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filterPrivacy="1" defaultThemeVersion="124226"/>
  <xr:revisionPtr revIDLastSave="0" documentId="13_ncr:1_{0423D43F-421C-4559-AE27-CA55022BA030}" xr6:coauthVersionLast="46" xr6:coauthVersionMax="46" xr10:uidLastSave="{00000000-0000-0000-0000-000000000000}"/>
  <workbookProtection workbookAlgorithmName="SHA-512" workbookHashValue="PRxwUt8PFtSYWQ80mpMXrnPXb9N9qHsW4oyhU32yFCQdfQ3yjKtz2+D4Iw/IUcVSHuqO5+Ic3gKHX2wnwGQrpA==" workbookSaltValue="ZSpIn2Z3cT3RVdEGEKz4Ag==" workbookSpinCount="100000" lockStructure="1"/>
  <bookViews>
    <workbookView xWindow="-45" yWindow="-16320" windowWidth="29040" windowHeight="15840" xr2:uid="{00000000-000D-0000-FFFF-FFFF00000000}"/>
  </bookViews>
  <sheets>
    <sheet name="入力例" sheetId="27" r:id="rId1"/>
    <sheet name="新規登録用" sheetId="24" r:id="rId2"/>
    <sheet name="基準値" sheetId="3" r:id="rId3"/>
    <sheet name="登録申請メールテンプレート" sheetId="28" r:id="rId4"/>
    <sheet name="※編集不可※選択項目" sheetId="2" state="hidden" r:id="rId5"/>
  </sheets>
  <externalReferences>
    <externalReference r:id="rId6"/>
    <externalReference r:id="rId7"/>
  </externalReferences>
  <definedNames>
    <definedName name="_" localSheetId="3">#REF!</definedName>
    <definedName name="_">#REF!</definedName>
    <definedName name="_xlnm._FilterDatabase" localSheetId="2" hidden="1">基準値!#REF!</definedName>
    <definedName name="_xlnm._FilterDatabase" localSheetId="1" hidden="1">新規登録用!$A$10:$AA$1010</definedName>
    <definedName name="_xlnm._FilterDatabase" localSheetId="0" hidden="1">入力例!$A$10:$AA$1010</definedName>
    <definedName name="_xlnm.Print_Area" localSheetId="2">基準値!$A$1:$I$25</definedName>
    <definedName name="_xlnm.Print_Area" localSheetId="1">新規登録用!$A$1:$AC$1011</definedName>
    <definedName name="_xlnm.Print_Area" localSheetId="3">登録申請メールテンプレート!$A$1:$B$28</definedName>
    <definedName name="_xlnm.Print_Area" localSheetId="0">入力例!$A$1:$X$51</definedName>
    <definedName name="_xlnm.Print_Titles" localSheetId="1">新規登録用!$1:$10</definedName>
    <definedName name="_xlnm.Print_Titles" localSheetId="0">入力例!$1:$10</definedName>
    <definedName name="工業会">[1]製品型番リスト管理表!$AY$5:$AY$8</definedName>
    <definedName name="無効化">[2]型番リスト!$AQ:$AQ</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1011" i="24" l="1"/>
  <c r="I1010" i="24"/>
  <c r="I1009" i="24"/>
  <c r="I1008" i="24"/>
  <c r="I1007" i="24"/>
  <c r="I1006" i="24"/>
  <c r="I1005" i="24"/>
  <c r="I1004" i="24"/>
  <c r="I1003" i="24"/>
  <c r="I1002" i="24"/>
  <c r="I1001" i="24"/>
  <c r="I1000" i="24"/>
  <c r="I999" i="24"/>
  <c r="I998" i="24"/>
  <c r="I997" i="24"/>
  <c r="I996" i="24"/>
  <c r="I995" i="24"/>
  <c r="I994" i="24"/>
  <c r="I993" i="24"/>
  <c r="I992" i="24"/>
  <c r="I991" i="24"/>
  <c r="I990" i="24"/>
  <c r="I989" i="24"/>
  <c r="I988" i="24"/>
  <c r="I987" i="24"/>
  <c r="I986" i="24"/>
  <c r="I985" i="24"/>
  <c r="I984" i="24"/>
  <c r="I983" i="24"/>
  <c r="I982" i="24"/>
  <c r="I981" i="24"/>
  <c r="I980" i="24"/>
  <c r="I979" i="24"/>
  <c r="I978" i="24"/>
  <c r="I977" i="24"/>
  <c r="I976" i="24"/>
  <c r="I975" i="24"/>
  <c r="I974" i="24"/>
  <c r="I973" i="24"/>
  <c r="I972" i="24"/>
  <c r="I971" i="24"/>
  <c r="I970" i="24"/>
  <c r="I969" i="24"/>
  <c r="I968" i="24"/>
  <c r="I967" i="24"/>
  <c r="I966" i="24"/>
  <c r="I965" i="24"/>
  <c r="I964" i="24"/>
  <c r="I963" i="24"/>
  <c r="I962" i="24"/>
  <c r="I961" i="24"/>
  <c r="I960" i="24"/>
  <c r="I959" i="24"/>
  <c r="I958" i="24"/>
  <c r="I957" i="24"/>
  <c r="I956" i="24"/>
  <c r="I955" i="24"/>
  <c r="I954" i="24"/>
  <c r="I953" i="24"/>
  <c r="I952" i="24"/>
  <c r="I951" i="24"/>
  <c r="I950" i="24"/>
  <c r="I949" i="24"/>
  <c r="I948" i="24"/>
  <c r="I947" i="24"/>
  <c r="I946" i="24"/>
  <c r="I945" i="24"/>
  <c r="I944" i="24"/>
  <c r="I943" i="24"/>
  <c r="I942" i="24"/>
  <c r="I941" i="24"/>
  <c r="I940" i="24"/>
  <c r="I939" i="24"/>
  <c r="I938" i="24"/>
  <c r="I937" i="24"/>
  <c r="I936" i="24"/>
  <c r="I935" i="24"/>
  <c r="I934" i="24"/>
  <c r="I933" i="24"/>
  <c r="I932" i="24"/>
  <c r="I931" i="24"/>
  <c r="I930" i="24"/>
  <c r="I929" i="24"/>
  <c r="I928" i="24"/>
  <c r="I927" i="24"/>
  <c r="I926" i="24"/>
  <c r="I925" i="24"/>
  <c r="I924" i="24"/>
  <c r="I923" i="24"/>
  <c r="I922" i="24"/>
  <c r="I921" i="24"/>
  <c r="I920" i="24"/>
  <c r="I919" i="24"/>
  <c r="I918" i="24"/>
  <c r="I917" i="24"/>
  <c r="I916" i="24"/>
  <c r="I915" i="24"/>
  <c r="I914" i="24"/>
  <c r="I913" i="24"/>
  <c r="I912" i="24"/>
  <c r="I911" i="24"/>
  <c r="I910" i="24"/>
  <c r="I909" i="24"/>
  <c r="I908" i="24"/>
  <c r="I907" i="24"/>
  <c r="I906" i="24"/>
  <c r="I905" i="24"/>
  <c r="I904" i="24"/>
  <c r="I903" i="24"/>
  <c r="I902" i="24"/>
  <c r="I901" i="24"/>
  <c r="I900" i="24"/>
  <c r="I899" i="24"/>
  <c r="I898" i="24"/>
  <c r="I897" i="24"/>
  <c r="I896" i="24"/>
  <c r="I895" i="24"/>
  <c r="I894" i="24"/>
  <c r="I893" i="24"/>
  <c r="I892" i="24"/>
  <c r="I891" i="24"/>
  <c r="I890" i="24"/>
  <c r="I889" i="24"/>
  <c r="I888" i="24"/>
  <c r="I887" i="24"/>
  <c r="I886" i="24"/>
  <c r="I885" i="24"/>
  <c r="I884" i="24"/>
  <c r="I883" i="24"/>
  <c r="I882" i="24"/>
  <c r="I881" i="24"/>
  <c r="I880" i="24"/>
  <c r="I879" i="24"/>
  <c r="I878" i="24"/>
  <c r="I877" i="24"/>
  <c r="I876" i="24"/>
  <c r="I875" i="24"/>
  <c r="I874" i="24"/>
  <c r="I873" i="24"/>
  <c r="I872" i="24"/>
  <c r="I871" i="24"/>
  <c r="I870" i="24"/>
  <c r="I869" i="24"/>
  <c r="I868" i="24"/>
  <c r="I867" i="24"/>
  <c r="I866" i="24"/>
  <c r="I865" i="24"/>
  <c r="I864" i="24"/>
  <c r="I863" i="24"/>
  <c r="I862" i="24"/>
  <c r="I861" i="24"/>
  <c r="I860" i="24"/>
  <c r="I859" i="24"/>
  <c r="I858" i="24"/>
  <c r="I857" i="24"/>
  <c r="I856" i="24"/>
  <c r="I855" i="24"/>
  <c r="I854" i="24"/>
  <c r="I853" i="24"/>
  <c r="I852" i="24"/>
  <c r="I851" i="24"/>
  <c r="I850" i="24"/>
  <c r="I849" i="24"/>
  <c r="I848" i="24"/>
  <c r="I847" i="24"/>
  <c r="I846" i="24"/>
  <c r="I845" i="24"/>
  <c r="I844" i="24"/>
  <c r="I843" i="24"/>
  <c r="I842" i="24"/>
  <c r="I841" i="24"/>
  <c r="I840" i="24"/>
  <c r="I839" i="24"/>
  <c r="I838" i="24"/>
  <c r="I837" i="24"/>
  <c r="I836" i="24"/>
  <c r="I835" i="24"/>
  <c r="I834" i="24"/>
  <c r="I833" i="24"/>
  <c r="I832" i="24"/>
  <c r="I831" i="24"/>
  <c r="I830" i="24"/>
  <c r="I829" i="24"/>
  <c r="I828" i="24"/>
  <c r="I827" i="24"/>
  <c r="I826" i="24"/>
  <c r="I825" i="24"/>
  <c r="I824" i="24"/>
  <c r="I823" i="24"/>
  <c r="I822" i="24"/>
  <c r="I821" i="24"/>
  <c r="I820" i="24"/>
  <c r="I819" i="24"/>
  <c r="I818" i="24"/>
  <c r="I817" i="24"/>
  <c r="I816" i="24"/>
  <c r="I815" i="24"/>
  <c r="I814" i="24"/>
  <c r="I813" i="24"/>
  <c r="I812" i="24"/>
  <c r="I811" i="24"/>
  <c r="I810" i="24"/>
  <c r="I809" i="24"/>
  <c r="I808" i="24"/>
  <c r="I807" i="24"/>
  <c r="I806" i="24"/>
  <c r="I805" i="24"/>
  <c r="I804" i="24"/>
  <c r="I803" i="24"/>
  <c r="I802" i="24"/>
  <c r="I801" i="24"/>
  <c r="I800" i="24"/>
  <c r="I799" i="24"/>
  <c r="I798" i="24"/>
  <c r="I797" i="24"/>
  <c r="I796" i="24"/>
  <c r="I795" i="24"/>
  <c r="I794" i="24"/>
  <c r="I793" i="24"/>
  <c r="I792" i="24"/>
  <c r="I791" i="24"/>
  <c r="I790" i="24"/>
  <c r="I789" i="24"/>
  <c r="I788" i="24"/>
  <c r="I787" i="24"/>
  <c r="I786" i="24"/>
  <c r="I785" i="24"/>
  <c r="I784" i="24"/>
  <c r="I783" i="24"/>
  <c r="I782" i="24"/>
  <c r="I781" i="24"/>
  <c r="I780" i="24"/>
  <c r="I779" i="24"/>
  <c r="I778" i="24"/>
  <c r="I777" i="24"/>
  <c r="I776" i="24"/>
  <c r="I775" i="24"/>
  <c r="I774" i="24"/>
  <c r="I773" i="24"/>
  <c r="I772" i="24"/>
  <c r="I771" i="24"/>
  <c r="I770" i="24"/>
  <c r="I769" i="24"/>
  <c r="I768" i="24"/>
  <c r="I767" i="24"/>
  <c r="I766" i="24"/>
  <c r="I765" i="24"/>
  <c r="I764" i="24"/>
  <c r="I763" i="24"/>
  <c r="I762" i="24"/>
  <c r="I761" i="24"/>
  <c r="I760" i="24"/>
  <c r="I759" i="24"/>
  <c r="I758" i="24"/>
  <c r="I757" i="24"/>
  <c r="I756" i="24"/>
  <c r="I755" i="24"/>
  <c r="I754" i="24"/>
  <c r="I753" i="24"/>
  <c r="I752" i="24"/>
  <c r="I751" i="24"/>
  <c r="I750" i="24"/>
  <c r="I749" i="24"/>
  <c r="I748" i="24"/>
  <c r="I747" i="24"/>
  <c r="I746" i="24"/>
  <c r="I745" i="24"/>
  <c r="I744" i="24"/>
  <c r="I743" i="24"/>
  <c r="I742" i="24"/>
  <c r="I741" i="24"/>
  <c r="I740" i="24"/>
  <c r="I739" i="24"/>
  <c r="I738" i="24"/>
  <c r="I737" i="24"/>
  <c r="I736" i="24"/>
  <c r="I735" i="24"/>
  <c r="I734" i="24"/>
  <c r="I733" i="24"/>
  <c r="I732" i="24"/>
  <c r="I731" i="24"/>
  <c r="I730" i="24"/>
  <c r="I729" i="24"/>
  <c r="I728" i="24"/>
  <c r="I727" i="24"/>
  <c r="I726" i="24"/>
  <c r="I725" i="24"/>
  <c r="I724" i="24"/>
  <c r="I723" i="24"/>
  <c r="I722" i="24"/>
  <c r="I721" i="24"/>
  <c r="I720" i="24"/>
  <c r="I719" i="24"/>
  <c r="I718" i="24"/>
  <c r="I717" i="24"/>
  <c r="I716" i="24"/>
  <c r="I715" i="24"/>
  <c r="I714" i="24"/>
  <c r="I713" i="24"/>
  <c r="I712" i="24"/>
  <c r="I711" i="24"/>
  <c r="I710" i="24"/>
  <c r="I709" i="24"/>
  <c r="I708" i="24"/>
  <c r="I707" i="24"/>
  <c r="I706" i="24"/>
  <c r="I705" i="24"/>
  <c r="I704" i="24"/>
  <c r="I703" i="24"/>
  <c r="I702" i="24"/>
  <c r="I701" i="24"/>
  <c r="I700" i="24"/>
  <c r="I699" i="24"/>
  <c r="I698" i="24"/>
  <c r="I697" i="24"/>
  <c r="I696" i="24"/>
  <c r="I695" i="24"/>
  <c r="I694" i="24"/>
  <c r="I693" i="24"/>
  <c r="I692" i="24"/>
  <c r="I691" i="24"/>
  <c r="I690" i="24"/>
  <c r="I689" i="24"/>
  <c r="I688" i="24"/>
  <c r="I687" i="24"/>
  <c r="I686" i="24"/>
  <c r="I685" i="24"/>
  <c r="I684" i="24"/>
  <c r="I683" i="24"/>
  <c r="I682" i="24"/>
  <c r="I681" i="24"/>
  <c r="I680" i="24"/>
  <c r="I679" i="24"/>
  <c r="I678" i="24"/>
  <c r="I677" i="24"/>
  <c r="I676" i="24"/>
  <c r="I675" i="24"/>
  <c r="I674" i="24"/>
  <c r="I673" i="24"/>
  <c r="I672" i="24"/>
  <c r="I671" i="24"/>
  <c r="I670" i="24"/>
  <c r="I669" i="24"/>
  <c r="I668" i="24"/>
  <c r="I667" i="24"/>
  <c r="I666" i="24"/>
  <c r="I665" i="24"/>
  <c r="I664" i="24"/>
  <c r="I663" i="24"/>
  <c r="I662" i="24"/>
  <c r="I661" i="24"/>
  <c r="I660" i="24"/>
  <c r="I659" i="24"/>
  <c r="I658" i="24"/>
  <c r="I657" i="24"/>
  <c r="I656" i="24"/>
  <c r="I655" i="24"/>
  <c r="I654" i="24"/>
  <c r="I653" i="24"/>
  <c r="I652" i="24"/>
  <c r="I651" i="24"/>
  <c r="I650" i="24"/>
  <c r="I649" i="24"/>
  <c r="I648" i="24"/>
  <c r="I647" i="24"/>
  <c r="I646" i="24"/>
  <c r="I645" i="24"/>
  <c r="I644" i="24"/>
  <c r="I643" i="24"/>
  <c r="I642" i="24"/>
  <c r="I641" i="24"/>
  <c r="I640" i="24"/>
  <c r="I639" i="24"/>
  <c r="I638" i="24"/>
  <c r="I637" i="24"/>
  <c r="I636" i="24"/>
  <c r="I635" i="24"/>
  <c r="I634" i="24"/>
  <c r="I633" i="24"/>
  <c r="I632" i="24"/>
  <c r="I631" i="24"/>
  <c r="I630" i="24"/>
  <c r="I629" i="24"/>
  <c r="I628" i="24"/>
  <c r="I627" i="24"/>
  <c r="I626" i="24"/>
  <c r="I625" i="24"/>
  <c r="I624" i="24"/>
  <c r="I623" i="24"/>
  <c r="I622" i="24"/>
  <c r="I621" i="24"/>
  <c r="I620" i="24"/>
  <c r="I619" i="24"/>
  <c r="I618" i="24"/>
  <c r="I617" i="24"/>
  <c r="I616" i="24"/>
  <c r="I615" i="24"/>
  <c r="I614" i="24"/>
  <c r="I613" i="24"/>
  <c r="I612" i="24"/>
  <c r="I611" i="24"/>
  <c r="I610" i="24"/>
  <c r="I609" i="24"/>
  <c r="I608" i="24"/>
  <c r="I607" i="24"/>
  <c r="I606" i="24"/>
  <c r="I605" i="24"/>
  <c r="I604" i="24"/>
  <c r="I603" i="24"/>
  <c r="I602" i="24"/>
  <c r="I601" i="24"/>
  <c r="I600" i="24"/>
  <c r="I599" i="24"/>
  <c r="I598" i="24"/>
  <c r="I597" i="24"/>
  <c r="I596" i="24"/>
  <c r="I595" i="24"/>
  <c r="I594" i="24"/>
  <c r="I593" i="24"/>
  <c r="I592" i="24"/>
  <c r="I591" i="24"/>
  <c r="I590" i="24"/>
  <c r="I589" i="24"/>
  <c r="I588" i="24"/>
  <c r="I587" i="24"/>
  <c r="I586" i="24"/>
  <c r="I585" i="24"/>
  <c r="I584" i="24"/>
  <c r="I583" i="24"/>
  <c r="I582" i="24"/>
  <c r="I581" i="24"/>
  <c r="I580" i="24"/>
  <c r="I579" i="24"/>
  <c r="I578" i="24"/>
  <c r="I577" i="24"/>
  <c r="I576" i="24"/>
  <c r="I575" i="24"/>
  <c r="I574" i="24"/>
  <c r="I573" i="24"/>
  <c r="I572" i="24"/>
  <c r="I571" i="24"/>
  <c r="I570" i="24"/>
  <c r="I569" i="24"/>
  <c r="I568" i="24"/>
  <c r="I567" i="24"/>
  <c r="I566" i="24"/>
  <c r="I565" i="24"/>
  <c r="I564" i="24"/>
  <c r="I563" i="24"/>
  <c r="I562" i="24"/>
  <c r="I561" i="24"/>
  <c r="I560" i="24"/>
  <c r="I559" i="24"/>
  <c r="I558" i="24"/>
  <c r="I557" i="24"/>
  <c r="I556" i="24"/>
  <c r="I555" i="24"/>
  <c r="I554" i="24"/>
  <c r="I553" i="24"/>
  <c r="I552" i="24"/>
  <c r="I551" i="24"/>
  <c r="I550" i="24"/>
  <c r="I549" i="24"/>
  <c r="I548" i="24"/>
  <c r="I547" i="24"/>
  <c r="I546" i="24"/>
  <c r="I545" i="24"/>
  <c r="I544" i="24"/>
  <c r="I543" i="24"/>
  <c r="I542" i="24"/>
  <c r="I541" i="24"/>
  <c r="I540" i="24"/>
  <c r="I539" i="24"/>
  <c r="I538" i="24"/>
  <c r="I537" i="24"/>
  <c r="I536" i="24"/>
  <c r="I535" i="24"/>
  <c r="I534" i="24"/>
  <c r="I533" i="24"/>
  <c r="I532" i="24"/>
  <c r="I531" i="24"/>
  <c r="I530" i="24"/>
  <c r="I529" i="24"/>
  <c r="I528" i="24"/>
  <c r="I527" i="24"/>
  <c r="I526" i="24"/>
  <c r="I525" i="24"/>
  <c r="I524" i="24"/>
  <c r="I523" i="24"/>
  <c r="I522" i="24"/>
  <c r="I521" i="24"/>
  <c r="I520" i="24"/>
  <c r="I519" i="24"/>
  <c r="I518" i="24"/>
  <c r="I517" i="24"/>
  <c r="I516" i="24"/>
  <c r="I515" i="24"/>
  <c r="I514" i="24"/>
  <c r="I513" i="24"/>
  <c r="I512" i="24"/>
  <c r="I511" i="24"/>
  <c r="I510" i="24"/>
  <c r="I509" i="24"/>
  <c r="I508" i="24"/>
  <c r="I507" i="24"/>
  <c r="I506" i="24"/>
  <c r="I505" i="24"/>
  <c r="I504" i="24"/>
  <c r="I503" i="24"/>
  <c r="I502" i="24"/>
  <c r="I501" i="24"/>
  <c r="I500" i="24"/>
  <c r="I499" i="24"/>
  <c r="I498" i="24"/>
  <c r="I497" i="24"/>
  <c r="I496" i="24"/>
  <c r="I495" i="24"/>
  <c r="I494" i="24"/>
  <c r="I493" i="24"/>
  <c r="I492" i="24"/>
  <c r="I491" i="24"/>
  <c r="I490" i="24"/>
  <c r="I489" i="24"/>
  <c r="I488" i="24"/>
  <c r="I487" i="24"/>
  <c r="I486" i="24"/>
  <c r="I485" i="24"/>
  <c r="I484" i="24"/>
  <c r="I483" i="24"/>
  <c r="I482" i="24"/>
  <c r="I481" i="24"/>
  <c r="I480" i="24"/>
  <c r="I479" i="24"/>
  <c r="I478" i="24"/>
  <c r="I477" i="24"/>
  <c r="I476" i="24"/>
  <c r="I475" i="24"/>
  <c r="I474" i="24"/>
  <c r="I473" i="24"/>
  <c r="I472" i="24"/>
  <c r="I471" i="24"/>
  <c r="I470" i="24"/>
  <c r="I469" i="24"/>
  <c r="I468" i="24"/>
  <c r="I467" i="24"/>
  <c r="I466" i="24"/>
  <c r="I465" i="24"/>
  <c r="I464" i="24"/>
  <c r="I463" i="24"/>
  <c r="I462" i="24"/>
  <c r="I461" i="24"/>
  <c r="I460" i="24"/>
  <c r="I459" i="24"/>
  <c r="I458" i="24"/>
  <c r="I457" i="24"/>
  <c r="I456" i="24"/>
  <c r="I455" i="24"/>
  <c r="I454" i="24"/>
  <c r="I453" i="24"/>
  <c r="I452" i="24"/>
  <c r="I451" i="24"/>
  <c r="I450" i="24"/>
  <c r="I449" i="24"/>
  <c r="I448" i="24"/>
  <c r="I447" i="24"/>
  <c r="I446" i="24"/>
  <c r="I445" i="24"/>
  <c r="I444" i="24"/>
  <c r="I443" i="24"/>
  <c r="I442" i="24"/>
  <c r="I441" i="24"/>
  <c r="I440" i="24"/>
  <c r="I439" i="24"/>
  <c r="I438" i="24"/>
  <c r="I437" i="24"/>
  <c r="I436" i="24"/>
  <c r="I435" i="24"/>
  <c r="I434" i="24"/>
  <c r="I433" i="24"/>
  <c r="I432" i="24"/>
  <c r="I431" i="24"/>
  <c r="I430" i="24"/>
  <c r="I429" i="24"/>
  <c r="I428" i="24"/>
  <c r="I427" i="24"/>
  <c r="I426" i="24"/>
  <c r="I425" i="24"/>
  <c r="I424" i="24"/>
  <c r="I423" i="24"/>
  <c r="I422" i="24"/>
  <c r="I421" i="24"/>
  <c r="I420" i="24"/>
  <c r="I419" i="24"/>
  <c r="I418" i="24"/>
  <c r="I417" i="24"/>
  <c r="I416" i="24"/>
  <c r="I415" i="24"/>
  <c r="I414" i="24"/>
  <c r="I413" i="24"/>
  <c r="I412" i="24"/>
  <c r="I411" i="24"/>
  <c r="I410" i="24"/>
  <c r="I409" i="24"/>
  <c r="I408" i="24"/>
  <c r="I407" i="24"/>
  <c r="I406" i="24"/>
  <c r="I405" i="24"/>
  <c r="I404" i="24"/>
  <c r="I403" i="24"/>
  <c r="I402" i="24"/>
  <c r="I401" i="24"/>
  <c r="I400" i="24"/>
  <c r="I399" i="24"/>
  <c r="I398" i="24"/>
  <c r="I397" i="24"/>
  <c r="I396" i="24"/>
  <c r="I395" i="24"/>
  <c r="I394" i="24"/>
  <c r="I393" i="24"/>
  <c r="I392" i="24"/>
  <c r="I391" i="24"/>
  <c r="I390" i="24"/>
  <c r="I389" i="24"/>
  <c r="I388" i="24"/>
  <c r="I387" i="24"/>
  <c r="I386" i="24"/>
  <c r="I385" i="24"/>
  <c r="I384" i="24"/>
  <c r="I383" i="24"/>
  <c r="I382" i="24"/>
  <c r="I381" i="24"/>
  <c r="I380" i="24"/>
  <c r="I379" i="24"/>
  <c r="I378" i="24"/>
  <c r="I377" i="24"/>
  <c r="I376" i="24"/>
  <c r="I375" i="24"/>
  <c r="I374" i="24"/>
  <c r="I373" i="24"/>
  <c r="I372" i="24"/>
  <c r="I371" i="24"/>
  <c r="I370" i="24"/>
  <c r="I369" i="24"/>
  <c r="I368" i="24"/>
  <c r="I367" i="24"/>
  <c r="I366" i="24"/>
  <c r="I365" i="24"/>
  <c r="I364" i="24"/>
  <c r="I363" i="24"/>
  <c r="I362" i="24"/>
  <c r="I361" i="24"/>
  <c r="I360" i="24"/>
  <c r="I359" i="24"/>
  <c r="I358" i="24"/>
  <c r="I357" i="24"/>
  <c r="I356" i="24"/>
  <c r="I355" i="24"/>
  <c r="I354" i="24"/>
  <c r="I353" i="24"/>
  <c r="I352" i="24"/>
  <c r="I351" i="24"/>
  <c r="I350" i="24"/>
  <c r="I349" i="24"/>
  <c r="I348" i="24"/>
  <c r="I347" i="24"/>
  <c r="I346" i="24"/>
  <c r="I345" i="24"/>
  <c r="I344" i="24"/>
  <c r="I343" i="24"/>
  <c r="I342" i="24"/>
  <c r="I341" i="24"/>
  <c r="I340" i="24"/>
  <c r="I339" i="24"/>
  <c r="I338" i="24"/>
  <c r="I337" i="24"/>
  <c r="I336" i="24"/>
  <c r="I335" i="24"/>
  <c r="I334" i="24"/>
  <c r="I333" i="24"/>
  <c r="I332" i="24"/>
  <c r="I331" i="24"/>
  <c r="I330" i="24"/>
  <c r="I329" i="24"/>
  <c r="I328" i="24"/>
  <c r="I327" i="24"/>
  <c r="I326" i="24"/>
  <c r="I325" i="24"/>
  <c r="I324" i="24"/>
  <c r="I323" i="24"/>
  <c r="I322" i="24"/>
  <c r="I321" i="24"/>
  <c r="I320" i="24"/>
  <c r="I319" i="24"/>
  <c r="I318" i="24"/>
  <c r="I317" i="24"/>
  <c r="I316" i="24"/>
  <c r="I315" i="24"/>
  <c r="I314" i="24"/>
  <c r="I313" i="24"/>
  <c r="I312" i="24"/>
  <c r="I311" i="24"/>
  <c r="I310" i="24"/>
  <c r="I309" i="24"/>
  <c r="I308" i="24"/>
  <c r="I307" i="24"/>
  <c r="I306" i="24"/>
  <c r="I305" i="24"/>
  <c r="I304" i="24"/>
  <c r="I303" i="24"/>
  <c r="I302" i="24"/>
  <c r="I301" i="24"/>
  <c r="I300" i="24"/>
  <c r="I299" i="24"/>
  <c r="I298" i="24"/>
  <c r="I297" i="24"/>
  <c r="I296" i="24"/>
  <c r="I295" i="24"/>
  <c r="I294" i="24"/>
  <c r="I293" i="24"/>
  <c r="I292" i="24"/>
  <c r="I291" i="24"/>
  <c r="I290" i="24"/>
  <c r="I289" i="24"/>
  <c r="I288" i="24"/>
  <c r="I287" i="24"/>
  <c r="I286" i="24"/>
  <c r="I285" i="24"/>
  <c r="I284" i="24"/>
  <c r="I283" i="24"/>
  <c r="I282" i="24"/>
  <c r="I281" i="24"/>
  <c r="I280" i="24"/>
  <c r="I279" i="24"/>
  <c r="I278" i="24"/>
  <c r="I277" i="24"/>
  <c r="I276" i="24"/>
  <c r="I275" i="24"/>
  <c r="I274" i="24"/>
  <c r="I273" i="24"/>
  <c r="I272" i="24"/>
  <c r="I271" i="24"/>
  <c r="I270" i="24"/>
  <c r="I269" i="24"/>
  <c r="I268" i="24"/>
  <c r="I267" i="24"/>
  <c r="I266" i="24"/>
  <c r="I265" i="24"/>
  <c r="I264" i="24"/>
  <c r="I263" i="24"/>
  <c r="I262" i="24"/>
  <c r="I261" i="24"/>
  <c r="I260" i="24"/>
  <c r="I259" i="24"/>
  <c r="I258" i="24"/>
  <c r="I257" i="24"/>
  <c r="I256" i="24"/>
  <c r="I255" i="24"/>
  <c r="I254" i="24"/>
  <c r="I253" i="24"/>
  <c r="I252" i="24"/>
  <c r="I251" i="24"/>
  <c r="I250" i="24"/>
  <c r="I249" i="24"/>
  <c r="I248" i="24"/>
  <c r="I247" i="24"/>
  <c r="I246" i="24"/>
  <c r="I245" i="24"/>
  <c r="I244" i="24"/>
  <c r="I243" i="24"/>
  <c r="I242" i="24"/>
  <c r="I241" i="24"/>
  <c r="I240" i="24"/>
  <c r="I239" i="24"/>
  <c r="I238" i="24"/>
  <c r="I237" i="24"/>
  <c r="I236" i="24"/>
  <c r="I235" i="24"/>
  <c r="I234" i="24"/>
  <c r="I233" i="24"/>
  <c r="I232" i="24"/>
  <c r="I231" i="24"/>
  <c r="I230" i="24"/>
  <c r="I229" i="24"/>
  <c r="I228" i="24"/>
  <c r="I227" i="24"/>
  <c r="I226" i="24"/>
  <c r="I225" i="24"/>
  <c r="I224" i="24"/>
  <c r="I223" i="24"/>
  <c r="I222" i="24"/>
  <c r="I221" i="24"/>
  <c r="I220" i="24"/>
  <c r="I219" i="24"/>
  <c r="I218" i="24"/>
  <c r="I217" i="24"/>
  <c r="I216" i="24"/>
  <c r="I215" i="24"/>
  <c r="I214" i="24"/>
  <c r="I213" i="24"/>
  <c r="I212" i="24"/>
  <c r="I211" i="24"/>
  <c r="I210" i="24"/>
  <c r="I209" i="24"/>
  <c r="I208" i="24"/>
  <c r="I207" i="24"/>
  <c r="I206" i="24"/>
  <c r="I205" i="24"/>
  <c r="I204" i="24"/>
  <c r="I203" i="24"/>
  <c r="I202" i="24"/>
  <c r="I201" i="24"/>
  <c r="I200" i="24"/>
  <c r="I199" i="24"/>
  <c r="I198" i="24"/>
  <c r="I197" i="24"/>
  <c r="I196" i="24"/>
  <c r="I195" i="24"/>
  <c r="I194" i="24"/>
  <c r="I193" i="24"/>
  <c r="I192" i="24"/>
  <c r="I191" i="24"/>
  <c r="I190" i="24"/>
  <c r="I189" i="24"/>
  <c r="I188" i="24"/>
  <c r="I187" i="24"/>
  <c r="I186" i="24"/>
  <c r="I185" i="24"/>
  <c r="I184" i="24"/>
  <c r="I183" i="24"/>
  <c r="I182" i="24"/>
  <c r="I181" i="24"/>
  <c r="I180" i="24"/>
  <c r="I179" i="24"/>
  <c r="I178" i="24"/>
  <c r="I177" i="24"/>
  <c r="I176" i="24"/>
  <c r="I175" i="24"/>
  <c r="I174" i="24"/>
  <c r="I173" i="24"/>
  <c r="I172" i="24"/>
  <c r="I171" i="24"/>
  <c r="I170" i="24"/>
  <c r="I169" i="24"/>
  <c r="I168" i="24"/>
  <c r="I167" i="24"/>
  <c r="I166" i="24"/>
  <c r="I165" i="24"/>
  <c r="I164" i="24"/>
  <c r="I163" i="24"/>
  <c r="I162" i="24"/>
  <c r="I161" i="24"/>
  <c r="I160" i="24"/>
  <c r="I159" i="24"/>
  <c r="I158" i="24"/>
  <c r="I157" i="24"/>
  <c r="I156" i="24"/>
  <c r="I155" i="24"/>
  <c r="I154" i="24"/>
  <c r="I153" i="24"/>
  <c r="I152" i="24"/>
  <c r="I151" i="24"/>
  <c r="I150" i="24"/>
  <c r="I149" i="24"/>
  <c r="I148" i="24"/>
  <c r="I147" i="24"/>
  <c r="I146" i="24"/>
  <c r="I145" i="24"/>
  <c r="I144" i="24"/>
  <c r="I143" i="24"/>
  <c r="I142" i="24"/>
  <c r="I141" i="24"/>
  <c r="I140" i="24"/>
  <c r="I139" i="24"/>
  <c r="I138" i="24"/>
  <c r="I137" i="24"/>
  <c r="I136" i="24"/>
  <c r="I135" i="24"/>
  <c r="I134" i="24"/>
  <c r="I133" i="24"/>
  <c r="I132" i="24"/>
  <c r="I131" i="24"/>
  <c r="I130" i="24"/>
  <c r="I129" i="24"/>
  <c r="I128" i="24"/>
  <c r="I127" i="24"/>
  <c r="I126" i="24"/>
  <c r="I125" i="24"/>
  <c r="I124" i="24"/>
  <c r="I123" i="24"/>
  <c r="I122" i="24"/>
  <c r="I121" i="24"/>
  <c r="I120" i="24"/>
  <c r="I119" i="24"/>
  <c r="I118" i="24"/>
  <c r="I117" i="24"/>
  <c r="I116" i="24"/>
  <c r="I115" i="24"/>
  <c r="I114" i="24"/>
  <c r="I113" i="24"/>
  <c r="I112" i="24"/>
  <c r="I111" i="24"/>
  <c r="I110" i="24"/>
  <c r="I109" i="24"/>
  <c r="I108" i="24"/>
  <c r="I107" i="24"/>
  <c r="I106" i="24"/>
  <c r="I105" i="24"/>
  <c r="I104" i="24"/>
  <c r="I103" i="24"/>
  <c r="I102" i="24"/>
  <c r="I101" i="24"/>
  <c r="I100" i="24"/>
  <c r="I99" i="24"/>
  <c r="I98" i="24"/>
  <c r="I97" i="24"/>
  <c r="I96" i="24"/>
  <c r="I95" i="24"/>
  <c r="I94" i="24"/>
  <c r="I93" i="24"/>
  <c r="I92" i="24"/>
  <c r="I91" i="24"/>
  <c r="I90" i="24"/>
  <c r="I89" i="24"/>
  <c r="I88" i="24"/>
  <c r="I87" i="24"/>
  <c r="I86" i="24"/>
  <c r="I85" i="24"/>
  <c r="I84" i="24"/>
  <c r="I83" i="24"/>
  <c r="I82" i="24"/>
  <c r="I81" i="24"/>
  <c r="I80" i="24"/>
  <c r="I79" i="24"/>
  <c r="I78" i="24"/>
  <c r="I77" i="24"/>
  <c r="I76" i="24"/>
  <c r="I75" i="24"/>
  <c r="I74" i="24"/>
  <c r="I73" i="24"/>
  <c r="I72" i="24"/>
  <c r="I71" i="24"/>
  <c r="I70" i="24"/>
  <c r="I69" i="24"/>
  <c r="I68" i="24"/>
  <c r="I67" i="24"/>
  <c r="I66" i="24"/>
  <c r="I65" i="24"/>
  <c r="I64" i="24"/>
  <c r="I63" i="24"/>
  <c r="I62" i="24"/>
  <c r="I61" i="24"/>
  <c r="I60" i="24"/>
  <c r="I59" i="24"/>
  <c r="I58" i="24"/>
  <c r="I57" i="24"/>
  <c r="I56" i="24"/>
  <c r="I55" i="24"/>
  <c r="I54" i="24"/>
  <c r="I53" i="24"/>
  <c r="I52" i="24"/>
  <c r="I51" i="24"/>
  <c r="I50" i="24"/>
  <c r="I49" i="24"/>
  <c r="I48" i="24"/>
  <c r="I47" i="24"/>
  <c r="I46" i="24"/>
  <c r="I45" i="24"/>
  <c r="I44" i="24"/>
  <c r="I43" i="24"/>
  <c r="I42" i="24"/>
  <c r="I41" i="24"/>
  <c r="I40" i="24"/>
  <c r="I39" i="24"/>
  <c r="I38" i="24"/>
  <c r="I37" i="24"/>
  <c r="I36" i="24"/>
  <c r="I35" i="24"/>
  <c r="I34" i="24"/>
  <c r="I33" i="24"/>
  <c r="I32" i="24"/>
  <c r="I31" i="24"/>
  <c r="I30" i="24"/>
  <c r="I29" i="24"/>
  <c r="I28" i="24"/>
  <c r="I27" i="24"/>
  <c r="I26" i="24"/>
  <c r="I25" i="24"/>
  <c r="I24" i="24"/>
  <c r="I23" i="24"/>
  <c r="I22" i="24"/>
  <c r="I21" i="24"/>
  <c r="I20" i="24"/>
  <c r="I19" i="24"/>
  <c r="I18" i="24"/>
  <c r="I17" i="24"/>
  <c r="I16" i="24"/>
  <c r="I15" i="24"/>
  <c r="I14" i="24"/>
  <c r="I13" i="24"/>
  <c r="I12" i="24"/>
  <c r="I11" i="24"/>
  <c r="B13" i="24" l="1"/>
  <c r="B14" i="24"/>
  <c r="B15" i="24"/>
  <c r="B16" i="24"/>
  <c r="B17" i="24"/>
  <c r="B18" i="24"/>
  <c r="B19" i="24"/>
  <c r="B20" i="24"/>
  <c r="B21" i="24"/>
  <c r="B22" i="24"/>
  <c r="B23" i="24"/>
  <c r="B24" i="24"/>
  <c r="B25" i="24"/>
  <c r="B26" i="24"/>
  <c r="B27" i="24"/>
  <c r="B28" i="24"/>
  <c r="B29" i="24"/>
  <c r="B30" i="24"/>
  <c r="B31" i="24"/>
  <c r="B32" i="24"/>
  <c r="B33" i="24"/>
  <c r="B34" i="24"/>
  <c r="B35" i="24"/>
  <c r="B36" i="24"/>
  <c r="B37" i="24"/>
  <c r="B38" i="24"/>
  <c r="B39" i="24"/>
  <c r="B40" i="24"/>
  <c r="B41" i="24"/>
  <c r="B42" i="24"/>
  <c r="B43" i="24"/>
  <c r="B44" i="24"/>
  <c r="B45" i="24"/>
  <c r="B46" i="24"/>
  <c r="B47" i="24"/>
  <c r="B48" i="24"/>
  <c r="B49" i="24"/>
  <c r="B50" i="24"/>
  <c r="B51" i="24"/>
  <c r="B52" i="24"/>
  <c r="B53" i="24"/>
  <c r="B54" i="24"/>
  <c r="B55" i="24"/>
  <c r="B56" i="24"/>
  <c r="B57" i="24"/>
  <c r="B58" i="24"/>
  <c r="B59" i="24"/>
  <c r="B60" i="24"/>
  <c r="B61" i="24"/>
  <c r="B62" i="24"/>
  <c r="B63" i="24"/>
  <c r="B64" i="24"/>
  <c r="B65" i="24"/>
  <c r="B66" i="24"/>
  <c r="B67" i="24"/>
  <c r="B68" i="24"/>
  <c r="B69" i="24"/>
  <c r="B70" i="24"/>
  <c r="B71" i="24"/>
  <c r="B72" i="24"/>
  <c r="B73" i="24"/>
  <c r="B74" i="24"/>
  <c r="B75" i="24"/>
  <c r="B76" i="24"/>
  <c r="B77" i="24"/>
  <c r="B78" i="24"/>
  <c r="B79" i="24"/>
  <c r="B80" i="24"/>
  <c r="B81" i="24"/>
  <c r="B82" i="24"/>
  <c r="B83" i="24"/>
  <c r="B84" i="24"/>
  <c r="B85" i="24"/>
  <c r="B86" i="24"/>
  <c r="B87" i="24"/>
  <c r="B88" i="24"/>
  <c r="B89" i="24"/>
  <c r="B90" i="24"/>
  <c r="B91" i="24"/>
  <c r="B92" i="24"/>
  <c r="B93" i="24"/>
  <c r="B94" i="24"/>
  <c r="B95" i="24"/>
  <c r="B96" i="24"/>
  <c r="B97" i="24"/>
  <c r="B98" i="24"/>
  <c r="B99" i="24"/>
  <c r="B100" i="24"/>
  <c r="B101" i="24"/>
  <c r="B102" i="24"/>
  <c r="B103" i="24"/>
  <c r="B104" i="24"/>
  <c r="B105" i="24"/>
  <c r="B106" i="24"/>
  <c r="B107" i="24"/>
  <c r="B108" i="24"/>
  <c r="B109" i="24"/>
  <c r="B110" i="24"/>
  <c r="B111" i="24"/>
  <c r="B112" i="24"/>
  <c r="B113" i="24"/>
  <c r="B114" i="24"/>
  <c r="B115" i="24"/>
  <c r="B116" i="24"/>
  <c r="B117" i="24"/>
  <c r="B118" i="24"/>
  <c r="B119" i="24"/>
  <c r="B120" i="24"/>
  <c r="B121" i="24"/>
  <c r="B122" i="24"/>
  <c r="B123" i="24"/>
  <c r="B124" i="24"/>
  <c r="B125" i="24"/>
  <c r="B126" i="24"/>
  <c r="B127" i="24"/>
  <c r="B128" i="24"/>
  <c r="B129" i="24"/>
  <c r="B130" i="24"/>
  <c r="B131" i="24"/>
  <c r="B132" i="24"/>
  <c r="B133" i="24"/>
  <c r="B134" i="24"/>
  <c r="B135" i="24"/>
  <c r="B136" i="24"/>
  <c r="B137" i="24"/>
  <c r="B138" i="24"/>
  <c r="B139" i="24"/>
  <c r="B140" i="24"/>
  <c r="B141" i="24"/>
  <c r="B142" i="24"/>
  <c r="B143" i="24"/>
  <c r="B144" i="24"/>
  <c r="B145" i="24"/>
  <c r="B146" i="24"/>
  <c r="B147" i="24"/>
  <c r="B148" i="24"/>
  <c r="B149" i="24"/>
  <c r="B150" i="24"/>
  <c r="B151" i="24"/>
  <c r="B152" i="24"/>
  <c r="B153" i="24"/>
  <c r="B154" i="24"/>
  <c r="B155" i="24"/>
  <c r="B156" i="24"/>
  <c r="B157" i="24"/>
  <c r="B158" i="24"/>
  <c r="B159" i="24"/>
  <c r="B160" i="24"/>
  <c r="B161" i="24"/>
  <c r="B162" i="24"/>
  <c r="B163" i="24"/>
  <c r="B164" i="24"/>
  <c r="B165" i="24"/>
  <c r="B166" i="24"/>
  <c r="B167" i="24"/>
  <c r="B168" i="24"/>
  <c r="B169" i="24"/>
  <c r="B170" i="24"/>
  <c r="B171" i="24"/>
  <c r="B172" i="24"/>
  <c r="B173" i="24"/>
  <c r="B174" i="24"/>
  <c r="B175" i="24"/>
  <c r="B176" i="24"/>
  <c r="B177" i="24"/>
  <c r="B178" i="24"/>
  <c r="B179" i="24"/>
  <c r="B180" i="24"/>
  <c r="B181" i="24"/>
  <c r="B182" i="24"/>
  <c r="B183" i="24"/>
  <c r="B184" i="24"/>
  <c r="B185" i="24"/>
  <c r="B186" i="24"/>
  <c r="B187" i="24"/>
  <c r="B188" i="24"/>
  <c r="B189" i="24"/>
  <c r="B190" i="24"/>
  <c r="B191" i="24"/>
  <c r="B192" i="24"/>
  <c r="B193" i="24"/>
  <c r="B194" i="24"/>
  <c r="B195" i="24"/>
  <c r="B196" i="24"/>
  <c r="B197" i="24"/>
  <c r="B198" i="24"/>
  <c r="B199" i="24"/>
  <c r="B200" i="24"/>
  <c r="B201" i="24"/>
  <c r="B202" i="24"/>
  <c r="B203" i="24"/>
  <c r="B204" i="24"/>
  <c r="B205" i="24"/>
  <c r="B206" i="24"/>
  <c r="B207" i="24"/>
  <c r="B208" i="24"/>
  <c r="B209" i="24"/>
  <c r="B210" i="24"/>
  <c r="B211" i="24"/>
  <c r="B212" i="24"/>
  <c r="B213" i="24"/>
  <c r="B214" i="24"/>
  <c r="B215" i="24"/>
  <c r="B216" i="24"/>
  <c r="B217" i="24"/>
  <c r="B218" i="24"/>
  <c r="B219" i="24"/>
  <c r="B220" i="24"/>
  <c r="B221" i="24"/>
  <c r="B222" i="24"/>
  <c r="B223" i="24"/>
  <c r="B224" i="24"/>
  <c r="B225" i="24"/>
  <c r="B226" i="24"/>
  <c r="B227" i="24"/>
  <c r="B228" i="24"/>
  <c r="B229" i="24"/>
  <c r="B230" i="24"/>
  <c r="B231" i="24"/>
  <c r="B232" i="24"/>
  <c r="B233" i="24"/>
  <c r="B234" i="24"/>
  <c r="B235" i="24"/>
  <c r="B236" i="24"/>
  <c r="B237" i="24"/>
  <c r="B238" i="24"/>
  <c r="B239" i="24"/>
  <c r="B240" i="24"/>
  <c r="B241" i="24"/>
  <c r="B242" i="24"/>
  <c r="B243" i="24"/>
  <c r="B244" i="24"/>
  <c r="B245" i="24"/>
  <c r="B246" i="24"/>
  <c r="B247" i="24"/>
  <c r="B248" i="24"/>
  <c r="B249" i="24"/>
  <c r="B250" i="24"/>
  <c r="B251" i="24"/>
  <c r="B252" i="24"/>
  <c r="B253" i="24"/>
  <c r="B254" i="24"/>
  <c r="B255" i="24"/>
  <c r="B256" i="24"/>
  <c r="B257" i="24"/>
  <c r="B258" i="24"/>
  <c r="B259" i="24"/>
  <c r="B260" i="24"/>
  <c r="B261" i="24"/>
  <c r="B262" i="24"/>
  <c r="B263" i="24"/>
  <c r="B264" i="24"/>
  <c r="B265" i="24"/>
  <c r="B266" i="24"/>
  <c r="B267" i="24"/>
  <c r="B268" i="24"/>
  <c r="B269" i="24"/>
  <c r="B270" i="24"/>
  <c r="B271" i="24"/>
  <c r="B272" i="24"/>
  <c r="B273" i="24"/>
  <c r="B274" i="24"/>
  <c r="B275" i="24"/>
  <c r="B276" i="24"/>
  <c r="B277" i="24"/>
  <c r="B278" i="24"/>
  <c r="B279" i="24"/>
  <c r="B280" i="24"/>
  <c r="B281" i="24"/>
  <c r="B282" i="24"/>
  <c r="B283" i="24"/>
  <c r="B284" i="24"/>
  <c r="B285" i="24"/>
  <c r="B286" i="24"/>
  <c r="B287" i="24"/>
  <c r="B288" i="24"/>
  <c r="B289" i="24"/>
  <c r="B290" i="24"/>
  <c r="B291" i="24"/>
  <c r="B292" i="24"/>
  <c r="B293" i="24"/>
  <c r="B294" i="24"/>
  <c r="B295" i="24"/>
  <c r="B296" i="24"/>
  <c r="B297" i="24"/>
  <c r="B298" i="24"/>
  <c r="B299" i="24"/>
  <c r="B300" i="24"/>
  <c r="B301" i="24"/>
  <c r="B302" i="24"/>
  <c r="B303" i="24"/>
  <c r="B304" i="24"/>
  <c r="B305" i="24"/>
  <c r="B306" i="24"/>
  <c r="B307" i="24"/>
  <c r="B308" i="24"/>
  <c r="B309" i="24"/>
  <c r="B310" i="24"/>
  <c r="B311" i="24"/>
  <c r="B312" i="24"/>
  <c r="B313" i="24"/>
  <c r="B314" i="24"/>
  <c r="B315" i="24"/>
  <c r="B316" i="24"/>
  <c r="B317" i="24"/>
  <c r="B318" i="24"/>
  <c r="B319" i="24"/>
  <c r="B320" i="24"/>
  <c r="B321" i="24"/>
  <c r="B322" i="24"/>
  <c r="B323" i="24"/>
  <c r="B324" i="24"/>
  <c r="B325" i="24"/>
  <c r="B326" i="24"/>
  <c r="B327" i="24"/>
  <c r="B328" i="24"/>
  <c r="B329" i="24"/>
  <c r="B330" i="24"/>
  <c r="B331" i="24"/>
  <c r="B332" i="24"/>
  <c r="B333" i="24"/>
  <c r="B334" i="24"/>
  <c r="B335" i="24"/>
  <c r="B336" i="24"/>
  <c r="B337" i="24"/>
  <c r="B338" i="24"/>
  <c r="B339" i="24"/>
  <c r="B340" i="24"/>
  <c r="B341" i="24"/>
  <c r="B342" i="24"/>
  <c r="B343" i="24"/>
  <c r="B344" i="24"/>
  <c r="B345" i="24"/>
  <c r="B346" i="24"/>
  <c r="B347" i="24"/>
  <c r="B348" i="24"/>
  <c r="B349" i="24"/>
  <c r="B350" i="24"/>
  <c r="B351" i="24"/>
  <c r="B352" i="24"/>
  <c r="B353" i="24"/>
  <c r="B354" i="24"/>
  <c r="B355" i="24"/>
  <c r="B356" i="24"/>
  <c r="B357" i="24"/>
  <c r="B358" i="24"/>
  <c r="B359" i="24"/>
  <c r="B360" i="24"/>
  <c r="B361" i="24"/>
  <c r="B362" i="24"/>
  <c r="B363" i="24"/>
  <c r="B364" i="24"/>
  <c r="B365" i="24"/>
  <c r="B366" i="24"/>
  <c r="B367" i="24"/>
  <c r="B368" i="24"/>
  <c r="B369" i="24"/>
  <c r="B370" i="24"/>
  <c r="B371" i="24"/>
  <c r="B372" i="24"/>
  <c r="B373" i="24"/>
  <c r="B374" i="24"/>
  <c r="B375" i="24"/>
  <c r="B376" i="24"/>
  <c r="B377" i="24"/>
  <c r="B378" i="24"/>
  <c r="B379" i="24"/>
  <c r="B380" i="24"/>
  <c r="B381" i="24"/>
  <c r="B382" i="24"/>
  <c r="B383" i="24"/>
  <c r="B384" i="24"/>
  <c r="B385" i="24"/>
  <c r="B386" i="24"/>
  <c r="B387" i="24"/>
  <c r="B388" i="24"/>
  <c r="B389" i="24"/>
  <c r="B390" i="24"/>
  <c r="B391" i="24"/>
  <c r="B392" i="24"/>
  <c r="B393" i="24"/>
  <c r="B394" i="24"/>
  <c r="B395" i="24"/>
  <c r="B396" i="24"/>
  <c r="B397" i="24"/>
  <c r="B398" i="24"/>
  <c r="B399" i="24"/>
  <c r="B400" i="24"/>
  <c r="B401" i="24"/>
  <c r="B402" i="24"/>
  <c r="B403" i="24"/>
  <c r="B404" i="24"/>
  <c r="B405" i="24"/>
  <c r="B406" i="24"/>
  <c r="B407" i="24"/>
  <c r="B408" i="24"/>
  <c r="B409" i="24"/>
  <c r="B410" i="24"/>
  <c r="B411" i="24"/>
  <c r="B412" i="24"/>
  <c r="B413" i="24"/>
  <c r="B414" i="24"/>
  <c r="B415" i="24"/>
  <c r="B416" i="24"/>
  <c r="B417" i="24"/>
  <c r="B418" i="24"/>
  <c r="B419" i="24"/>
  <c r="B420" i="24"/>
  <c r="B421" i="24"/>
  <c r="B422" i="24"/>
  <c r="B423" i="24"/>
  <c r="B424" i="24"/>
  <c r="B425" i="24"/>
  <c r="B426" i="24"/>
  <c r="B427" i="24"/>
  <c r="B428" i="24"/>
  <c r="B429" i="24"/>
  <c r="B430" i="24"/>
  <c r="B431" i="24"/>
  <c r="B432" i="24"/>
  <c r="B433" i="24"/>
  <c r="B434" i="24"/>
  <c r="B435" i="24"/>
  <c r="B436" i="24"/>
  <c r="B437" i="24"/>
  <c r="B438" i="24"/>
  <c r="B439" i="24"/>
  <c r="B440" i="24"/>
  <c r="B441" i="24"/>
  <c r="B442" i="24"/>
  <c r="B443" i="24"/>
  <c r="B444" i="24"/>
  <c r="B445" i="24"/>
  <c r="B446" i="24"/>
  <c r="B447" i="24"/>
  <c r="B448" i="24"/>
  <c r="B449" i="24"/>
  <c r="B450" i="24"/>
  <c r="B451" i="24"/>
  <c r="B452" i="24"/>
  <c r="B453" i="24"/>
  <c r="B454" i="24"/>
  <c r="B455" i="24"/>
  <c r="B456" i="24"/>
  <c r="B457" i="24"/>
  <c r="B458" i="24"/>
  <c r="B459" i="24"/>
  <c r="B460" i="24"/>
  <c r="B461" i="24"/>
  <c r="B462" i="24"/>
  <c r="B463" i="24"/>
  <c r="B464" i="24"/>
  <c r="B465" i="24"/>
  <c r="B466" i="24"/>
  <c r="B467" i="24"/>
  <c r="B468" i="24"/>
  <c r="B469" i="24"/>
  <c r="B470" i="24"/>
  <c r="B471" i="24"/>
  <c r="B472" i="24"/>
  <c r="B473" i="24"/>
  <c r="B474" i="24"/>
  <c r="B475" i="24"/>
  <c r="B476" i="24"/>
  <c r="B477" i="24"/>
  <c r="B478" i="24"/>
  <c r="B479" i="24"/>
  <c r="B480" i="24"/>
  <c r="B481" i="24"/>
  <c r="B482" i="24"/>
  <c r="B483" i="24"/>
  <c r="B484" i="24"/>
  <c r="B485" i="24"/>
  <c r="B486" i="24"/>
  <c r="B487" i="24"/>
  <c r="B488" i="24"/>
  <c r="B489" i="24"/>
  <c r="B490" i="24"/>
  <c r="B491" i="24"/>
  <c r="B492" i="24"/>
  <c r="B493" i="24"/>
  <c r="B494" i="24"/>
  <c r="B495" i="24"/>
  <c r="B496" i="24"/>
  <c r="B497" i="24"/>
  <c r="B498" i="24"/>
  <c r="B499" i="24"/>
  <c r="B500" i="24"/>
  <c r="B501" i="24"/>
  <c r="B502" i="24"/>
  <c r="B503" i="24"/>
  <c r="B504" i="24"/>
  <c r="B505" i="24"/>
  <c r="B506" i="24"/>
  <c r="B507" i="24"/>
  <c r="B508" i="24"/>
  <c r="B509" i="24"/>
  <c r="B510" i="24"/>
  <c r="B511" i="24"/>
  <c r="B512" i="24"/>
  <c r="B513" i="24"/>
  <c r="B514" i="24"/>
  <c r="B515" i="24"/>
  <c r="B516" i="24"/>
  <c r="B517" i="24"/>
  <c r="B518" i="24"/>
  <c r="B519" i="24"/>
  <c r="B520" i="24"/>
  <c r="B521" i="24"/>
  <c r="B522" i="24"/>
  <c r="B523" i="24"/>
  <c r="B524" i="24"/>
  <c r="B525" i="24"/>
  <c r="B526" i="24"/>
  <c r="B527" i="24"/>
  <c r="B528" i="24"/>
  <c r="B529" i="24"/>
  <c r="B530" i="24"/>
  <c r="B531" i="24"/>
  <c r="B532" i="24"/>
  <c r="B533" i="24"/>
  <c r="B534" i="24"/>
  <c r="B535" i="24"/>
  <c r="B536" i="24"/>
  <c r="B537" i="24"/>
  <c r="B538" i="24"/>
  <c r="B539" i="24"/>
  <c r="B540" i="24"/>
  <c r="B541" i="24"/>
  <c r="B542" i="24"/>
  <c r="B543" i="24"/>
  <c r="B544" i="24"/>
  <c r="B545" i="24"/>
  <c r="B546" i="24"/>
  <c r="B547" i="24"/>
  <c r="B548" i="24"/>
  <c r="B549" i="24"/>
  <c r="B550" i="24"/>
  <c r="B551" i="24"/>
  <c r="B552" i="24"/>
  <c r="B553" i="24"/>
  <c r="B554" i="24"/>
  <c r="B555" i="24"/>
  <c r="B556" i="24"/>
  <c r="B557" i="24"/>
  <c r="B558" i="24"/>
  <c r="B559" i="24"/>
  <c r="B560" i="24"/>
  <c r="B561" i="24"/>
  <c r="B562" i="24"/>
  <c r="B563" i="24"/>
  <c r="B564" i="24"/>
  <c r="B565" i="24"/>
  <c r="B566" i="24"/>
  <c r="B567" i="24"/>
  <c r="B568" i="24"/>
  <c r="B569" i="24"/>
  <c r="B570" i="24"/>
  <c r="B571" i="24"/>
  <c r="B572" i="24"/>
  <c r="B573" i="24"/>
  <c r="B574" i="24"/>
  <c r="B575" i="24"/>
  <c r="B576" i="24"/>
  <c r="B577" i="24"/>
  <c r="B578" i="24"/>
  <c r="B579" i="24"/>
  <c r="B580" i="24"/>
  <c r="B581" i="24"/>
  <c r="B582" i="24"/>
  <c r="B583" i="24"/>
  <c r="B584" i="24"/>
  <c r="B585" i="24"/>
  <c r="B586" i="24"/>
  <c r="B587" i="24"/>
  <c r="B588" i="24"/>
  <c r="B589" i="24"/>
  <c r="B590" i="24"/>
  <c r="B591" i="24"/>
  <c r="B592" i="24"/>
  <c r="B593" i="24"/>
  <c r="B594" i="24"/>
  <c r="B595" i="24"/>
  <c r="B596" i="24"/>
  <c r="B597" i="24"/>
  <c r="B598" i="24"/>
  <c r="B599" i="24"/>
  <c r="B600" i="24"/>
  <c r="B601" i="24"/>
  <c r="B602" i="24"/>
  <c r="B603" i="24"/>
  <c r="B604" i="24"/>
  <c r="B605" i="24"/>
  <c r="B606" i="24"/>
  <c r="B607" i="24"/>
  <c r="B608" i="24"/>
  <c r="B609" i="24"/>
  <c r="B610" i="24"/>
  <c r="B611" i="24"/>
  <c r="B612" i="24"/>
  <c r="B613" i="24"/>
  <c r="B614" i="24"/>
  <c r="B615" i="24"/>
  <c r="B616" i="24"/>
  <c r="B617" i="24"/>
  <c r="B618" i="24"/>
  <c r="B619" i="24"/>
  <c r="B620" i="24"/>
  <c r="B621" i="24"/>
  <c r="B622" i="24"/>
  <c r="B623" i="24"/>
  <c r="B624" i="24"/>
  <c r="B625" i="24"/>
  <c r="B626" i="24"/>
  <c r="B627" i="24"/>
  <c r="B628" i="24"/>
  <c r="B629" i="24"/>
  <c r="B630" i="24"/>
  <c r="B631" i="24"/>
  <c r="B632" i="24"/>
  <c r="B633" i="24"/>
  <c r="B634" i="24"/>
  <c r="B635" i="24"/>
  <c r="B636" i="24"/>
  <c r="B637" i="24"/>
  <c r="B638" i="24"/>
  <c r="B639" i="24"/>
  <c r="B640" i="24"/>
  <c r="B641" i="24"/>
  <c r="B642" i="24"/>
  <c r="B643" i="24"/>
  <c r="B644" i="24"/>
  <c r="B645" i="24"/>
  <c r="B646" i="24"/>
  <c r="B647" i="24"/>
  <c r="B648" i="24"/>
  <c r="B649" i="24"/>
  <c r="B650" i="24"/>
  <c r="B651" i="24"/>
  <c r="B652" i="24"/>
  <c r="B653" i="24"/>
  <c r="B654" i="24"/>
  <c r="B655" i="24"/>
  <c r="B656" i="24"/>
  <c r="B657" i="24"/>
  <c r="B658" i="24"/>
  <c r="B659" i="24"/>
  <c r="B660" i="24"/>
  <c r="B661" i="24"/>
  <c r="B662" i="24"/>
  <c r="B663" i="24"/>
  <c r="B664" i="24"/>
  <c r="B665" i="24"/>
  <c r="B666" i="24"/>
  <c r="B667" i="24"/>
  <c r="B668" i="24"/>
  <c r="B669" i="24"/>
  <c r="B670" i="24"/>
  <c r="B671" i="24"/>
  <c r="B672" i="24"/>
  <c r="B673" i="24"/>
  <c r="B674" i="24"/>
  <c r="B675" i="24"/>
  <c r="B676" i="24"/>
  <c r="B677" i="24"/>
  <c r="B678" i="24"/>
  <c r="B679" i="24"/>
  <c r="B680" i="24"/>
  <c r="B681" i="24"/>
  <c r="B682" i="24"/>
  <c r="B683" i="24"/>
  <c r="B684" i="24"/>
  <c r="B685" i="24"/>
  <c r="B686" i="24"/>
  <c r="B687" i="24"/>
  <c r="B688" i="24"/>
  <c r="B689" i="24"/>
  <c r="B690" i="24"/>
  <c r="B691" i="24"/>
  <c r="B692" i="24"/>
  <c r="B693" i="24"/>
  <c r="B694" i="24"/>
  <c r="B695" i="24"/>
  <c r="B696" i="24"/>
  <c r="B697" i="24"/>
  <c r="B698" i="24"/>
  <c r="B699" i="24"/>
  <c r="B700" i="24"/>
  <c r="B701" i="24"/>
  <c r="B702" i="24"/>
  <c r="B703" i="24"/>
  <c r="B704" i="24"/>
  <c r="B705" i="24"/>
  <c r="B706" i="24"/>
  <c r="B707" i="24"/>
  <c r="B708" i="24"/>
  <c r="B709" i="24"/>
  <c r="B710" i="24"/>
  <c r="B711" i="24"/>
  <c r="B712" i="24"/>
  <c r="B713" i="24"/>
  <c r="B714" i="24"/>
  <c r="B715" i="24"/>
  <c r="B716" i="24"/>
  <c r="B717" i="24"/>
  <c r="B718" i="24"/>
  <c r="B719" i="24"/>
  <c r="B720" i="24"/>
  <c r="B721" i="24"/>
  <c r="B722" i="24"/>
  <c r="B723" i="24"/>
  <c r="B724" i="24"/>
  <c r="B725" i="24"/>
  <c r="B726" i="24"/>
  <c r="B727" i="24"/>
  <c r="B728" i="24"/>
  <c r="B729" i="24"/>
  <c r="B730" i="24"/>
  <c r="B731" i="24"/>
  <c r="B732" i="24"/>
  <c r="B733" i="24"/>
  <c r="B734" i="24"/>
  <c r="B735" i="24"/>
  <c r="B736" i="24"/>
  <c r="B737" i="24"/>
  <c r="B738" i="24"/>
  <c r="B739" i="24"/>
  <c r="B740" i="24"/>
  <c r="B741" i="24"/>
  <c r="B742" i="24"/>
  <c r="B743" i="24"/>
  <c r="B744" i="24"/>
  <c r="B745" i="24"/>
  <c r="B746" i="24"/>
  <c r="B747" i="24"/>
  <c r="B748" i="24"/>
  <c r="B749" i="24"/>
  <c r="B750" i="24"/>
  <c r="B751" i="24"/>
  <c r="B752" i="24"/>
  <c r="B753" i="24"/>
  <c r="B754" i="24"/>
  <c r="B755" i="24"/>
  <c r="B756" i="24"/>
  <c r="B757" i="24"/>
  <c r="B758" i="24"/>
  <c r="B759" i="24"/>
  <c r="B760" i="24"/>
  <c r="B761" i="24"/>
  <c r="B762" i="24"/>
  <c r="B763" i="24"/>
  <c r="B764" i="24"/>
  <c r="B765" i="24"/>
  <c r="B766" i="24"/>
  <c r="B767" i="24"/>
  <c r="B768" i="24"/>
  <c r="B769" i="24"/>
  <c r="B770" i="24"/>
  <c r="B771" i="24"/>
  <c r="B772" i="24"/>
  <c r="B773" i="24"/>
  <c r="B774" i="24"/>
  <c r="B775" i="24"/>
  <c r="B776" i="24"/>
  <c r="B777" i="24"/>
  <c r="B778" i="24"/>
  <c r="B779" i="24"/>
  <c r="B780" i="24"/>
  <c r="B781" i="24"/>
  <c r="B782" i="24"/>
  <c r="B783" i="24"/>
  <c r="B784" i="24"/>
  <c r="B785" i="24"/>
  <c r="B786" i="24"/>
  <c r="B787" i="24"/>
  <c r="B788" i="24"/>
  <c r="B789" i="24"/>
  <c r="B790" i="24"/>
  <c r="B791" i="24"/>
  <c r="B792" i="24"/>
  <c r="B793" i="24"/>
  <c r="B794" i="24"/>
  <c r="B795" i="24"/>
  <c r="B796" i="24"/>
  <c r="B797" i="24"/>
  <c r="B798" i="24"/>
  <c r="B799" i="24"/>
  <c r="B800" i="24"/>
  <c r="B801" i="24"/>
  <c r="B802" i="24"/>
  <c r="B803" i="24"/>
  <c r="B804" i="24"/>
  <c r="B805" i="24"/>
  <c r="B806" i="24"/>
  <c r="B807" i="24"/>
  <c r="B808" i="24"/>
  <c r="B809" i="24"/>
  <c r="B810" i="24"/>
  <c r="B811" i="24"/>
  <c r="B812" i="24"/>
  <c r="B813" i="24"/>
  <c r="B814" i="24"/>
  <c r="B815" i="24"/>
  <c r="B816" i="24"/>
  <c r="B817" i="24"/>
  <c r="B818" i="24"/>
  <c r="B819" i="24"/>
  <c r="B820" i="24"/>
  <c r="B821" i="24"/>
  <c r="B822" i="24"/>
  <c r="B823" i="24"/>
  <c r="B824" i="24"/>
  <c r="B825" i="24"/>
  <c r="B826" i="24"/>
  <c r="B827" i="24"/>
  <c r="B828" i="24"/>
  <c r="B829" i="24"/>
  <c r="B830" i="24"/>
  <c r="B831" i="24"/>
  <c r="B832" i="24"/>
  <c r="B833" i="24"/>
  <c r="B834" i="24"/>
  <c r="B835" i="24"/>
  <c r="B836" i="24"/>
  <c r="B837" i="24"/>
  <c r="B838" i="24"/>
  <c r="B839" i="24"/>
  <c r="B840" i="24"/>
  <c r="B841" i="24"/>
  <c r="B842" i="24"/>
  <c r="B843" i="24"/>
  <c r="B844" i="24"/>
  <c r="B845" i="24"/>
  <c r="B846" i="24"/>
  <c r="B847" i="24"/>
  <c r="B848" i="24"/>
  <c r="B849" i="24"/>
  <c r="B850" i="24"/>
  <c r="B851" i="24"/>
  <c r="B852" i="24"/>
  <c r="B853" i="24"/>
  <c r="B854" i="24"/>
  <c r="B855" i="24"/>
  <c r="B856" i="24"/>
  <c r="B857" i="24"/>
  <c r="B858" i="24"/>
  <c r="B859" i="24"/>
  <c r="B860" i="24"/>
  <c r="B861" i="24"/>
  <c r="B862" i="24"/>
  <c r="B863" i="24"/>
  <c r="B864" i="24"/>
  <c r="B865" i="24"/>
  <c r="B866" i="24"/>
  <c r="B867" i="24"/>
  <c r="B868" i="24"/>
  <c r="B869" i="24"/>
  <c r="B870" i="24"/>
  <c r="B871" i="24"/>
  <c r="B872" i="24"/>
  <c r="B873" i="24"/>
  <c r="B874" i="24"/>
  <c r="B875" i="24"/>
  <c r="B876" i="24"/>
  <c r="B877" i="24"/>
  <c r="B878" i="24"/>
  <c r="B879" i="24"/>
  <c r="B880" i="24"/>
  <c r="B881" i="24"/>
  <c r="B882" i="24"/>
  <c r="B883" i="24"/>
  <c r="B884" i="24"/>
  <c r="B885" i="24"/>
  <c r="B886" i="24"/>
  <c r="B887" i="24"/>
  <c r="B888" i="24"/>
  <c r="B889" i="24"/>
  <c r="B890" i="24"/>
  <c r="B891" i="24"/>
  <c r="B892" i="24"/>
  <c r="B893" i="24"/>
  <c r="B894" i="24"/>
  <c r="B895" i="24"/>
  <c r="B896" i="24"/>
  <c r="B897" i="24"/>
  <c r="B898" i="24"/>
  <c r="B899" i="24"/>
  <c r="B900" i="24"/>
  <c r="B901" i="24"/>
  <c r="B902" i="24"/>
  <c r="B903" i="24"/>
  <c r="B904" i="24"/>
  <c r="B905" i="24"/>
  <c r="B906" i="24"/>
  <c r="B907" i="24"/>
  <c r="B908" i="24"/>
  <c r="B909" i="24"/>
  <c r="B910" i="24"/>
  <c r="B911" i="24"/>
  <c r="B912" i="24"/>
  <c r="B913" i="24"/>
  <c r="B914" i="24"/>
  <c r="B915" i="24"/>
  <c r="B916" i="24"/>
  <c r="B917" i="24"/>
  <c r="B918" i="24"/>
  <c r="B919" i="24"/>
  <c r="B920" i="24"/>
  <c r="B921" i="24"/>
  <c r="B922" i="24"/>
  <c r="B923" i="24"/>
  <c r="B924" i="24"/>
  <c r="B925" i="24"/>
  <c r="B926" i="24"/>
  <c r="B927" i="24"/>
  <c r="B928" i="24"/>
  <c r="B929" i="24"/>
  <c r="B930" i="24"/>
  <c r="B931" i="24"/>
  <c r="B932" i="24"/>
  <c r="B933" i="24"/>
  <c r="B934" i="24"/>
  <c r="B935" i="24"/>
  <c r="B936" i="24"/>
  <c r="B937" i="24"/>
  <c r="B938" i="24"/>
  <c r="B939" i="24"/>
  <c r="B940" i="24"/>
  <c r="B941" i="24"/>
  <c r="B942" i="24"/>
  <c r="B943" i="24"/>
  <c r="B944" i="24"/>
  <c r="B945" i="24"/>
  <c r="B946" i="24"/>
  <c r="B947" i="24"/>
  <c r="B948" i="24"/>
  <c r="B949" i="24"/>
  <c r="B950" i="24"/>
  <c r="B951" i="24"/>
  <c r="B952" i="24"/>
  <c r="B953" i="24"/>
  <c r="B954" i="24"/>
  <c r="B955" i="24"/>
  <c r="B956" i="24"/>
  <c r="B957" i="24"/>
  <c r="B958" i="24"/>
  <c r="B959" i="24"/>
  <c r="B960" i="24"/>
  <c r="B961" i="24"/>
  <c r="B962" i="24"/>
  <c r="B963" i="24"/>
  <c r="B964" i="24"/>
  <c r="B965" i="24"/>
  <c r="B966" i="24"/>
  <c r="B967" i="24"/>
  <c r="B968" i="24"/>
  <c r="B969" i="24"/>
  <c r="B970" i="24"/>
  <c r="B971" i="24"/>
  <c r="B972" i="24"/>
  <c r="B973" i="24"/>
  <c r="B974" i="24"/>
  <c r="B975" i="24"/>
  <c r="B976" i="24"/>
  <c r="B977" i="24"/>
  <c r="B978" i="24"/>
  <c r="B979" i="24"/>
  <c r="B980" i="24"/>
  <c r="B981" i="24"/>
  <c r="B982" i="24"/>
  <c r="B983" i="24"/>
  <c r="B984" i="24"/>
  <c r="B985" i="24"/>
  <c r="B986" i="24"/>
  <c r="B987" i="24"/>
  <c r="B988" i="24"/>
  <c r="B989" i="24"/>
  <c r="B990" i="24"/>
  <c r="B991" i="24"/>
  <c r="B992" i="24"/>
  <c r="B993" i="24"/>
  <c r="B994" i="24"/>
  <c r="B995" i="24"/>
  <c r="B996" i="24"/>
  <c r="B997" i="24"/>
  <c r="B998" i="24"/>
  <c r="B999" i="24"/>
  <c r="B1000" i="24"/>
  <c r="B1001" i="24"/>
  <c r="B1002" i="24"/>
  <c r="B1003" i="24"/>
  <c r="B1004" i="24"/>
  <c r="B1005" i="24"/>
  <c r="B1006" i="24"/>
  <c r="B1007" i="24"/>
  <c r="B1008" i="24"/>
  <c r="B1009" i="24"/>
  <c r="B1010" i="24"/>
  <c r="B1011" i="24"/>
  <c r="B12" i="24"/>
  <c r="B13" i="27"/>
  <c r="B14" i="27"/>
  <c r="B15" i="27"/>
  <c r="B16" i="27"/>
  <c r="B17" i="27"/>
  <c r="B18" i="27"/>
  <c r="B19" i="27"/>
  <c r="B20" i="27"/>
  <c r="B21" i="27"/>
  <c r="B22" i="27"/>
  <c r="B23" i="27"/>
  <c r="B24" i="27"/>
  <c r="B25" i="27"/>
  <c r="B26" i="27"/>
  <c r="B27" i="27"/>
  <c r="B28" i="27"/>
  <c r="B29" i="27"/>
  <c r="B30" i="27"/>
  <c r="B31" i="27"/>
  <c r="B32" i="27"/>
  <c r="B33" i="27"/>
  <c r="B34" i="27"/>
  <c r="B35" i="27"/>
  <c r="B36" i="27"/>
  <c r="B37" i="27"/>
  <c r="B38" i="27"/>
  <c r="B39" i="27"/>
  <c r="B40" i="27"/>
  <c r="B41" i="27"/>
  <c r="B42" i="27"/>
  <c r="B43" i="27"/>
  <c r="B44" i="27"/>
  <c r="B45" i="27"/>
  <c r="B46" i="27"/>
  <c r="B47" i="27"/>
  <c r="B48" i="27"/>
  <c r="B49" i="27"/>
  <c r="B50" i="27"/>
  <c r="B51" i="27"/>
  <c r="B52" i="27"/>
  <c r="B53" i="27"/>
  <c r="B54" i="27"/>
  <c r="B55" i="27"/>
  <c r="B56" i="27"/>
  <c r="B57" i="27"/>
  <c r="B58" i="27"/>
  <c r="B59" i="27"/>
  <c r="B60" i="27"/>
  <c r="B61" i="27"/>
  <c r="B62" i="27"/>
  <c r="B63" i="27"/>
  <c r="B64" i="27"/>
  <c r="B65" i="27"/>
  <c r="B66" i="27"/>
  <c r="B67" i="27"/>
  <c r="B68" i="27"/>
  <c r="B69" i="27"/>
  <c r="B70" i="27"/>
  <c r="B71" i="27"/>
  <c r="B72" i="27"/>
  <c r="B73" i="27"/>
  <c r="B74" i="27"/>
  <c r="B75" i="27"/>
  <c r="B76" i="27"/>
  <c r="B77" i="27"/>
  <c r="B78" i="27"/>
  <c r="B79" i="27"/>
  <c r="B80" i="27"/>
  <c r="B81" i="27"/>
  <c r="B82" i="27"/>
  <c r="B83" i="27"/>
  <c r="B84" i="27"/>
  <c r="B85" i="27"/>
  <c r="B86" i="27"/>
  <c r="B87" i="27"/>
  <c r="B88" i="27"/>
  <c r="B89" i="27"/>
  <c r="B90" i="27"/>
  <c r="B91" i="27"/>
  <c r="B92" i="27"/>
  <c r="B93" i="27"/>
  <c r="B94" i="27"/>
  <c r="B95" i="27"/>
  <c r="B96" i="27"/>
  <c r="B97" i="27"/>
  <c r="B98" i="27"/>
  <c r="B99" i="27"/>
  <c r="B100" i="27"/>
  <c r="B101" i="27"/>
  <c r="B102" i="27"/>
  <c r="B103" i="27"/>
  <c r="B104" i="27"/>
  <c r="B105" i="27"/>
  <c r="B106" i="27"/>
  <c r="B107" i="27"/>
  <c r="B108" i="27"/>
  <c r="B109" i="27"/>
  <c r="B110" i="27"/>
  <c r="B111" i="27"/>
  <c r="B112" i="27"/>
  <c r="B113" i="27"/>
  <c r="B114" i="27"/>
  <c r="B115" i="27"/>
  <c r="B116" i="27"/>
  <c r="B117" i="27"/>
  <c r="B118" i="27"/>
  <c r="B119" i="27"/>
  <c r="B120" i="27"/>
  <c r="B121" i="27"/>
  <c r="B122" i="27"/>
  <c r="B123" i="27"/>
  <c r="B124" i="27"/>
  <c r="B125" i="27"/>
  <c r="B126" i="27"/>
  <c r="B127" i="27"/>
  <c r="B128" i="27"/>
  <c r="B129" i="27"/>
  <c r="B130" i="27"/>
  <c r="B131" i="27"/>
  <c r="B132" i="27"/>
  <c r="B133" i="27"/>
  <c r="B134" i="27"/>
  <c r="B135" i="27"/>
  <c r="B136" i="27"/>
  <c r="B137" i="27"/>
  <c r="B138" i="27"/>
  <c r="B139" i="27"/>
  <c r="B140" i="27"/>
  <c r="B141" i="27"/>
  <c r="B142" i="27"/>
  <c r="B143" i="27"/>
  <c r="B144" i="27"/>
  <c r="B145" i="27"/>
  <c r="B146" i="27"/>
  <c r="B147" i="27"/>
  <c r="B148" i="27"/>
  <c r="B149" i="27"/>
  <c r="B150" i="27"/>
  <c r="B151" i="27"/>
  <c r="B152" i="27"/>
  <c r="B153" i="27"/>
  <c r="B154" i="27"/>
  <c r="B155" i="27"/>
  <c r="B156" i="27"/>
  <c r="B157" i="27"/>
  <c r="B158" i="27"/>
  <c r="B159" i="27"/>
  <c r="B160" i="27"/>
  <c r="B161" i="27"/>
  <c r="B162" i="27"/>
  <c r="B163" i="27"/>
  <c r="B164" i="27"/>
  <c r="B165" i="27"/>
  <c r="B166" i="27"/>
  <c r="B167" i="27"/>
  <c r="B168" i="27"/>
  <c r="B169" i="27"/>
  <c r="B170" i="27"/>
  <c r="B171" i="27"/>
  <c r="B172" i="27"/>
  <c r="B173" i="27"/>
  <c r="B174" i="27"/>
  <c r="B175" i="27"/>
  <c r="B176" i="27"/>
  <c r="B177" i="27"/>
  <c r="B178" i="27"/>
  <c r="B179" i="27"/>
  <c r="B180" i="27"/>
  <c r="B181" i="27"/>
  <c r="B182" i="27"/>
  <c r="B183" i="27"/>
  <c r="B184" i="27"/>
  <c r="B185" i="27"/>
  <c r="B186" i="27"/>
  <c r="B187" i="27"/>
  <c r="B188" i="27"/>
  <c r="B189" i="27"/>
  <c r="B190" i="27"/>
  <c r="B191" i="27"/>
  <c r="B192" i="27"/>
  <c r="B193" i="27"/>
  <c r="B194" i="27"/>
  <c r="B195" i="27"/>
  <c r="B196" i="27"/>
  <c r="B197" i="27"/>
  <c r="B198" i="27"/>
  <c r="B199" i="27"/>
  <c r="B200" i="27"/>
  <c r="B201" i="27"/>
  <c r="B202" i="27"/>
  <c r="B203" i="27"/>
  <c r="B204" i="27"/>
  <c r="B205" i="27"/>
  <c r="B206" i="27"/>
  <c r="B207" i="27"/>
  <c r="B208" i="27"/>
  <c r="B209" i="27"/>
  <c r="B210" i="27"/>
  <c r="B211" i="27"/>
  <c r="B212" i="27"/>
  <c r="B213" i="27"/>
  <c r="B214" i="27"/>
  <c r="B215" i="27"/>
  <c r="B216" i="27"/>
  <c r="B217" i="27"/>
  <c r="B218" i="27"/>
  <c r="B219" i="27"/>
  <c r="B220" i="27"/>
  <c r="B221" i="27"/>
  <c r="B222" i="27"/>
  <c r="B223" i="27"/>
  <c r="B224" i="27"/>
  <c r="B225" i="27"/>
  <c r="B226" i="27"/>
  <c r="B227" i="27"/>
  <c r="B228" i="27"/>
  <c r="B229" i="27"/>
  <c r="B230" i="27"/>
  <c r="B231" i="27"/>
  <c r="B232" i="27"/>
  <c r="B233" i="27"/>
  <c r="B234" i="27"/>
  <c r="B235" i="27"/>
  <c r="B236" i="27"/>
  <c r="B237" i="27"/>
  <c r="B238" i="27"/>
  <c r="B239" i="27"/>
  <c r="B240" i="27"/>
  <c r="B241" i="27"/>
  <c r="B242" i="27"/>
  <c r="B243" i="27"/>
  <c r="B244" i="27"/>
  <c r="B245" i="27"/>
  <c r="B246" i="27"/>
  <c r="B247" i="27"/>
  <c r="B248" i="27"/>
  <c r="B249" i="27"/>
  <c r="B250" i="27"/>
  <c r="B251" i="27"/>
  <c r="B252" i="27"/>
  <c r="B253" i="27"/>
  <c r="B254" i="27"/>
  <c r="B255" i="27"/>
  <c r="B256" i="27"/>
  <c r="B257" i="27"/>
  <c r="B258" i="27"/>
  <c r="B259" i="27"/>
  <c r="B260" i="27"/>
  <c r="B261" i="27"/>
  <c r="B262" i="27"/>
  <c r="B263" i="27"/>
  <c r="B264" i="27"/>
  <c r="B265" i="27"/>
  <c r="B266" i="27"/>
  <c r="B267" i="27"/>
  <c r="B268" i="27"/>
  <c r="B269" i="27"/>
  <c r="B270" i="27"/>
  <c r="B271" i="27"/>
  <c r="B272" i="27"/>
  <c r="B273" i="27"/>
  <c r="B274" i="27"/>
  <c r="B275" i="27"/>
  <c r="B276" i="27"/>
  <c r="B277" i="27"/>
  <c r="B278" i="27"/>
  <c r="B279" i="27"/>
  <c r="B280" i="27"/>
  <c r="B281" i="27"/>
  <c r="B282" i="27"/>
  <c r="B283" i="27"/>
  <c r="B284" i="27"/>
  <c r="B285" i="27"/>
  <c r="B286" i="27"/>
  <c r="B287" i="27"/>
  <c r="B288" i="27"/>
  <c r="B289" i="27"/>
  <c r="B290" i="27"/>
  <c r="B291" i="27"/>
  <c r="B292" i="27"/>
  <c r="B293" i="27"/>
  <c r="B294" i="27"/>
  <c r="B295" i="27"/>
  <c r="B296" i="27"/>
  <c r="B297" i="27"/>
  <c r="B298" i="27"/>
  <c r="B299" i="27"/>
  <c r="B300" i="27"/>
  <c r="B301" i="27"/>
  <c r="B302" i="27"/>
  <c r="B303" i="27"/>
  <c r="B304" i="27"/>
  <c r="B305" i="27"/>
  <c r="B306" i="27"/>
  <c r="B307" i="27"/>
  <c r="B308" i="27"/>
  <c r="B309" i="27"/>
  <c r="B310" i="27"/>
  <c r="B311" i="27"/>
  <c r="B312" i="27"/>
  <c r="B313" i="27"/>
  <c r="B314" i="27"/>
  <c r="B315" i="27"/>
  <c r="B316" i="27"/>
  <c r="B317" i="27"/>
  <c r="B318" i="27"/>
  <c r="B319" i="27"/>
  <c r="B320" i="27"/>
  <c r="B321" i="27"/>
  <c r="B322" i="27"/>
  <c r="B323" i="27"/>
  <c r="B324" i="27"/>
  <c r="B325" i="27"/>
  <c r="B326" i="27"/>
  <c r="B327" i="27"/>
  <c r="B328" i="27"/>
  <c r="B329" i="27"/>
  <c r="B330" i="27"/>
  <c r="B331" i="27"/>
  <c r="B332" i="27"/>
  <c r="B333" i="27"/>
  <c r="B334" i="27"/>
  <c r="B335" i="27"/>
  <c r="B336" i="27"/>
  <c r="B337" i="27"/>
  <c r="B338" i="27"/>
  <c r="B339" i="27"/>
  <c r="B340" i="27"/>
  <c r="B341" i="27"/>
  <c r="B342" i="27"/>
  <c r="B343" i="27"/>
  <c r="B344" i="27"/>
  <c r="B345" i="27"/>
  <c r="B346" i="27"/>
  <c r="B347" i="27"/>
  <c r="B348" i="27"/>
  <c r="B349" i="27"/>
  <c r="B350" i="27"/>
  <c r="B351" i="27"/>
  <c r="B352" i="27"/>
  <c r="B353" i="27"/>
  <c r="B354" i="27"/>
  <c r="B355" i="27"/>
  <c r="B356" i="27"/>
  <c r="B357" i="27"/>
  <c r="B358" i="27"/>
  <c r="B359" i="27"/>
  <c r="B360" i="27"/>
  <c r="B361" i="27"/>
  <c r="B362" i="27"/>
  <c r="B363" i="27"/>
  <c r="B364" i="27"/>
  <c r="B365" i="27"/>
  <c r="B366" i="27"/>
  <c r="B367" i="27"/>
  <c r="B368" i="27"/>
  <c r="B369" i="27"/>
  <c r="B370" i="27"/>
  <c r="B371" i="27"/>
  <c r="B372" i="27"/>
  <c r="B373" i="27"/>
  <c r="B374" i="27"/>
  <c r="B375" i="27"/>
  <c r="B376" i="27"/>
  <c r="B377" i="27"/>
  <c r="B378" i="27"/>
  <c r="B379" i="27"/>
  <c r="B380" i="27"/>
  <c r="B381" i="27"/>
  <c r="B382" i="27"/>
  <c r="B383" i="27"/>
  <c r="B384" i="27"/>
  <c r="B385" i="27"/>
  <c r="B386" i="27"/>
  <c r="B387" i="27"/>
  <c r="B388" i="27"/>
  <c r="B389" i="27"/>
  <c r="B390" i="27"/>
  <c r="B391" i="27"/>
  <c r="B392" i="27"/>
  <c r="B393" i="27"/>
  <c r="B394" i="27"/>
  <c r="B395" i="27"/>
  <c r="B396" i="27"/>
  <c r="B397" i="27"/>
  <c r="B398" i="27"/>
  <c r="B399" i="27"/>
  <c r="B400" i="27"/>
  <c r="B401" i="27"/>
  <c r="B402" i="27"/>
  <c r="B403" i="27"/>
  <c r="B404" i="27"/>
  <c r="B405" i="27"/>
  <c r="B406" i="27"/>
  <c r="B407" i="27"/>
  <c r="B408" i="27"/>
  <c r="B409" i="27"/>
  <c r="B410" i="27"/>
  <c r="B411" i="27"/>
  <c r="B412" i="27"/>
  <c r="B413" i="27"/>
  <c r="B414" i="27"/>
  <c r="B415" i="27"/>
  <c r="B416" i="27"/>
  <c r="B417" i="27"/>
  <c r="B418" i="27"/>
  <c r="B419" i="27"/>
  <c r="B420" i="27"/>
  <c r="B421" i="27"/>
  <c r="B422" i="27"/>
  <c r="B423" i="27"/>
  <c r="B424" i="27"/>
  <c r="B425" i="27"/>
  <c r="B426" i="27"/>
  <c r="B427" i="27"/>
  <c r="B428" i="27"/>
  <c r="B429" i="27"/>
  <c r="B430" i="27"/>
  <c r="B431" i="27"/>
  <c r="B432" i="27"/>
  <c r="B433" i="27"/>
  <c r="B434" i="27"/>
  <c r="B435" i="27"/>
  <c r="B436" i="27"/>
  <c r="B437" i="27"/>
  <c r="B438" i="27"/>
  <c r="B439" i="27"/>
  <c r="B440" i="27"/>
  <c r="B441" i="27"/>
  <c r="B442" i="27"/>
  <c r="B443" i="27"/>
  <c r="B444" i="27"/>
  <c r="B445" i="27"/>
  <c r="B446" i="27"/>
  <c r="B447" i="27"/>
  <c r="B448" i="27"/>
  <c r="B449" i="27"/>
  <c r="B450" i="27"/>
  <c r="B451" i="27"/>
  <c r="B452" i="27"/>
  <c r="B453" i="27"/>
  <c r="B454" i="27"/>
  <c r="B455" i="27"/>
  <c r="B456" i="27"/>
  <c r="B457" i="27"/>
  <c r="B458" i="27"/>
  <c r="B459" i="27"/>
  <c r="B460" i="27"/>
  <c r="B461" i="27"/>
  <c r="B462" i="27"/>
  <c r="B463" i="27"/>
  <c r="B464" i="27"/>
  <c r="B465" i="27"/>
  <c r="B466" i="27"/>
  <c r="B467" i="27"/>
  <c r="B468" i="27"/>
  <c r="B469" i="27"/>
  <c r="B470" i="27"/>
  <c r="B471" i="27"/>
  <c r="B472" i="27"/>
  <c r="B473" i="27"/>
  <c r="B474" i="27"/>
  <c r="B475" i="27"/>
  <c r="B476" i="27"/>
  <c r="B477" i="27"/>
  <c r="B478" i="27"/>
  <c r="B479" i="27"/>
  <c r="B480" i="27"/>
  <c r="B481" i="27"/>
  <c r="B482" i="27"/>
  <c r="B483" i="27"/>
  <c r="B484" i="27"/>
  <c r="B485" i="27"/>
  <c r="B486" i="27"/>
  <c r="B487" i="27"/>
  <c r="B488" i="27"/>
  <c r="B489" i="27"/>
  <c r="B490" i="27"/>
  <c r="B491" i="27"/>
  <c r="B492" i="27"/>
  <c r="B493" i="27"/>
  <c r="B494" i="27"/>
  <c r="B495" i="27"/>
  <c r="B496" i="27"/>
  <c r="B497" i="27"/>
  <c r="B498" i="27"/>
  <c r="B499" i="27"/>
  <c r="B500" i="27"/>
  <c r="B501" i="27"/>
  <c r="B502" i="27"/>
  <c r="B503" i="27"/>
  <c r="B504" i="27"/>
  <c r="B505" i="27"/>
  <c r="B506" i="27"/>
  <c r="B507" i="27"/>
  <c r="B508" i="27"/>
  <c r="B509" i="27"/>
  <c r="B510" i="27"/>
  <c r="B511" i="27"/>
  <c r="B512" i="27"/>
  <c r="B513" i="27"/>
  <c r="B514" i="27"/>
  <c r="B515" i="27"/>
  <c r="B516" i="27"/>
  <c r="B517" i="27"/>
  <c r="B518" i="27"/>
  <c r="B519" i="27"/>
  <c r="B520" i="27"/>
  <c r="B521" i="27"/>
  <c r="B522" i="27"/>
  <c r="B523" i="27"/>
  <c r="B524" i="27"/>
  <c r="B525" i="27"/>
  <c r="B526" i="27"/>
  <c r="B527" i="27"/>
  <c r="B528" i="27"/>
  <c r="B529" i="27"/>
  <c r="B530" i="27"/>
  <c r="B531" i="27"/>
  <c r="B532" i="27"/>
  <c r="B533" i="27"/>
  <c r="B534" i="27"/>
  <c r="B535" i="27"/>
  <c r="B536" i="27"/>
  <c r="B537" i="27"/>
  <c r="B538" i="27"/>
  <c r="B539" i="27"/>
  <c r="B540" i="27"/>
  <c r="B541" i="27"/>
  <c r="B542" i="27"/>
  <c r="B543" i="27"/>
  <c r="B544" i="27"/>
  <c r="B545" i="27"/>
  <c r="B546" i="27"/>
  <c r="B547" i="27"/>
  <c r="B548" i="27"/>
  <c r="B549" i="27"/>
  <c r="B550" i="27"/>
  <c r="B551" i="27"/>
  <c r="B552" i="27"/>
  <c r="B553" i="27"/>
  <c r="B554" i="27"/>
  <c r="B555" i="27"/>
  <c r="B556" i="27"/>
  <c r="B557" i="27"/>
  <c r="B558" i="27"/>
  <c r="B559" i="27"/>
  <c r="B560" i="27"/>
  <c r="B561" i="27"/>
  <c r="B562" i="27"/>
  <c r="B563" i="27"/>
  <c r="B564" i="27"/>
  <c r="B565" i="27"/>
  <c r="B566" i="27"/>
  <c r="B567" i="27"/>
  <c r="B568" i="27"/>
  <c r="B569" i="27"/>
  <c r="B570" i="27"/>
  <c r="B571" i="27"/>
  <c r="B572" i="27"/>
  <c r="B573" i="27"/>
  <c r="B574" i="27"/>
  <c r="B575" i="27"/>
  <c r="B576" i="27"/>
  <c r="B577" i="27"/>
  <c r="B578" i="27"/>
  <c r="B579" i="27"/>
  <c r="B580" i="27"/>
  <c r="B581" i="27"/>
  <c r="B582" i="27"/>
  <c r="B583" i="27"/>
  <c r="B584" i="27"/>
  <c r="B585" i="27"/>
  <c r="B586" i="27"/>
  <c r="B587" i="27"/>
  <c r="B588" i="27"/>
  <c r="B589" i="27"/>
  <c r="B590" i="27"/>
  <c r="B591" i="27"/>
  <c r="B592" i="27"/>
  <c r="B593" i="27"/>
  <c r="B594" i="27"/>
  <c r="B595" i="27"/>
  <c r="B596" i="27"/>
  <c r="B597" i="27"/>
  <c r="B598" i="27"/>
  <c r="B599" i="27"/>
  <c r="B600" i="27"/>
  <c r="B601" i="27"/>
  <c r="B602" i="27"/>
  <c r="B603" i="27"/>
  <c r="B604" i="27"/>
  <c r="B605" i="27"/>
  <c r="B606" i="27"/>
  <c r="B607" i="27"/>
  <c r="B608" i="27"/>
  <c r="B609" i="27"/>
  <c r="B610" i="27"/>
  <c r="B611" i="27"/>
  <c r="B612" i="27"/>
  <c r="B613" i="27"/>
  <c r="B614" i="27"/>
  <c r="B615" i="27"/>
  <c r="B616" i="27"/>
  <c r="B617" i="27"/>
  <c r="B618" i="27"/>
  <c r="B619" i="27"/>
  <c r="B620" i="27"/>
  <c r="B621" i="27"/>
  <c r="B622" i="27"/>
  <c r="B623" i="27"/>
  <c r="B624" i="27"/>
  <c r="B625" i="27"/>
  <c r="B626" i="27"/>
  <c r="B627" i="27"/>
  <c r="B628" i="27"/>
  <c r="B629" i="27"/>
  <c r="B630" i="27"/>
  <c r="B631" i="27"/>
  <c r="B632" i="27"/>
  <c r="B633" i="27"/>
  <c r="B634" i="27"/>
  <c r="B635" i="27"/>
  <c r="B636" i="27"/>
  <c r="B637" i="27"/>
  <c r="B638" i="27"/>
  <c r="B639" i="27"/>
  <c r="B640" i="27"/>
  <c r="B641" i="27"/>
  <c r="B642" i="27"/>
  <c r="B643" i="27"/>
  <c r="B644" i="27"/>
  <c r="B645" i="27"/>
  <c r="B646" i="27"/>
  <c r="B647" i="27"/>
  <c r="B648" i="27"/>
  <c r="B649" i="27"/>
  <c r="B650" i="27"/>
  <c r="B651" i="27"/>
  <c r="B652" i="27"/>
  <c r="B653" i="27"/>
  <c r="B654" i="27"/>
  <c r="B655" i="27"/>
  <c r="B656" i="27"/>
  <c r="B657" i="27"/>
  <c r="B658" i="27"/>
  <c r="B659" i="27"/>
  <c r="B660" i="27"/>
  <c r="B661" i="27"/>
  <c r="B662" i="27"/>
  <c r="B663" i="27"/>
  <c r="B664" i="27"/>
  <c r="B665" i="27"/>
  <c r="B666" i="27"/>
  <c r="B667" i="27"/>
  <c r="B668" i="27"/>
  <c r="B669" i="27"/>
  <c r="B670" i="27"/>
  <c r="B671" i="27"/>
  <c r="B672" i="27"/>
  <c r="B673" i="27"/>
  <c r="B674" i="27"/>
  <c r="B675" i="27"/>
  <c r="B676" i="27"/>
  <c r="B677" i="27"/>
  <c r="B678" i="27"/>
  <c r="B679" i="27"/>
  <c r="B680" i="27"/>
  <c r="B681" i="27"/>
  <c r="B682" i="27"/>
  <c r="B683" i="27"/>
  <c r="B684" i="27"/>
  <c r="B685" i="27"/>
  <c r="B686" i="27"/>
  <c r="B687" i="27"/>
  <c r="B688" i="27"/>
  <c r="B689" i="27"/>
  <c r="B690" i="27"/>
  <c r="B691" i="27"/>
  <c r="B692" i="27"/>
  <c r="B693" i="27"/>
  <c r="B694" i="27"/>
  <c r="B695" i="27"/>
  <c r="B696" i="27"/>
  <c r="B697" i="27"/>
  <c r="B698" i="27"/>
  <c r="B699" i="27"/>
  <c r="B700" i="27"/>
  <c r="B701" i="27"/>
  <c r="B702" i="27"/>
  <c r="B703" i="27"/>
  <c r="B704" i="27"/>
  <c r="B705" i="27"/>
  <c r="B706" i="27"/>
  <c r="B707" i="27"/>
  <c r="B708" i="27"/>
  <c r="B709" i="27"/>
  <c r="B710" i="27"/>
  <c r="B711" i="27"/>
  <c r="B712" i="27"/>
  <c r="B713" i="27"/>
  <c r="B714" i="27"/>
  <c r="B715" i="27"/>
  <c r="B716" i="27"/>
  <c r="B717" i="27"/>
  <c r="B718" i="27"/>
  <c r="B719" i="27"/>
  <c r="B720" i="27"/>
  <c r="B721" i="27"/>
  <c r="B722" i="27"/>
  <c r="B723" i="27"/>
  <c r="B724" i="27"/>
  <c r="B725" i="27"/>
  <c r="B726" i="27"/>
  <c r="B727" i="27"/>
  <c r="B728" i="27"/>
  <c r="B729" i="27"/>
  <c r="B730" i="27"/>
  <c r="B731" i="27"/>
  <c r="B732" i="27"/>
  <c r="B733" i="27"/>
  <c r="B734" i="27"/>
  <c r="B735" i="27"/>
  <c r="B736" i="27"/>
  <c r="B737" i="27"/>
  <c r="B738" i="27"/>
  <c r="B739" i="27"/>
  <c r="B740" i="27"/>
  <c r="B741" i="27"/>
  <c r="B742" i="27"/>
  <c r="B743" i="27"/>
  <c r="B744" i="27"/>
  <c r="B745" i="27"/>
  <c r="B746" i="27"/>
  <c r="B747" i="27"/>
  <c r="B748" i="27"/>
  <c r="B749" i="27"/>
  <c r="B750" i="27"/>
  <c r="B751" i="27"/>
  <c r="B752" i="27"/>
  <c r="B753" i="27"/>
  <c r="B754" i="27"/>
  <c r="B755" i="27"/>
  <c r="B756" i="27"/>
  <c r="B757" i="27"/>
  <c r="B758" i="27"/>
  <c r="B759" i="27"/>
  <c r="B760" i="27"/>
  <c r="B761" i="27"/>
  <c r="B762" i="27"/>
  <c r="B763" i="27"/>
  <c r="B764" i="27"/>
  <c r="B765" i="27"/>
  <c r="B766" i="27"/>
  <c r="B767" i="27"/>
  <c r="B768" i="27"/>
  <c r="B769" i="27"/>
  <c r="B770" i="27"/>
  <c r="B771" i="27"/>
  <c r="B772" i="27"/>
  <c r="B773" i="27"/>
  <c r="B774" i="27"/>
  <c r="B775" i="27"/>
  <c r="B776" i="27"/>
  <c r="B777" i="27"/>
  <c r="B778" i="27"/>
  <c r="B779" i="27"/>
  <c r="B780" i="27"/>
  <c r="B781" i="27"/>
  <c r="B782" i="27"/>
  <c r="B783" i="27"/>
  <c r="B784" i="27"/>
  <c r="B785" i="27"/>
  <c r="B786" i="27"/>
  <c r="B787" i="27"/>
  <c r="B788" i="27"/>
  <c r="B789" i="27"/>
  <c r="B790" i="27"/>
  <c r="B791" i="27"/>
  <c r="B792" i="27"/>
  <c r="B793" i="27"/>
  <c r="B794" i="27"/>
  <c r="B795" i="27"/>
  <c r="B796" i="27"/>
  <c r="B797" i="27"/>
  <c r="B798" i="27"/>
  <c r="B799" i="27"/>
  <c r="B800" i="27"/>
  <c r="B801" i="27"/>
  <c r="B802" i="27"/>
  <c r="B803" i="27"/>
  <c r="B804" i="27"/>
  <c r="B805" i="27"/>
  <c r="B806" i="27"/>
  <c r="B807" i="27"/>
  <c r="B808" i="27"/>
  <c r="B809" i="27"/>
  <c r="B810" i="27"/>
  <c r="B811" i="27"/>
  <c r="B812" i="27"/>
  <c r="B813" i="27"/>
  <c r="B814" i="27"/>
  <c r="B815" i="27"/>
  <c r="B816" i="27"/>
  <c r="B817" i="27"/>
  <c r="B818" i="27"/>
  <c r="B819" i="27"/>
  <c r="B820" i="27"/>
  <c r="B821" i="27"/>
  <c r="B822" i="27"/>
  <c r="B823" i="27"/>
  <c r="B824" i="27"/>
  <c r="B825" i="27"/>
  <c r="B826" i="27"/>
  <c r="B827" i="27"/>
  <c r="B828" i="27"/>
  <c r="B829" i="27"/>
  <c r="B830" i="27"/>
  <c r="B831" i="27"/>
  <c r="B832" i="27"/>
  <c r="B833" i="27"/>
  <c r="B834" i="27"/>
  <c r="B835" i="27"/>
  <c r="B836" i="27"/>
  <c r="B837" i="27"/>
  <c r="B838" i="27"/>
  <c r="B839" i="27"/>
  <c r="B840" i="27"/>
  <c r="B841" i="27"/>
  <c r="B842" i="27"/>
  <c r="B843" i="27"/>
  <c r="B844" i="27"/>
  <c r="B845" i="27"/>
  <c r="B846" i="27"/>
  <c r="B847" i="27"/>
  <c r="B848" i="27"/>
  <c r="B849" i="27"/>
  <c r="B850" i="27"/>
  <c r="B851" i="27"/>
  <c r="B852" i="27"/>
  <c r="B853" i="27"/>
  <c r="B854" i="27"/>
  <c r="B855" i="27"/>
  <c r="B856" i="27"/>
  <c r="B857" i="27"/>
  <c r="B858" i="27"/>
  <c r="B859" i="27"/>
  <c r="B860" i="27"/>
  <c r="B861" i="27"/>
  <c r="B862" i="27"/>
  <c r="B863" i="27"/>
  <c r="B864" i="27"/>
  <c r="B865" i="27"/>
  <c r="B866" i="27"/>
  <c r="B867" i="27"/>
  <c r="B868" i="27"/>
  <c r="B869" i="27"/>
  <c r="B870" i="27"/>
  <c r="B871" i="27"/>
  <c r="B872" i="27"/>
  <c r="B873" i="27"/>
  <c r="B874" i="27"/>
  <c r="B875" i="27"/>
  <c r="B876" i="27"/>
  <c r="B877" i="27"/>
  <c r="B878" i="27"/>
  <c r="B879" i="27"/>
  <c r="B880" i="27"/>
  <c r="B881" i="27"/>
  <c r="B882" i="27"/>
  <c r="B883" i="27"/>
  <c r="B884" i="27"/>
  <c r="B885" i="27"/>
  <c r="B886" i="27"/>
  <c r="B887" i="27"/>
  <c r="B888" i="27"/>
  <c r="B889" i="27"/>
  <c r="B890" i="27"/>
  <c r="B891" i="27"/>
  <c r="B892" i="27"/>
  <c r="B893" i="27"/>
  <c r="B894" i="27"/>
  <c r="B895" i="27"/>
  <c r="B896" i="27"/>
  <c r="B897" i="27"/>
  <c r="B898" i="27"/>
  <c r="B899" i="27"/>
  <c r="B900" i="27"/>
  <c r="B901" i="27"/>
  <c r="B902" i="27"/>
  <c r="B903" i="27"/>
  <c r="B904" i="27"/>
  <c r="B905" i="27"/>
  <c r="B906" i="27"/>
  <c r="B907" i="27"/>
  <c r="B908" i="27"/>
  <c r="B909" i="27"/>
  <c r="B910" i="27"/>
  <c r="B911" i="27"/>
  <c r="B912" i="27"/>
  <c r="B913" i="27"/>
  <c r="B914" i="27"/>
  <c r="B915" i="27"/>
  <c r="B916" i="27"/>
  <c r="B917" i="27"/>
  <c r="B918" i="27"/>
  <c r="B919" i="27"/>
  <c r="B920" i="27"/>
  <c r="B921" i="27"/>
  <c r="B922" i="27"/>
  <c r="B923" i="27"/>
  <c r="B924" i="27"/>
  <c r="B925" i="27"/>
  <c r="B926" i="27"/>
  <c r="B927" i="27"/>
  <c r="B928" i="27"/>
  <c r="B929" i="27"/>
  <c r="B930" i="27"/>
  <c r="B931" i="27"/>
  <c r="B932" i="27"/>
  <c r="B933" i="27"/>
  <c r="B934" i="27"/>
  <c r="B935" i="27"/>
  <c r="B936" i="27"/>
  <c r="B937" i="27"/>
  <c r="B938" i="27"/>
  <c r="B939" i="27"/>
  <c r="B940" i="27"/>
  <c r="B941" i="27"/>
  <c r="B942" i="27"/>
  <c r="B943" i="27"/>
  <c r="B944" i="27"/>
  <c r="B945" i="27"/>
  <c r="B946" i="27"/>
  <c r="B947" i="27"/>
  <c r="B948" i="27"/>
  <c r="B949" i="27"/>
  <c r="B950" i="27"/>
  <c r="B951" i="27"/>
  <c r="B952" i="27"/>
  <c r="B953" i="27"/>
  <c r="B954" i="27"/>
  <c r="B955" i="27"/>
  <c r="B956" i="27"/>
  <c r="B957" i="27"/>
  <c r="B958" i="27"/>
  <c r="B959" i="27"/>
  <c r="B960" i="27"/>
  <c r="B961" i="27"/>
  <c r="B962" i="27"/>
  <c r="B963" i="27"/>
  <c r="B964" i="27"/>
  <c r="B965" i="27"/>
  <c r="B966" i="27"/>
  <c r="B967" i="27"/>
  <c r="B968" i="27"/>
  <c r="B969" i="27"/>
  <c r="B970" i="27"/>
  <c r="B971" i="27"/>
  <c r="B972" i="27"/>
  <c r="B973" i="27"/>
  <c r="B974" i="27"/>
  <c r="B975" i="27"/>
  <c r="B976" i="27"/>
  <c r="B977" i="27"/>
  <c r="B978" i="27"/>
  <c r="B979" i="27"/>
  <c r="B980" i="27"/>
  <c r="B981" i="27"/>
  <c r="B982" i="27"/>
  <c r="B983" i="27"/>
  <c r="B984" i="27"/>
  <c r="B985" i="27"/>
  <c r="B986" i="27"/>
  <c r="B987" i="27"/>
  <c r="B988" i="27"/>
  <c r="B989" i="27"/>
  <c r="B990" i="27"/>
  <c r="B991" i="27"/>
  <c r="B992" i="27"/>
  <c r="B993" i="27"/>
  <c r="B994" i="27"/>
  <c r="B995" i="27"/>
  <c r="B996" i="27"/>
  <c r="B997" i="27"/>
  <c r="B998" i="27"/>
  <c r="B999" i="27"/>
  <c r="B1000" i="27"/>
  <c r="B1001" i="27"/>
  <c r="B1002" i="27"/>
  <c r="B1003" i="27"/>
  <c r="B1004" i="27"/>
  <c r="B1005" i="27"/>
  <c r="B1006" i="27"/>
  <c r="B1007" i="27"/>
  <c r="B1008" i="27"/>
  <c r="B1009" i="27"/>
  <c r="B1010" i="27"/>
  <c r="B1011" i="27"/>
  <c r="B12" i="27"/>
  <c r="G4" i="24" l="1"/>
  <c r="G4" i="27"/>
  <c r="M18" i="27" l="1"/>
  <c r="M19" i="27"/>
  <c r="L1011" i="27" l="1"/>
  <c r="L1010" i="27"/>
  <c r="L1009" i="27"/>
  <c r="L1008" i="27"/>
  <c r="L1007" i="27"/>
  <c r="K1007" i="27" s="1"/>
  <c r="M1007" i="27" s="1"/>
  <c r="L1006" i="27"/>
  <c r="K1006" i="27" s="1"/>
  <c r="M1006" i="27" s="1"/>
  <c r="L1005" i="27"/>
  <c r="L1004" i="27"/>
  <c r="L1003" i="27"/>
  <c r="L1002" i="27"/>
  <c r="L1001" i="27"/>
  <c r="K1001" i="27" s="1"/>
  <c r="M1001" i="27" s="1"/>
  <c r="L1000" i="27"/>
  <c r="K1000" i="27" s="1"/>
  <c r="M1000" i="27" s="1"/>
  <c r="L999" i="27"/>
  <c r="L998" i="27"/>
  <c r="L997" i="27"/>
  <c r="L996" i="27"/>
  <c r="L995" i="27"/>
  <c r="K995" i="27" s="1"/>
  <c r="M995" i="27" s="1"/>
  <c r="L994" i="27"/>
  <c r="K994" i="27" s="1"/>
  <c r="M994" i="27" s="1"/>
  <c r="L993" i="27"/>
  <c r="L992" i="27"/>
  <c r="L991" i="27"/>
  <c r="L990" i="27"/>
  <c r="L989" i="27"/>
  <c r="K989" i="27" s="1"/>
  <c r="M989" i="27" s="1"/>
  <c r="L988" i="27"/>
  <c r="K988" i="27" s="1"/>
  <c r="M988" i="27" s="1"/>
  <c r="L987" i="27"/>
  <c r="L986" i="27"/>
  <c r="L985" i="27"/>
  <c r="L984" i="27"/>
  <c r="L983" i="27"/>
  <c r="K983" i="27" s="1"/>
  <c r="M983" i="27" s="1"/>
  <c r="L982" i="27"/>
  <c r="L981" i="27"/>
  <c r="L980" i="27"/>
  <c r="L979" i="27"/>
  <c r="L978" i="27"/>
  <c r="L977" i="27"/>
  <c r="K977" i="27" s="1"/>
  <c r="M977" i="27" s="1"/>
  <c r="L976" i="27"/>
  <c r="K976" i="27" s="1"/>
  <c r="M976" i="27" s="1"/>
  <c r="L975" i="27"/>
  <c r="L974" i="27"/>
  <c r="L973" i="27"/>
  <c r="L972" i="27"/>
  <c r="L971" i="27"/>
  <c r="K971" i="27" s="1"/>
  <c r="M971" i="27" s="1"/>
  <c r="L970" i="27"/>
  <c r="K970" i="27" s="1"/>
  <c r="M970" i="27" s="1"/>
  <c r="L969" i="27"/>
  <c r="L968" i="27"/>
  <c r="L967" i="27"/>
  <c r="L966" i="27"/>
  <c r="L965" i="27"/>
  <c r="K965" i="27" s="1"/>
  <c r="M965" i="27" s="1"/>
  <c r="L964" i="27"/>
  <c r="K964" i="27" s="1"/>
  <c r="M964" i="27" s="1"/>
  <c r="L963" i="27"/>
  <c r="L962" i="27"/>
  <c r="L961" i="27"/>
  <c r="L960" i="27"/>
  <c r="L959" i="27"/>
  <c r="K959" i="27" s="1"/>
  <c r="M959" i="27" s="1"/>
  <c r="L958" i="27"/>
  <c r="K958" i="27" s="1"/>
  <c r="M958" i="27" s="1"/>
  <c r="L957" i="27"/>
  <c r="L956" i="27"/>
  <c r="L955" i="27"/>
  <c r="L954" i="27"/>
  <c r="L953" i="27"/>
  <c r="K953" i="27" s="1"/>
  <c r="M953" i="27" s="1"/>
  <c r="L952" i="27"/>
  <c r="K952" i="27" s="1"/>
  <c r="M952" i="27" s="1"/>
  <c r="L951" i="27"/>
  <c r="L950" i="27"/>
  <c r="L949" i="27"/>
  <c r="L948" i="27"/>
  <c r="L947" i="27"/>
  <c r="K947" i="27" s="1"/>
  <c r="M947" i="27" s="1"/>
  <c r="L946" i="27"/>
  <c r="L945" i="27"/>
  <c r="L944" i="27"/>
  <c r="L943" i="27"/>
  <c r="L942" i="27"/>
  <c r="L941" i="27"/>
  <c r="K941" i="27" s="1"/>
  <c r="M941" i="27" s="1"/>
  <c r="L940" i="27"/>
  <c r="K940" i="27" s="1"/>
  <c r="M940" i="27" s="1"/>
  <c r="L939" i="27"/>
  <c r="L938" i="27"/>
  <c r="L937" i="27"/>
  <c r="L936" i="27"/>
  <c r="L935" i="27"/>
  <c r="K935" i="27" s="1"/>
  <c r="M935" i="27" s="1"/>
  <c r="L934" i="27"/>
  <c r="K934" i="27" s="1"/>
  <c r="M934" i="27" s="1"/>
  <c r="L933" i="27"/>
  <c r="L932" i="27"/>
  <c r="L931" i="27"/>
  <c r="L930" i="27"/>
  <c r="L929" i="27"/>
  <c r="K929" i="27" s="1"/>
  <c r="M929" i="27" s="1"/>
  <c r="L928" i="27"/>
  <c r="K928" i="27" s="1"/>
  <c r="M928" i="27" s="1"/>
  <c r="L927" i="27"/>
  <c r="L926" i="27"/>
  <c r="L925" i="27"/>
  <c r="L924" i="27"/>
  <c r="L923" i="27"/>
  <c r="K923" i="27" s="1"/>
  <c r="M923" i="27" s="1"/>
  <c r="L922" i="27"/>
  <c r="K922" i="27" s="1"/>
  <c r="M922" i="27" s="1"/>
  <c r="L921" i="27"/>
  <c r="L920" i="27"/>
  <c r="L919" i="27"/>
  <c r="L918" i="27"/>
  <c r="L917" i="27"/>
  <c r="K917" i="27" s="1"/>
  <c r="M917" i="27" s="1"/>
  <c r="L916" i="27"/>
  <c r="K916" i="27" s="1"/>
  <c r="M916" i="27" s="1"/>
  <c r="L915" i="27"/>
  <c r="L914" i="27"/>
  <c r="L913" i="27"/>
  <c r="L912" i="27"/>
  <c r="L911" i="27"/>
  <c r="K911" i="27" s="1"/>
  <c r="M911" i="27" s="1"/>
  <c r="L910" i="27"/>
  <c r="L909" i="27"/>
  <c r="L908" i="27"/>
  <c r="L907" i="27"/>
  <c r="L906" i="27"/>
  <c r="L905" i="27"/>
  <c r="K905" i="27" s="1"/>
  <c r="M905" i="27" s="1"/>
  <c r="L904" i="27"/>
  <c r="K904" i="27" s="1"/>
  <c r="M904" i="27" s="1"/>
  <c r="L903" i="27"/>
  <c r="L902" i="27"/>
  <c r="L901" i="27"/>
  <c r="L900" i="27"/>
  <c r="L899" i="27"/>
  <c r="K899" i="27" s="1"/>
  <c r="M899" i="27" s="1"/>
  <c r="L898" i="27"/>
  <c r="K898" i="27" s="1"/>
  <c r="M898" i="27" s="1"/>
  <c r="L897" i="27"/>
  <c r="L896" i="27"/>
  <c r="L895" i="27"/>
  <c r="L894" i="27"/>
  <c r="L893" i="27"/>
  <c r="K893" i="27" s="1"/>
  <c r="M893" i="27" s="1"/>
  <c r="L892" i="27"/>
  <c r="K892" i="27" s="1"/>
  <c r="M892" i="27" s="1"/>
  <c r="L891" i="27"/>
  <c r="L890" i="27"/>
  <c r="L889" i="27"/>
  <c r="L888" i="27"/>
  <c r="L887" i="27"/>
  <c r="K887" i="27" s="1"/>
  <c r="M887" i="27" s="1"/>
  <c r="L886" i="27"/>
  <c r="K886" i="27" s="1"/>
  <c r="M886" i="27" s="1"/>
  <c r="L885" i="27"/>
  <c r="L884" i="27"/>
  <c r="L883" i="27"/>
  <c r="L882" i="27"/>
  <c r="L881" i="27"/>
  <c r="K881" i="27" s="1"/>
  <c r="M881" i="27" s="1"/>
  <c r="L880" i="27"/>
  <c r="K880" i="27" s="1"/>
  <c r="M880" i="27" s="1"/>
  <c r="L879" i="27"/>
  <c r="L878" i="27"/>
  <c r="L877" i="27"/>
  <c r="L876" i="27"/>
  <c r="L875" i="27"/>
  <c r="K875" i="27" s="1"/>
  <c r="M875" i="27" s="1"/>
  <c r="L874" i="27"/>
  <c r="L873" i="27"/>
  <c r="L872" i="27"/>
  <c r="L871" i="27"/>
  <c r="L870" i="27"/>
  <c r="L869" i="27"/>
  <c r="K869" i="27" s="1"/>
  <c r="M869" i="27" s="1"/>
  <c r="L868" i="27"/>
  <c r="K868" i="27" s="1"/>
  <c r="M868" i="27" s="1"/>
  <c r="L867" i="27"/>
  <c r="L866" i="27"/>
  <c r="L865" i="27"/>
  <c r="L864" i="27"/>
  <c r="L863" i="27"/>
  <c r="K863" i="27" s="1"/>
  <c r="M863" i="27" s="1"/>
  <c r="L862" i="27"/>
  <c r="K862" i="27" s="1"/>
  <c r="M862" i="27" s="1"/>
  <c r="L861" i="27"/>
  <c r="L860" i="27"/>
  <c r="L859" i="27"/>
  <c r="L858" i="27"/>
  <c r="L857" i="27"/>
  <c r="K857" i="27" s="1"/>
  <c r="M857" i="27" s="1"/>
  <c r="L856" i="27"/>
  <c r="K856" i="27" s="1"/>
  <c r="M856" i="27" s="1"/>
  <c r="L855" i="27"/>
  <c r="L854" i="27"/>
  <c r="L853" i="27"/>
  <c r="L852" i="27"/>
  <c r="L851" i="27"/>
  <c r="K851" i="27" s="1"/>
  <c r="M851" i="27" s="1"/>
  <c r="L850" i="27"/>
  <c r="K850" i="27" s="1"/>
  <c r="M850" i="27" s="1"/>
  <c r="L849" i="27"/>
  <c r="L848" i="27"/>
  <c r="L847" i="27"/>
  <c r="L846" i="27"/>
  <c r="L845" i="27"/>
  <c r="K845" i="27" s="1"/>
  <c r="M845" i="27" s="1"/>
  <c r="L844" i="27"/>
  <c r="K844" i="27" s="1"/>
  <c r="M844" i="27" s="1"/>
  <c r="L843" i="27"/>
  <c r="L842" i="27"/>
  <c r="L841" i="27"/>
  <c r="L840" i="27"/>
  <c r="L839" i="27"/>
  <c r="K839" i="27" s="1"/>
  <c r="M839" i="27" s="1"/>
  <c r="L838" i="27"/>
  <c r="L837" i="27"/>
  <c r="L836" i="27"/>
  <c r="L835" i="27"/>
  <c r="L834" i="27"/>
  <c r="L833" i="27"/>
  <c r="K833" i="27" s="1"/>
  <c r="M833" i="27" s="1"/>
  <c r="L832" i="27"/>
  <c r="K832" i="27" s="1"/>
  <c r="M832" i="27" s="1"/>
  <c r="L831" i="27"/>
  <c r="L830" i="27"/>
  <c r="L829" i="27"/>
  <c r="L828" i="27"/>
  <c r="L827" i="27"/>
  <c r="K827" i="27" s="1"/>
  <c r="M827" i="27" s="1"/>
  <c r="L826" i="27"/>
  <c r="K826" i="27" s="1"/>
  <c r="M826" i="27" s="1"/>
  <c r="L825" i="27"/>
  <c r="L824" i="27"/>
  <c r="L823" i="27"/>
  <c r="L822" i="27"/>
  <c r="L821" i="27"/>
  <c r="K821" i="27" s="1"/>
  <c r="M821" i="27" s="1"/>
  <c r="L820" i="27"/>
  <c r="K820" i="27" s="1"/>
  <c r="M820" i="27" s="1"/>
  <c r="L819" i="27"/>
  <c r="L818" i="27"/>
  <c r="L817" i="27"/>
  <c r="L816" i="27"/>
  <c r="L815" i="27"/>
  <c r="K815" i="27" s="1"/>
  <c r="M815" i="27" s="1"/>
  <c r="L814" i="27"/>
  <c r="K814" i="27" s="1"/>
  <c r="M814" i="27" s="1"/>
  <c r="L813" i="27"/>
  <c r="L812" i="27"/>
  <c r="L811" i="27"/>
  <c r="L810" i="27"/>
  <c r="L809" i="27"/>
  <c r="K809" i="27" s="1"/>
  <c r="M809" i="27" s="1"/>
  <c r="L808" i="27"/>
  <c r="K808" i="27" s="1"/>
  <c r="M808" i="27" s="1"/>
  <c r="L807" i="27"/>
  <c r="L806" i="27"/>
  <c r="L805" i="27"/>
  <c r="L804" i="27"/>
  <c r="L803" i="27"/>
  <c r="K803" i="27" s="1"/>
  <c r="M803" i="27" s="1"/>
  <c r="L802" i="27"/>
  <c r="L801" i="27"/>
  <c r="L800" i="27"/>
  <c r="L799" i="27"/>
  <c r="L798" i="27"/>
  <c r="L797" i="27"/>
  <c r="K797" i="27" s="1"/>
  <c r="M797" i="27" s="1"/>
  <c r="L796" i="27"/>
  <c r="K796" i="27" s="1"/>
  <c r="M796" i="27" s="1"/>
  <c r="L795" i="27"/>
  <c r="L794" i="27"/>
  <c r="L793" i="27"/>
  <c r="L792" i="27"/>
  <c r="L791" i="27"/>
  <c r="K791" i="27" s="1"/>
  <c r="M791" i="27" s="1"/>
  <c r="L790" i="27"/>
  <c r="K790" i="27" s="1"/>
  <c r="M790" i="27" s="1"/>
  <c r="L789" i="27"/>
  <c r="L788" i="27"/>
  <c r="L787" i="27"/>
  <c r="L786" i="27"/>
  <c r="L785" i="27"/>
  <c r="K785" i="27" s="1"/>
  <c r="M785" i="27" s="1"/>
  <c r="L784" i="27"/>
  <c r="K784" i="27" s="1"/>
  <c r="M784" i="27" s="1"/>
  <c r="L783" i="27"/>
  <c r="L782" i="27"/>
  <c r="L781" i="27"/>
  <c r="L780" i="27"/>
  <c r="L779" i="27"/>
  <c r="K779" i="27" s="1"/>
  <c r="M779" i="27" s="1"/>
  <c r="L778" i="27"/>
  <c r="K778" i="27" s="1"/>
  <c r="M778" i="27" s="1"/>
  <c r="L777" i="27"/>
  <c r="L776" i="27"/>
  <c r="L775" i="27"/>
  <c r="L774" i="27"/>
  <c r="L773" i="27"/>
  <c r="K773" i="27" s="1"/>
  <c r="M773" i="27" s="1"/>
  <c r="L772" i="27"/>
  <c r="K772" i="27" s="1"/>
  <c r="M772" i="27" s="1"/>
  <c r="L771" i="27"/>
  <c r="L770" i="27"/>
  <c r="L769" i="27"/>
  <c r="L768" i="27"/>
  <c r="L767" i="27"/>
  <c r="K767" i="27" s="1"/>
  <c r="M767" i="27" s="1"/>
  <c r="L766" i="27"/>
  <c r="L765" i="27"/>
  <c r="L764" i="27"/>
  <c r="L763" i="27"/>
  <c r="L762" i="27"/>
  <c r="L761" i="27"/>
  <c r="K761" i="27" s="1"/>
  <c r="M761" i="27" s="1"/>
  <c r="L760" i="27"/>
  <c r="K760" i="27" s="1"/>
  <c r="M760" i="27" s="1"/>
  <c r="L759" i="27"/>
  <c r="L758" i="27"/>
  <c r="L757" i="27"/>
  <c r="L756" i="27"/>
  <c r="L755" i="27"/>
  <c r="K755" i="27" s="1"/>
  <c r="M755" i="27" s="1"/>
  <c r="L754" i="27"/>
  <c r="K754" i="27" s="1"/>
  <c r="M754" i="27" s="1"/>
  <c r="L753" i="27"/>
  <c r="L752" i="27"/>
  <c r="L751" i="27"/>
  <c r="L750" i="27"/>
  <c r="L749" i="27"/>
  <c r="K749" i="27" s="1"/>
  <c r="M749" i="27" s="1"/>
  <c r="L748" i="27"/>
  <c r="K748" i="27" s="1"/>
  <c r="M748" i="27" s="1"/>
  <c r="L747" i="27"/>
  <c r="L746" i="27"/>
  <c r="L745" i="27"/>
  <c r="L744" i="27"/>
  <c r="L743" i="27"/>
  <c r="K743" i="27" s="1"/>
  <c r="M743" i="27" s="1"/>
  <c r="L742" i="27"/>
  <c r="K742" i="27" s="1"/>
  <c r="M742" i="27" s="1"/>
  <c r="L741" i="27"/>
  <c r="L740" i="27"/>
  <c r="L739" i="27"/>
  <c r="L738" i="27"/>
  <c r="L737" i="27"/>
  <c r="K737" i="27" s="1"/>
  <c r="M737" i="27" s="1"/>
  <c r="L736" i="27"/>
  <c r="K736" i="27" s="1"/>
  <c r="M736" i="27" s="1"/>
  <c r="L735" i="27"/>
  <c r="L734" i="27"/>
  <c r="L733" i="27"/>
  <c r="L732" i="27"/>
  <c r="L731" i="27"/>
  <c r="K731" i="27" s="1"/>
  <c r="M731" i="27" s="1"/>
  <c r="L730" i="27"/>
  <c r="L729" i="27"/>
  <c r="L728" i="27"/>
  <c r="L727" i="27"/>
  <c r="L726" i="27"/>
  <c r="L725" i="27"/>
  <c r="K725" i="27" s="1"/>
  <c r="M725" i="27" s="1"/>
  <c r="L724" i="27"/>
  <c r="K724" i="27" s="1"/>
  <c r="M724" i="27" s="1"/>
  <c r="L723" i="27"/>
  <c r="L722" i="27"/>
  <c r="L721" i="27"/>
  <c r="L720" i="27"/>
  <c r="L719" i="27"/>
  <c r="K719" i="27" s="1"/>
  <c r="M719" i="27" s="1"/>
  <c r="L718" i="27"/>
  <c r="K718" i="27" s="1"/>
  <c r="M718" i="27" s="1"/>
  <c r="L717" i="27"/>
  <c r="L716" i="27"/>
  <c r="L715" i="27"/>
  <c r="L714" i="27"/>
  <c r="L713" i="27"/>
  <c r="K713" i="27" s="1"/>
  <c r="M713" i="27" s="1"/>
  <c r="L712" i="27"/>
  <c r="K712" i="27" s="1"/>
  <c r="M712" i="27" s="1"/>
  <c r="L711" i="27"/>
  <c r="L710" i="27"/>
  <c r="L709" i="27"/>
  <c r="L708" i="27"/>
  <c r="L707" i="27"/>
  <c r="K707" i="27" s="1"/>
  <c r="M707" i="27" s="1"/>
  <c r="L706" i="27"/>
  <c r="K706" i="27" s="1"/>
  <c r="M706" i="27" s="1"/>
  <c r="L705" i="27"/>
  <c r="L704" i="27"/>
  <c r="L703" i="27"/>
  <c r="L702" i="27"/>
  <c r="L701" i="27"/>
  <c r="K701" i="27" s="1"/>
  <c r="M701" i="27" s="1"/>
  <c r="L700" i="27"/>
  <c r="K700" i="27" s="1"/>
  <c r="M700" i="27" s="1"/>
  <c r="L699" i="27"/>
  <c r="L698" i="27"/>
  <c r="L697" i="27"/>
  <c r="L696" i="27"/>
  <c r="L695" i="27"/>
  <c r="K695" i="27" s="1"/>
  <c r="M695" i="27" s="1"/>
  <c r="L694" i="27"/>
  <c r="L693" i="27"/>
  <c r="L692" i="27"/>
  <c r="L691" i="27"/>
  <c r="L690" i="27"/>
  <c r="L689" i="27"/>
  <c r="K689" i="27" s="1"/>
  <c r="M689" i="27" s="1"/>
  <c r="L688" i="27"/>
  <c r="K688" i="27" s="1"/>
  <c r="M688" i="27" s="1"/>
  <c r="L687" i="27"/>
  <c r="L686" i="27"/>
  <c r="L685" i="27"/>
  <c r="L684" i="27"/>
  <c r="L683" i="27"/>
  <c r="K683" i="27" s="1"/>
  <c r="M683" i="27" s="1"/>
  <c r="L682" i="27"/>
  <c r="K682" i="27" s="1"/>
  <c r="M682" i="27" s="1"/>
  <c r="L681" i="27"/>
  <c r="L680" i="27"/>
  <c r="L679" i="27"/>
  <c r="L678" i="27"/>
  <c r="L677" i="27"/>
  <c r="K677" i="27" s="1"/>
  <c r="M677" i="27" s="1"/>
  <c r="L676" i="27"/>
  <c r="K676" i="27" s="1"/>
  <c r="M676" i="27" s="1"/>
  <c r="L675" i="27"/>
  <c r="L674" i="27"/>
  <c r="L673" i="27"/>
  <c r="L672" i="27"/>
  <c r="L671" i="27"/>
  <c r="K671" i="27" s="1"/>
  <c r="M671" i="27" s="1"/>
  <c r="L670" i="27"/>
  <c r="K670" i="27" s="1"/>
  <c r="M670" i="27" s="1"/>
  <c r="L669" i="27"/>
  <c r="L668" i="27"/>
  <c r="L667" i="27"/>
  <c r="L666" i="27"/>
  <c r="L665" i="27"/>
  <c r="K665" i="27" s="1"/>
  <c r="M665" i="27" s="1"/>
  <c r="L664" i="27"/>
  <c r="K664" i="27" s="1"/>
  <c r="M664" i="27" s="1"/>
  <c r="L663" i="27"/>
  <c r="L662" i="27"/>
  <c r="L661" i="27"/>
  <c r="L660" i="27"/>
  <c r="L659" i="27"/>
  <c r="K659" i="27" s="1"/>
  <c r="M659" i="27" s="1"/>
  <c r="L658" i="27"/>
  <c r="L657" i="27"/>
  <c r="L656" i="27"/>
  <c r="L655" i="27"/>
  <c r="L654" i="27"/>
  <c r="L653" i="27"/>
  <c r="K653" i="27" s="1"/>
  <c r="M653" i="27" s="1"/>
  <c r="L652" i="27"/>
  <c r="K652" i="27" s="1"/>
  <c r="M652" i="27" s="1"/>
  <c r="L651" i="27"/>
  <c r="L650" i="27"/>
  <c r="L649" i="27"/>
  <c r="L648" i="27"/>
  <c r="L647" i="27"/>
  <c r="K647" i="27" s="1"/>
  <c r="M647" i="27" s="1"/>
  <c r="L646" i="27"/>
  <c r="K646" i="27" s="1"/>
  <c r="M646" i="27" s="1"/>
  <c r="L645" i="27"/>
  <c r="L644" i="27"/>
  <c r="L643" i="27"/>
  <c r="L642" i="27"/>
  <c r="L641" i="27"/>
  <c r="K641" i="27" s="1"/>
  <c r="M641" i="27" s="1"/>
  <c r="L640" i="27"/>
  <c r="K640" i="27" s="1"/>
  <c r="M640" i="27" s="1"/>
  <c r="L639" i="27"/>
  <c r="L638" i="27"/>
  <c r="L637" i="27"/>
  <c r="L636" i="27"/>
  <c r="L635" i="27"/>
  <c r="K635" i="27" s="1"/>
  <c r="M635" i="27" s="1"/>
  <c r="L634" i="27"/>
  <c r="K634" i="27" s="1"/>
  <c r="M634" i="27" s="1"/>
  <c r="L633" i="27"/>
  <c r="L632" i="27"/>
  <c r="L631" i="27"/>
  <c r="L630" i="27"/>
  <c r="L629" i="27"/>
  <c r="K629" i="27" s="1"/>
  <c r="M629" i="27" s="1"/>
  <c r="L628" i="27"/>
  <c r="K628" i="27" s="1"/>
  <c r="M628" i="27" s="1"/>
  <c r="L627" i="27"/>
  <c r="L626" i="27"/>
  <c r="L625" i="27"/>
  <c r="L624" i="27"/>
  <c r="L623" i="27"/>
  <c r="K623" i="27" s="1"/>
  <c r="M623" i="27" s="1"/>
  <c r="L622" i="27"/>
  <c r="L621" i="27"/>
  <c r="L620" i="27"/>
  <c r="L619" i="27"/>
  <c r="L618" i="27"/>
  <c r="L617" i="27"/>
  <c r="K617" i="27" s="1"/>
  <c r="M617" i="27" s="1"/>
  <c r="L616" i="27"/>
  <c r="K616" i="27" s="1"/>
  <c r="M616" i="27" s="1"/>
  <c r="L615" i="27"/>
  <c r="L614" i="27"/>
  <c r="L613" i="27"/>
  <c r="L612" i="27"/>
  <c r="L611" i="27"/>
  <c r="K611" i="27" s="1"/>
  <c r="M611" i="27" s="1"/>
  <c r="L610" i="27"/>
  <c r="K610" i="27" s="1"/>
  <c r="M610" i="27" s="1"/>
  <c r="L609" i="27"/>
  <c r="L608" i="27"/>
  <c r="L607" i="27"/>
  <c r="L606" i="27"/>
  <c r="L605" i="27"/>
  <c r="K605" i="27" s="1"/>
  <c r="M605" i="27" s="1"/>
  <c r="L604" i="27"/>
  <c r="K604" i="27" s="1"/>
  <c r="M604" i="27" s="1"/>
  <c r="L603" i="27"/>
  <c r="L602" i="27"/>
  <c r="L601" i="27"/>
  <c r="L600" i="27"/>
  <c r="L599" i="27"/>
  <c r="K599" i="27" s="1"/>
  <c r="M599" i="27" s="1"/>
  <c r="L598" i="27"/>
  <c r="K598" i="27" s="1"/>
  <c r="M598" i="27" s="1"/>
  <c r="L597" i="27"/>
  <c r="L596" i="27"/>
  <c r="L595" i="27"/>
  <c r="L594" i="27"/>
  <c r="L593" i="27"/>
  <c r="K593" i="27" s="1"/>
  <c r="M593" i="27" s="1"/>
  <c r="L592" i="27"/>
  <c r="K592" i="27" s="1"/>
  <c r="M592" i="27" s="1"/>
  <c r="L591" i="27"/>
  <c r="L590" i="27"/>
  <c r="L589" i="27"/>
  <c r="L588" i="27"/>
  <c r="L587" i="27"/>
  <c r="K587" i="27" s="1"/>
  <c r="M587" i="27" s="1"/>
  <c r="L586" i="27"/>
  <c r="L585" i="27"/>
  <c r="L584" i="27"/>
  <c r="L583" i="27"/>
  <c r="L582" i="27"/>
  <c r="L581" i="27"/>
  <c r="K581" i="27" s="1"/>
  <c r="M581" i="27" s="1"/>
  <c r="L580" i="27"/>
  <c r="K580" i="27" s="1"/>
  <c r="M580" i="27" s="1"/>
  <c r="L579" i="27"/>
  <c r="L578" i="27"/>
  <c r="L577" i="27"/>
  <c r="L576" i="27"/>
  <c r="L575" i="27"/>
  <c r="K575" i="27" s="1"/>
  <c r="M575" i="27" s="1"/>
  <c r="L574" i="27"/>
  <c r="K574" i="27" s="1"/>
  <c r="M574" i="27" s="1"/>
  <c r="L573" i="27"/>
  <c r="L572" i="27"/>
  <c r="L571" i="27"/>
  <c r="L570" i="27"/>
  <c r="L569" i="27"/>
  <c r="K569" i="27" s="1"/>
  <c r="M569" i="27" s="1"/>
  <c r="L568" i="27"/>
  <c r="K568" i="27" s="1"/>
  <c r="M568" i="27" s="1"/>
  <c r="L567" i="27"/>
  <c r="L566" i="27"/>
  <c r="L565" i="27"/>
  <c r="L564" i="27"/>
  <c r="L563" i="27"/>
  <c r="K563" i="27" s="1"/>
  <c r="M563" i="27" s="1"/>
  <c r="L562" i="27"/>
  <c r="K562" i="27" s="1"/>
  <c r="M562" i="27" s="1"/>
  <c r="L561" i="27"/>
  <c r="L560" i="27"/>
  <c r="L559" i="27"/>
  <c r="L558" i="27"/>
  <c r="L557" i="27"/>
  <c r="K557" i="27" s="1"/>
  <c r="M557" i="27" s="1"/>
  <c r="L556" i="27"/>
  <c r="K556" i="27" s="1"/>
  <c r="M556" i="27" s="1"/>
  <c r="L555" i="27"/>
  <c r="L554" i="27"/>
  <c r="L553" i="27"/>
  <c r="L552" i="27"/>
  <c r="L551" i="27"/>
  <c r="K551" i="27" s="1"/>
  <c r="M551" i="27" s="1"/>
  <c r="L550" i="27"/>
  <c r="L549" i="27"/>
  <c r="L548" i="27"/>
  <c r="L547" i="27"/>
  <c r="L546" i="27"/>
  <c r="L545" i="27"/>
  <c r="K545" i="27" s="1"/>
  <c r="M545" i="27" s="1"/>
  <c r="L544" i="27"/>
  <c r="K544" i="27" s="1"/>
  <c r="M544" i="27" s="1"/>
  <c r="L543" i="27"/>
  <c r="L542" i="27"/>
  <c r="L541" i="27"/>
  <c r="L540" i="27"/>
  <c r="L539" i="27"/>
  <c r="K539" i="27" s="1"/>
  <c r="M539" i="27" s="1"/>
  <c r="L538" i="27"/>
  <c r="K538" i="27" s="1"/>
  <c r="M538" i="27" s="1"/>
  <c r="L537" i="27"/>
  <c r="L536" i="27"/>
  <c r="L535" i="27"/>
  <c r="L534" i="27"/>
  <c r="L533" i="27"/>
  <c r="K533" i="27" s="1"/>
  <c r="M533" i="27" s="1"/>
  <c r="L532" i="27"/>
  <c r="K532" i="27" s="1"/>
  <c r="M532" i="27" s="1"/>
  <c r="L531" i="27"/>
  <c r="L530" i="27"/>
  <c r="L529" i="27"/>
  <c r="L528" i="27"/>
  <c r="L527" i="27"/>
  <c r="K527" i="27" s="1"/>
  <c r="M527" i="27" s="1"/>
  <c r="L526" i="27"/>
  <c r="K526" i="27" s="1"/>
  <c r="M526" i="27" s="1"/>
  <c r="L525" i="27"/>
  <c r="L524" i="27"/>
  <c r="L523" i="27"/>
  <c r="L522" i="27"/>
  <c r="L521" i="27"/>
  <c r="K521" i="27" s="1"/>
  <c r="M521" i="27" s="1"/>
  <c r="L520" i="27"/>
  <c r="K520" i="27" s="1"/>
  <c r="M520" i="27" s="1"/>
  <c r="L519" i="27"/>
  <c r="L518" i="27"/>
  <c r="L517" i="27"/>
  <c r="L516" i="27"/>
  <c r="L515" i="27"/>
  <c r="K515" i="27" s="1"/>
  <c r="M515" i="27" s="1"/>
  <c r="L514" i="27"/>
  <c r="L513" i="27"/>
  <c r="L512" i="27"/>
  <c r="L511" i="27"/>
  <c r="L510" i="27"/>
  <c r="L509" i="27"/>
  <c r="K509" i="27" s="1"/>
  <c r="M509" i="27" s="1"/>
  <c r="L508" i="27"/>
  <c r="K508" i="27" s="1"/>
  <c r="M508" i="27" s="1"/>
  <c r="L507" i="27"/>
  <c r="L506" i="27"/>
  <c r="L505" i="27"/>
  <c r="L504" i="27"/>
  <c r="L503" i="27"/>
  <c r="K503" i="27" s="1"/>
  <c r="M503" i="27" s="1"/>
  <c r="L502" i="27"/>
  <c r="K502" i="27" s="1"/>
  <c r="M502" i="27" s="1"/>
  <c r="L501" i="27"/>
  <c r="L500" i="27"/>
  <c r="L499" i="27"/>
  <c r="L498" i="27"/>
  <c r="L497" i="27"/>
  <c r="L496" i="27"/>
  <c r="K496" i="27" s="1"/>
  <c r="M496" i="27" s="1"/>
  <c r="L495" i="27"/>
  <c r="L494" i="27"/>
  <c r="L493" i="27"/>
  <c r="L492" i="27"/>
  <c r="L491" i="27"/>
  <c r="L490" i="27"/>
  <c r="K490" i="27" s="1"/>
  <c r="M490" i="27" s="1"/>
  <c r="L489" i="27"/>
  <c r="L488" i="27"/>
  <c r="L487" i="27"/>
  <c r="L486" i="27"/>
  <c r="L485" i="27"/>
  <c r="L484" i="27"/>
  <c r="K484" i="27" s="1"/>
  <c r="M484" i="27" s="1"/>
  <c r="L483" i="27"/>
  <c r="L482" i="27"/>
  <c r="L481" i="27"/>
  <c r="L480" i="27"/>
  <c r="L479" i="27"/>
  <c r="L478" i="27"/>
  <c r="K478" i="27" s="1"/>
  <c r="M478" i="27" s="1"/>
  <c r="L477" i="27"/>
  <c r="L476" i="27"/>
  <c r="L475" i="27"/>
  <c r="L474" i="27"/>
  <c r="L473" i="27"/>
  <c r="L472" i="27"/>
  <c r="K472" i="27" s="1"/>
  <c r="M472" i="27" s="1"/>
  <c r="L471" i="27"/>
  <c r="L470" i="27"/>
  <c r="L469" i="27"/>
  <c r="L468" i="27"/>
  <c r="L467" i="27"/>
  <c r="L466" i="27"/>
  <c r="K466" i="27" s="1"/>
  <c r="M466" i="27" s="1"/>
  <c r="L465" i="27"/>
  <c r="L464" i="27"/>
  <c r="L463" i="27"/>
  <c r="L462" i="27"/>
  <c r="L461" i="27"/>
  <c r="L460" i="27"/>
  <c r="K460" i="27" s="1"/>
  <c r="M460" i="27" s="1"/>
  <c r="L459" i="27"/>
  <c r="L458" i="27"/>
  <c r="L457" i="27"/>
  <c r="L456" i="27"/>
  <c r="L455" i="27"/>
  <c r="L454" i="27"/>
  <c r="K454" i="27" s="1"/>
  <c r="M454" i="27" s="1"/>
  <c r="L453" i="27"/>
  <c r="L452" i="27"/>
  <c r="L451" i="27"/>
  <c r="L450" i="27"/>
  <c r="L449" i="27"/>
  <c r="L448" i="27"/>
  <c r="K448" i="27" s="1"/>
  <c r="M448" i="27" s="1"/>
  <c r="L447" i="27"/>
  <c r="L446" i="27"/>
  <c r="L445" i="27"/>
  <c r="L444" i="27"/>
  <c r="L443" i="27"/>
  <c r="L442" i="27"/>
  <c r="K442" i="27" s="1"/>
  <c r="M442" i="27" s="1"/>
  <c r="L441" i="27"/>
  <c r="L440" i="27"/>
  <c r="L439" i="27"/>
  <c r="L438" i="27"/>
  <c r="L437" i="27"/>
  <c r="L436" i="27"/>
  <c r="K436" i="27" s="1"/>
  <c r="M436" i="27" s="1"/>
  <c r="L435" i="27"/>
  <c r="L434" i="27"/>
  <c r="L433" i="27"/>
  <c r="L432" i="27"/>
  <c r="L431" i="27"/>
  <c r="L430" i="27"/>
  <c r="K430" i="27" s="1"/>
  <c r="M430" i="27" s="1"/>
  <c r="L429" i="27"/>
  <c r="L428" i="27"/>
  <c r="L427" i="27"/>
  <c r="L426" i="27"/>
  <c r="L425" i="27"/>
  <c r="L424" i="27"/>
  <c r="K424" i="27" s="1"/>
  <c r="M424" i="27" s="1"/>
  <c r="L423" i="27"/>
  <c r="L422" i="27"/>
  <c r="L421" i="27"/>
  <c r="L420" i="27"/>
  <c r="L419" i="27"/>
  <c r="L418" i="27"/>
  <c r="K418" i="27" s="1"/>
  <c r="M418" i="27" s="1"/>
  <c r="L417" i="27"/>
  <c r="L416" i="27"/>
  <c r="L415" i="27"/>
  <c r="L414" i="27"/>
  <c r="L413" i="27"/>
  <c r="L412" i="27"/>
  <c r="K412" i="27" s="1"/>
  <c r="M412" i="27" s="1"/>
  <c r="L411" i="27"/>
  <c r="L410" i="27"/>
  <c r="L409" i="27"/>
  <c r="L408" i="27"/>
  <c r="L407" i="27"/>
  <c r="L406" i="27"/>
  <c r="K406" i="27" s="1"/>
  <c r="M406" i="27" s="1"/>
  <c r="L405" i="27"/>
  <c r="L404" i="27"/>
  <c r="L403" i="27"/>
  <c r="L402" i="27"/>
  <c r="L401" i="27"/>
  <c r="L400" i="27"/>
  <c r="K400" i="27" s="1"/>
  <c r="M400" i="27" s="1"/>
  <c r="L399" i="27"/>
  <c r="L398" i="27"/>
  <c r="L397" i="27"/>
  <c r="L396" i="27"/>
  <c r="L395" i="27"/>
  <c r="L394" i="27"/>
  <c r="K394" i="27" s="1"/>
  <c r="M394" i="27" s="1"/>
  <c r="L393" i="27"/>
  <c r="L392" i="27"/>
  <c r="L391" i="27"/>
  <c r="L390" i="27"/>
  <c r="L389" i="27"/>
  <c r="L388" i="27"/>
  <c r="K388" i="27" s="1"/>
  <c r="M388" i="27" s="1"/>
  <c r="L387" i="27"/>
  <c r="L386" i="27"/>
  <c r="L385" i="27"/>
  <c r="L384" i="27"/>
  <c r="L383" i="27"/>
  <c r="L382" i="27"/>
  <c r="K382" i="27" s="1"/>
  <c r="M382" i="27" s="1"/>
  <c r="L381" i="27"/>
  <c r="L380" i="27"/>
  <c r="L379" i="27"/>
  <c r="L378" i="27"/>
  <c r="L377" i="27"/>
  <c r="L376" i="27"/>
  <c r="K376" i="27" s="1"/>
  <c r="M376" i="27" s="1"/>
  <c r="L375" i="27"/>
  <c r="L374" i="27"/>
  <c r="L373" i="27"/>
  <c r="L372" i="27"/>
  <c r="L371" i="27"/>
  <c r="L370" i="27"/>
  <c r="K370" i="27" s="1"/>
  <c r="M370" i="27" s="1"/>
  <c r="L369" i="27"/>
  <c r="L368" i="27"/>
  <c r="L367" i="27"/>
  <c r="L366" i="27"/>
  <c r="L365" i="27"/>
  <c r="L364" i="27"/>
  <c r="K364" i="27" s="1"/>
  <c r="M364" i="27" s="1"/>
  <c r="L363" i="27"/>
  <c r="L362" i="27"/>
  <c r="L361" i="27"/>
  <c r="L360" i="27"/>
  <c r="L359" i="27"/>
  <c r="L358" i="27"/>
  <c r="K358" i="27" s="1"/>
  <c r="M358" i="27" s="1"/>
  <c r="L357" i="27"/>
  <c r="L356" i="27"/>
  <c r="L355" i="27"/>
  <c r="L354" i="27"/>
  <c r="L353" i="27"/>
  <c r="L352" i="27"/>
  <c r="K352" i="27" s="1"/>
  <c r="M352" i="27" s="1"/>
  <c r="L351" i="27"/>
  <c r="L350" i="27"/>
  <c r="L349" i="27"/>
  <c r="L348" i="27"/>
  <c r="L347" i="27"/>
  <c r="L346" i="27"/>
  <c r="K346" i="27" s="1"/>
  <c r="M346" i="27" s="1"/>
  <c r="L345" i="27"/>
  <c r="L344" i="27"/>
  <c r="L343" i="27"/>
  <c r="L342" i="27"/>
  <c r="L341" i="27"/>
  <c r="L340" i="27"/>
  <c r="K340" i="27" s="1"/>
  <c r="M340" i="27" s="1"/>
  <c r="L339" i="27"/>
  <c r="L338" i="27"/>
  <c r="L337" i="27"/>
  <c r="L336" i="27"/>
  <c r="L335" i="27"/>
  <c r="L334" i="27"/>
  <c r="K334" i="27" s="1"/>
  <c r="M334" i="27" s="1"/>
  <c r="L333" i="27"/>
  <c r="L332" i="27"/>
  <c r="L331" i="27"/>
  <c r="L330" i="27"/>
  <c r="L329" i="27"/>
  <c r="L328" i="27"/>
  <c r="K328" i="27" s="1"/>
  <c r="M328" i="27" s="1"/>
  <c r="L327" i="27"/>
  <c r="L326" i="27"/>
  <c r="L325" i="27"/>
  <c r="L324" i="27"/>
  <c r="L323" i="27"/>
  <c r="L322" i="27"/>
  <c r="K322" i="27" s="1"/>
  <c r="M322" i="27" s="1"/>
  <c r="L321" i="27"/>
  <c r="L320" i="27"/>
  <c r="L319" i="27"/>
  <c r="L318" i="27"/>
  <c r="L317" i="27"/>
  <c r="L316" i="27"/>
  <c r="K316" i="27" s="1"/>
  <c r="M316" i="27" s="1"/>
  <c r="L315" i="27"/>
  <c r="L314" i="27"/>
  <c r="L313" i="27"/>
  <c r="L312" i="27"/>
  <c r="L311" i="27"/>
  <c r="L310" i="27"/>
  <c r="K310" i="27" s="1"/>
  <c r="M310" i="27" s="1"/>
  <c r="L309" i="27"/>
  <c r="L308" i="27"/>
  <c r="L307" i="27"/>
  <c r="L306" i="27"/>
  <c r="L305" i="27"/>
  <c r="L304" i="27"/>
  <c r="K304" i="27" s="1"/>
  <c r="M304" i="27" s="1"/>
  <c r="L303" i="27"/>
  <c r="L302" i="27"/>
  <c r="L301" i="27"/>
  <c r="L300" i="27"/>
  <c r="L299" i="27"/>
  <c r="L298" i="27"/>
  <c r="K298" i="27" s="1"/>
  <c r="M298" i="27" s="1"/>
  <c r="L297" i="27"/>
  <c r="L296" i="27"/>
  <c r="L295" i="27"/>
  <c r="L294" i="27"/>
  <c r="L293" i="27"/>
  <c r="L292" i="27"/>
  <c r="K292" i="27" s="1"/>
  <c r="M292" i="27" s="1"/>
  <c r="L291" i="27"/>
  <c r="L290" i="27"/>
  <c r="L289" i="27"/>
  <c r="L288" i="27"/>
  <c r="L287" i="27"/>
  <c r="L286" i="27"/>
  <c r="K286" i="27" s="1"/>
  <c r="M286" i="27" s="1"/>
  <c r="L285" i="27"/>
  <c r="L284" i="27"/>
  <c r="L283" i="27"/>
  <c r="L282" i="27"/>
  <c r="L281" i="27"/>
  <c r="L280" i="27"/>
  <c r="K280" i="27" s="1"/>
  <c r="M280" i="27" s="1"/>
  <c r="L279" i="27"/>
  <c r="L278" i="27"/>
  <c r="L277" i="27"/>
  <c r="L276" i="27"/>
  <c r="L275" i="27"/>
  <c r="L274" i="27"/>
  <c r="K274" i="27" s="1"/>
  <c r="M274" i="27" s="1"/>
  <c r="L273" i="27"/>
  <c r="L272" i="27"/>
  <c r="L271" i="27"/>
  <c r="L270" i="27"/>
  <c r="L269" i="27"/>
  <c r="L268" i="27"/>
  <c r="K268" i="27" s="1"/>
  <c r="M268" i="27" s="1"/>
  <c r="L267" i="27"/>
  <c r="L266" i="27"/>
  <c r="L265" i="27"/>
  <c r="L264" i="27"/>
  <c r="L263" i="27"/>
  <c r="L262" i="27"/>
  <c r="K262" i="27" s="1"/>
  <c r="M262" i="27" s="1"/>
  <c r="L261" i="27"/>
  <c r="L260" i="27"/>
  <c r="L259" i="27"/>
  <c r="L258" i="27"/>
  <c r="L257" i="27"/>
  <c r="L256" i="27"/>
  <c r="K256" i="27" s="1"/>
  <c r="M256" i="27" s="1"/>
  <c r="L255" i="27"/>
  <c r="L254" i="27"/>
  <c r="L253" i="27"/>
  <c r="L252" i="27"/>
  <c r="L251" i="27"/>
  <c r="L250" i="27"/>
  <c r="K250" i="27" s="1"/>
  <c r="M250" i="27" s="1"/>
  <c r="L249" i="27"/>
  <c r="L248" i="27"/>
  <c r="L247" i="27"/>
  <c r="L246" i="27"/>
  <c r="L245" i="27"/>
  <c r="L244" i="27"/>
  <c r="K244" i="27" s="1"/>
  <c r="M244" i="27" s="1"/>
  <c r="L243" i="27"/>
  <c r="L242" i="27"/>
  <c r="L241" i="27"/>
  <c r="L240" i="27"/>
  <c r="L239" i="27"/>
  <c r="L238" i="27"/>
  <c r="K238" i="27" s="1"/>
  <c r="M238" i="27" s="1"/>
  <c r="L237" i="27"/>
  <c r="L236" i="27"/>
  <c r="L235" i="27"/>
  <c r="L234" i="27"/>
  <c r="L233" i="27"/>
  <c r="L232" i="27"/>
  <c r="K232" i="27" s="1"/>
  <c r="M232" i="27" s="1"/>
  <c r="L231" i="27"/>
  <c r="L230" i="27"/>
  <c r="L229" i="27"/>
  <c r="L228" i="27"/>
  <c r="L227" i="27"/>
  <c r="L226" i="27"/>
  <c r="K226" i="27" s="1"/>
  <c r="M226" i="27" s="1"/>
  <c r="L225" i="27"/>
  <c r="L224" i="27"/>
  <c r="L223" i="27"/>
  <c r="L222" i="27"/>
  <c r="L221" i="27"/>
  <c r="L220" i="27"/>
  <c r="K220" i="27" s="1"/>
  <c r="M220" i="27" s="1"/>
  <c r="L219" i="27"/>
  <c r="L218" i="27"/>
  <c r="L217" i="27"/>
  <c r="L216" i="27"/>
  <c r="L215" i="27"/>
  <c r="L214" i="27"/>
  <c r="K214" i="27" s="1"/>
  <c r="M214" i="27" s="1"/>
  <c r="L213" i="27"/>
  <c r="L212" i="27"/>
  <c r="L211" i="27"/>
  <c r="L210" i="27"/>
  <c r="L209" i="27"/>
  <c r="L208" i="27"/>
  <c r="K208" i="27" s="1"/>
  <c r="M208" i="27" s="1"/>
  <c r="L207" i="27"/>
  <c r="L206" i="27"/>
  <c r="L205" i="27"/>
  <c r="L204" i="27"/>
  <c r="L203" i="27"/>
  <c r="L202" i="27"/>
  <c r="K202" i="27" s="1"/>
  <c r="M202" i="27" s="1"/>
  <c r="L201" i="27"/>
  <c r="L200" i="27"/>
  <c r="L199" i="27"/>
  <c r="L198" i="27"/>
  <c r="L197" i="27"/>
  <c r="L196" i="27"/>
  <c r="K196" i="27" s="1"/>
  <c r="M196" i="27" s="1"/>
  <c r="L195" i="27"/>
  <c r="L194" i="27"/>
  <c r="L193" i="27"/>
  <c r="L192" i="27"/>
  <c r="L191" i="27"/>
  <c r="L190" i="27"/>
  <c r="K190" i="27" s="1"/>
  <c r="M190" i="27" s="1"/>
  <c r="L189" i="27"/>
  <c r="L188" i="27"/>
  <c r="L187" i="27"/>
  <c r="L186" i="27"/>
  <c r="L185" i="27"/>
  <c r="L184" i="27"/>
  <c r="K184" i="27" s="1"/>
  <c r="M184" i="27" s="1"/>
  <c r="L183" i="27"/>
  <c r="L182" i="27"/>
  <c r="L181" i="27"/>
  <c r="L180" i="27"/>
  <c r="L179" i="27"/>
  <c r="L178" i="27"/>
  <c r="K178" i="27" s="1"/>
  <c r="M178" i="27" s="1"/>
  <c r="L177" i="27"/>
  <c r="L176" i="27"/>
  <c r="L175" i="27"/>
  <c r="L174" i="27"/>
  <c r="L173" i="27"/>
  <c r="L172" i="27"/>
  <c r="K172" i="27" s="1"/>
  <c r="M172" i="27" s="1"/>
  <c r="L171" i="27"/>
  <c r="L170" i="27"/>
  <c r="L169" i="27"/>
  <c r="L168" i="27"/>
  <c r="L167" i="27"/>
  <c r="L166" i="27"/>
  <c r="K166" i="27" s="1"/>
  <c r="M166" i="27" s="1"/>
  <c r="L165" i="27"/>
  <c r="L164" i="27"/>
  <c r="L163" i="27"/>
  <c r="L162" i="27"/>
  <c r="L161" i="27"/>
  <c r="L160" i="27"/>
  <c r="K160" i="27" s="1"/>
  <c r="M160" i="27" s="1"/>
  <c r="L159" i="27"/>
  <c r="L158" i="27"/>
  <c r="L157" i="27"/>
  <c r="L156" i="27"/>
  <c r="L155" i="27"/>
  <c r="L154" i="27"/>
  <c r="K154" i="27" s="1"/>
  <c r="M154" i="27" s="1"/>
  <c r="L153" i="27"/>
  <c r="L152" i="27"/>
  <c r="L151" i="27"/>
  <c r="L150" i="27"/>
  <c r="L149" i="27"/>
  <c r="L148" i="27"/>
  <c r="K148" i="27" s="1"/>
  <c r="M148" i="27" s="1"/>
  <c r="L147" i="27"/>
  <c r="L146" i="27"/>
  <c r="L145" i="27"/>
  <c r="L144" i="27"/>
  <c r="L143" i="27"/>
  <c r="L142" i="27"/>
  <c r="K142" i="27" s="1"/>
  <c r="M142" i="27" s="1"/>
  <c r="L141" i="27"/>
  <c r="L140" i="27"/>
  <c r="L139" i="27"/>
  <c r="L138" i="27"/>
  <c r="L137" i="27"/>
  <c r="L136" i="27"/>
  <c r="K136" i="27" s="1"/>
  <c r="M136" i="27" s="1"/>
  <c r="L135" i="27"/>
  <c r="L134" i="27"/>
  <c r="L133" i="27"/>
  <c r="L132" i="27"/>
  <c r="L131" i="27"/>
  <c r="L130" i="27"/>
  <c r="K130" i="27" s="1"/>
  <c r="M130" i="27" s="1"/>
  <c r="L129" i="27"/>
  <c r="L128" i="27"/>
  <c r="L127" i="27"/>
  <c r="L126" i="27"/>
  <c r="L125" i="27"/>
  <c r="L124" i="27"/>
  <c r="K124" i="27" s="1"/>
  <c r="M124" i="27" s="1"/>
  <c r="L123" i="27"/>
  <c r="L122" i="27"/>
  <c r="L121" i="27"/>
  <c r="L120" i="27"/>
  <c r="L119" i="27"/>
  <c r="L118" i="27"/>
  <c r="K118" i="27" s="1"/>
  <c r="M118" i="27" s="1"/>
  <c r="L117" i="27"/>
  <c r="L116" i="27"/>
  <c r="L115" i="27"/>
  <c r="L114" i="27"/>
  <c r="L113" i="27"/>
  <c r="L112" i="27"/>
  <c r="K112" i="27" s="1"/>
  <c r="M112" i="27" s="1"/>
  <c r="L111" i="27"/>
  <c r="L110" i="27"/>
  <c r="L109" i="27"/>
  <c r="L108" i="27"/>
  <c r="L107" i="27"/>
  <c r="L106" i="27"/>
  <c r="K106" i="27" s="1"/>
  <c r="M106" i="27" s="1"/>
  <c r="L105" i="27"/>
  <c r="L104" i="27"/>
  <c r="L103" i="27"/>
  <c r="L102" i="27"/>
  <c r="L101" i="27"/>
  <c r="L100" i="27"/>
  <c r="K100" i="27" s="1"/>
  <c r="M100" i="27" s="1"/>
  <c r="L99" i="27"/>
  <c r="L98" i="27"/>
  <c r="L97" i="27"/>
  <c r="L96" i="27"/>
  <c r="L95" i="27"/>
  <c r="L94" i="27"/>
  <c r="K94" i="27" s="1"/>
  <c r="M94" i="27" s="1"/>
  <c r="L93" i="27"/>
  <c r="L92" i="27"/>
  <c r="L91" i="27"/>
  <c r="L90" i="27"/>
  <c r="L89" i="27"/>
  <c r="L88" i="27"/>
  <c r="K88" i="27" s="1"/>
  <c r="M88" i="27" s="1"/>
  <c r="L87" i="27"/>
  <c r="L86" i="27"/>
  <c r="L85" i="27"/>
  <c r="L84" i="27"/>
  <c r="L83" i="27"/>
  <c r="L82" i="27"/>
  <c r="K82" i="27" s="1"/>
  <c r="M82" i="27" s="1"/>
  <c r="L81" i="27"/>
  <c r="L80" i="27"/>
  <c r="L79" i="27"/>
  <c r="L78" i="27"/>
  <c r="L77" i="27"/>
  <c r="L76" i="27"/>
  <c r="K76" i="27" s="1"/>
  <c r="M76" i="27" s="1"/>
  <c r="L75" i="27"/>
  <c r="L74" i="27"/>
  <c r="L73" i="27"/>
  <c r="L72" i="27"/>
  <c r="L71" i="27"/>
  <c r="L70" i="27"/>
  <c r="K70" i="27" s="1"/>
  <c r="M70" i="27" s="1"/>
  <c r="L69" i="27"/>
  <c r="L68" i="27"/>
  <c r="L67" i="27"/>
  <c r="L66" i="27"/>
  <c r="L65" i="27"/>
  <c r="L64" i="27"/>
  <c r="K64" i="27" s="1"/>
  <c r="M64" i="27" s="1"/>
  <c r="L63" i="27"/>
  <c r="L62" i="27"/>
  <c r="L61" i="27"/>
  <c r="L60" i="27"/>
  <c r="L59" i="27"/>
  <c r="L58" i="27"/>
  <c r="K58" i="27" s="1"/>
  <c r="M58" i="27" s="1"/>
  <c r="L57" i="27"/>
  <c r="L56" i="27"/>
  <c r="L55" i="27"/>
  <c r="L54" i="27"/>
  <c r="L53" i="27"/>
  <c r="L52" i="27"/>
  <c r="K52" i="27" s="1"/>
  <c r="M52" i="27" s="1"/>
  <c r="L51" i="27"/>
  <c r="L50" i="27"/>
  <c r="L49" i="27"/>
  <c r="L48" i="27"/>
  <c r="L47" i="27"/>
  <c r="L46" i="27"/>
  <c r="K46" i="27" s="1"/>
  <c r="M46" i="27" s="1"/>
  <c r="L45" i="27"/>
  <c r="L44" i="27"/>
  <c r="L43" i="27"/>
  <c r="L42" i="27"/>
  <c r="L41" i="27"/>
  <c r="L40" i="27"/>
  <c r="K40" i="27" s="1"/>
  <c r="M40" i="27" s="1"/>
  <c r="L39" i="27"/>
  <c r="L38" i="27"/>
  <c r="L37" i="27"/>
  <c r="L36" i="27"/>
  <c r="L35" i="27"/>
  <c r="L34" i="27"/>
  <c r="K34" i="27" s="1"/>
  <c r="M34" i="27" s="1"/>
  <c r="L33" i="27"/>
  <c r="L32" i="27"/>
  <c r="L31" i="27"/>
  <c r="L30" i="27"/>
  <c r="L29" i="27"/>
  <c r="L28" i="27"/>
  <c r="K28" i="27" s="1"/>
  <c r="M28" i="27" s="1"/>
  <c r="L27" i="27"/>
  <c r="L26" i="27"/>
  <c r="L25" i="27"/>
  <c r="L24" i="27"/>
  <c r="L23" i="27"/>
  <c r="L22" i="27"/>
  <c r="K22" i="27" s="1"/>
  <c r="M22" i="27" s="1"/>
  <c r="L21" i="27"/>
  <c r="L20" i="27"/>
  <c r="K20" i="27" s="1"/>
  <c r="M20" i="27" s="1"/>
  <c r="L19" i="27"/>
  <c r="K19" i="27" s="1"/>
  <c r="L18" i="27"/>
  <c r="L17" i="27"/>
  <c r="L16" i="27"/>
  <c r="K16" i="27" s="1"/>
  <c r="M16" i="27" s="1"/>
  <c r="L15" i="27"/>
  <c r="L14" i="27"/>
  <c r="L13" i="27"/>
  <c r="L12" i="27"/>
  <c r="L11" i="27"/>
  <c r="K11" i="27" s="1"/>
  <c r="M11" i="27" s="1"/>
  <c r="K1011" i="27"/>
  <c r="M1011" i="27" s="1"/>
  <c r="K1010" i="27"/>
  <c r="M1010" i="27" s="1"/>
  <c r="K1009" i="27"/>
  <c r="M1009" i="27" s="1"/>
  <c r="K1008" i="27"/>
  <c r="M1008" i="27" s="1"/>
  <c r="K1005" i="27"/>
  <c r="M1005" i="27" s="1"/>
  <c r="K1004" i="27"/>
  <c r="M1004" i="27" s="1"/>
  <c r="K1003" i="27"/>
  <c r="M1003" i="27" s="1"/>
  <c r="K1002" i="27"/>
  <c r="M1002" i="27" s="1"/>
  <c r="K999" i="27"/>
  <c r="M999" i="27" s="1"/>
  <c r="K998" i="27"/>
  <c r="M998" i="27" s="1"/>
  <c r="K997" i="27"/>
  <c r="M997" i="27" s="1"/>
  <c r="K996" i="27"/>
  <c r="M996" i="27" s="1"/>
  <c r="K993" i="27"/>
  <c r="M993" i="27" s="1"/>
  <c r="K992" i="27"/>
  <c r="M992" i="27" s="1"/>
  <c r="K991" i="27"/>
  <c r="M991" i="27" s="1"/>
  <c r="K990" i="27"/>
  <c r="M990" i="27" s="1"/>
  <c r="K987" i="27"/>
  <c r="M987" i="27" s="1"/>
  <c r="K986" i="27"/>
  <c r="M986" i="27" s="1"/>
  <c r="K985" i="27"/>
  <c r="M985" i="27" s="1"/>
  <c r="K984" i="27"/>
  <c r="M984" i="27" s="1"/>
  <c r="K982" i="27"/>
  <c r="M982" i="27" s="1"/>
  <c r="K981" i="27"/>
  <c r="M981" i="27" s="1"/>
  <c r="K980" i="27"/>
  <c r="M980" i="27" s="1"/>
  <c r="K979" i="27"/>
  <c r="M979" i="27" s="1"/>
  <c r="K978" i="27"/>
  <c r="M978" i="27" s="1"/>
  <c r="K975" i="27"/>
  <c r="M975" i="27" s="1"/>
  <c r="K974" i="27"/>
  <c r="M974" i="27" s="1"/>
  <c r="K973" i="27"/>
  <c r="M973" i="27" s="1"/>
  <c r="K972" i="27"/>
  <c r="M972" i="27" s="1"/>
  <c r="K969" i="27"/>
  <c r="M969" i="27" s="1"/>
  <c r="K968" i="27"/>
  <c r="M968" i="27" s="1"/>
  <c r="K967" i="27"/>
  <c r="M967" i="27" s="1"/>
  <c r="K966" i="27"/>
  <c r="M966" i="27" s="1"/>
  <c r="K963" i="27"/>
  <c r="M963" i="27" s="1"/>
  <c r="K962" i="27"/>
  <c r="M962" i="27" s="1"/>
  <c r="K961" i="27"/>
  <c r="M961" i="27" s="1"/>
  <c r="K960" i="27"/>
  <c r="M960" i="27" s="1"/>
  <c r="K957" i="27"/>
  <c r="M957" i="27" s="1"/>
  <c r="K956" i="27"/>
  <c r="M956" i="27" s="1"/>
  <c r="K955" i="27"/>
  <c r="M955" i="27" s="1"/>
  <c r="K954" i="27"/>
  <c r="M954" i="27" s="1"/>
  <c r="K951" i="27"/>
  <c r="M951" i="27" s="1"/>
  <c r="K950" i="27"/>
  <c r="M950" i="27" s="1"/>
  <c r="K949" i="27"/>
  <c r="M949" i="27" s="1"/>
  <c r="K948" i="27"/>
  <c r="M948" i="27" s="1"/>
  <c r="K946" i="27"/>
  <c r="M946" i="27" s="1"/>
  <c r="K945" i="27"/>
  <c r="M945" i="27" s="1"/>
  <c r="K944" i="27"/>
  <c r="M944" i="27" s="1"/>
  <c r="K943" i="27"/>
  <c r="M943" i="27" s="1"/>
  <c r="K942" i="27"/>
  <c r="M942" i="27" s="1"/>
  <c r="K939" i="27"/>
  <c r="M939" i="27" s="1"/>
  <c r="K938" i="27"/>
  <c r="M938" i="27" s="1"/>
  <c r="K937" i="27"/>
  <c r="M937" i="27" s="1"/>
  <c r="K936" i="27"/>
  <c r="M936" i="27" s="1"/>
  <c r="K933" i="27"/>
  <c r="M933" i="27" s="1"/>
  <c r="K932" i="27"/>
  <c r="M932" i="27" s="1"/>
  <c r="K931" i="27"/>
  <c r="M931" i="27" s="1"/>
  <c r="K930" i="27"/>
  <c r="M930" i="27" s="1"/>
  <c r="K927" i="27"/>
  <c r="M927" i="27" s="1"/>
  <c r="K926" i="27"/>
  <c r="M926" i="27" s="1"/>
  <c r="K925" i="27"/>
  <c r="M925" i="27" s="1"/>
  <c r="K924" i="27"/>
  <c r="M924" i="27" s="1"/>
  <c r="K921" i="27"/>
  <c r="M921" i="27" s="1"/>
  <c r="K920" i="27"/>
  <c r="M920" i="27" s="1"/>
  <c r="K919" i="27"/>
  <c r="M919" i="27" s="1"/>
  <c r="K918" i="27"/>
  <c r="M918" i="27" s="1"/>
  <c r="K915" i="27"/>
  <c r="M915" i="27" s="1"/>
  <c r="K914" i="27"/>
  <c r="M914" i="27" s="1"/>
  <c r="K913" i="27"/>
  <c r="M913" i="27" s="1"/>
  <c r="K912" i="27"/>
  <c r="M912" i="27" s="1"/>
  <c r="K910" i="27"/>
  <c r="M910" i="27" s="1"/>
  <c r="K909" i="27"/>
  <c r="M909" i="27" s="1"/>
  <c r="K908" i="27"/>
  <c r="M908" i="27" s="1"/>
  <c r="K907" i="27"/>
  <c r="M907" i="27" s="1"/>
  <c r="K906" i="27"/>
  <c r="M906" i="27" s="1"/>
  <c r="K903" i="27"/>
  <c r="M903" i="27" s="1"/>
  <c r="K902" i="27"/>
  <c r="M902" i="27" s="1"/>
  <c r="K901" i="27"/>
  <c r="M901" i="27" s="1"/>
  <c r="K900" i="27"/>
  <c r="M900" i="27" s="1"/>
  <c r="K897" i="27"/>
  <c r="M897" i="27" s="1"/>
  <c r="K896" i="27"/>
  <c r="M896" i="27" s="1"/>
  <c r="K895" i="27"/>
  <c r="M895" i="27" s="1"/>
  <c r="K894" i="27"/>
  <c r="M894" i="27" s="1"/>
  <c r="K891" i="27"/>
  <c r="M891" i="27" s="1"/>
  <c r="K890" i="27"/>
  <c r="M890" i="27" s="1"/>
  <c r="K889" i="27"/>
  <c r="M889" i="27" s="1"/>
  <c r="K888" i="27"/>
  <c r="M888" i="27" s="1"/>
  <c r="K885" i="27"/>
  <c r="M885" i="27" s="1"/>
  <c r="K884" i="27"/>
  <c r="M884" i="27" s="1"/>
  <c r="K883" i="27"/>
  <c r="M883" i="27" s="1"/>
  <c r="K882" i="27"/>
  <c r="M882" i="27" s="1"/>
  <c r="K879" i="27"/>
  <c r="M879" i="27" s="1"/>
  <c r="K878" i="27"/>
  <c r="M878" i="27" s="1"/>
  <c r="K877" i="27"/>
  <c r="M877" i="27" s="1"/>
  <c r="K876" i="27"/>
  <c r="M876" i="27" s="1"/>
  <c r="K874" i="27"/>
  <c r="M874" i="27" s="1"/>
  <c r="K873" i="27"/>
  <c r="M873" i="27" s="1"/>
  <c r="K872" i="27"/>
  <c r="M872" i="27" s="1"/>
  <c r="K871" i="27"/>
  <c r="M871" i="27" s="1"/>
  <c r="K870" i="27"/>
  <c r="M870" i="27" s="1"/>
  <c r="K867" i="27"/>
  <c r="M867" i="27" s="1"/>
  <c r="K866" i="27"/>
  <c r="M866" i="27" s="1"/>
  <c r="K865" i="27"/>
  <c r="M865" i="27" s="1"/>
  <c r="K864" i="27"/>
  <c r="M864" i="27" s="1"/>
  <c r="K861" i="27"/>
  <c r="M861" i="27" s="1"/>
  <c r="K860" i="27"/>
  <c r="M860" i="27" s="1"/>
  <c r="K859" i="27"/>
  <c r="M859" i="27" s="1"/>
  <c r="K858" i="27"/>
  <c r="M858" i="27" s="1"/>
  <c r="K855" i="27"/>
  <c r="M855" i="27" s="1"/>
  <c r="K854" i="27"/>
  <c r="M854" i="27" s="1"/>
  <c r="K853" i="27"/>
  <c r="M853" i="27" s="1"/>
  <c r="K852" i="27"/>
  <c r="M852" i="27" s="1"/>
  <c r="K849" i="27"/>
  <c r="M849" i="27" s="1"/>
  <c r="K848" i="27"/>
  <c r="M848" i="27" s="1"/>
  <c r="K847" i="27"/>
  <c r="M847" i="27" s="1"/>
  <c r="K846" i="27"/>
  <c r="M846" i="27" s="1"/>
  <c r="K843" i="27"/>
  <c r="M843" i="27" s="1"/>
  <c r="K842" i="27"/>
  <c r="M842" i="27" s="1"/>
  <c r="K841" i="27"/>
  <c r="M841" i="27" s="1"/>
  <c r="K840" i="27"/>
  <c r="M840" i="27" s="1"/>
  <c r="K838" i="27"/>
  <c r="M838" i="27" s="1"/>
  <c r="K837" i="27"/>
  <c r="M837" i="27" s="1"/>
  <c r="K836" i="27"/>
  <c r="M836" i="27" s="1"/>
  <c r="K835" i="27"/>
  <c r="M835" i="27" s="1"/>
  <c r="K834" i="27"/>
  <c r="M834" i="27" s="1"/>
  <c r="K831" i="27"/>
  <c r="M831" i="27" s="1"/>
  <c r="K830" i="27"/>
  <c r="M830" i="27" s="1"/>
  <c r="K829" i="27"/>
  <c r="M829" i="27" s="1"/>
  <c r="K828" i="27"/>
  <c r="M828" i="27" s="1"/>
  <c r="K825" i="27"/>
  <c r="M825" i="27" s="1"/>
  <c r="K824" i="27"/>
  <c r="M824" i="27" s="1"/>
  <c r="K823" i="27"/>
  <c r="M823" i="27" s="1"/>
  <c r="K822" i="27"/>
  <c r="M822" i="27" s="1"/>
  <c r="K819" i="27"/>
  <c r="M819" i="27" s="1"/>
  <c r="K818" i="27"/>
  <c r="M818" i="27" s="1"/>
  <c r="K817" i="27"/>
  <c r="M817" i="27" s="1"/>
  <c r="K816" i="27"/>
  <c r="M816" i="27" s="1"/>
  <c r="K813" i="27"/>
  <c r="M813" i="27" s="1"/>
  <c r="K812" i="27"/>
  <c r="M812" i="27" s="1"/>
  <c r="K811" i="27"/>
  <c r="M811" i="27" s="1"/>
  <c r="K810" i="27"/>
  <c r="M810" i="27" s="1"/>
  <c r="K807" i="27"/>
  <c r="M807" i="27" s="1"/>
  <c r="K806" i="27"/>
  <c r="M806" i="27" s="1"/>
  <c r="K805" i="27"/>
  <c r="M805" i="27" s="1"/>
  <c r="K804" i="27"/>
  <c r="M804" i="27" s="1"/>
  <c r="K802" i="27"/>
  <c r="M802" i="27" s="1"/>
  <c r="K801" i="27"/>
  <c r="M801" i="27" s="1"/>
  <c r="K800" i="27"/>
  <c r="M800" i="27" s="1"/>
  <c r="K799" i="27"/>
  <c r="M799" i="27" s="1"/>
  <c r="K798" i="27"/>
  <c r="M798" i="27" s="1"/>
  <c r="K795" i="27"/>
  <c r="M795" i="27" s="1"/>
  <c r="K794" i="27"/>
  <c r="M794" i="27" s="1"/>
  <c r="K793" i="27"/>
  <c r="M793" i="27" s="1"/>
  <c r="K792" i="27"/>
  <c r="M792" i="27" s="1"/>
  <c r="K789" i="27"/>
  <c r="M789" i="27" s="1"/>
  <c r="K788" i="27"/>
  <c r="M788" i="27" s="1"/>
  <c r="K787" i="27"/>
  <c r="M787" i="27" s="1"/>
  <c r="K786" i="27"/>
  <c r="M786" i="27" s="1"/>
  <c r="K783" i="27"/>
  <c r="M783" i="27" s="1"/>
  <c r="K782" i="27"/>
  <c r="M782" i="27" s="1"/>
  <c r="K781" i="27"/>
  <c r="M781" i="27" s="1"/>
  <c r="K780" i="27"/>
  <c r="M780" i="27" s="1"/>
  <c r="K777" i="27"/>
  <c r="M777" i="27" s="1"/>
  <c r="K776" i="27"/>
  <c r="M776" i="27" s="1"/>
  <c r="K775" i="27"/>
  <c r="M775" i="27" s="1"/>
  <c r="K774" i="27"/>
  <c r="M774" i="27" s="1"/>
  <c r="K771" i="27"/>
  <c r="M771" i="27" s="1"/>
  <c r="K770" i="27"/>
  <c r="M770" i="27" s="1"/>
  <c r="K769" i="27"/>
  <c r="M769" i="27" s="1"/>
  <c r="K768" i="27"/>
  <c r="M768" i="27" s="1"/>
  <c r="K766" i="27"/>
  <c r="M766" i="27" s="1"/>
  <c r="K765" i="27"/>
  <c r="M765" i="27" s="1"/>
  <c r="K764" i="27"/>
  <c r="M764" i="27" s="1"/>
  <c r="K763" i="27"/>
  <c r="M763" i="27" s="1"/>
  <c r="K762" i="27"/>
  <c r="M762" i="27" s="1"/>
  <c r="K759" i="27"/>
  <c r="M759" i="27" s="1"/>
  <c r="K758" i="27"/>
  <c r="M758" i="27" s="1"/>
  <c r="K757" i="27"/>
  <c r="M757" i="27" s="1"/>
  <c r="K756" i="27"/>
  <c r="M756" i="27" s="1"/>
  <c r="K753" i="27"/>
  <c r="M753" i="27" s="1"/>
  <c r="K752" i="27"/>
  <c r="M752" i="27" s="1"/>
  <c r="K751" i="27"/>
  <c r="M751" i="27" s="1"/>
  <c r="K750" i="27"/>
  <c r="M750" i="27" s="1"/>
  <c r="K747" i="27"/>
  <c r="M747" i="27" s="1"/>
  <c r="K746" i="27"/>
  <c r="M746" i="27" s="1"/>
  <c r="K745" i="27"/>
  <c r="M745" i="27" s="1"/>
  <c r="K744" i="27"/>
  <c r="M744" i="27" s="1"/>
  <c r="K741" i="27"/>
  <c r="M741" i="27" s="1"/>
  <c r="K740" i="27"/>
  <c r="M740" i="27" s="1"/>
  <c r="K739" i="27"/>
  <c r="M739" i="27" s="1"/>
  <c r="K738" i="27"/>
  <c r="M738" i="27" s="1"/>
  <c r="K735" i="27"/>
  <c r="M735" i="27" s="1"/>
  <c r="K734" i="27"/>
  <c r="M734" i="27" s="1"/>
  <c r="K733" i="27"/>
  <c r="M733" i="27" s="1"/>
  <c r="K732" i="27"/>
  <c r="M732" i="27" s="1"/>
  <c r="K730" i="27"/>
  <c r="M730" i="27" s="1"/>
  <c r="K729" i="27"/>
  <c r="M729" i="27" s="1"/>
  <c r="K728" i="27"/>
  <c r="M728" i="27" s="1"/>
  <c r="K727" i="27"/>
  <c r="M727" i="27" s="1"/>
  <c r="K726" i="27"/>
  <c r="M726" i="27" s="1"/>
  <c r="K723" i="27"/>
  <c r="M723" i="27" s="1"/>
  <c r="K722" i="27"/>
  <c r="M722" i="27" s="1"/>
  <c r="K721" i="27"/>
  <c r="M721" i="27" s="1"/>
  <c r="K720" i="27"/>
  <c r="M720" i="27" s="1"/>
  <c r="K717" i="27"/>
  <c r="M717" i="27" s="1"/>
  <c r="K716" i="27"/>
  <c r="M716" i="27" s="1"/>
  <c r="K715" i="27"/>
  <c r="M715" i="27" s="1"/>
  <c r="K714" i="27"/>
  <c r="M714" i="27" s="1"/>
  <c r="K711" i="27"/>
  <c r="M711" i="27" s="1"/>
  <c r="K710" i="27"/>
  <c r="M710" i="27" s="1"/>
  <c r="K709" i="27"/>
  <c r="M709" i="27" s="1"/>
  <c r="K708" i="27"/>
  <c r="M708" i="27" s="1"/>
  <c r="K705" i="27"/>
  <c r="M705" i="27" s="1"/>
  <c r="K704" i="27"/>
  <c r="M704" i="27" s="1"/>
  <c r="K703" i="27"/>
  <c r="M703" i="27" s="1"/>
  <c r="K702" i="27"/>
  <c r="M702" i="27" s="1"/>
  <c r="K699" i="27"/>
  <c r="M699" i="27" s="1"/>
  <c r="K698" i="27"/>
  <c r="M698" i="27" s="1"/>
  <c r="K697" i="27"/>
  <c r="M697" i="27" s="1"/>
  <c r="K696" i="27"/>
  <c r="M696" i="27" s="1"/>
  <c r="K694" i="27"/>
  <c r="M694" i="27" s="1"/>
  <c r="K693" i="27"/>
  <c r="M693" i="27" s="1"/>
  <c r="K692" i="27"/>
  <c r="M692" i="27" s="1"/>
  <c r="K691" i="27"/>
  <c r="M691" i="27" s="1"/>
  <c r="K690" i="27"/>
  <c r="M690" i="27" s="1"/>
  <c r="K687" i="27"/>
  <c r="M687" i="27" s="1"/>
  <c r="K686" i="27"/>
  <c r="M686" i="27" s="1"/>
  <c r="K685" i="27"/>
  <c r="M685" i="27" s="1"/>
  <c r="K684" i="27"/>
  <c r="M684" i="27" s="1"/>
  <c r="K681" i="27"/>
  <c r="M681" i="27" s="1"/>
  <c r="K680" i="27"/>
  <c r="M680" i="27" s="1"/>
  <c r="K679" i="27"/>
  <c r="M679" i="27" s="1"/>
  <c r="K678" i="27"/>
  <c r="M678" i="27" s="1"/>
  <c r="K675" i="27"/>
  <c r="M675" i="27" s="1"/>
  <c r="K674" i="27"/>
  <c r="M674" i="27" s="1"/>
  <c r="K673" i="27"/>
  <c r="M673" i="27" s="1"/>
  <c r="K672" i="27"/>
  <c r="M672" i="27" s="1"/>
  <c r="K669" i="27"/>
  <c r="M669" i="27" s="1"/>
  <c r="K668" i="27"/>
  <c r="M668" i="27" s="1"/>
  <c r="K667" i="27"/>
  <c r="M667" i="27" s="1"/>
  <c r="K666" i="27"/>
  <c r="M666" i="27" s="1"/>
  <c r="K663" i="27"/>
  <c r="M663" i="27" s="1"/>
  <c r="K662" i="27"/>
  <c r="M662" i="27" s="1"/>
  <c r="K661" i="27"/>
  <c r="M661" i="27" s="1"/>
  <c r="K660" i="27"/>
  <c r="M660" i="27" s="1"/>
  <c r="K658" i="27"/>
  <c r="M658" i="27" s="1"/>
  <c r="K657" i="27"/>
  <c r="M657" i="27" s="1"/>
  <c r="K656" i="27"/>
  <c r="M656" i="27" s="1"/>
  <c r="K655" i="27"/>
  <c r="M655" i="27" s="1"/>
  <c r="K654" i="27"/>
  <c r="M654" i="27" s="1"/>
  <c r="K651" i="27"/>
  <c r="M651" i="27" s="1"/>
  <c r="K650" i="27"/>
  <c r="M650" i="27" s="1"/>
  <c r="K649" i="27"/>
  <c r="M649" i="27" s="1"/>
  <c r="K648" i="27"/>
  <c r="M648" i="27" s="1"/>
  <c r="K645" i="27"/>
  <c r="M645" i="27" s="1"/>
  <c r="K644" i="27"/>
  <c r="M644" i="27" s="1"/>
  <c r="K643" i="27"/>
  <c r="M643" i="27" s="1"/>
  <c r="K642" i="27"/>
  <c r="M642" i="27" s="1"/>
  <c r="K639" i="27"/>
  <c r="M639" i="27" s="1"/>
  <c r="K638" i="27"/>
  <c r="M638" i="27" s="1"/>
  <c r="K637" i="27"/>
  <c r="M637" i="27" s="1"/>
  <c r="K636" i="27"/>
  <c r="M636" i="27" s="1"/>
  <c r="K633" i="27"/>
  <c r="M633" i="27" s="1"/>
  <c r="K632" i="27"/>
  <c r="M632" i="27" s="1"/>
  <c r="K631" i="27"/>
  <c r="M631" i="27" s="1"/>
  <c r="K630" i="27"/>
  <c r="M630" i="27" s="1"/>
  <c r="K627" i="27"/>
  <c r="M627" i="27" s="1"/>
  <c r="K626" i="27"/>
  <c r="M626" i="27" s="1"/>
  <c r="K625" i="27"/>
  <c r="M625" i="27" s="1"/>
  <c r="K624" i="27"/>
  <c r="M624" i="27" s="1"/>
  <c r="K622" i="27"/>
  <c r="M622" i="27" s="1"/>
  <c r="K621" i="27"/>
  <c r="M621" i="27" s="1"/>
  <c r="K620" i="27"/>
  <c r="M620" i="27" s="1"/>
  <c r="K619" i="27"/>
  <c r="M619" i="27" s="1"/>
  <c r="K618" i="27"/>
  <c r="M618" i="27" s="1"/>
  <c r="K615" i="27"/>
  <c r="M615" i="27" s="1"/>
  <c r="K614" i="27"/>
  <c r="M614" i="27" s="1"/>
  <c r="K613" i="27"/>
  <c r="M613" i="27" s="1"/>
  <c r="K612" i="27"/>
  <c r="M612" i="27" s="1"/>
  <c r="K609" i="27"/>
  <c r="M609" i="27" s="1"/>
  <c r="K608" i="27"/>
  <c r="M608" i="27" s="1"/>
  <c r="K607" i="27"/>
  <c r="M607" i="27" s="1"/>
  <c r="K606" i="27"/>
  <c r="M606" i="27" s="1"/>
  <c r="K603" i="27"/>
  <c r="M603" i="27" s="1"/>
  <c r="K602" i="27"/>
  <c r="M602" i="27" s="1"/>
  <c r="K601" i="27"/>
  <c r="M601" i="27" s="1"/>
  <c r="K600" i="27"/>
  <c r="M600" i="27" s="1"/>
  <c r="K597" i="27"/>
  <c r="M597" i="27" s="1"/>
  <c r="K596" i="27"/>
  <c r="M596" i="27" s="1"/>
  <c r="K595" i="27"/>
  <c r="M595" i="27" s="1"/>
  <c r="K594" i="27"/>
  <c r="M594" i="27" s="1"/>
  <c r="K591" i="27"/>
  <c r="M591" i="27" s="1"/>
  <c r="K590" i="27"/>
  <c r="M590" i="27" s="1"/>
  <c r="K589" i="27"/>
  <c r="M589" i="27" s="1"/>
  <c r="K588" i="27"/>
  <c r="M588" i="27" s="1"/>
  <c r="K586" i="27"/>
  <c r="M586" i="27" s="1"/>
  <c r="K585" i="27"/>
  <c r="M585" i="27" s="1"/>
  <c r="K584" i="27"/>
  <c r="M584" i="27" s="1"/>
  <c r="K583" i="27"/>
  <c r="M583" i="27" s="1"/>
  <c r="K582" i="27"/>
  <c r="M582" i="27" s="1"/>
  <c r="K579" i="27"/>
  <c r="M579" i="27" s="1"/>
  <c r="K578" i="27"/>
  <c r="M578" i="27" s="1"/>
  <c r="K577" i="27"/>
  <c r="M577" i="27" s="1"/>
  <c r="K576" i="27"/>
  <c r="M576" i="27" s="1"/>
  <c r="K573" i="27"/>
  <c r="M573" i="27" s="1"/>
  <c r="K572" i="27"/>
  <c r="M572" i="27" s="1"/>
  <c r="K571" i="27"/>
  <c r="M571" i="27" s="1"/>
  <c r="K570" i="27"/>
  <c r="M570" i="27" s="1"/>
  <c r="K567" i="27"/>
  <c r="M567" i="27" s="1"/>
  <c r="K566" i="27"/>
  <c r="M566" i="27" s="1"/>
  <c r="K565" i="27"/>
  <c r="M565" i="27" s="1"/>
  <c r="K564" i="27"/>
  <c r="M564" i="27" s="1"/>
  <c r="K561" i="27"/>
  <c r="M561" i="27" s="1"/>
  <c r="K560" i="27"/>
  <c r="M560" i="27" s="1"/>
  <c r="K559" i="27"/>
  <c r="M559" i="27" s="1"/>
  <c r="K558" i="27"/>
  <c r="M558" i="27" s="1"/>
  <c r="K555" i="27"/>
  <c r="M555" i="27" s="1"/>
  <c r="K554" i="27"/>
  <c r="M554" i="27" s="1"/>
  <c r="K553" i="27"/>
  <c r="M553" i="27" s="1"/>
  <c r="K552" i="27"/>
  <c r="M552" i="27" s="1"/>
  <c r="K550" i="27"/>
  <c r="M550" i="27" s="1"/>
  <c r="K549" i="27"/>
  <c r="M549" i="27" s="1"/>
  <c r="K548" i="27"/>
  <c r="M548" i="27" s="1"/>
  <c r="K547" i="27"/>
  <c r="M547" i="27" s="1"/>
  <c r="K546" i="27"/>
  <c r="M546" i="27" s="1"/>
  <c r="K543" i="27"/>
  <c r="M543" i="27" s="1"/>
  <c r="K542" i="27"/>
  <c r="M542" i="27" s="1"/>
  <c r="K541" i="27"/>
  <c r="M541" i="27" s="1"/>
  <c r="K540" i="27"/>
  <c r="M540" i="27" s="1"/>
  <c r="K537" i="27"/>
  <c r="M537" i="27" s="1"/>
  <c r="K536" i="27"/>
  <c r="M536" i="27" s="1"/>
  <c r="K535" i="27"/>
  <c r="M535" i="27" s="1"/>
  <c r="K534" i="27"/>
  <c r="M534" i="27" s="1"/>
  <c r="K531" i="27"/>
  <c r="M531" i="27" s="1"/>
  <c r="K530" i="27"/>
  <c r="M530" i="27" s="1"/>
  <c r="K529" i="27"/>
  <c r="M529" i="27" s="1"/>
  <c r="K528" i="27"/>
  <c r="M528" i="27" s="1"/>
  <c r="K525" i="27"/>
  <c r="M525" i="27" s="1"/>
  <c r="K524" i="27"/>
  <c r="M524" i="27" s="1"/>
  <c r="K523" i="27"/>
  <c r="M523" i="27" s="1"/>
  <c r="K522" i="27"/>
  <c r="M522" i="27" s="1"/>
  <c r="K519" i="27"/>
  <c r="M519" i="27" s="1"/>
  <c r="K518" i="27"/>
  <c r="M518" i="27" s="1"/>
  <c r="K517" i="27"/>
  <c r="M517" i="27" s="1"/>
  <c r="K516" i="27"/>
  <c r="M516" i="27" s="1"/>
  <c r="K514" i="27"/>
  <c r="M514" i="27" s="1"/>
  <c r="K513" i="27"/>
  <c r="M513" i="27" s="1"/>
  <c r="K512" i="27"/>
  <c r="M512" i="27" s="1"/>
  <c r="K511" i="27"/>
  <c r="M511" i="27" s="1"/>
  <c r="K510" i="27"/>
  <c r="M510" i="27" s="1"/>
  <c r="K507" i="27"/>
  <c r="M507" i="27" s="1"/>
  <c r="K506" i="27"/>
  <c r="M506" i="27" s="1"/>
  <c r="K505" i="27"/>
  <c r="M505" i="27" s="1"/>
  <c r="K504" i="27"/>
  <c r="M504" i="27" s="1"/>
  <c r="K501" i="27"/>
  <c r="M501" i="27" s="1"/>
  <c r="K500" i="27"/>
  <c r="M500" i="27" s="1"/>
  <c r="K499" i="27"/>
  <c r="M499" i="27" s="1"/>
  <c r="K498" i="27"/>
  <c r="M498" i="27" s="1"/>
  <c r="K497" i="27"/>
  <c r="M497" i="27" s="1"/>
  <c r="K495" i="27"/>
  <c r="M495" i="27" s="1"/>
  <c r="K494" i="27"/>
  <c r="M494" i="27" s="1"/>
  <c r="K493" i="27"/>
  <c r="M493" i="27" s="1"/>
  <c r="K492" i="27"/>
  <c r="M492" i="27" s="1"/>
  <c r="K491" i="27"/>
  <c r="M491" i="27" s="1"/>
  <c r="K489" i="27"/>
  <c r="M489" i="27" s="1"/>
  <c r="K488" i="27"/>
  <c r="M488" i="27" s="1"/>
  <c r="K487" i="27"/>
  <c r="M487" i="27" s="1"/>
  <c r="K486" i="27"/>
  <c r="M486" i="27" s="1"/>
  <c r="K485" i="27"/>
  <c r="M485" i="27" s="1"/>
  <c r="K483" i="27"/>
  <c r="M483" i="27" s="1"/>
  <c r="K482" i="27"/>
  <c r="M482" i="27" s="1"/>
  <c r="K481" i="27"/>
  <c r="M481" i="27" s="1"/>
  <c r="K480" i="27"/>
  <c r="M480" i="27" s="1"/>
  <c r="K479" i="27"/>
  <c r="M479" i="27" s="1"/>
  <c r="K477" i="27"/>
  <c r="M477" i="27" s="1"/>
  <c r="K476" i="27"/>
  <c r="M476" i="27" s="1"/>
  <c r="K475" i="27"/>
  <c r="M475" i="27" s="1"/>
  <c r="K474" i="27"/>
  <c r="M474" i="27" s="1"/>
  <c r="K473" i="27"/>
  <c r="M473" i="27" s="1"/>
  <c r="K471" i="27"/>
  <c r="M471" i="27" s="1"/>
  <c r="K470" i="27"/>
  <c r="M470" i="27" s="1"/>
  <c r="K469" i="27"/>
  <c r="M469" i="27" s="1"/>
  <c r="K468" i="27"/>
  <c r="M468" i="27" s="1"/>
  <c r="K467" i="27"/>
  <c r="M467" i="27" s="1"/>
  <c r="K465" i="27"/>
  <c r="M465" i="27" s="1"/>
  <c r="K464" i="27"/>
  <c r="M464" i="27" s="1"/>
  <c r="K463" i="27"/>
  <c r="M463" i="27" s="1"/>
  <c r="K462" i="27"/>
  <c r="M462" i="27" s="1"/>
  <c r="K461" i="27"/>
  <c r="M461" i="27" s="1"/>
  <c r="K459" i="27"/>
  <c r="M459" i="27" s="1"/>
  <c r="K458" i="27"/>
  <c r="M458" i="27" s="1"/>
  <c r="K457" i="27"/>
  <c r="M457" i="27" s="1"/>
  <c r="K456" i="27"/>
  <c r="M456" i="27" s="1"/>
  <c r="K455" i="27"/>
  <c r="M455" i="27" s="1"/>
  <c r="K453" i="27"/>
  <c r="M453" i="27" s="1"/>
  <c r="K452" i="27"/>
  <c r="M452" i="27" s="1"/>
  <c r="K451" i="27"/>
  <c r="M451" i="27" s="1"/>
  <c r="K450" i="27"/>
  <c r="M450" i="27" s="1"/>
  <c r="K449" i="27"/>
  <c r="M449" i="27" s="1"/>
  <c r="K447" i="27"/>
  <c r="M447" i="27" s="1"/>
  <c r="K446" i="27"/>
  <c r="M446" i="27" s="1"/>
  <c r="K445" i="27"/>
  <c r="M445" i="27" s="1"/>
  <c r="K444" i="27"/>
  <c r="M444" i="27" s="1"/>
  <c r="K443" i="27"/>
  <c r="M443" i="27" s="1"/>
  <c r="K441" i="27"/>
  <c r="M441" i="27" s="1"/>
  <c r="K440" i="27"/>
  <c r="M440" i="27" s="1"/>
  <c r="K439" i="27"/>
  <c r="M439" i="27" s="1"/>
  <c r="K438" i="27"/>
  <c r="M438" i="27" s="1"/>
  <c r="K437" i="27"/>
  <c r="M437" i="27" s="1"/>
  <c r="K435" i="27"/>
  <c r="M435" i="27" s="1"/>
  <c r="K434" i="27"/>
  <c r="M434" i="27" s="1"/>
  <c r="K433" i="27"/>
  <c r="M433" i="27" s="1"/>
  <c r="K432" i="27"/>
  <c r="M432" i="27" s="1"/>
  <c r="K431" i="27"/>
  <c r="M431" i="27" s="1"/>
  <c r="K429" i="27"/>
  <c r="M429" i="27" s="1"/>
  <c r="K428" i="27"/>
  <c r="M428" i="27" s="1"/>
  <c r="K427" i="27"/>
  <c r="M427" i="27" s="1"/>
  <c r="K426" i="27"/>
  <c r="M426" i="27" s="1"/>
  <c r="K425" i="27"/>
  <c r="M425" i="27" s="1"/>
  <c r="K423" i="27"/>
  <c r="M423" i="27" s="1"/>
  <c r="K422" i="27"/>
  <c r="M422" i="27" s="1"/>
  <c r="K421" i="27"/>
  <c r="M421" i="27" s="1"/>
  <c r="K420" i="27"/>
  <c r="M420" i="27" s="1"/>
  <c r="K419" i="27"/>
  <c r="M419" i="27" s="1"/>
  <c r="K417" i="27"/>
  <c r="M417" i="27" s="1"/>
  <c r="K416" i="27"/>
  <c r="M416" i="27" s="1"/>
  <c r="K415" i="27"/>
  <c r="M415" i="27" s="1"/>
  <c r="K414" i="27"/>
  <c r="M414" i="27" s="1"/>
  <c r="K413" i="27"/>
  <c r="M413" i="27" s="1"/>
  <c r="K411" i="27"/>
  <c r="M411" i="27" s="1"/>
  <c r="K410" i="27"/>
  <c r="M410" i="27" s="1"/>
  <c r="K409" i="27"/>
  <c r="M409" i="27" s="1"/>
  <c r="K408" i="27"/>
  <c r="M408" i="27" s="1"/>
  <c r="K407" i="27"/>
  <c r="M407" i="27" s="1"/>
  <c r="K405" i="27"/>
  <c r="M405" i="27" s="1"/>
  <c r="K404" i="27"/>
  <c r="M404" i="27" s="1"/>
  <c r="K403" i="27"/>
  <c r="M403" i="27" s="1"/>
  <c r="K402" i="27"/>
  <c r="M402" i="27" s="1"/>
  <c r="K401" i="27"/>
  <c r="M401" i="27" s="1"/>
  <c r="K399" i="27"/>
  <c r="M399" i="27" s="1"/>
  <c r="K398" i="27"/>
  <c r="M398" i="27" s="1"/>
  <c r="K397" i="27"/>
  <c r="M397" i="27" s="1"/>
  <c r="K396" i="27"/>
  <c r="M396" i="27" s="1"/>
  <c r="K395" i="27"/>
  <c r="M395" i="27" s="1"/>
  <c r="K393" i="27"/>
  <c r="M393" i="27" s="1"/>
  <c r="K392" i="27"/>
  <c r="M392" i="27" s="1"/>
  <c r="K391" i="27"/>
  <c r="M391" i="27" s="1"/>
  <c r="K390" i="27"/>
  <c r="M390" i="27" s="1"/>
  <c r="K389" i="27"/>
  <c r="M389" i="27" s="1"/>
  <c r="K387" i="27"/>
  <c r="M387" i="27" s="1"/>
  <c r="K386" i="27"/>
  <c r="M386" i="27" s="1"/>
  <c r="K385" i="27"/>
  <c r="M385" i="27" s="1"/>
  <c r="K384" i="27"/>
  <c r="M384" i="27" s="1"/>
  <c r="K383" i="27"/>
  <c r="M383" i="27" s="1"/>
  <c r="K381" i="27"/>
  <c r="M381" i="27" s="1"/>
  <c r="K380" i="27"/>
  <c r="M380" i="27" s="1"/>
  <c r="K379" i="27"/>
  <c r="M379" i="27" s="1"/>
  <c r="K378" i="27"/>
  <c r="M378" i="27" s="1"/>
  <c r="K377" i="27"/>
  <c r="M377" i="27" s="1"/>
  <c r="K375" i="27"/>
  <c r="M375" i="27" s="1"/>
  <c r="K374" i="27"/>
  <c r="M374" i="27" s="1"/>
  <c r="K373" i="27"/>
  <c r="M373" i="27" s="1"/>
  <c r="K372" i="27"/>
  <c r="M372" i="27" s="1"/>
  <c r="K371" i="27"/>
  <c r="M371" i="27" s="1"/>
  <c r="K369" i="27"/>
  <c r="M369" i="27" s="1"/>
  <c r="K368" i="27"/>
  <c r="M368" i="27" s="1"/>
  <c r="K367" i="27"/>
  <c r="M367" i="27" s="1"/>
  <c r="K366" i="27"/>
  <c r="M366" i="27" s="1"/>
  <c r="K365" i="27"/>
  <c r="M365" i="27" s="1"/>
  <c r="K363" i="27"/>
  <c r="M363" i="27" s="1"/>
  <c r="K362" i="27"/>
  <c r="M362" i="27" s="1"/>
  <c r="K361" i="27"/>
  <c r="M361" i="27" s="1"/>
  <c r="K360" i="27"/>
  <c r="M360" i="27" s="1"/>
  <c r="K359" i="27"/>
  <c r="M359" i="27" s="1"/>
  <c r="K357" i="27"/>
  <c r="M357" i="27" s="1"/>
  <c r="K356" i="27"/>
  <c r="M356" i="27" s="1"/>
  <c r="K355" i="27"/>
  <c r="M355" i="27" s="1"/>
  <c r="K354" i="27"/>
  <c r="M354" i="27" s="1"/>
  <c r="K353" i="27"/>
  <c r="M353" i="27" s="1"/>
  <c r="K351" i="27"/>
  <c r="M351" i="27" s="1"/>
  <c r="K350" i="27"/>
  <c r="M350" i="27" s="1"/>
  <c r="K349" i="27"/>
  <c r="M349" i="27" s="1"/>
  <c r="K348" i="27"/>
  <c r="M348" i="27" s="1"/>
  <c r="K347" i="27"/>
  <c r="M347" i="27" s="1"/>
  <c r="K345" i="27"/>
  <c r="M345" i="27" s="1"/>
  <c r="K344" i="27"/>
  <c r="M344" i="27" s="1"/>
  <c r="K343" i="27"/>
  <c r="M343" i="27" s="1"/>
  <c r="K342" i="27"/>
  <c r="M342" i="27" s="1"/>
  <c r="K341" i="27"/>
  <c r="M341" i="27" s="1"/>
  <c r="K339" i="27"/>
  <c r="M339" i="27" s="1"/>
  <c r="K338" i="27"/>
  <c r="M338" i="27" s="1"/>
  <c r="K337" i="27"/>
  <c r="M337" i="27" s="1"/>
  <c r="K336" i="27"/>
  <c r="M336" i="27" s="1"/>
  <c r="K335" i="27"/>
  <c r="M335" i="27" s="1"/>
  <c r="K333" i="27"/>
  <c r="M333" i="27" s="1"/>
  <c r="K332" i="27"/>
  <c r="M332" i="27" s="1"/>
  <c r="K331" i="27"/>
  <c r="M331" i="27" s="1"/>
  <c r="K330" i="27"/>
  <c r="M330" i="27" s="1"/>
  <c r="K329" i="27"/>
  <c r="M329" i="27" s="1"/>
  <c r="K327" i="27"/>
  <c r="M327" i="27" s="1"/>
  <c r="K326" i="27"/>
  <c r="M326" i="27" s="1"/>
  <c r="K325" i="27"/>
  <c r="M325" i="27" s="1"/>
  <c r="K324" i="27"/>
  <c r="M324" i="27" s="1"/>
  <c r="K323" i="27"/>
  <c r="M323" i="27" s="1"/>
  <c r="K321" i="27"/>
  <c r="M321" i="27" s="1"/>
  <c r="K320" i="27"/>
  <c r="M320" i="27" s="1"/>
  <c r="K319" i="27"/>
  <c r="M319" i="27" s="1"/>
  <c r="K318" i="27"/>
  <c r="M318" i="27" s="1"/>
  <c r="K317" i="27"/>
  <c r="M317" i="27" s="1"/>
  <c r="K315" i="27"/>
  <c r="M315" i="27" s="1"/>
  <c r="K314" i="27"/>
  <c r="M314" i="27" s="1"/>
  <c r="K313" i="27"/>
  <c r="M313" i="27" s="1"/>
  <c r="K312" i="27"/>
  <c r="M312" i="27" s="1"/>
  <c r="K311" i="27"/>
  <c r="M311" i="27" s="1"/>
  <c r="K309" i="27"/>
  <c r="M309" i="27" s="1"/>
  <c r="K308" i="27"/>
  <c r="M308" i="27" s="1"/>
  <c r="K307" i="27"/>
  <c r="M307" i="27" s="1"/>
  <c r="K306" i="27"/>
  <c r="M306" i="27" s="1"/>
  <c r="K305" i="27"/>
  <c r="M305" i="27" s="1"/>
  <c r="K303" i="27"/>
  <c r="M303" i="27" s="1"/>
  <c r="K302" i="27"/>
  <c r="M302" i="27" s="1"/>
  <c r="K301" i="27"/>
  <c r="M301" i="27" s="1"/>
  <c r="K300" i="27"/>
  <c r="M300" i="27" s="1"/>
  <c r="K299" i="27"/>
  <c r="M299" i="27" s="1"/>
  <c r="K297" i="27"/>
  <c r="M297" i="27" s="1"/>
  <c r="K296" i="27"/>
  <c r="M296" i="27" s="1"/>
  <c r="K295" i="27"/>
  <c r="M295" i="27" s="1"/>
  <c r="K294" i="27"/>
  <c r="M294" i="27" s="1"/>
  <c r="K293" i="27"/>
  <c r="M293" i="27" s="1"/>
  <c r="K291" i="27"/>
  <c r="M291" i="27" s="1"/>
  <c r="K290" i="27"/>
  <c r="M290" i="27" s="1"/>
  <c r="K289" i="27"/>
  <c r="M289" i="27" s="1"/>
  <c r="K288" i="27"/>
  <c r="M288" i="27" s="1"/>
  <c r="K287" i="27"/>
  <c r="M287" i="27" s="1"/>
  <c r="K285" i="27"/>
  <c r="M285" i="27" s="1"/>
  <c r="K284" i="27"/>
  <c r="M284" i="27" s="1"/>
  <c r="K283" i="27"/>
  <c r="M283" i="27" s="1"/>
  <c r="K282" i="27"/>
  <c r="M282" i="27" s="1"/>
  <c r="K281" i="27"/>
  <c r="M281" i="27" s="1"/>
  <c r="K279" i="27"/>
  <c r="M279" i="27" s="1"/>
  <c r="K278" i="27"/>
  <c r="M278" i="27" s="1"/>
  <c r="K277" i="27"/>
  <c r="M277" i="27" s="1"/>
  <c r="K276" i="27"/>
  <c r="M276" i="27" s="1"/>
  <c r="K275" i="27"/>
  <c r="M275" i="27" s="1"/>
  <c r="K273" i="27"/>
  <c r="M273" i="27" s="1"/>
  <c r="K272" i="27"/>
  <c r="M272" i="27" s="1"/>
  <c r="K271" i="27"/>
  <c r="M271" i="27" s="1"/>
  <c r="K270" i="27"/>
  <c r="M270" i="27" s="1"/>
  <c r="K269" i="27"/>
  <c r="M269" i="27" s="1"/>
  <c r="K267" i="27"/>
  <c r="M267" i="27" s="1"/>
  <c r="K266" i="27"/>
  <c r="M266" i="27" s="1"/>
  <c r="K265" i="27"/>
  <c r="M265" i="27" s="1"/>
  <c r="K264" i="27"/>
  <c r="M264" i="27" s="1"/>
  <c r="K263" i="27"/>
  <c r="M263" i="27" s="1"/>
  <c r="K261" i="27"/>
  <c r="M261" i="27" s="1"/>
  <c r="K260" i="27"/>
  <c r="M260" i="27" s="1"/>
  <c r="K259" i="27"/>
  <c r="M259" i="27" s="1"/>
  <c r="K258" i="27"/>
  <c r="M258" i="27" s="1"/>
  <c r="K257" i="27"/>
  <c r="M257" i="27" s="1"/>
  <c r="K255" i="27"/>
  <c r="M255" i="27" s="1"/>
  <c r="K254" i="27"/>
  <c r="M254" i="27" s="1"/>
  <c r="K253" i="27"/>
  <c r="M253" i="27" s="1"/>
  <c r="K252" i="27"/>
  <c r="M252" i="27" s="1"/>
  <c r="K251" i="27"/>
  <c r="M251" i="27" s="1"/>
  <c r="K249" i="27"/>
  <c r="M249" i="27" s="1"/>
  <c r="K248" i="27"/>
  <c r="M248" i="27" s="1"/>
  <c r="K247" i="27"/>
  <c r="M247" i="27" s="1"/>
  <c r="K246" i="27"/>
  <c r="M246" i="27" s="1"/>
  <c r="K245" i="27"/>
  <c r="M245" i="27" s="1"/>
  <c r="K243" i="27"/>
  <c r="M243" i="27" s="1"/>
  <c r="K242" i="27"/>
  <c r="M242" i="27" s="1"/>
  <c r="K241" i="27"/>
  <c r="M241" i="27" s="1"/>
  <c r="K240" i="27"/>
  <c r="M240" i="27" s="1"/>
  <c r="K239" i="27"/>
  <c r="M239" i="27" s="1"/>
  <c r="K237" i="27"/>
  <c r="M237" i="27" s="1"/>
  <c r="K236" i="27"/>
  <c r="M236" i="27" s="1"/>
  <c r="K235" i="27"/>
  <c r="M235" i="27" s="1"/>
  <c r="K234" i="27"/>
  <c r="M234" i="27" s="1"/>
  <c r="K233" i="27"/>
  <c r="M233" i="27" s="1"/>
  <c r="K231" i="27"/>
  <c r="M231" i="27" s="1"/>
  <c r="K230" i="27"/>
  <c r="M230" i="27" s="1"/>
  <c r="K229" i="27"/>
  <c r="M229" i="27" s="1"/>
  <c r="K228" i="27"/>
  <c r="M228" i="27" s="1"/>
  <c r="K227" i="27"/>
  <c r="M227" i="27" s="1"/>
  <c r="K225" i="27"/>
  <c r="M225" i="27" s="1"/>
  <c r="K224" i="27"/>
  <c r="M224" i="27" s="1"/>
  <c r="K223" i="27"/>
  <c r="M223" i="27" s="1"/>
  <c r="K222" i="27"/>
  <c r="M222" i="27" s="1"/>
  <c r="K221" i="27"/>
  <c r="M221" i="27" s="1"/>
  <c r="K219" i="27"/>
  <c r="M219" i="27" s="1"/>
  <c r="K218" i="27"/>
  <c r="M218" i="27" s="1"/>
  <c r="K217" i="27"/>
  <c r="M217" i="27" s="1"/>
  <c r="K216" i="27"/>
  <c r="M216" i="27" s="1"/>
  <c r="K215" i="27"/>
  <c r="M215" i="27" s="1"/>
  <c r="K213" i="27"/>
  <c r="M213" i="27" s="1"/>
  <c r="K212" i="27"/>
  <c r="M212" i="27" s="1"/>
  <c r="K211" i="27"/>
  <c r="M211" i="27" s="1"/>
  <c r="K210" i="27"/>
  <c r="M210" i="27" s="1"/>
  <c r="K209" i="27"/>
  <c r="M209" i="27" s="1"/>
  <c r="K207" i="27"/>
  <c r="M207" i="27" s="1"/>
  <c r="K206" i="27"/>
  <c r="M206" i="27" s="1"/>
  <c r="K205" i="27"/>
  <c r="M205" i="27" s="1"/>
  <c r="K204" i="27"/>
  <c r="M204" i="27" s="1"/>
  <c r="K203" i="27"/>
  <c r="M203" i="27" s="1"/>
  <c r="K201" i="27"/>
  <c r="M201" i="27" s="1"/>
  <c r="K200" i="27"/>
  <c r="M200" i="27" s="1"/>
  <c r="K199" i="27"/>
  <c r="M199" i="27" s="1"/>
  <c r="K198" i="27"/>
  <c r="M198" i="27" s="1"/>
  <c r="K197" i="27"/>
  <c r="M197" i="27" s="1"/>
  <c r="K195" i="27"/>
  <c r="M195" i="27" s="1"/>
  <c r="K194" i="27"/>
  <c r="M194" i="27" s="1"/>
  <c r="K193" i="27"/>
  <c r="M193" i="27" s="1"/>
  <c r="K192" i="27"/>
  <c r="M192" i="27" s="1"/>
  <c r="K191" i="27"/>
  <c r="M191" i="27" s="1"/>
  <c r="K189" i="27"/>
  <c r="M189" i="27" s="1"/>
  <c r="K188" i="27"/>
  <c r="M188" i="27" s="1"/>
  <c r="K187" i="27"/>
  <c r="M187" i="27" s="1"/>
  <c r="K186" i="27"/>
  <c r="M186" i="27" s="1"/>
  <c r="K185" i="27"/>
  <c r="M185" i="27" s="1"/>
  <c r="K183" i="27"/>
  <c r="M183" i="27" s="1"/>
  <c r="K182" i="27"/>
  <c r="M182" i="27" s="1"/>
  <c r="K181" i="27"/>
  <c r="M181" i="27" s="1"/>
  <c r="K180" i="27"/>
  <c r="M180" i="27" s="1"/>
  <c r="K179" i="27"/>
  <c r="M179" i="27" s="1"/>
  <c r="K177" i="27"/>
  <c r="M177" i="27" s="1"/>
  <c r="K176" i="27"/>
  <c r="M176" i="27" s="1"/>
  <c r="K175" i="27"/>
  <c r="M175" i="27" s="1"/>
  <c r="K174" i="27"/>
  <c r="M174" i="27" s="1"/>
  <c r="K173" i="27"/>
  <c r="M173" i="27" s="1"/>
  <c r="K171" i="27"/>
  <c r="M171" i="27" s="1"/>
  <c r="K170" i="27"/>
  <c r="M170" i="27" s="1"/>
  <c r="K169" i="27"/>
  <c r="M169" i="27" s="1"/>
  <c r="K168" i="27"/>
  <c r="M168" i="27" s="1"/>
  <c r="K167" i="27"/>
  <c r="M167" i="27" s="1"/>
  <c r="K165" i="27"/>
  <c r="M165" i="27" s="1"/>
  <c r="K164" i="27"/>
  <c r="M164" i="27" s="1"/>
  <c r="K163" i="27"/>
  <c r="M163" i="27" s="1"/>
  <c r="K162" i="27"/>
  <c r="M162" i="27" s="1"/>
  <c r="K161" i="27"/>
  <c r="M161" i="27" s="1"/>
  <c r="K159" i="27"/>
  <c r="M159" i="27" s="1"/>
  <c r="K158" i="27"/>
  <c r="M158" i="27" s="1"/>
  <c r="K157" i="27"/>
  <c r="M157" i="27" s="1"/>
  <c r="K156" i="27"/>
  <c r="M156" i="27" s="1"/>
  <c r="K155" i="27"/>
  <c r="M155" i="27" s="1"/>
  <c r="K153" i="27"/>
  <c r="M153" i="27" s="1"/>
  <c r="K152" i="27"/>
  <c r="M152" i="27" s="1"/>
  <c r="K151" i="27"/>
  <c r="M151" i="27" s="1"/>
  <c r="K150" i="27"/>
  <c r="M150" i="27" s="1"/>
  <c r="K149" i="27"/>
  <c r="M149" i="27" s="1"/>
  <c r="K147" i="27"/>
  <c r="M147" i="27" s="1"/>
  <c r="K146" i="27"/>
  <c r="M146" i="27" s="1"/>
  <c r="K145" i="27"/>
  <c r="M145" i="27" s="1"/>
  <c r="K144" i="27"/>
  <c r="M144" i="27" s="1"/>
  <c r="K143" i="27"/>
  <c r="M143" i="27" s="1"/>
  <c r="K141" i="27"/>
  <c r="M141" i="27" s="1"/>
  <c r="K140" i="27"/>
  <c r="M140" i="27" s="1"/>
  <c r="K139" i="27"/>
  <c r="M139" i="27" s="1"/>
  <c r="K138" i="27"/>
  <c r="M138" i="27" s="1"/>
  <c r="K137" i="27"/>
  <c r="M137" i="27" s="1"/>
  <c r="K135" i="27"/>
  <c r="M135" i="27" s="1"/>
  <c r="K134" i="27"/>
  <c r="M134" i="27" s="1"/>
  <c r="K133" i="27"/>
  <c r="M133" i="27" s="1"/>
  <c r="K132" i="27"/>
  <c r="M132" i="27" s="1"/>
  <c r="K131" i="27"/>
  <c r="M131" i="27" s="1"/>
  <c r="K129" i="27"/>
  <c r="M129" i="27" s="1"/>
  <c r="K128" i="27"/>
  <c r="M128" i="27" s="1"/>
  <c r="K127" i="27"/>
  <c r="M127" i="27" s="1"/>
  <c r="K126" i="27"/>
  <c r="M126" i="27" s="1"/>
  <c r="K125" i="27"/>
  <c r="M125" i="27" s="1"/>
  <c r="K123" i="27"/>
  <c r="M123" i="27" s="1"/>
  <c r="K122" i="27"/>
  <c r="M122" i="27" s="1"/>
  <c r="K121" i="27"/>
  <c r="M121" i="27" s="1"/>
  <c r="K120" i="27"/>
  <c r="M120" i="27" s="1"/>
  <c r="K119" i="27"/>
  <c r="M119" i="27" s="1"/>
  <c r="K117" i="27"/>
  <c r="M117" i="27" s="1"/>
  <c r="K116" i="27"/>
  <c r="M116" i="27" s="1"/>
  <c r="K115" i="27"/>
  <c r="M115" i="27" s="1"/>
  <c r="K114" i="27"/>
  <c r="M114" i="27" s="1"/>
  <c r="K113" i="27"/>
  <c r="M113" i="27" s="1"/>
  <c r="K111" i="27"/>
  <c r="M111" i="27" s="1"/>
  <c r="K110" i="27"/>
  <c r="M110" i="27" s="1"/>
  <c r="K109" i="27"/>
  <c r="M109" i="27" s="1"/>
  <c r="K108" i="27"/>
  <c r="M108" i="27" s="1"/>
  <c r="K107" i="27"/>
  <c r="M107" i="27" s="1"/>
  <c r="K105" i="27"/>
  <c r="M105" i="27" s="1"/>
  <c r="K104" i="27"/>
  <c r="M104" i="27" s="1"/>
  <c r="K103" i="27"/>
  <c r="M103" i="27" s="1"/>
  <c r="K102" i="27"/>
  <c r="M102" i="27" s="1"/>
  <c r="K101" i="27"/>
  <c r="M101" i="27" s="1"/>
  <c r="K99" i="27"/>
  <c r="M99" i="27" s="1"/>
  <c r="K98" i="27"/>
  <c r="M98" i="27" s="1"/>
  <c r="K97" i="27"/>
  <c r="M97" i="27" s="1"/>
  <c r="K96" i="27"/>
  <c r="M96" i="27" s="1"/>
  <c r="K95" i="27"/>
  <c r="M95" i="27" s="1"/>
  <c r="K93" i="27"/>
  <c r="M93" i="27" s="1"/>
  <c r="K92" i="27"/>
  <c r="M92" i="27" s="1"/>
  <c r="K91" i="27"/>
  <c r="M91" i="27" s="1"/>
  <c r="K90" i="27"/>
  <c r="M90" i="27" s="1"/>
  <c r="K89" i="27"/>
  <c r="M89" i="27" s="1"/>
  <c r="K87" i="27"/>
  <c r="M87" i="27" s="1"/>
  <c r="K86" i="27"/>
  <c r="M86" i="27" s="1"/>
  <c r="K85" i="27"/>
  <c r="M85" i="27" s="1"/>
  <c r="K84" i="27"/>
  <c r="M84" i="27" s="1"/>
  <c r="K83" i="27"/>
  <c r="M83" i="27" s="1"/>
  <c r="K81" i="27"/>
  <c r="M81" i="27" s="1"/>
  <c r="K80" i="27"/>
  <c r="M80" i="27" s="1"/>
  <c r="K79" i="27"/>
  <c r="M79" i="27" s="1"/>
  <c r="K78" i="27"/>
  <c r="M78" i="27" s="1"/>
  <c r="K77" i="27"/>
  <c r="M77" i="27" s="1"/>
  <c r="K75" i="27"/>
  <c r="M75" i="27" s="1"/>
  <c r="K74" i="27"/>
  <c r="M74" i="27" s="1"/>
  <c r="K73" i="27"/>
  <c r="M73" i="27" s="1"/>
  <c r="K72" i="27"/>
  <c r="M72" i="27" s="1"/>
  <c r="K71" i="27"/>
  <c r="M71" i="27" s="1"/>
  <c r="K69" i="27"/>
  <c r="M69" i="27" s="1"/>
  <c r="K68" i="27"/>
  <c r="M68" i="27" s="1"/>
  <c r="K67" i="27"/>
  <c r="M67" i="27" s="1"/>
  <c r="K66" i="27"/>
  <c r="M66" i="27" s="1"/>
  <c r="K65" i="27"/>
  <c r="M65" i="27" s="1"/>
  <c r="K63" i="27"/>
  <c r="M63" i="27" s="1"/>
  <c r="K62" i="27"/>
  <c r="M62" i="27" s="1"/>
  <c r="K61" i="27"/>
  <c r="M61" i="27" s="1"/>
  <c r="K60" i="27"/>
  <c r="M60" i="27" s="1"/>
  <c r="K59" i="27"/>
  <c r="M59" i="27" s="1"/>
  <c r="K57" i="27"/>
  <c r="M57" i="27" s="1"/>
  <c r="K56" i="27"/>
  <c r="M56" i="27" s="1"/>
  <c r="K55" i="27"/>
  <c r="M55" i="27" s="1"/>
  <c r="K54" i="27"/>
  <c r="M54" i="27" s="1"/>
  <c r="K53" i="27"/>
  <c r="M53" i="27" s="1"/>
  <c r="K51" i="27"/>
  <c r="M51" i="27" s="1"/>
  <c r="K50" i="27"/>
  <c r="M50" i="27" s="1"/>
  <c r="K49" i="27"/>
  <c r="M49" i="27" s="1"/>
  <c r="K48" i="27"/>
  <c r="M48" i="27" s="1"/>
  <c r="K47" i="27"/>
  <c r="M47" i="27" s="1"/>
  <c r="K45" i="27"/>
  <c r="M45" i="27" s="1"/>
  <c r="K44" i="27"/>
  <c r="M44" i="27" s="1"/>
  <c r="K43" i="27"/>
  <c r="M43" i="27" s="1"/>
  <c r="K42" i="27"/>
  <c r="M42" i="27" s="1"/>
  <c r="K41" i="27"/>
  <c r="M41" i="27" s="1"/>
  <c r="K39" i="27"/>
  <c r="M39" i="27" s="1"/>
  <c r="K38" i="27"/>
  <c r="M38" i="27" s="1"/>
  <c r="K37" i="27"/>
  <c r="M37" i="27" s="1"/>
  <c r="K36" i="27"/>
  <c r="M36" i="27" s="1"/>
  <c r="K35" i="27"/>
  <c r="M35" i="27" s="1"/>
  <c r="K33" i="27"/>
  <c r="M33" i="27" s="1"/>
  <c r="K32" i="27"/>
  <c r="M32" i="27" s="1"/>
  <c r="K31" i="27"/>
  <c r="M31" i="27" s="1"/>
  <c r="K30" i="27"/>
  <c r="M30" i="27" s="1"/>
  <c r="K29" i="27"/>
  <c r="M29" i="27" s="1"/>
  <c r="K27" i="27"/>
  <c r="M27" i="27" s="1"/>
  <c r="K26" i="27"/>
  <c r="M26" i="27" s="1"/>
  <c r="K25" i="27"/>
  <c r="M25" i="27" s="1"/>
  <c r="K24" i="27"/>
  <c r="M24" i="27" s="1"/>
  <c r="K23" i="27"/>
  <c r="M23" i="27" s="1"/>
  <c r="K21" i="27"/>
  <c r="M21" i="27" s="1"/>
  <c r="K17" i="27"/>
  <c r="M17" i="27" s="1"/>
  <c r="K15" i="27"/>
  <c r="M15" i="27" s="1"/>
  <c r="K14" i="27"/>
  <c r="M14" i="27" s="1"/>
  <c r="K13" i="27"/>
  <c r="M13" i="27" s="1"/>
  <c r="K12" i="27"/>
  <c r="M12" i="27" s="1"/>
  <c r="K1002" i="24"/>
  <c r="M1002" i="24" s="1"/>
  <c r="K937" i="24"/>
  <c r="M937" i="24" s="1"/>
  <c r="K922" i="24"/>
  <c r="M922" i="24" s="1"/>
  <c r="K857" i="24"/>
  <c r="M857" i="24" s="1"/>
  <c r="K808" i="24"/>
  <c r="M808" i="24" s="1"/>
  <c r="K792" i="24"/>
  <c r="M792" i="24" s="1"/>
  <c r="K743" i="24"/>
  <c r="M743" i="24" s="1"/>
  <c r="K727" i="24"/>
  <c r="M727" i="24" s="1"/>
  <c r="K678" i="24"/>
  <c r="M678" i="24" s="1"/>
  <c r="K613" i="24"/>
  <c r="M613" i="24" s="1"/>
  <c r="L1011" i="24"/>
  <c r="K1011" i="24" s="1"/>
  <c r="M1011" i="24" s="1"/>
  <c r="L1010" i="24"/>
  <c r="K1010" i="24" s="1"/>
  <c r="M1010" i="24" s="1"/>
  <c r="L1009" i="24"/>
  <c r="K1009" i="24" s="1"/>
  <c r="M1009" i="24" s="1"/>
  <c r="L1008" i="24"/>
  <c r="K1008" i="24" s="1"/>
  <c r="M1008" i="24" s="1"/>
  <c r="L1007" i="24"/>
  <c r="K1007" i="24" s="1"/>
  <c r="M1007" i="24" s="1"/>
  <c r="L1006" i="24"/>
  <c r="K1006" i="24" s="1"/>
  <c r="M1006" i="24" s="1"/>
  <c r="L1005" i="24"/>
  <c r="K1005" i="24" s="1"/>
  <c r="M1005" i="24" s="1"/>
  <c r="L1004" i="24"/>
  <c r="K1004" i="24" s="1"/>
  <c r="M1004" i="24" s="1"/>
  <c r="L1003" i="24"/>
  <c r="K1003" i="24" s="1"/>
  <c r="M1003" i="24" s="1"/>
  <c r="L1002" i="24"/>
  <c r="L1001" i="24"/>
  <c r="K1001" i="24" s="1"/>
  <c r="M1001" i="24" s="1"/>
  <c r="L1000" i="24"/>
  <c r="K1000" i="24" s="1"/>
  <c r="M1000" i="24" s="1"/>
  <c r="L999" i="24"/>
  <c r="K999" i="24" s="1"/>
  <c r="M999" i="24" s="1"/>
  <c r="L998" i="24"/>
  <c r="K998" i="24" s="1"/>
  <c r="M998" i="24" s="1"/>
  <c r="L997" i="24"/>
  <c r="K997" i="24" s="1"/>
  <c r="M997" i="24" s="1"/>
  <c r="L996" i="24"/>
  <c r="K996" i="24" s="1"/>
  <c r="M996" i="24" s="1"/>
  <c r="L995" i="24"/>
  <c r="K995" i="24" s="1"/>
  <c r="M995" i="24" s="1"/>
  <c r="L994" i="24"/>
  <c r="K994" i="24" s="1"/>
  <c r="M994" i="24" s="1"/>
  <c r="L993" i="24"/>
  <c r="K993" i="24" s="1"/>
  <c r="M993" i="24" s="1"/>
  <c r="L992" i="24"/>
  <c r="K992" i="24" s="1"/>
  <c r="M992" i="24" s="1"/>
  <c r="L991" i="24"/>
  <c r="K991" i="24" s="1"/>
  <c r="M991" i="24" s="1"/>
  <c r="L990" i="24"/>
  <c r="K990" i="24" s="1"/>
  <c r="M990" i="24" s="1"/>
  <c r="L989" i="24"/>
  <c r="K989" i="24" s="1"/>
  <c r="M989" i="24" s="1"/>
  <c r="L988" i="24"/>
  <c r="K988" i="24" s="1"/>
  <c r="M988" i="24" s="1"/>
  <c r="L987" i="24"/>
  <c r="K987" i="24" s="1"/>
  <c r="M987" i="24" s="1"/>
  <c r="L986" i="24"/>
  <c r="K986" i="24" s="1"/>
  <c r="M986" i="24" s="1"/>
  <c r="L985" i="24"/>
  <c r="K985" i="24" s="1"/>
  <c r="M985" i="24" s="1"/>
  <c r="L984" i="24"/>
  <c r="K984" i="24" s="1"/>
  <c r="M984" i="24" s="1"/>
  <c r="L983" i="24"/>
  <c r="K983" i="24" s="1"/>
  <c r="M983" i="24" s="1"/>
  <c r="L982" i="24"/>
  <c r="K982" i="24" s="1"/>
  <c r="M982" i="24" s="1"/>
  <c r="L981" i="24"/>
  <c r="K981" i="24" s="1"/>
  <c r="M981" i="24" s="1"/>
  <c r="L980" i="24"/>
  <c r="K980" i="24" s="1"/>
  <c r="M980" i="24" s="1"/>
  <c r="L979" i="24"/>
  <c r="K979" i="24" s="1"/>
  <c r="M979" i="24" s="1"/>
  <c r="L978" i="24"/>
  <c r="K978" i="24" s="1"/>
  <c r="M978" i="24" s="1"/>
  <c r="L977" i="24"/>
  <c r="K977" i="24" s="1"/>
  <c r="M977" i="24" s="1"/>
  <c r="L976" i="24"/>
  <c r="K976" i="24" s="1"/>
  <c r="M976" i="24" s="1"/>
  <c r="L975" i="24"/>
  <c r="K975" i="24" s="1"/>
  <c r="M975" i="24" s="1"/>
  <c r="L974" i="24"/>
  <c r="K974" i="24" s="1"/>
  <c r="M974" i="24" s="1"/>
  <c r="L973" i="24"/>
  <c r="K973" i="24" s="1"/>
  <c r="M973" i="24" s="1"/>
  <c r="L972" i="24"/>
  <c r="K972" i="24" s="1"/>
  <c r="M972" i="24" s="1"/>
  <c r="L971" i="24"/>
  <c r="K971" i="24" s="1"/>
  <c r="M971" i="24" s="1"/>
  <c r="L970" i="24"/>
  <c r="K970" i="24" s="1"/>
  <c r="M970" i="24" s="1"/>
  <c r="L969" i="24"/>
  <c r="K969" i="24" s="1"/>
  <c r="M969" i="24" s="1"/>
  <c r="L968" i="24"/>
  <c r="K968" i="24" s="1"/>
  <c r="M968" i="24" s="1"/>
  <c r="L967" i="24"/>
  <c r="K967" i="24" s="1"/>
  <c r="M967" i="24" s="1"/>
  <c r="L966" i="24"/>
  <c r="K966" i="24" s="1"/>
  <c r="M966" i="24" s="1"/>
  <c r="L965" i="24"/>
  <c r="K965" i="24" s="1"/>
  <c r="M965" i="24" s="1"/>
  <c r="L964" i="24"/>
  <c r="K964" i="24" s="1"/>
  <c r="M964" i="24" s="1"/>
  <c r="L963" i="24"/>
  <c r="K963" i="24" s="1"/>
  <c r="M963" i="24" s="1"/>
  <c r="L962" i="24"/>
  <c r="K962" i="24" s="1"/>
  <c r="M962" i="24" s="1"/>
  <c r="L961" i="24"/>
  <c r="K961" i="24" s="1"/>
  <c r="M961" i="24" s="1"/>
  <c r="L960" i="24"/>
  <c r="K960" i="24" s="1"/>
  <c r="M960" i="24" s="1"/>
  <c r="L959" i="24"/>
  <c r="K959" i="24" s="1"/>
  <c r="M959" i="24" s="1"/>
  <c r="L958" i="24"/>
  <c r="K958" i="24" s="1"/>
  <c r="M958" i="24" s="1"/>
  <c r="L957" i="24"/>
  <c r="K957" i="24" s="1"/>
  <c r="M957" i="24" s="1"/>
  <c r="L956" i="24"/>
  <c r="K956" i="24" s="1"/>
  <c r="M956" i="24" s="1"/>
  <c r="L955" i="24"/>
  <c r="K955" i="24" s="1"/>
  <c r="M955" i="24" s="1"/>
  <c r="L954" i="24"/>
  <c r="K954" i="24" s="1"/>
  <c r="M954" i="24" s="1"/>
  <c r="L953" i="24"/>
  <c r="K953" i="24" s="1"/>
  <c r="M953" i="24" s="1"/>
  <c r="L952" i="24"/>
  <c r="K952" i="24" s="1"/>
  <c r="M952" i="24" s="1"/>
  <c r="L951" i="24"/>
  <c r="K951" i="24" s="1"/>
  <c r="M951" i="24" s="1"/>
  <c r="L950" i="24"/>
  <c r="K950" i="24" s="1"/>
  <c r="M950" i="24" s="1"/>
  <c r="L949" i="24"/>
  <c r="K949" i="24" s="1"/>
  <c r="M949" i="24" s="1"/>
  <c r="L948" i="24"/>
  <c r="K948" i="24" s="1"/>
  <c r="M948" i="24" s="1"/>
  <c r="L947" i="24"/>
  <c r="K947" i="24" s="1"/>
  <c r="M947" i="24" s="1"/>
  <c r="L946" i="24"/>
  <c r="K946" i="24" s="1"/>
  <c r="M946" i="24" s="1"/>
  <c r="L945" i="24"/>
  <c r="K945" i="24" s="1"/>
  <c r="M945" i="24" s="1"/>
  <c r="L944" i="24"/>
  <c r="K944" i="24" s="1"/>
  <c r="M944" i="24" s="1"/>
  <c r="L943" i="24"/>
  <c r="K943" i="24" s="1"/>
  <c r="M943" i="24" s="1"/>
  <c r="L942" i="24"/>
  <c r="K942" i="24" s="1"/>
  <c r="M942" i="24" s="1"/>
  <c r="L941" i="24"/>
  <c r="K941" i="24" s="1"/>
  <c r="M941" i="24" s="1"/>
  <c r="L940" i="24"/>
  <c r="K940" i="24" s="1"/>
  <c r="M940" i="24" s="1"/>
  <c r="L939" i="24"/>
  <c r="K939" i="24" s="1"/>
  <c r="M939" i="24" s="1"/>
  <c r="L938" i="24"/>
  <c r="K938" i="24" s="1"/>
  <c r="M938" i="24" s="1"/>
  <c r="L937" i="24"/>
  <c r="L936" i="24"/>
  <c r="K936" i="24" s="1"/>
  <c r="M936" i="24" s="1"/>
  <c r="L935" i="24"/>
  <c r="K935" i="24" s="1"/>
  <c r="M935" i="24" s="1"/>
  <c r="L934" i="24"/>
  <c r="K934" i="24" s="1"/>
  <c r="M934" i="24" s="1"/>
  <c r="L933" i="24"/>
  <c r="K933" i="24" s="1"/>
  <c r="M933" i="24" s="1"/>
  <c r="L932" i="24"/>
  <c r="K932" i="24" s="1"/>
  <c r="M932" i="24" s="1"/>
  <c r="L931" i="24"/>
  <c r="K931" i="24" s="1"/>
  <c r="M931" i="24" s="1"/>
  <c r="L930" i="24"/>
  <c r="K930" i="24" s="1"/>
  <c r="M930" i="24" s="1"/>
  <c r="L929" i="24"/>
  <c r="K929" i="24" s="1"/>
  <c r="M929" i="24" s="1"/>
  <c r="L928" i="24"/>
  <c r="K928" i="24" s="1"/>
  <c r="M928" i="24" s="1"/>
  <c r="L927" i="24"/>
  <c r="K927" i="24" s="1"/>
  <c r="M927" i="24" s="1"/>
  <c r="L926" i="24"/>
  <c r="K926" i="24" s="1"/>
  <c r="M926" i="24" s="1"/>
  <c r="L925" i="24"/>
  <c r="K925" i="24" s="1"/>
  <c r="M925" i="24" s="1"/>
  <c r="L924" i="24"/>
  <c r="K924" i="24" s="1"/>
  <c r="M924" i="24" s="1"/>
  <c r="L923" i="24"/>
  <c r="K923" i="24" s="1"/>
  <c r="M923" i="24" s="1"/>
  <c r="L922" i="24"/>
  <c r="L921" i="24"/>
  <c r="K921" i="24" s="1"/>
  <c r="M921" i="24" s="1"/>
  <c r="L920" i="24"/>
  <c r="K920" i="24" s="1"/>
  <c r="M920" i="24" s="1"/>
  <c r="L919" i="24"/>
  <c r="K919" i="24" s="1"/>
  <c r="M919" i="24" s="1"/>
  <c r="L918" i="24"/>
  <c r="K918" i="24" s="1"/>
  <c r="M918" i="24" s="1"/>
  <c r="L917" i="24"/>
  <c r="K917" i="24" s="1"/>
  <c r="M917" i="24" s="1"/>
  <c r="L916" i="24"/>
  <c r="K916" i="24" s="1"/>
  <c r="M916" i="24" s="1"/>
  <c r="L915" i="24"/>
  <c r="K915" i="24" s="1"/>
  <c r="M915" i="24" s="1"/>
  <c r="L914" i="24"/>
  <c r="K914" i="24" s="1"/>
  <c r="M914" i="24" s="1"/>
  <c r="L913" i="24"/>
  <c r="K913" i="24" s="1"/>
  <c r="M913" i="24" s="1"/>
  <c r="L912" i="24"/>
  <c r="K912" i="24" s="1"/>
  <c r="M912" i="24" s="1"/>
  <c r="L911" i="24"/>
  <c r="K911" i="24" s="1"/>
  <c r="M911" i="24" s="1"/>
  <c r="L910" i="24"/>
  <c r="K910" i="24" s="1"/>
  <c r="M910" i="24" s="1"/>
  <c r="L909" i="24"/>
  <c r="K909" i="24" s="1"/>
  <c r="M909" i="24" s="1"/>
  <c r="L908" i="24"/>
  <c r="K908" i="24" s="1"/>
  <c r="M908" i="24" s="1"/>
  <c r="L907" i="24"/>
  <c r="K907" i="24" s="1"/>
  <c r="M907" i="24" s="1"/>
  <c r="L906" i="24"/>
  <c r="K906" i="24" s="1"/>
  <c r="M906" i="24" s="1"/>
  <c r="L905" i="24"/>
  <c r="K905" i="24" s="1"/>
  <c r="M905" i="24" s="1"/>
  <c r="L904" i="24"/>
  <c r="K904" i="24" s="1"/>
  <c r="M904" i="24" s="1"/>
  <c r="L903" i="24"/>
  <c r="K903" i="24" s="1"/>
  <c r="M903" i="24" s="1"/>
  <c r="L902" i="24"/>
  <c r="K902" i="24" s="1"/>
  <c r="M902" i="24" s="1"/>
  <c r="L901" i="24"/>
  <c r="K901" i="24" s="1"/>
  <c r="M901" i="24" s="1"/>
  <c r="L900" i="24"/>
  <c r="K900" i="24" s="1"/>
  <c r="M900" i="24" s="1"/>
  <c r="L899" i="24"/>
  <c r="K899" i="24" s="1"/>
  <c r="M899" i="24" s="1"/>
  <c r="L898" i="24"/>
  <c r="K898" i="24" s="1"/>
  <c r="M898" i="24" s="1"/>
  <c r="L897" i="24"/>
  <c r="K897" i="24" s="1"/>
  <c r="M897" i="24" s="1"/>
  <c r="L896" i="24"/>
  <c r="K896" i="24" s="1"/>
  <c r="M896" i="24" s="1"/>
  <c r="L895" i="24"/>
  <c r="K895" i="24" s="1"/>
  <c r="M895" i="24" s="1"/>
  <c r="L894" i="24"/>
  <c r="K894" i="24" s="1"/>
  <c r="M894" i="24" s="1"/>
  <c r="L893" i="24"/>
  <c r="K893" i="24" s="1"/>
  <c r="M893" i="24" s="1"/>
  <c r="L892" i="24"/>
  <c r="K892" i="24" s="1"/>
  <c r="M892" i="24" s="1"/>
  <c r="L891" i="24"/>
  <c r="K891" i="24" s="1"/>
  <c r="M891" i="24" s="1"/>
  <c r="L890" i="24"/>
  <c r="K890" i="24" s="1"/>
  <c r="M890" i="24" s="1"/>
  <c r="L889" i="24"/>
  <c r="K889" i="24" s="1"/>
  <c r="M889" i="24" s="1"/>
  <c r="L888" i="24"/>
  <c r="K888" i="24" s="1"/>
  <c r="M888" i="24" s="1"/>
  <c r="L887" i="24"/>
  <c r="K887" i="24" s="1"/>
  <c r="M887" i="24" s="1"/>
  <c r="L886" i="24"/>
  <c r="K886" i="24" s="1"/>
  <c r="M886" i="24" s="1"/>
  <c r="L885" i="24"/>
  <c r="K885" i="24" s="1"/>
  <c r="M885" i="24" s="1"/>
  <c r="L884" i="24"/>
  <c r="K884" i="24" s="1"/>
  <c r="M884" i="24" s="1"/>
  <c r="L883" i="24"/>
  <c r="K883" i="24" s="1"/>
  <c r="M883" i="24" s="1"/>
  <c r="L882" i="24"/>
  <c r="K882" i="24" s="1"/>
  <c r="M882" i="24" s="1"/>
  <c r="L881" i="24"/>
  <c r="K881" i="24" s="1"/>
  <c r="M881" i="24" s="1"/>
  <c r="L880" i="24"/>
  <c r="K880" i="24" s="1"/>
  <c r="M880" i="24" s="1"/>
  <c r="L879" i="24"/>
  <c r="K879" i="24" s="1"/>
  <c r="M879" i="24" s="1"/>
  <c r="L878" i="24"/>
  <c r="K878" i="24" s="1"/>
  <c r="M878" i="24" s="1"/>
  <c r="L877" i="24"/>
  <c r="K877" i="24" s="1"/>
  <c r="M877" i="24" s="1"/>
  <c r="L876" i="24"/>
  <c r="K876" i="24" s="1"/>
  <c r="M876" i="24" s="1"/>
  <c r="L875" i="24"/>
  <c r="K875" i="24" s="1"/>
  <c r="M875" i="24" s="1"/>
  <c r="L874" i="24"/>
  <c r="K874" i="24" s="1"/>
  <c r="M874" i="24" s="1"/>
  <c r="L873" i="24"/>
  <c r="K873" i="24" s="1"/>
  <c r="M873" i="24" s="1"/>
  <c r="L872" i="24"/>
  <c r="K872" i="24" s="1"/>
  <c r="M872" i="24" s="1"/>
  <c r="L871" i="24"/>
  <c r="K871" i="24" s="1"/>
  <c r="M871" i="24" s="1"/>
  <c r="L870" i="24"/>
  <c r="K870" i="24" s="1"/>
  <c r="M870" i="24" s="1"/>
  <c r="L869" i="24"/>
  <c r="K869" i="24" s="1"/>
  <c r="M869" i="24" s="1"/>
  <c r="L868" i="24"/>
  <c r="K868" i="24" s="1"/>
  <c r="M868" i="24" s="1"/>
  <c r="L867" i="24"/>
  <c r="K867" i="24" s="1"/>
  <c r="M867" i="24" s="1"/>
  <c r="L866" i="24"/>
  <c r="K866" i="24" s="1"/>
  <c r="M866" i="24" s="1"/>
  <c r="L865" i="24"/>
  <c r="K865" i="24" s="1"/>
  <c r="M865" i="24" s="1"/>
  <c r="L864" i="24"/>
  <c r="K864" i="24" s="1"/>
  <c r="M864" i="24" s="1"/>
  <c r="L863" i="24"/>
  <c r="K863" i="24" s="1"/>
  <c r="M863" i="24" s="1"/>
  <c r="L862" i="24"/>
  <c r="K862" i="24" s="1"/>
  <c r="M862" i="24" s="1"/>
  <c r="L861" i="24"/>
  <c r="K861" i="24" s="1"/>
  <c r="M861" i="24" s="1"/>
  <c r="L860" i="24"/>
  <c r="K860" i="24" s="1"/>
  <c r="M860" i="24" s="1"/>
  <c r="L859" i="24"/>
  <c r="K859" i="24" s="1"/>
  <c r="M859" i="24" s="1"/>
  <c r="L858" i="24"/>
  <c r="K858" i="24" s="1"/>
  <c r="M858" i="24" s="1"/>
  <c r="L857" i="24"/>
  <c r="L856" i="24"/>
  <c r="K856" i="24" s="1"/>
  <c r="M856" i="24" s="1"/>
  <c r="L855" i="24"/>
  <c r="K855" i="24" s="1"/>
  <c r="M855" i="24" s="1"/>
  <c r="L854" i="24"/>
  <c r="K854" i="24" s="1"/>
  <c r="M854" i="24" s="1"/>
  <c r="L853" i="24"/>
  <c r="K853" i="24" s="1"/>
  <c r="M853" i="24" s="1"/>
  <c r="L852" i="24"/>
  <c r="K852" i="24" s="1"/>
  <c r="M852" i="24" s="1"/>
  <c r="L851" i="24"/>
  <c r="K851" i="24" s="1"/>
  <c r="M851" i="24" s="1"/>
  <c r="L850" i="24"/>
  <c r="K850" i="24" s="1"/>
  <c r="M850" i="24" s="1"/>
  <c r="L849" i="24"/>
  <c r="K849" i="24" s="1"/>
  <c r="M849" i="24" s="1"/>
  <c r="L848" i="24"/>
  <c r="K848" i="24" s="1"/>
  <c r="M848" i="24" s="1"/>
  <c r="L847" i="24"/>
  <c r="K847" i="24" s="1"/>
  <c r="M847" i="24" s="1"/>
  <c r="L846" i="24"/>
  <c r="K846" i="24" s="1"/>
  <c r="M846" i="24" s="1"/>
  <c r="L845" i="24"/>
  <c r="K845" i="24" s="1"/>
  <c r="M845" i="24" s="1"/>
  <c r="L844" i="24"/>
  <c r="K844" i="24" s="1"/>
  <c r="M844" i="24" s="1"/>
  <c r="L843" i="24"/>
  <c r="K843" i="24" s="1"/>
  <c r="M843" i="24" s="1"/>
  <c r="L842" i="24"/>
  <c r="K842" i="24" s="1"/>
  <c r="M842" i="24" s="1"/>
  <c r="L841" i="24"/>
  <c r="K841" i="24" s="1"/>
  <c r="M841" i="24" s="1"/>
  <c r="L840" i="24"/>
  <c r="K840" i="24" s="1"/>
  <c r="M840" i="24" s="1"/>
  <c r="L839" i="24"/>
  <c r="K839" i="24" s="1"/>
  <c r="M839" i="24" s="1"/>
  <c r="L838" i="24"/>
  <c r="K838" i="24" s="1"/>
  <c r="M838" i="24" s="1"/>
  <c r="L837" i="24"/>
  <c r="K837" i="24" s="1"/>
  <c r="M837" i="24" s="1"/>
  <c r="L836" i="24"/>
  <c r="K836" i="24" s="1"/>
  <c r="M836" i="24" s="1"/>
  <c r="L835" i="24"/>
  <c r="K835" i="24" s="1"/>
  <c r="M835" i="24" s="1"/>
  <c r="L834" i="24"/>
  <c r="K834" i="24" s="1"/>
  <c r="M834" i="24" s="1"/>
  <c r="L833" i="24"/>
  <c r="K833" i="24" s="1"/>
  <c r="M833" i="24" s="1"/>
  <c r="L832" i="24"/>
  <c r="K832" i="24" s="1"/>
  <c r="M832" i="24" s="1"/>
  <c r="L831" i="24"/>
  <c r="K831" i="24" s="1"/>
  <c r="M831" i="24" s="1"/>
  <c r="L830" i="24"/>
  <c r="K830" i="24" s="1"/>
  <c r="M830" i="24" s="1"/>
  <c r="L829" i="24"/>
  <c r="K829" i="24" s="1"/>
  <c r="M829" i="24" s="1"/>
  <c r="L828" i="24"/>
  <c r="K828" i="24" s="1"/>
  <c r="M828" i="24" s="1"/>
  <c r="L827" i="24"/>
  <c r="K827" i="24" s="1"/>
  <c r="M827" i="24" s="1"/>
  <c r="L826" i="24"/>
  <c r="K826" i="24" s="1"/>
  <c r="M826" i="24" s="1"/>
  <c r="L825" i="24"/>
  <c r="K825" i="24" s="1"/>
  <c r="M825" i="24" s="1"/>
  <c r="L824" i="24"/>
  <c r="K824" i="24" s="1"/>
  <c r="M824" i="24" s="1"/>
  <c r="L823" i="24"/>
  <c r="K823" i="24" s="1"/>
  <c r="M823" i="24" s="1"/>
  <c r="L822" i="24"/>
  <c r="K822" i="24" s="1"/>
  <c r="M822" i="24" s="1"/>
  <c r="L821" i="24"/>
  <c r="K821" i="24" s="1"/>
  <c r="M821" i="24" s="1"/>
  <c r="L820" i="24"/>
  <c r="K820" i="24" s="1"/>
  <c r="M820" i="24" s="1"/>
  <c r="L819" i="24"/>
  <c r="K819" i="24" s="1"/>
  <c r="M819" i="24" s="1"/>
  <c r="L818" i="24"/>
  <c r="K818" i="24" s="1"/>
  <c r="M818" i="24" s="1"/>
  <c r="L817" i="24"/>
  <c r="K817" i="24" s="1"/>
  <c r="M817" i="24" s="1"/>
  <c r="L816" i="24"/>
  <c r="K816" i="24" s="1"/>
  <c r="M816" i="24" s="1"/>
  <c r="L815" i="24"/>
  <c r="K815" i="24" s="1"/>
  <c r="M815" i="24" s="1"/>
  <c r="L814" i="24"/>
  <c r="K814" i="24" s="1"/>
  <c r="M814" i="24" s="1"/>
  <c r="L813" i="24"/>
  <c r="K813" i="24" s="1"/>
  <c r="M813" i="24" s="1"/>
  <c r="L812" i="24"/>
  <c r="K812" i="24" s="1"/>
  <c r="M812" i="24" s="1"/>
  <c r="L811" i="24"/>
  <c r="K811" i="24" s="1"/>
  <c r="M811" i="24" s="1"/>
  <c r="L810" i="24"/>
  <c r="K810" i="24" s="1"/>
  <c r="M810" i="24" s="1"/>
  <c r="L809" i="24"/>
  <c r="K809" i="24" s="1"/>
  <c r="M809" i="24" s="1"/>
  <c r="L808" i="24"/>
  <c r="L807" i="24"/>
  <c r="K807" i="24" s="1"/>
  <c r="M807" i="24" s="1"/>
  <c r="L806" i="24"/>
  <c r="K806" i="24" s="1"/>
  <c r="M806" i="24" s="1"/>
  <c r="L805" i="24"/>
  <c r="K805" i="24" s="1"/>
  <c r="M805" i="24" s="1"/>
  <c r="L804" i="24"/>
  <c r="K804" i="24" s="1"/>
  <c r="M804" i="24" s="1"/>
  <c r="L803" i="24"/>
  <c r="K803" i="24" s="1"/>
  <c r="M803" i="24" s="1"/>
  <c r="L802" i="24"/>
  <c r="K802" i="24" s="1"/>
  <c r="M802" i="24" s="1"/>
  <c r="L801" i="24"/>
  <c r="K801" i="24" s="1"/>
  <c r="M801" i="24" s="1"/>
  <c r="L800" i="24"/>
  <c r="K800" i="24" s="1"/>
  <c r="M800" i="24" s="1"/>
  <c r="L799" i="24"/>
  <c r="K799" i="24" s="1"/>
  <c r="M799" i="24" s="1"/>
  <c r="L798" i="24"/>
  <c r="K798" i="24" s="1"/>
  <c r="M798" i="24" s="1"/>
  <c r="L797" i="24"/>
  <c r="K797" i="24" s="1"/>
  <c r="M797" i="24" s="1"/>
  <c r="L796" i="24"/>
  <c r="K796" i="24" s="1"/>
  <c r="M796" i="24" s="1"/>
  <c r="L795" i="24"/>
  <c r="K795" i="24" s="1"/>
  <c r="M795" i="24" s="1"/>
  <c r="L794" i="24"/>
  <c r="K794" i="24" s="1"/>
  <c r="M794" i="24" s="1"/>
  <c r="L793" i="24"/>
  <c r="K793" i="24" s="1"/>
  <c r="M793" i="24" s="1"/>
  <c r="L792" i="24"/>
  <c r="L791" i="24"/>
  <c r="K791" i="24" s="1"/>
  <c r="M791" i="24" s="1"/>
  <c r="L790" i="24"/>
  <c r="K790" i="24" s="1"/>
  <c r="M790" i="24" s="1"/>
  <c r="L789" i="24"/>
  <c r="K789" i="24" s="1"/>
  <c r="M789" i="24" s="1"/>
  <c r="L788" i="24"/>
  <c r="K788" i="24" s="1"/>
  <c r="M788" i="24" s="1"/>
  <c r="L787" i="24"/>
  <c r="K787" i="24" s="1"/>
  <c r="M787" i="24" s="1"/>
  <c r="L786" i="24"/>
  <c r="K786" i="24" s="1"/>
  <c r="M786" i="24" s="1"/>
  <c r="L785" i="24"/>
  <c r="K785" i="24" s="1"/>
  <c r="M785" i="24" s="1"/>
  <c r="L784" i="24"/>
  <c r="K784" i="24" s="1"/>
  <c r="M784" i="24" s="1"/>
  <c r="L783" i="24"/>
  <c r="K783" i="24" s="1"/>
  <c r="M783" i="24" s="1"/>
  <c r="L782" i="24"/>
  <c r="K782" i="24" s="1"/>
  <c r="M782" i="24" s="1"/>
  <c r="L781" i="24"/>
  <c r="K781" i="24" s="1"/>
  <c r="M781" i="24" s="1"/>
  <c r="L780" i="24"/>
  <c r="K780" i="24" s="1"/>
  <c r="M780" i="24" s="1"/>
  <c r="L779" i="24"/>
  <c r="K779" i="24" s="1"/>
  <c r="M779" i="24" s="1"/>
  <c r="L778" i="24"/>
  <c r="K778" i="24" s="1"/>
  <c r="M778" i="24" s="1"/>
  <c r="L777" i="24"/>
  <c r="K777" i="24" s="1"/>
  <c r="M777" i="24" s="1"/>
  <c r="L776" i="24"/>
  <c r="K776" i="24" s="1"/>
  <c r="M776" i="24" s="1"/>
  <c r="L775" i="24"/>
  <c r="K775" i="24" s="1"/>
  <c r="M775" i="24" s="1"/>
  <c r="L774" i="24"/>
  <c r="K774" i="24" s="1"/>
  <c r="M774" i="24" s="1"/>
  <c r="L773" i="24"/>
  <c r="K773" i="24" s="1"/>
  <c r="M773" i="24" s="1"/>
  <c r="L772" i="24"/>
  <c r="K772" i="24" s="1"/>
  <c r="M772" i="24" s="1"/>
  <c r="L771" i="24"/>
  <c r="K771" i="24" s="1"/>
  <c r="M771" i="24" s="1"/>
  <c r="L770" i="24"/>
  <c r="K770" i="24" s="1"/>
  <c r="M770" i="24" s="1"/>
  <c r="L769" i="24"/>
  <c r="K769" i="24" s="1"/>
  <c r="M769" i="24" s="1"/>
  <c r="L768" i="24"/>
  <c r="K768" i="24" s="1"/>
  <c r="M768" i="24" s="1"/>
  <c r="L767" i="24"/>
  <c r="K767" i="24" s="1"/>
  <c r="M767" i="24" s="1"/>
  <c r="L766" i="24"/>
  <c r="K766" i="24" s="1"/>
  <c r="M766" i="24" s="1"/>
  <c r="L765" i="24"/>
  <c r="K765" i="24" s="1"/>
  <c r="M765" i="24" s="1"/>
  <c r="L764" i="24"/>
  <c r="K764" i="24" s="1"/>
  <c r="M764" i="24" s="1"/>
  <c r="L763" i="24"/>
  <c r="K763" i="24" s="1"/>
  <c r="M763" i="24" s="1"/>
  <c r="L762" i="24"/>
  <c r="K762" i="24" s="1"/>
  <c r="M762" i="24" s="1"/>
  <c r="L761" i="24"/>
  <c r="K761" i="24" s="1"/>
  <c r="M761" i="24" s="1"/>
  <c r="L760" i="24"/>
  <c r="K760" i="24" s="1"/>
  <c r="M760" i="24" s="1"/>
  <c r="L759" i="24"/>
  <c r="K759" i="24" s="1"/>
  <c r="M759" i="24" s="1"/>
  <c r="L758" i="24"/>
  <c r="K758" i="24" s="1"/>
  <c r="M758" i="24" s="1"/>
  <c r="L757" i="24"/>
  <c r="K757" i="24" s="1"/>
  <c r="M757" i="24" s="1"/>
  <c r="L756" i="24"/>
  <c r="K756" i="24" s="1"/>
  <c r="M756" i="24" s="1"/>
  <c r="L755" i="24"/>
  <c r="K755" i="24" s="1"/>
  <c r="M755" i="24" s="1"/>
  <c r="L754" i="24"/>
  <c r="K754" i="24" s="1"/>
  <c r="M754" i="24" s="1"/>
  <c r="L753" i="24"/>
  <c r="K753" i="24" s="1"/>
  <c r="M753" i="24" s="1"/>
  <c r="L752" i="24"/>
  <c r="K752" i="24" s="1"/>
  <c r="M752" i="24" s="1"/>
  <c r="L751" i="24"/>
  <c r="K751" i="24" s="1"/>
  <c r="M751" i="24" s="1"/>
  <c r="L750" i="24"/>
  <c r="K750" i="24" s="1"/>
  <c r="M750" i="24" s="1"/>
  <c r="L749" i="24"/>
  <c r="K749" i="24" s="1"/>
  <c r="M749" i="24" s="1"/>
  <c r="L748" i="24"/>
  <c r="K748" i="24" s="1"/>
  <c r="M748" i="24" s="1"/>
  <c r="L747" i="24"/>
  <c r="K747" i="24" s="1"/>
  <c r="M747" i="24" s="1"/>
  <c r="L746" i="24"/>
  <c r="K746" i="24" s="1"/>
  <c r="M746" i="24" s="1"/>
  <c r="L745" i="24"/>
  <c r="K745" i="24" s="1"/>
  <c r="M745" i="24" s="1"/>
  <c r="L744" i="24"/>
  <c r="K744" i="24" s="1"/>
  <c r="M744" i="24" s="1"/>
  <c r="L743" i="24"/>
  <c r="L742" i="24"/>
  <c r="K742" i="24" s="1"/>
  <c r="M742" i="24" s="1"/>
  <c r="L741" i="24"/>
  <c r="K741" i="24" s="1"/>
  <c r="M741" i="24" s="1"/>
  <c r="L740" i="24"/>
  <c r="K740" i="24" s="1"/>
  <c r="M740" i="24" s="1"/>
  <c r="L739" i="24"/>
  <c r="K739" i="24" s="1"/>
  <c r="M739" i="24" s="1"/>
  <c r="L738" i="24"/>
  <c r="K738" i="24" s="1"/>
  <c r="M738" i="24" s="1"/>
  <c r="L737" i="24"/>
  <c r="K737" i="24" s="1"/>
  <c r="M737" i="24" s="1"/>
  <c r="L736" i="24"/>
  <c r="K736" i="24" s="1"/>
  <c r="M736" i="24" s="1"/>
  <c r="L735" i="24"/>
  <c r="K735" i="24" s="1"/>
  <c r="M735" i="24" s="1"/>
  <c r="L734" i="24"/>
  <c r="K734" i="24" s="1"/>
  <c r="M734" i="24" s="1"/>
  <c r="L733" i="24"/>
  <c r="K733" i="24" s="1"/>
  <c r="M733" i="24" s="1"/>
  <c r="L732" i="24"/>
  <c r="K732" i="24" s="1"/>
  <c r="M732" i="24" s="1"/>
  <c r="L731" i="24"/>
  <c r="K731" i="24" s="1"/>
  <c r="M731" i="24" s="1"/>
  <c r="L730" i="24"/>
  <c r="K730" i="24" s="1"/>
  <c r="M730" i="24" s="1"/>
  <c r="L729" i="24"/>
  <c r="K729" i="24" s="1"/>
  <c r="M729" i="24" s="1"/>
  <c r="L728" i="24"/>
  <c r="K728" i="24" s="1"/>
  <c r="M728" i="24" s="1"/>
  <c r="L727" i="24"/>
  <c r="L726" i="24"/>
  <c r="K726" i="24" s="1"/>
  <c r="M726" i="24" s="1"/>
  <c r="L725" i="24"/>
  <c r="K725" i="24" s="1"/>
  <c r="M725" i="24" s="1"/>
  <c r="L724" i="24"/>
  <c r="K724" i="24" s="1"/>
  <c r="M724" i="24" s="1"/>
  <c r="L723" i="24"/>
  <c r="K723" i="24" s="1"/>
  <c r="M723" i="24" s="1"/>
  <c r="L722" i="24"/>
  <c r="K722" i="24" s="1"/>
  <c r="M722" i="24" s="1"/>
  <c r="L721" i="24"/>
  <c r="K721" i="24" s="1"/>
  <c r="M721" i="24" s="1"/>
  <c r="L720" i="24"/>
  <c r="K720" i="24" s="1"/>
  <c r="M720" i="24" s="1"/>
  <c r="L719" i="24"/>
  <c r="K719" i="24" s="1"/>
  <c r="M719" i="24" s="1"/>
  <c r="L718" i="24"/>
  <c r="K718" i="24" s="1"/>
  <c r="M718" i="24" s="1"/>
  <c r="L717" i="24"/>
  <c r="K717" i="24" s="1"/>
  <c r="M717" i="24" s="1"/>
  <c r="L716" i="24"/>
  <c r="K716" i="24" s="1"/>
  <c r="M716" i="24" s="1"/>
  <c r="L715" i="24"/>
  <c r="K715" i="24" s="1"/>
  <c r="M715" i="24" s="1"/>
  <c r="L714" i="24"/>
  <c r="K714" i="24" s="1"/>
  <c r="M714" i="24" s="1"/>
  <c r="L713" i="24"/>
  <c r="K713" i="24" s="1"/>
  <c r="M713" i="24" s="1"/>
  <c r="L712" i="24"/>
  <c r="K712" i="24" s="1"/>
  <c r="M712" i="24" s="1"/>
  <c r="L711" i="24"/>
  <c r="K711" i="24" s="1"/>
  <c r="M711" i="24" s="1"/>
  <c r="L710" i="24"/>
  <c r="K710" i="24" s="1"/>
  <c r="M710" i="24" s="1"/>
  <c r="L709" i="24"/>
  <c r="K709" i="24" s="1"/>
  <c r="M709" i="24" s="1"/>
  <c r="L708" i="24"/>
  <c r="K708" i="24" s="1"/>
  <c r="M708" i="24" s="1"/>
  <c r="L707" i="24"/>
  <c r="K707" i="24" s="1"/>
  <c r="M707" i="24" s="1"/>
  <c r="L706" i="24"/>
  <c r="K706" i="24" s="1"/>
  <c r="M706" i="24" s="1"/>
  <c r="L705" i="24"/>
  <c r="K705" i="24" s="1"/>
  <c r="M705" i="24" s="1"/>
  <c r="L704" i="24"/>
  <c r="K704" i="24" s="1"/>
  <c r="M704" i="24" s="1"/>
  <c r="L703" i="24"/>
  <c r="K703" i="24" s="1"/>
  <c r="M703" i="24" s="1"/>
  <c r="L702" i="24"/>
  <c r="K702" i="24" s="1"/>
  <c r="M702" i="24" s="1"/>
  <c r="L701" i="24"/>
  <c r="K701" i="24" s="1"/>
  <c r="M701" i="24" s="1"/>
  <c r="L700" i="24"/>
  <c r="K700" i="24" s="1"/>
  <c r="M700" i="24" s="1"/>
  <c r="L699" i="24"/>
  <c r="K699" i="24" s="1"/>
  <c r="M699" i="24" s="1"/>
  <c r="L698" i="24"/>
  <c r="K698" i="24" s="1"/>
  <c r="M698" i="24" s="1"/>
  <c r="L697" i="24"/>
  <c r="K697" i="24" s="1"/>
  <c r="M697" i="24" s="1"/>
  <c r="L696" i="24"/>
  <c r="K696" i="24" s="1"/>
  <c r="M696" i="24" s="1"/>
  <c r="L695" i="24"/>
  <c r="K695" i="24" s="1"/>
  <c r="M695" i="24" s="1"/>
  <c r="L694" i="24"/>
  <c r="K694" i="24" s="1"/>
  <c r="M694" i="24" s="1"/>
  <c r="L693" i="24"/>
  <c r="K693" i="24" s="1"/>
  <c r="M693" i="24" s="1"/>
  <c r="L692" i="24"/>
  <c r="K692" i="24" s="1"/>
  <c r="M692" i="24" s="1"/>
  <c r="L691" i="24"/>
  <c r="K691" i="24" s="1"/>
  <c r="M691" i="24" s="1"/>
  <c r="L690" i="24"/>
  <c r="K690" i="24" s="1"/>
  <c r="M690" i="24" s="1"/>
  <c r="L689" i="24"/>
  <c r="K689" i="24" s="1"/>
  <c r="M689" i="24" s="1"/>
  <c r="L688" i="24"/>
  <c r="K688" i="24" s="1"/>
  <c r="M688" i="24" s="1"/>
  <c r="L687" i="24"/>
  <c r="K687" i="24" s="1"/>
  <c r="M687" i="24" s="1"/>
  <c r="L686" i="24"/>
  <c r="K686" i="24" s="1"/>
  <c r="M686" i="24" s="1"/>
  <c r="L685" i="24"/>
  <c r="K685" i="24" s="1"/>
  <c r="M685" i="24" s="1"/>
  <c r="L684" i="24"/>
  <c r="K684" i="24" s="1"/>
  <c r="M684" i="24" s="1"/>
  <c r="L683" i="24"/>
  <c r="K683" i="24" s="1"/>
  <c r="M683" i="24" s="1"/>
  <c r="L682" i="24"/>
  <c r="K682" i="24" s="1"/>
  <c r="M682" i="24" s="1"/>
  <c r="L681" i="24"/>
  <c r="K681" i="24" s="1"/>
  <c r="M681" i="24" s="1"/>
  <c r="L680" i="24"/>
  <c r="K680" i="24" s="1"/>
  <c r="M680" i="24" s="1"/>
  <c r="L679" i="24"/>
  <c r="K679" i="24" s="1"/>
  <c r="M679" i="24" s="1"/>
  <c r="L678" i="24"/>
  <c r="L677" i="24"/>
  <c r="K677" i="24" s="1"/>
  <c r="M677" i="24" s="1"/>
  <c r="L676" i="24"/>
  <c r="K676" i="24" s="1"/>
  <c r="M676" i="24" s="1"/>
  <c r="L675" i="24"/>
  <c r="K675" i="24" s="1"/>
  <c r="M675" i="24" s="1"/>
  <c r="L674" i="24"/>
  <c r="K674" i="24" s="1"/>
  <c r="M674" i="24" s="1"/>
  <c r="L673" i="24"/>
  <c r="K673" i="24" s="1"/>
  <c r="M673" i="24" s="1"/>
  <c r="L672" i="24"/>
  <c r="K672" i="24" s="1"/>
  <c r="M672" i="24" s="1"/>
  <c r="L671" i="24"/>
  <c r="K671" i="24" s="1"/>
  <c r="M671" i="24" s="1"/>
  <c r="L670" i="24"/>
  <c r="K670" i="24" s="1"/>
  <c r="M670" i="24" s="1"/>
  <c r="L669" i="24"/>
  <c r="K669" i="24" s="1"/>
  <c r="M669" i="24" s="1"/>
  <c r="L668" i="24"/>
  <c r="K668" i="24" s="1"/>
  <c r="M668" i="24" s="1"/>
  <c r="L667" i="24"/>
  <c r="K667" i="24" s="1"/>
  <c r="M667" i="24" s="1"/>
  <c r="L666" i="24"/>
  <c r="K666" i="24" s="1"/>
  <c r="M666" i="24" s="1"/>
  <c r="L665" i="24"/>
  <c r="K665" i="24" s="1"/>
  <c r="M665" i="24" s="1"/>
  <c r="L664" i="24"/>
  <c r="K664" i="24" s="1"/>
  <c r="M664" i="24" s="1"/>
  <c r="L663" i="24"/>
  <c r="K663" i="24" s="1"/>
  <c r="M663" i="24" s="1"/>
  <c r="L662" i="24"/>
  <c r="K662" i="24" s="1"/>
  <c r="M662" i="24" s="1"/>
  <c r="L661" i="24"/>
  <c r="K661" i="24" s="1"/>
  <c r="M661" i="24" s="1"/>
  <c r="L660" i="24"/>
  <c r="K660" i="24" s="1"/>
  <c r="M660" i="24" s="1"/>
  <c r="L659" i="24"/>
  <c r="K659" i="24" s="1"/>
  <c r="M659" i="24" s="1"/>
  <c r="L658" i="24"/>
  <c r="K658" i="24" s="1"/>
  <c r="M658" i="24" s="1"/>
  <c r="L657" i="24"/>
  <c r="K657" i="24" s="1"/>
  <c r="M657" i="24" s="1"/>
  <c r="L656" i="24"/>
  <c r="K656" i="24" s="1"/>
  <c r="M656" i="24" s="1"/>
  <c r="L655" i="24"/>
  <c r="K655" i="24" s="1"/>
  <c r="M655" i="24" s="1"/>
  <c r="L654" i="24"/>
  <c r="K654" i="24" s="1"/>
  <c r="M654" i="24" s="1"/>
  <c r="L653" i="24"/>
  <c r="K653" i="24" s="1"/>
  <c r="M653" i="24" s="1"/>
  <c r="L652" i="24"/>
  <c r="K652" i="24" s="1"/>
  <c r="M652" i="24" s="1"/>
  <c r="L651" i="24"/>
  <c r="K651" i="24" s="1"/>
  <c r="M651" i="24" s="1"/>
  <c r="L650" i="24"/>
  <c r="K650" i="24" s="1"/>
  <c r="M650" i="24" s="1"/>
  <c r="L649" i="24"/>
  <c r="K649" i="24" s="1"/>
  <c r="M649" i="24" s="1"/>
  <c r="L648" i="24"/>
  <c r="K648" i="24" s="1"/>
  <c r="M648" i="24" s="1"/>
  <c r="L647" i="24"/>
  <c r="K647" i="24" s="1"/>
  <c r="M647" i="24" s="1"/>
  <c r="L646" i="24"/>
  <c r="K646" i="24" s="1"/>
  <c r="M646" i="24" s="1"/>
  <c r="L645" i="24"/>
  <c r="K645" i="24" s="1"/>
  <c r="M645" i="24" s="1"/>
  <c r="L644" i="24"/>
  <c r="K644" i="24" s="1"/>
  <c r="M644" i="24" s="1"/>
  <c r="L643" i="24"/>
  <c r="K643" i="24" s="1"/>
  <c r="M643" i="24" s="1"/>
  <c r="L642" i="24"/>
  <c r="K642" i="24" s="1"/>
  <c r="M642" i="24" s="1"/>
  <c r="L641" i="24"/>
  <c r="K641" i="24" s="1"/>
  <c r="M641" i="24" s="1"/>
  <c r="L640" i="24"/>
  <c r="K640" i="24" s="1"/>
  <c r="M640" i="24" s="1"/>
  <c r="L639" i="24"/>
  <c r="K639" i="24" s="1"/>
  <c r="M639" i="24" s="1"/>
  <c r="L638" i="24"/>
  <c r="K638" i="24" s="1"/>
  <c r="M638" i="24" s="1"/>
  <c r="L637" i="24"/>
  <c r="K637" i="24" s="1"/>
  <c r="M637" i="24" s="1"/>
  <c r="L636" i="24"/>
  <c r="K636" i="24" s="1"/>
  <c r="M636" i="24" s="1"/>
  <c r="L635" i="24"/>
  <c r="K635" i="24" s="1"/>
  <c r="M635" i="24" s="1"/>
  <c r="L634" i="24"/>
  <c r="K634" i="24" s="1"/>
  <c r="M634" i="24" s="1"/>
  <c r="L633" i="24"/>
  <c r="K633" i="24" s="1"/>
  <c r="M633" i="24" s="1"/>
  <c r="L632" i="24"/>
  <c r="K632" i="24" s="1"/>
  <c r="M632" i="24" s="1"/>
  <c r="L631" i="24"/>
  <c r="K631" i="24" s="1"/>
  <c r="M631" i="24" s="1"/>
  <c r="L630" i="24"/>
  <c r="K630" i="24" s="1"/>
  <c r="M630" i="24" s="1"/>
  <c r="L629" i="24"/>
  <c r="K629" i="24" s="1"/>
  <c r="M629" i="24" s="1"/>
  <c r="L628" i="24"/>
  <c r="K628" i="24" s="1"/>
  <c r="M628" i="24" s="1"/>
  <c r="L627" i="24"/>
  <c r="K627" i="24" s="1"/>
  <c r="M627" i="24" s="1"/>
  <c r="L626" i="24"/>
  <c r="K626" i="24" s="1"/>
  <c r="M626" i="24" s="1"/>
  <c r="L625" i="24"/>
  <c r="K625" i="24" s="1"/>
  <c r="M625" i="24" s="1"/>
  <c r="L624" i="24"/>
  <c r="K624" i="24" s="1"/>
  <c r="M624" i="24" s="1"/>
  <c r="L623" i="24"/>
  <c r="K623" i="24" s="1"/>
  <c r="M623" i="24" s="1"/>
  <c r="L622" i="24"/>
  <c r="K622" i="24" s="1"/>
  <c r="M622" i="24" s="1"/>
  <c r="L621" i="24"/>
  <c r="K621" i="24" s="1"/>
  <c r="M621" i="24" s="1"/>
  <c r="L620" i="24"/>
  <c r="K620" i="24" s="1"/>
  <c r="M620" i="24" s="1"/>
  <c r="L619" i="24"/>
  <c r="K619" i="24" s="1"/>
  <c r="M619" i="24" s="1"/>
  <c r="L618" i="24"/>
  <c r="K618" i="24" s="1"/>
  <c r="M618" i="24" s="1"/>
  <c r="L617" i="24"/>
  <c r="K617" i="24" s="1"/>
  <c r="M617" i="24" s="1"/>
  <c r="L616" i="24"/>
  <c r="K616" i="24" s="1"/>
  <c r="M616" i="24" s="1"/>
  <c r="L615" i="24"/>
  <c r="K615" i="24" s="1"/>
  <c r="M615" i="24" s="1"/>
  <c r="L614" i="24"/>
  <c r="K614" i="24" s="1"/>
  <c r="M614" i="24" s="1"/>
  <c r="L613" i="24"/>
  <c r="L612" i="24"/>
  <c r="K612" i="24" s="1"/>
  <c r="M612" i="24" s="1"/>
  <c r="L611" i="24"/>
  <c r="K611" i="24" s="1"/>
  <c r="M611" i="24" s="1"/>
  <c r="L610" i="24"/>
  <c r="K610" i="24" s="1"/>
  <c r="M610" i="24" s="1"/>
  <c r="L609" i="24"/>
  <c r="K609" i="24" s="1"/>
  <c r="M609" i="24" s="1"/>
  <c r="L608" i="24"/>
  <c r="K608" i="24" s="1"/>
  <c r="M608" i="24" s="1"/>
  <c r="L607" i="24"/>
  <c r="K607" i="24" s="1"/>
  <c r="M607" i="24" s="1"/>
  <c r="L606" i="24"/>
  <c r="K606" i="24" s="1"/>
  <c r="M606" i="24" s="1"/>
  <c r="L605" i="24"/>
  <c r="K605" i="24" s="1"/>
  <c r="M605" i="24" s="1"/>
  <c r="L604" i="24"/>
  <c r="K604" i="24" s="1"/>
  <c r="M604" i="24" s="1"/>
  <c r="L603" i="24"/>
  <c r="K603" i="24" s="1"/>
  <c r="M603" i="24" s="1"/>
  <c r="L602" i="24"/>
  <c r="K602" i="24" s="1"/>
  <c r="M602" i="24" s="1"/>
  <c r="L601" i="24"/>
  <c r="K601" i="24" s="1"/>
  <c r="M601" i="24" s="1"/>
  <c r="L600" i="24"/>
  <c r="K600" i="24" s="1"/>
  <c r="M600" i="24" s="1"/>
  <c r="L599" i="24"/>
  <c r="K599" i="24" s="1"/>
  <c r="M599" i="24" s="1"/>
  <c r="L598" i="24"/>
  <c r="K598" i="24" s="1"/>
  <c r="M598" i="24" s="1"/>
  <c r="L597" i="24"/>
  <c r="K597" i="24" s="1"/>
  <c r="M597" i="24" s="1"/>
  <c r="L596" i="24"/>
  <c r="K596" i="24" s="1"/>
  <c r="M596" i="24" s="1"/>
  <c r="L595" i="24"/>
  <c r="K595" i="24" s="1"/>
  <c r="M595" i="24" s="1"/>
  <c r="L594" i="24"/>
  <c r="K594" i="24" s="1"/>
  <c r="M594" i="24" s="1"/>
  <c r="L593" i="24"/>
  <c r="K593" i="24" s="1"/>
  <c r="M593" i="24" s="1"/>
  <c r="L592" i="24"/>
  <c r="K592" i="24" s="1"/>
  <c r="M592" i="24" s="1"/>
  <c r="L591" i="24"/>
  <c r="K591" i="24" s="1"/>
  <c r="M591" i="24" s="1"/>
  <c r="L590" i="24"/>
  <c r="K590" i="24" s="1"/>
  <c r="M590" i="24" s="1"/>
  <c r="L589" i="24"/>
  <c r="K589" i="24" s="1"/>
  <c r="M589" i="24" s="1"/>
  <c r="L588" i="24"/>
  <c r="K588" i="24" s="1"/>
  <c r="M588" i="24" s="1"/>
  <c r="L587" i="24"/>
  <c r="K587" i="24" s="1"/>
  <c r="M587" i="24" s="1"/>
  <c r="L586" i="24"/>
  <c r="K586" i="24" s="1"/>
  <c r="M586" i="24" s="1"/>
  <c r="L585" i="24"/>
  <c r="K585" i="24" s="1"/>
  <c r="M585" i="24" s="1"/>
  <c r="L584" i="24"/>
  <c r="K584" i="24" s="1"/>
  <c r="M584" i="24" s="1"/>
  <c r="L583" i="24"/>
  <c r="K583" i="24" s="1"/>
  <c r="M583" i="24" s="1"/>
  <c r="L582" i="24"/>
  <c r="K582" i="24" s="1"/>
  <c r="M582" i="24" s="1"/>
  <c r="L581" i="24"/>
  <c r="K581" i="24" s="1"/>
  <c r="M581" i="24" s="1"/>
  <c r="L580" i="24"/>
  <c r="K580" i="24" s="1"/>
  <c r="M580" i="24" s="1"/>
  <c r="L579" i="24"/>
  <c r="K579" i="24" s="1"/>
  <c r="M579" i="24" s="1"/>
  <c r="L578" i="24"/>
  <c r="K578" i="24" s="1"/>
  <c r="M578" i="24" s="1"/>
  <c r="L577" i="24"/>
  <c r="K577" i="24" s="1"/>
  <c r="M577" i="24" s="1"/>
  <c r="L576" i="24"/>
  <c r="K576" i="24" s="1"/>
  <c r="M576" i="24" s="1"/>
  <c r="L575" i="24"/>
  <c r="K575" i="24" s="1"/>
  <c r="M575" i="24" s="1"/>
  <c r="L574" i="24"/>
  <c r="K574" i="24" s="1"/>
  <c r="M574" i="24" s="1"/>
  <c r="L573" i="24"/>
  <c r="K573" i="24" s="1"/>
  <c r="M573" i="24" s="1"/>
  <c r="L572" i="24"/>
  <c r="K572" i="24" s="1"/>
  <c r="M572" i="24" s="1"/>
  <c r="L571" i="24"/>
  <c r="K571" i="24" s="1"/>
  <c r="M571" i="24" s="1"/>
  <c r="L570" i="24"/>
  <c r="K570" i="24" s="1"/>
  <c r="M570" i="24" s="1"/>
  <c r="L569" i="24"/>
  <c r="K569" i="24" s="1"/>
  <c r="M569" i="24" s="1"/>
  <c r="L568" i="24"/>
  <c r="K568" i="24" s="1"/>
  <c r="M568" i="24" s="1"/>
  <c r="L567" i="24"/>
  <c r="K567" i="24" s="1"/>
  <c r="M567" i="24" s="1"/>
  <c r="L566" i="24"/>
  <c r="K566" i="24" s="1"/>
  <c r="M566" i="24" s="1"/>
  <c r="L565" i="24"/>
  <c r="K565" i="24" s="1"/>
  <c r="M565" i="24" s="1"/>
  <c r="L564" i="24"/>
  <c r="K564" i="24" s="1"/>
  <c r="M564" i="24" s="1"/>
  <c r="L563" i="24"/>
  <c r="K563" i="24" s="1"/>
  <c r="M563" i="24" s="1"/>
  <c r="L562" i="24"/>
  <c r="K562" i="24" s="1"/>
  <c r="M562" i="24" s="1"/>
  <c r="L561" i="24"/>
  <c r="K561" i="24" s="1"/>
  <c r="M561" i="24" s="1"/>
  <c r="L560" i="24"/>
  <c r="K560" i="24" s="1"/>
  <c r="M560" i="24" s="1"/>
  <c r="L559" i="24"/>
  <c r="K559" i="24" s="1"/>
  <c r="M559" i="24" s="1"/>
  <c r="L558" i="24"/>
  <c r="K558" i="24" s="1"/>
  <c r="M558" i="24" s="1"/>
  <c r="L557" i="24"/>
  <c r="K557" i="24" s="1"/>
  <c r="M557" i="24" s="1"/>
  <c r="L556" i="24"/>
  <c r="K556" i="24" s="1"/>
  <c r="M556" i="24" s="1"/>
  <c r="L555" i="24"/>
  <c r="K555" i="24" s="1"/>
  <c r="M555" i="24" s="1"/>
  <c r="L554" i="24"/>
  <c r="K554" i="24" s="1"/>
  <c r="M554" i="24" s="1"/>
  <c r="L553" i="24"/>
  <c r="K553" i="24" s="1"/>
  <c r="M553" i="24" s="1"/>
  <c r="L552" i="24"/>
  <c r="K552" i="24" s="1"/>
  <c r="M552" i="24" s="1"/>
  <c r="L551" i="24"/>
  <c r="K551" i="24" s="1"/>
  <c r="M551" i="24" s="1"/>
  <c r="L550" i="24"/>
  <c r="K550" i="24" s="1"/>
  <c r="M550" i="24" s="1"/>
  <c r="L549" i="24"/>
  <c r="K549" i="24" s="1"/>
  <c r="M549" i="24" s="1"/>
  <c r="L548" i="24"/>
  <c r="K548" i="24" s="1"/>
  <c r="M548" i="24" s="1"/>
  <c r="L547" i="24"/>
  <c r="K547" i="24" s="1"/>
  <c r="M547" i="24" s="1"/>
  <c r="L546" i="24"/>
  <c r="K546" i="24" s="1"/>
  <c r="M546" i="24" s="1"/>
  <c r="L545" i="24"/>
  <c r="K545" i="24" s="1"/>
  <c r="M545" i="24" s="1"/>
  <c r="L544" i="24"/>
  <c r="K544" i="24" s="1"/>
  <c r="M544" i="24" s="1"/>
  <c r="L543" i="24"/>
  <c r="K543" i="24" s="1"/>
  <c r="M543" i="24" s="1"/>
  <c r="L542" i="24"/>
  <c r="K542" i="24" s="1"/>
  <c r="M542" i="24" s="1"/>
  <c r="L541" i="24"/>
  <c r="K541" i="24" s="1"/>
  <c r="M541" i="24" s="1"/>
  <c r="L540" i="24"/>
  <c r="K540" i="24" s="1"/>
  <c r="M540" i="24" s="1"/>
  <c r="L539" i="24"/>
  <c r="K539" i="24" s="1"/>
  <c r="M539" i="24" s="1"/>
  <c r="L538" i="24"/>
  <c r="K538" i="24" s="1"/>
  <c r="M538" i="24" s="1"/>
  <c r="L537" i="24"/>
  <c r="K537" i="24" s="1"/>
  <c r="M537" i="24" s="1"/>
  <c r="L536" i="24"/>
  <c r="K536" i="24" s="1"/>
  <c r="M536" i="24" s="1"/>
  <c r="L535" i="24"/>
  <c r="K535" i="24" s="1"/>
  <c r="M535" i="24" s="1"/>
  <c r="L534" i="24"/>
  <c r="K534" i="24" s="1"/>
  <c r="M534" i="24" s="1"/>
  <c r="L533" i="24"/>
  <c r="K533" i="24" s="1"/>
  <c r="M533" i="24" s="1"/>
  <c r="L532" i="24"/>
  <c r="K532" i="24" s="1"/>
  <c r="M532" i="24" s="1"/>
  <c r="L531" i="24"/>
  <c r="K531" i="24" s="1"/>
  <c r="M531" i="24" s="1"/>
  <c r="L530" i="24"/>
  <c r="K530" i="24" s="1"/>
  <c r="M530" i="24" s="1"/>
  <c r="L529" i="24"/>
  <c r="K529" i="24" s="1"/>
  <c r="M529" i="24" s="1"/>
  <c r="L528" i="24"/>
  <c r="K528" i="24" s="1"/>
  <c r="M528" i="24" s="1"/>
  <c r="L527" i="24"/>
  <c r="K527" i="24" s="1"/>
  <c r="M527" i="24" s="1"/>
  <c r="L526" i="24"/>
  <c r="K526" i="24" s="1"/>
  <c r="M526" i="24" s="1"/>
  <c r="L525" i="24"/>
  <c r="K525" i="24" s="1"/>
  <c r="M525" i="24" s="1"/>
  <c r="L524" i="24"/>
  <c r="K524" i="24" s="1"/>
  <c r="M524" i="24" s="1"/>
  <c r="L523" i="24"/>
  <c r="K523" i="24" s="1"/>
  <c r="M523" i="24" s="1"/>
  <c r="L522" i="24"/>
  <c r="K522" i="24" s="1"/>
  <c r="M522" i="24" s="1"/>
  <c r="L521" i="24"/>
  <c r="K521" i="24" s="1"/>
  <c r="M521" i="24" s="1"/>
  <c r="L520" i="24"/>
  <c r="K520" i="24" s="1"/>
  <c r="M520" i="24" s="1"/>
  <c r="L519" i="24"/>
  <c r="K519" i="24" s="1"/>
  <c r="M519" i="24" s="1"/>
  <c r="L518" i="24"/>
  <c r="K518" i="24" s="1"/>
  <c r="M518" i="24" s="1"/>
  <c r="L517" i="24"/>
  <c r="K517" i="24" s="1"/>
  <c r="M517" i="24" s="1"/>
  <c r="L516" i="24"/>
  <c r="K516" i="24" s="1"/>
  <c r="M516" i="24" s="1"/>
  <c r="L515" i="24"/>
  <c r="K515" i="24" s="1"/>
  <c r="M515" i="24" s="1"/>
  <c r="L514" i="24"/>
  <c r="K514" i="24" s="1"/>
  <c r="M514" i="24" s="1"/>
  <c r="L513" i="24"/>
  <c r="K513" i="24" s="1"/>
  <c r="M513" i="24" s="1"/>
  <c r="L512" i="24"/>
  <c r="K512" i="24" s="1"/>
  <c r="M512" i="24" s="1"/>
  <c r="L511" i="24"/>
  <c r="K511" i="24" s="1"/>
  <c r="M511" i="24" s="1"/>
  <c r="L510" i="24"/>
  <c r="K510" i="24" s="1"/>
  <c r="M510" i="24" s="1"/>
  <c r="L509" i="24"/>
  <c r="K509" i="24" s="1"/>
  <c r="M509" i="24" s="1"/>
  <c r="L508" i="24"/>
  <c r="K508" i="24" s="1"/>
  <c r="M508" i="24" s="1"/>
  <c r="L507" i="24"/>
  <c r="K507" i="24" s="1"/>
  <c r="M507" i="24" s="1"/>
  <c r="L506" i="24"/>
  <c r="K506" i="24" s="1"/>
  <c r="M506" i="24" s="1"/>
  <c r="L505" i="24"/>
  <c r="K505" i="24" s="1"/>
  <c r="M505" i="24" s="1"/>
  <c r="L504" i="24"/>
  <c r="K504" i="24" s="1"/>
  <c r="M504" i="24" s="1"/>
  <c r="L503" i="24"/>
  <c r="K503" i="24" s="1"/>
  <c r="M503" i="24" s="1"/>
  <c r="L502" i="24"/>
  <c r="K502" i="24" s="1"/>
  <c r="M502" i="24" s="1"/>
  <c r="L501" i="24"/>
  <c r="K501" i="24" s="1"/>
  <c r="M501" i="24" s="1"/>
  <c r="L500" i="24"/>
  <c r="K500" i="24" s="1"/>
  <c r="M500" i="24" s="1"/>
  <c r="L499" i="24"/>
  <c r="K499" i="24" s="1"/>
  <c r="M499" i="24" s="1"/>
  <c r="L498" i="24"/>
  <c r="K498" i="24" s="1"/>
  <c r="M498" i="24" s="1"/>
  <c r="L497" i="24"/>
  <c r="K497" i="24" s="1"/>
  <c r="M497" i="24" s="1"/>
  <c r="L496" i="24"/>
  <c r="K496" i="24" s="1"/>
  <c r="M496" i="24" s="1"/>
  <c r="L495" i="24"/>
  <c r="K495" i="24" s="1"/>
  <c r="M495" i="24" s="1"/>
  <c r="L494" i="24"/>
  <c r="K494" i="24" s="1"/>
  <c r="M494" i="24" s="1"/>
  <c r="L493" i="24"/>
  <c r="K493" i="24" s="1"/>
  <c r="M493" i="24" s="1"/>
  <c r="L492" i="24"/>
  <c r="K492" i="24" s="1"/>
  <c r="M492" i="24" s="1"/>
  <c r="L491" i="24"/>
  <c r="K491" i="24" s="1"/>
  <c r="M491" i="24" s="1"/>
  <c r="L490" i="24"/>
  <c r="K490" i="24" s="1"/>
  <c r="M490" i="24" s="1"/>
  <c r="L489" i="24"/>
  <c r="K489" i="24" s="1"/>
  <c r="M489" i="24" s="1"/>
  <c r="L488" i="24"/>
  <c r="K488" i="24" s="1"/>
  <c r="M488" i="24" s="1"/>
  <c r="L487" i="24"/>
  <c r="K487" i="24" s="1"/>
  <c r="M487" i="24" s="1"/>
  <c r="L486" i="24"/>
  <c r="K486" i="24" s="1"/>
  <c r="M486" i="24" s="1"/>
  <c r="L485" i="24"/>
  <c r="K485" i="24" s="1"/>
  <c r="M485" i="24" s="1"/>
  <c r="L484" i="24"/>
  <c r="K484" i="24" s="1"/>
  <c r="M484" i="24" s="1"/>
  <c r="L483" i="24"/>
  <c r="K483" i="24" s="1"/>
  <c r="M483" i="24" s="1"/>
  <c r="L482" i="24"/>
  <c r="K482" i="24" s="1"/>
  <c r="M482" i="24" s="1"/>
  <c r="L481" i="24"/>
  <c r="K481" i="24" s="1"/>
  <c r="M481" i="24" s="1"/>
  <c r="L480" i="24"/>
  <c r="K480" i="24" s="1"/>
  <c r="M480" i="24" s="1"/>
  <c r="L479" i="24"/>
  <c r="K479" i="24" s="1"/>
  <c r="M479" i="24" s="1"/>
  <c r="L478" i="24"/>
  <c r="K478" i="24" s="1"/>
  <c r="M478" i="24" s="1"/>
  <c r="L477" i="24"/>
  <c r="K477" i="24" s="1"/>
  <c r="M477" i="24" s="1"/>
  <c r="L476" i="24"/>
  <c r="K476" i="24" s="1"/>
  <c r="M476" i="24" s="1"/>
  <c r="L475" i="24"/>
  <c r="K475" i="24" s="1"/>
  <c r="M475" i="24" s="1"/>
  <c r="L474" i="24"/>
  <c r="K474" i="24" s="1"/>
  <c r="M474" i="24" s="1"/>
  <c r="L473" i="24"/>
  <c r="K473" i="24" s="1"/>
  <c r="M473" i="24" s="1"/>
  <c r="L472" i="24"/>
  <c r="K472" i="24" s="1"/>
  <c r="M472" i="24" s="1"/>
  <c r="L471" i="24"/>
  <c r="K471" i="24" s="1"/>
  <c r="M471" i="24" s="1"/>
  <c r="L470" i="24"/>
  <c r="K470" i="24" s="1"/>
  <c r="M470" i="24" s="1"/>
  <c r="L469" i="24"/>
  <c r="K469" i="24" s="1"/>
  <c r="M469" i="24" s="1"/>
  <c r="L468" i="24"/>
  <c r="K468" i="24" s="1"/>
  <c r="M468" i="24" s="1"/>
  <c r="L467" i="24"/>
  <c r="K467" i="24" s="1"/>
  <c r="M467" i="24" s="1"/>
  <c r="L466" i="24"/>
  <c r="K466" i="24" s="1"/>
  <c r="M466" i="24" s="1"/>
  <c r="L465" i="24"/>
  <c r="K465" i="24" s="1"/>
  <c r="M465" i="24" s="1"/>
  <c r="L464" i="24"/>
  <c r="K464" i="24" s="1"/>
  <c r="M464" i="24" s="1"/>
  <c r="L463" i="24"/>
  <c r="K463" i="24" s="1"/>
  <c r="M463" i="24" s="1"/>
  <c r="L462" i="24"/>
  <c r="K462" i="24" s="1"/>
  <c r="M462" i="24" s="1"/>
  <c r="L461" i="24"/>
  <c r="K461" i="24" s="1"/>
  <c r="M461" i="24" s="1"/>
  <c r="L460" i="24"/>
  <c r="K460" i="24" s="1"/>
  <c r="M460" i="24" s="1"/>
  <c r="L459" i="24"/>
  <c r="K459" i="24" s="1"/>
  <c r="M459" i="24" s="1"/>
  <c r="L458" i="24"/>
  <c r="K458" i="24" s="1"/>
  <c r="M458" i="24" s="1"/>
  <c r="L457" i="24"/>
  <c r="K457" i="24" s="1"/>
  <c r="M457" i="24" s="1"/>
  <c r="L456" i="24"/>
  <c r="K456" i="24" s="1"/>
  <c r="M456" i="24" s="1"/>
  <c r="L455" i="24"/>
  <c r="K455" i="24" s="1"/>
  <c r="M455" i="24" s="1"/>
  <c r="L454" i="24"/>
  <c r="K454" i="24" s="1"/>
  <c r="M454" i="24" s="1"/>
  <c r="L453" i="24"/>
  <c r="K453" i="24" s="1"/>
  <c r="M453" i="24" s="1"/>
  <c r="L452" i="24"/>
  <c r="K452" i="24" s="1"/>
  <c r="M452" i="24" s="1"/>
  <c r="L451" i="24"/>
  <c r="K451" i="24" s="1"/>
  <c r="M451" i="24" s="1"/>
  <c r="L450" i="24"/>
  <c r="K450" i="24" s="1"/>
  <c r="M450" i="24" s="1"/>
  <c r="L449" i="24"/>
  <c r="K449" i="24" s="1"/>
  <c r="M449" i="24" s="1"/>
  <c r="L448" i="24"/>
  <c r="K448" i="24" s="1"/>
  <c r="M448" i="24" s="1"/>
  <c r="L447" i="24"/>
  <c r="K447" i="24" s="1"/>
  <c r="M447" i="24" s="1"/>
  <c r="L446" i="24"/>
  <c r="K446" i="24" s="1"/>
  <c r="M446" i="24" s="1"/>
  <c r="L445" i="24"/>
  <c r="K445" i="24" s="1"/>
  <c r="M445" i="24" s="1"/>
  <c r="L444" i="24"/>
  <c r="K444" i="24" s="1"/>
  <c r="M444" i="24" s="1"/>
  <c r="L443" i="24"/>
  <c r="K443" i="24" s="1"/>
  <c r="M443" i="24" s="1"/>
  <c r="L442" i="24"/>
  <c r="K442" i="24" s="1"/>
  <c r="M442" i="24" s="1"/>
  <c r="L441" i="24"/>
  <c r="K441" i="24" s="1"/>
  <c r="M441" i="24" s="1"/>
  <c r="L440" i="24"/>
  <c r="K440" i="24" s="1"/>
  <c r="M440" i="24" s="1"/>
  <c r="L439" i="24"/>
  <c r="K439" i="24" s="1"/>
  <c r="M439" i="24" s="1"/>
  <c r="L438" i="24"/>
  <c r="K438" i="24" s="1"/>
  <c r="M438" i="24" s="1"/>
  <c r="L437" i="24"/>
  <c r="K437" i="24" s="1"/>
  <c r="M437" i="24" s="1"/>
  <c r="L436" i="24"/>
  <c r="K436" i="24" s="1"/>
  <c r="M436" i="24" s="1"/>
  <c r="L435" i="24"/>
  <c r="K435" i="24" s="1"/>
  <c r="M435" i="24" s="1"/>
  <c r="L434" i="24"/>
  <c r="K434" i="24" s="1"/>
  <c r="M434" i="24" s="1"/>
  <c r="L433" i="24"/>
  <c r="K433" i="24" s="1"/>
  <c r="M433" i="24" s="1"/>
  <c r="L432" i="24"/>
  <c r="K432" i="24" s="1"/>
  <c r="M432" i="24" s="1"/>
  <c r="L431" i="24"/>
  <c r="K431" i="24" s="1"/>
  <c r="M431" i="24" s="1"/>
  <c r="L430" i="24"/>
  <c r="K430" i="24" s="1"/>
  <c r="M430" i="24" s="1"/>
  <c r="L429" i="24"/>
  <c r="K429" i="24" s="1"/>
  <c r="M429" i="24" s="1"/>
  <c r="L428" i="24"/>
  <c r="K428" i="24" s="1"/>
  <c r="M428" i="24" s="1"/>
  <c r="L427" i="24"/>
  <c r="K427" i="24" s="1"/>
  <c r="M427" i="24" s="1"/>
  <c r="L426" i="24"/>
  <c r="K426" i="24" s="1"/>
  <c r="M426" i="24" s="1"/>
  <c r="L425" i="24"/>
  <c r="K425" i="24" s="1"/>
  <c r="M425" i="24" s="1"/>
  <c r="L424" i="24"/>
  <c r="K424" i="24" s="1"/>
  <c r="M424" i="24" s="1"/>
  <c r="L423" i="24"/>
  <c r="K423" i="24" s="1"/>
  <c r="M423" i="24" s="1"/>
  <c r="L422" i="24"/>
  <c r="K422" i="24" s="1"/>
  <c r="M422" i="24" s="1"/>
  <c r="L421" i="24"/>
  <c r="K421" i="24" s="1"/>
  <c r="M421" i="24" s="1"/>
  <c r="L420" i="24"/>
  <c r="K420" i="24" s="1"/>
  <c r="M420" i="24" s="1"/>
  <c r="L419" i="24"/>
  <c r="K419" i="24" s="1"/>
  <c r="M419" i="24" s="1"/>
  <c r="L418" i="24"/>
  <c r="K418" i="24" s="1"/>
  <c r="M418" i="24" s="1"/>
  <c r="L417" i="24"/>
  <c r="K417" i="24" s="1"/>
  <c r="M417" i="24" s="1"/>
  <c r="L416" i="24"/>
  <c r="K416" i="24" s="1"/>
  <c r="M416" i="24" s="1"/>
  <c r="L415" i="24"/>
  <c r="K415" i="24" s="1"/>
  <c r="M415" i="24" s="1"/>
  <c r="L414" i="24"/>
  <c r="K414" i="24" s="1"/>
  <c r="M414" i="24" s="1"/>
  <c r="L413" i="24"/>
  <c r="K413" i="24" s="1"/>
  <c r="M413" i="24" s="1"/>
  <c r="L412" i="24"/>
  <c r="K412" i="24" s="1"/>
  <c r="M412" i="24" s="1"/>
  <c r="L411" i="24"/>
  <c r="K411" i="24" s="1"/>
  <c r="M411" i="24" s="1"/>
  <c r="L410" i="24"/>
  <c r="K410" i="24" s="1"/>
  <c r="M410" i="24" s="1"/>
  <c r="L409" i="24"/>
  <c r="K409" i="24" s="1"/>
  <c r="M409" i="24" s="1"/>
  <c r="L408" i="24"/>
  <c r="K408" i="24" s="1"/>
  <c r="M408" i="24" s="1"/>
  <c r="L407" i="24"/>
  <c r="K407" i="24" s="1"/>
  <c r="M407" i="24" s="1"/>
  <c r="L406" i="24"/>
  <c r="K406" i="24" s="1"/>
  <c r="M406" i="24" s="1"/>
  <c r="L405" i="24"/>
  <c r="K405" i="24" s="1"/>
  <c r="M405" i="24" s="1"/>
  <c r="L404" i="24"/>
  <c r="K404" i="24" s="1"/>
  <c r="M404" i="24" s="1"/>
  <c r="L403" i="24"/>
  <c r="K403" i="24" s="1"/>
  <c r="M403" i="24" s="1"/>
  <c r="L402" i="24"/>
  <c r="K402" i="24" s="1"/>
  <c r="M402" i="24" s="1"/>
  <c r="L401" i="24"/>
  <c r="K401" i="24" s="1"/>
  <c r="M401" i="24" s="1"/>
  <c r="L400" i="24"/>
  <c r="K400" i="24" s="1"/>
  <c r="M400" i="24" s="1"/>
  <c r="L399" i="24"/>
  <c r="K399" i="24" s="1"/>
  <c r="M399" i="24" s="1"/>
  <c r="L398" i="24"/>
  <c r="K398" i="24" s="1"/>
  <c r="M398" i="24" s="1"/>
  <c r="L397" i="24"/>
  <c r="K397" i="24" s="1"/>
  <c r="M397" i="24" s="1"/>
  <c r="L396" i="24"/>
  <c r="K396" i="24" s="1"/>
  <c r="M396" i="24" s="1"/>
  <c r="L395" i="24"/>
  <c r="K395" i="24" s="1"/>
  <c r="M395" i="24" s="1"/>
  <c r="L394" i="24"/>
  <c r="K394" i="24" s="1"/>
  <c r="M394" i="24" s="1"/>
  <c r="L393" i="24"/>
  <c r="K393" i="24" s="1"/>
  <c r="M393" i="24" s="1"/>
  <c r="L392" i="24"/>
  <c r="K392" i="24" s="1"/>
  <c r="M392" i="24" s="1"/>
  <c r="L391" i="24"/>
  <c r="K391" i="24" s="1"/>
  <c r="M391" i="24" s="1"/>
  <c r="L390" i="24"/>
  <c r="K390" i="24" s="1"/>
  <c r="M390" i="24" s="1"/>
  <c r="L389" i="24"/>
  <c r="K389" i="24" s="1"/>
  <c r="M389" i="24" s="1"/>
  <c r="L388" i="24"/>
  <c r="K388" i="24" s="1"/>
  <c r="M388" i="24" s="1"/>
  <c r="L387" i="24"/>
  <c r="K387" i="24" s="1"/>
  <c r="M387" i="24" s="1"/>
  <c r="L386" i="24"/>
  <c r="K386" i="24" s="1"/>
  <c r="M386" i="24" s="1"/>
  <c r="L385" i="24"/>
  <c r="K385" i="24" s="1"/>
  <c r="M385" i="24" s="1"/>
  <c r="L384" i="24"/>
  <c r="K384" i="24" s="1"/>
  <c r="M384" i="24" s="1"/>
  <c r="L383" i="24"/>
  <c r="K383" i="24" s="1"/>
  <c r="M383" i="24" s="1"/>
  <c r="L382" i="24"/>
  <c r="K382" i="24" s="1"/>
  <c r="M382" i="24" s="1"/>
  <c r="L381" i="24"/>
  <c r="K381" i="24" s="1"/>
  <c r="M381" i="24" s="1"/>
  <c r="L380" i="24"/>
  <c r="K380" i="24" s="1"/>
  <c r="M380" i="24" s="1"/>
  <c r="L379" i="24"/>
  <c r="K379" i="24" s="1"/>
  <c r="M379" i="24" s="1"/>
  <c r="L378" i="24"/>
  <c r="K378" i="24" s="1"/>
  <c r="M378" i="24" s="1"/>
  <c r="L377" i="24"/>
  <c r="K377" i="24" s="1"/>
  <c r="M377" i="24" s="1"/>
  <c r="L376" i="24"/>
  <c r="K376" i="24" s="1"/>
  <c r="M376" i="24" s="1"/>
  <c r="L375" i="24"/>
  <c r="K375" i="24" s="1"/>
  <c r="M375" i="24" s="1"/>
  <c r="L374" i="24"/>
  <c r="K374" i="24" s="1"/>
  <c r="M374" i="24" s="1"/>
  <c r="L373" i="24"/>
  <c r="K373" i="24" s="1"/>
  <c r="M373" i="24" s="1"/>
  <c r="L372" i="24"/>
  <c r="K372" i="24" s="1"/>
  <c r="M372" i="24" s="1"/>
  <c r="L371" i="24"/>
  <c r="K371" i="24" s="1"/>
  <c r="M371" i="24" s="1"/>
  <c r="L370" i="24"/>
  <c r="K370" i="24" s="1"/>
  <c r="M370" i="24" s="1"/>
  <c r="L369" i="24"/>
  <c r="K369" i="24" s="1"/>
  <c r="M369" i="24" s="1"/>
  <c r="L368" i="24"/>
  <c r="K368" i="24" s="1"/>
  <c r="M368" i="24" s="1"/>
  <c r="L367" i="24"/>
  <c r="K367" i="24" s="1"/>
  <c r="M367" i="24" s="1"/>
  <c r="L366" i="24"/>
  <c r="K366" i="24" s="1"/>
  <c r="M366" i="24" s="1"/>
  <c r="L365" i="24"/>
  <c r="K365" i="24" s="1"/>
  <c r="M365" i="24" s="1"/>
  <c r="L364" i="24"/>
  <c r="K364" i="24" s="1"/>
  <c r="M364" i="24" s="1"/>
  <c r="L363" i="24"/>
  <c r="K363" i="24" s="1"/>
  <c r="M363" i="24" s="1"/>
  <c r="L362" i="24"/>
  <c r="K362" i="24" s="1"/>
  <c r="M362" i="24" s="1"/>
  <c r="L361" i="24"/>
  <c r="K361" i="24" s="1"/>
  <c r="M361" i="24" s="1"/>
  <c r="L360" i="24"/>
  <c r="K360" i="24" s="1"/>
  <c r="M360" i="24" s="1"/>
  <c r="L359" i="24"/>
  <c r="K359" i="24" s="1"/>
  <c r="M359" i="24" s="1"/>
  <c r="L358" i="24"/>
  <c r="K358" i="24" s="1"/>
  <c r="M358" i="24" s="1"/>
  <c r="L357" i="24"/>
  <c r="K357" i="24" s="1"/>
  <c r="M357" i="24" s="1"/>
  <c r="L356" i="24"/>
  <c r="K356" i="24" s="1"/>
  <c r="M356" i="24" s="1"/>
  <c r="L355" i="24"/>
  <c r="K355" i="24" s="1"/>
  <c r="M355" i="24" s="1"/>
  <c r="L354" i="24"/>
  <c r="K354" i="24" s="1"/>
  <c r="M354" i="24" s="1"/>
  <c r="L353" i="24"/>
  <c r="K353" i="24" s="1"/>
  <c r="M353" i="24" s="1"/>
  <c r="L352" i="24"/>
  <c r="K352" i="24" s="1"/>
  <c r="M352" i="24" s="1"/>
  <c r="L351" i="24"/>
  <c r="K351" i="24" s="1"/>
  <c r="M351" i="24" s="1"/>
  <c r="L350" i="24"/>
  <c r="K350" i="24" s="1"/>
  <c r="M350" i="24" s="1"/>
  <c r="L349" i="24"/>
  <c r="K349" i="24" s="1"/>
  <c r="M349" i="24" s="1"/>
  <c r="L348" i="24"/>
  <c r="K348" i="24" s="1"/>
  <c r="M348" i="24" s="1"/>
  <c r="L347" i="24"/>
  <c r="K347" i="24" s="1"/>
  <c r="M347" i="24" s="1"/>
  <c r="L346" i="24"/>
  <c r="K346" i="24" s="1"/>
  <c r="M346" i="24" s="1"/>
  <c r="L345" i="24"/>
  <c r="K345" i="24" s="1"/>
  <c r="M345" i="24" s="1"/>
  <c r="L344" i="24"/>
  <c r="K344" i="24" s="1"/>
  <c r="M344" i="24" s="1"/>
  <c r="L343" i="24"/>
  <c r="K343" i="24" s="1"/>
  <c r="M343" i="24" s="1"/>
  <c r="L342" i="24"/>
  <c r="K342" i="24" s="1"/>
  <c r="M342" i="24" s="1"/>
  <c r="L341" i="24"/>
  <c r="K341" i="24" s="1"/>
  <c r="M341" i="24" s="1"/>
  <c r="L340" i="24"/>
  <c r="K340" i="24" s="1"/>
  <c r="M340" i="24" s="1"/>
  <c r="L339" i="24"/>
  <c r="K339" i="24" s="1"/>
  <c r="M339" i="24" s="1"/>
  <c r="L338" i="24"/>
  <c r="K338" i="24" s="1"/>
  <c r="M338" i="24" s="1"/>
  <c r="L337" i="24"/>
  <c r="K337" i="24" s="1"/>
  <c r="M337" i="24" s="1"/>
  <c r="L336" i="24"/>
  <c r="K336" i="24" s="1"/>
  <c r="M336" i="24" s="1"/>
  <c r="L335" i="24"/>
  <c r="K335" i="24" s="1"/>
  <c r="M335" i="24" s="1"/>
  <c r="L334" i="24"/>
  <c r="K334" i="24" s="1"/>
  <c r="M334" i="24" s="1"/>
  <c r="L333" i="24"/>
  <c r="K333" i="24" s="1"/>
  <c r="M333" i="24" s="1"/>
  <c r="L332" i="24"/>
  <c r="K332" i="24" s="1"/>
  <c r="M332" i="24" s="1"/>
  <c r="L331" i="24"/>
  <c r="K331" i="24" s="1"/>
  <c r="M331" i="24" s="1"/>
  <c r="L330" i="24"/>
  <c r="K330" i="24" s="1"/>
  <c r="M330" i="24" s="1"/>
  <c r="L329" i="24"/>
  <c r="K329" i="24" s="1"/>
  <c r="M329" i="24" s="1"/>
  <c r="L328" i="24"/>
  <c r="K328" i="24" s="1"/>
  <c r="M328" i="24" s="1"/>
  <c r="L327" i="24"/>
  <c r="K327" i="24" s="1"/>
  <c r="M327" i="24" s="1"/>
  <c r="L326" i="24"/>
  <c r="K326" i="24" s="1"/>
  <c r="M326" i="24" s="1"/>
  <c r="L325" i="24"/>
  <c r="K325" i="24" s="1"/>
  <c r="M325" i="24" s="1"/>
  <c r="L324" i="24"/>
  <c r="K324" i="24" s="1"/>
  <c r="M324" i="24" s="1"/>
  <c r="L323" i="24"/>
  <c r="K323" i="24" s="1"/>
  <c r="M323" i="24" s="1"/>
  <c r="L322" i="24"/>
  <c r="K322" i="24" s="1"/>
  <c r="M322" i="24" s="1"/>
  <c r="L321" i="24"/>
  <c r="K321" i="24" s="1"/>
  <c r="M321" i="24" s="1"/>
  <c r="L320" i="24"/>
  <c r="K320" i="24" s="1"/>
  <c r="M320" i="24" s="1"/>
  <c r="L319" i="24"/>
  <c r="K319" i="24" s="1"/>
  <c r="M319" i="24" s="1"/>
  <c r="L318" i="24"/>
  <c r="K318" i="24" s="1"/>
  <c r="M318" i="24" s="1"/>
  <c r="L317" i="24"/>
  <c r="K317" i="24" s="1"/>
  <c r="M317" i="24" s="1"/>
  <c r="L316" i="24"/>
  <c r="K316" i="24" s="1"/>
  <c r="M316" i="24" s="1"/>
  <c r="L315" i="24"/>
  <c r="K315" i="24" s="1"/>
  <c r="M315" i="24" s="1"/>
  <c r="L314" i="24"/>
  <c r="K314" i="24" s="1"/>
  <c r="M314" i="24" s="1"/>
  <c r="L313" i="24"/>
  <c r="K313" i="24" s="1"/>
  <c r="M313" i="24" s="1"/>
  <c r="L312" i="24"/>
  <c r="K312" i="24" s="1"/>
  <c r="M312" i="24" s="1"/>
  <c r="L311" i="24"/>
  <c r="K311" i="24" s="1"/>
  <c r="M311" i="24" s="1"/>
  <c r="L310" i="24"/>
  <c r="K310" i="24" s="1"/>
  <c r="M310" i="24" s="1"/>
  <c r="L309" i="24"/>
  <c r="K309" i="24" s="1"/>
  <c r="M309" i="24" s="1"/>
  <c r="L308" i="24"/>
  <c r="K308" i="24" s="1"/>
  <c r="M308" i="24" s="1"/>
  <c r="L307" i="24"/>
  <c r="K307" i="24" s="1"/>
  <c r="M307" i="24" s="1"/>
  <c r="L306" i="24"/>
  <c r="K306" i="24" s="1"/>
  <c r="M306" i="24" s="1"/>
  <c r="L305" i="24"/>
  <c r="K305" i="24" s="1"/>
  <c r="M305" i="24" s="1"/>
  <c r="L304" i="24"/>
  <c r="K304" i="24" s="1"/>
  <c r="M304" i="24" s="1"/>
  <c r="L303" i="24"/>
  <c r="K303" i="24" s="1"/>
  <c r="M303" i="24" s="1"/>
  <c r="L302" i="24"/>
  <c r="K302" i="24" s="1"/>
  <c r="M302" i="24" s="1"/>
  <c r="L301" i="24"/>
  <c r="K301" i="24" s="1"/>
  <c r="M301" i="24" s="1"/>
  <c r="L300" i="24"/>
  <c r="K300" i="24" s="1"/>
  <c r="M300" i="24" s="1"/>
  <c r="L299" i="24"/>
  <c r="K299" i="24" s="1"/>
  <c r="M299" i="24" s="1"/>
  <c r="L298" i="24"/>
  <c r="K298" i="24" s="1"/>
  <c r="M298" i="24" s="1"/>
  <c r="L297" i="24"/>
  <c r="K297" i="24" s="1"/>
  <c r="M297" i="24" s="1"/>
  <c r="L296" i="24"/>
  <c r="K296" i="24" s="1"/>
  <c r="M296" i="24" s="1"/>
  <c r="L295" i="24"/>
  <c r="K295" i="24" s="1"/>
  <c r="M295" i="24" s="1"/>
  <c r="L294" i="24"/>
  <c r="K294" i="24" s="1"/>
  <c r="M294" i="24" s="1"/>
  <c r="L293" i="24"/>
  <c r="K293" i="24" s="1"/>
  <c r="M293" i="24" s="1"/>
  <c r="L292" i="24"/>
  <c r="K292" i="24" s="1"/>
  <c r="M292" i="24" s="1"/>
  <c r="L291" i="24"/>
  <c r="K291" i="24" s="1"/>
  <c r="M291" i="24" s="1"/>
  <c r="L290" i="24"/>
  <c r="K290" i="24" s="1"/>
  <c r="M290" i="24" s="1"/>
  <c r="L289" i="24"/>
  <c r="K289" i="24" s="1"/>
  <c r="M289" i="24" s="1"/>
  <c r="L288" i="24"/>
  <c r="K288" i="24" s="1"/>
  <c r="M288" i="24" s="1"/>
  <c r="L287" i="24"/>
  <c r="K287" i="24" s="1"/>
  <c r="M287" i="24" s="1"/>
  <c r="L286" i="24"/>
  <c r="K286" i="24" s="1"/>
  <c r="M286" i="24" s="1"/>
  <c r="L285" i="24"/>
  <c r="K285" i="24" s="1"/>
  <c r="M285" i="24" s="1"/>
  <c r="L284" i="24"/>
  <c r="K284" i="24" s="1"/>
  <c r="M284" i="24" s="1"/>
  <c r="L283" i="24"/>
  <c r="K283" i="24" s="1"/>
  <c r="M283" i="24" s="1"/>
  <c r="L282" i="24"/>
  <c r="K282" i="24" s="1"/>
  <c r="M282" i="24" s="1"/>
  <c r="L281" i="24"/>
  <c r="K281" i="24" s="1"/>
  <c r="M281" i="24" s="1"/>
  <c r="L280" i="24"/>
  <c r="K280" i="24" s="1"/>
  <c r="M280" i="24" s="1"/>
  <c r="L279" i="24"/>
  <c r="K279" i="24" s="1"/>
  <c r="M279" i="24" s="1"/>
  <c r="L278" i="24"/>
  <c r="K278" i="24" s="1"/>
  <c r="M278" i="24" s="1"/>
  <c r="L277" i="24"/>
  <c r="K277" i="24" s="1"/>
  <c r="M277" i="24" s="1"/>
  <c r="L276" i="24"/>
  <c r="K276" i="24" s="1"/>
  <c r="M276" i="24" s="1"/>
  <c r="L275" i="24"/>
  <c r="K275" i="24" s="1"/>
  <c r="M275" i="24" s="1"/>
  <c r="L274" i="24"/>
  <c r="K274" i="24" s="1"/>
  <c r="M274" i="24" s="1"/>
  <c r="L273" i="24"/>
  <c r="K273" i="24" s="1"/>
  <c r="M273" i="24" s="1"/>
  <c r="L272" i="24"/>
  <c r="K272" i="24" s="1"/>
  <c r="M272" i="24" s="1"/>
  <c r="L271" i="24"/>
  <c r="K271" i="24" s="1"/>
  <c r="M271" i="24" s="1"/>
  <c r="L270" i="24"/>
  <c r="K270" i="24" s="1"/>
  <c r="M270" i="24" s="1"/>
  <c r="L269" i="24"/>
  <c r="K269" i="24" s="1"/>
  <c r="M269" i="24" s="1"/>
  <c r="L268" i="24"/>
  <c r="K268" i="24" s="1"/>
  <c r="M268" i="24" s="1"/>
  <c r="L267" i="24"/>
  <c r="K267" i="24" s="1"/>
  <c r="M267" i="24" s="1"/>
  <c r="L266" i="24"/>
  <c r="K266" i="24" s="1"/>
  <c r="M266" i="24" s="1"/>
  <c r="L265" i="24"/>
  <c r="K265" i="24" s="1"/>
  <c r="M265" i="24" s="1"/>
  <c r="L264" i="24"/>
  <c r="K264" i="24" s="1"/>
  <c r="M264" i="24" s="1"/>
  <c r="L263" i="24"/>
  <c r="K263" i="24" s="1"/>
  <c r="M263" i="24" s="1"/>
  <c r="L262" i="24"/>
  <c r="K262" i="24" s="1"/>
  <c r="M262" i="24" s="1"/>
  <c r="L261" i="24"/>
  <c r="K261" i="24" s="1"/>
  <c r="M261" i="24" s="1"/>
  <c r="L260" i="24"/>
  <c r="K260" i="24" s="1"/>
  <c r="M260" i="24" s="1"/>
  <c r="L259" i="24"/>
  <c r="K259" i="24" s="1"/>
  <c r="M259" i="24" s="1"/>
  <c r="L258" i="24"/>
  <c r="K258" i="24" s="1"/>
  <c r="M258" i="24" s="1"/>
  <c r="L257" i="24"/>
  <c r="K257" i="24" s="1"/>
  <c r="M257" i="24" s="1"/>
  <c r="L256" i="24"/>
  <c r="K256" i="24" s="1"/>
  <c r="M256" i="24" s="1"/>
  <c r="L255" i="24"/>
  <c r="K255" i="24" s="1"/>
  <c r="M255" i="24" s="1"/>
  <c r="L254" i="24"/>
  <c r="K254" i="24" s="1"/>
  <c r="M254" i="24" s="1"/>
  <c r="L253" i="24"/>
  <c r="K253" i="24" s="1"/>
  <c r="M253" i="24" s="1"/>
  <c r="L252" i="24"/>
  <c r="K252" i="24" s="1"/>
  <c r="M252" i="24" s="1"/>
  <c r="L251" i="24"/>
  <c r="K251" i="24" s="1"/>
  <c r="M251" i="24" s="1"/>
  <c r="L250" i="24"/>
  <c r="K250" i="24" s="1"/>
  <c r="M250" i="24" s="1"/>
  <c r="L249" i="24"/>
  <c r="K249" i="24" s="1"/>
  <c r="M249" i="24" s="1"/>
  <c r="L248" i="24"/>
  <c r="K248" i="24" s="1"/>
  <c r="M248" i="24" s="1"/>
  <c r="L247" i="24"/>
  <c r="K247" i="24" s="1"/>
  <c r="M247" i="24" s="1"/>
  <c r="L246" i="24"/>
  <c r="K246" i="24" s="1"/>
  <c r="M246" i="24" s="1"/>
  <c r="L245" i="24"/>
  <c r="K245" i="24" s="1"/>
  <c r="M245" i="24" s="1"/>
  <c r="L244" i="24"/>
  <c r="K244" i="24" s="1"/>
  <c r="M244" i="24" s="1"/>
  <c r="L243" i="24"/>
  <c r="K243" i="24" s="1"/>
  <c r="M243" i="24" s="1"/>
  <c r="L242" i="24"/>
  <c r="K242" i="24" s="1"/>
  <c r="M242" i="24" s="1"/>
  <c r="L241" i="24"/>
  <c r="K241" i="24" s="1"/>
  <c r="M241" i="24" s="1"/>
  <c r="L240" i="24"/>
  <c r="K240" i="24" s="1"/>
  <c r="M240" i="24" s="1"/>
  <c r="L239" i="24"/>
  <c r="K239" i="24" s="1"/>
  <c r="M239" i="24" s="1"/>
  <c r="L238" i="24"/>
  <c r="K238" i="24" s="1"/>
  <c r="M238" i="24" s="1"/>
  <c r="L237" i="24"/>
  <c r="K237" i="24" s="1"/>
  <c r="M237" i="24" s="1"/>
  <c r="L236" i="24"/>
  <c r="K236" i="24" s="1"/>
  <c r="M236" i="24" s="1"/>
  <c r="L235" i="24"/>
  <c r="K235" i="24" s="1"/>
  <c r="M235" i="24" s="1"/>
  <c r="L234" i="24"/>
  <c r="K234" i="24" s="1"/>
  <c r="M234" i="24" s="1"/>
  <c r="L233" i="24"/>
  <c r="K233" i="24" s="1"/>
  <c r="M233" i="24" s="1"/>
  <c r="L232" i="24"/>
  <c r="K232" i="24" s="1"/>
  <c r="M232" i="24" s="1"/>
  <c r="L231" i="24"/>
  <c r="K231" i="24" s="1"/>
  <c r="M231" i="24" s="1"/>
  <c r="L230" i="24"/>
  <c r="K230" i="24" s="1"/>
  <c r="M230" i="24" s="1"/>
  <c r="L229" i="24"/>
  <c r="K229" i="24" s="1"/>
  <c r="M229" i="24" s="1"/>
  <c r="L228" i="24"/>
  <c r="K228" i="24" s="1"/>
  <c r="M228" i="24" s="1"/>
  <c r="L227" i="24"/>
  <c r="K227" i="24" s="1"/>
  <c r="M227" i="24" s="1"/>
  <c r="L226" i="24"/>
  <c r="K226" i="24" s="1"/>
  <c r="M226" i="24" s="1"/>
  <c r="L225" i="24"/>
  <c r="K225" i="24" s="1"/>
  <c r="M225" i="24" s="1"/>
  <c r="L224" i="24"/>
  <c r="K224" i="24" s="1"/>
  <c r="M224" i="24" s="1"/>
  <c r="L223" i="24"/>
  <c r="K223" i="24" s="1"/>
  <c r="M223" i="24" s="1"/>
  <c r="L222" i="24"/>
  <c r="K222" i="24" s="1"/>
  <c r="M222" i="24" s="1"/>
  <c r="L221" i="24"/>
  <c r="K221" i="24" s="1"/>
  <c r="M221" i="24" s="1"/>
  <c r="L220" i="24"/>
  <c r="K220" i="24" s="1"/>
  <c r="M220" i="24" s="1"/>
  <c r="L219" i="24"/>
  <c r="K219" i="24" s="1"/>
  <c r="M219" i="24" s="1"/>
  <c r="L218" i="24"/>
  <c r="K218" i="24" s="1"/>
  <c r="M218" i="24" s="1"/>
  <c r="L217" i="24"/>
  <c r="K217" i="24" s="1"/>
  <c r="M217" i="24" s="1"/>
  <c r="L216" i="24"/>
  <c r="K216" i="24" s="1"/>
  <c r="M216" i="24" s="1"/>
  <c r="L215" i="24"/>
  <c r="K215" i="24" s="1"/>
  <c r="M215" i="24" s="1"/>
  <c r="L214" i="24"/>
  <c r="K214" i="24" s="1"/>
  <c r="M214" i="24" s="1"/>
  <c r="L213" i="24"/>
  <c r="K213" i="24" s="1"/>
  <c r="M213" i="24" s="1"/>
  <c r="L212" i="24"/>
  <c r="K212" i="24" s="1"/>
  <c r="M212" i="24" s="1"/>
  <c r="L211" i="24"/>
  <c r="K211" i="24" s="1"/>
  <c r="M211" i="24" s="1"/>
  <c r="L210" i="24"/>
  <c r="K210" i="24" s="1"/>
  <c r="M210" i="24" s="1"/>
  <c r="L209" i="24"/>
  <c r="K209" i="24" s="1"/>
  <c r="M209" i="24" s="1"/>
  <c r="L208" i="24"/>
  <c r="K208" i="24" s="1"/>
  <c r="M208" i="24" s="1"/>
  <c r="L207" i="24"/>
  <c r="K207" i="24" s="1"/>
  <c r="M207" i="24" s="1"/>
  <c r="L206" i="24"/>
  <c r="K206" i="24" s="1"/>
  <c r="M206" i="24" s="1"/>
  <c r="L205" i="24"/>
  <c r="K205" i="24" s="1"/>
  <c r="M205" i="24" s="1"/>
  <c r="L204" i="24"/>
  <c r="K204" i="24" s="1"/>
  <c r="M204" i="24" s="1"/>
  <c r="L203" i="24"/>
  <c r="K203" i="24" s="1"/>
  <c r="M203" i="24" s="1"/>
  <c r="L202" i="24"/>
  <c r="K202" i="24" s="1"/>
  <c r="M202" i="24" s="1"/>
  <c r="L201" i="24"/>
  <c r="K201" i="24" s="1"/>
  <c r="M201" i="24" s="1"/>
  <c r="L200" i="24"/>
  <c r="K200" i="24" s="1"/>
  <c r="M200" i="24" s="1"/>
  <c r="L199" i="24"/>
  <c r="K199" i="24" s="1"/>
  <c r="M199" i="24" s="1"/>
  <c r="L198" i="24"/>
  <c r="K198" i="24" s="1"/>
  <c r="M198" i="24" s="1"/>
  <c r="L197" i="24"/>
  <c r="K197" i="24" s="1"/>
  <c r="M197" i="24" s="1"/>
  <c r="L196" i="24"/>
  <c r="K196" i="24" s="1"/>
  <c r="M196" i="24" s="1"/>
  <c r="L195" i="24"/>
  <c r="K195" i="24" s="1"/>
  <c r="M195" i="24" s="1"/>
  <c r="L194" i="24"/>
  <c r="K194" i="24" s="1"/>
  <c r="M194" i="24" s="1"/>
  <c r="L193" i="24"/>
  <c r="K193" i="24" s="1"/>
  <c r="M193" i="24" s="1"/>
  <c r="L192" i="24"/>
  <c r="K192" i="24" s="1"/>
  <c r="M192" i="24" s="1"/>
  <c r="L191" i="24"/>
  <c r="K191" i="24" s="1"/>
  <c r="M191" i="24" s="1"/>
  <c r="L190" i="24"/>
  <c r="K190" i="24" s="1"/>
  <c r="M190" i="24" s="1"/>
  <c r="L189" i="24"/>
  <c r="K189" i="24" s="1"/>
  <c r="M189" i="24" s="1"/>
  <c r="L188" i="24"/>
  <c r="K188" i="24" s="1"/>
  <c r="M188" i="24" s="1"/>
  <c r="L187" i="24"/>
  <c r="K187" i="24" s="1"/>
  <c r="M187" i="24" s="1"/>
  <c r="L186" i="24"/>
  <c r="K186" i="24" s="1"/>
  <c r="M186" i="24" s="1"/>
  <c r="L185" i="24"/>
  <c r="K185" i="24" s="1"/>
  <c r="M185" i="24" s="1"/>
  <c r="L184" i="24"/>
  <c r="K184" i="24" s="1"/>
  <c r="M184" i="24" s="1"/>
  <c r="L183" i="24"/>
  <c r="K183" i="24" s="1"/>
  <c r="M183" i="24" s="1"/>
  <c r="L182" i="24"/>
  <c r="K182" i="24" s="1"/>
  <c r="M182" i="24" s="1"/>
  <c r="L181" i="24"/>
  <c r="K181" i="24" s="1"/>
  <c r="M181" i="24" s="1"/>
  <c r="L180" i="24"/>
  <c r="K180" i="24" s="1"/>
  <c r="M180" i="24" s="1"/>
  <c r="L179" i="24"/>
  <c r="K179" i="24" s="1"/>
  <c r="M179" i="24" s="1"/>
  <c r="L178" i="24"/>
  <c r="K178" i="24" s="1"/>
  <c r="M178" i="24" s="1"/>
  <c r="L177" i="24"/>
  <c r="K177" i="24" s="1"/>
  <c r="M177" i="24" s="1"/>
  <c r="L176" i="24"/>
  <c r="K176" i="24" s="1"/>
  <c r="M176" i="24" s="1"/>
  <c r="L175" i="24"/>
  <c r="K175" i="24" s="1"/>
  <c r="M175" i="24" s="1"/>
  <c r="L174" i="24"/>
  <c r="K174" i="24" s="1"/>
  <c r="M174" i="24" s="1"/>
  <c r="L173" i="24"/>
  <c r="K173" i="24" s="1"/>
  <c r="M173" i="24" s="1"/>
  <c r="L172" i="24"/>
  <c r="K172" i="24" s="1"/>
  <c r="M172" i="24" s="1"/>
  <c r="L171" i="24"/>
  <c r="K171" i="24" s="1"/>
  <c r="M171" i="24" s="1"/>
  <c r="L170" i="24"/>
  <c r="K170" i="24" s="1"/>
  <c r="M170" i="24" s="1"/>
  <c r="L169" i="24"/>
  <c r="K169" i="24" s="1"/>
  <c r="M169" i="24" s="1"/>
  <c r="L168" i="24"/>
  <c r="K168" i="24" s="1"/>
  <c r="M168" i="24" s="1"/>
  <c r="L167" i="24"/>
  <c r="K167" i="24" s="1"/>
  <c r="M167" i="24" s="1"/>
  <c r="L166" i="24"/>
  <c r="K166" i="24" s="1"/>
  <c r="M166" i="24" s="1"/>
  <c r="L165" i="24"/>
  <c r="K165" i="24" s="1"/>
  <c r="M165" i="24" s="1"/>
  <c r="L164" i="24"/>
  <c r="K164" i="24" s="1"/>
  <c r="M164" i="24" s="1"/>
  <c r="L163" i="24"/>
  <c r="K163" i="24" s="1"/>
  <c r="M163" i="24" s="1"/>
  <c r="L162" i="24"/>
  <c r="K162" i="24" s="1"/>
  <c r="M162" i="24" s="1"/>
  <c r="L161" i="24"/>
  <c r="K161" i="24" s="1"/>
  <c r="M161" i="24" s="1"/>
  <c r="L160" i="24"/>
  <c r="K160" i="24" s="1"/>
  <c r="M160" i="24" s="1"/>
  <c r="L159" i="24"/>
  <c r="K159" i="24" s="1"/>
  <c r="M159" i="24" s="1"/>
  <c r="L158" i="24"/>
  <c r="K158" i="24" s="1"/>
  <c r="M158" i="24" s="1"/>
  <c r="L157" i="24"/>
  <c r="K157" i="24" s="1"/>
  <c r="M157" i="24" s="1"/>
  <c r="L156" i="24"/>
  <c r="K156" i="24" s="1"/>
  <c r="M156" i="24" s="1"/>
  <c r="L155" i="24"/>
  <c r="K155" i="24" s="1"/>
  <c r="M155" i="24" s="1"/>
  <c r="L154" i="24"/>
  <c r="K154" i="24" s="1"/>
  <c r="M154" i="24" s="1"/>
  <c r="L153" i="24"/>
  <c r="K153" i="24" s="1"/>
  <c r="M153" i="24" s="1"/>
  <c r="L152" i="24"/>
  <c r="K152" i="24" s="1"/>
  <c r="M152" i="24" s="1"/>
  <c r="L151" i="24"/>
  <c r="K151" i="24" s="1"/>
  <c r="M151" i="24" s="1"/>
  <c r="L150" i="24"/>
  <c r="K150" i="24" s="1"/>
  <c r="M150" i="24" s="1"/>
  <c r="L149" i="24"/>
  <c r="K149" i="24" s="1"/>
  <c r="M149" i="24" s="1"/>
  <c r="L148" i="24"/>
  <c r="K148" i="24" s="1"/>
  <c r="M148" i="24" s="1"/>
  <c r="L147" i="24"/>
  <c r="K147" i="24" s="1"/>
  <c r="M147" i="24" s="1"/>
  <c r="L146" i="24"/>
  <c r="K146" i="24" s="1"/>
  <c r="M146" i="24" s="1"/>
  <c r="L145" i="24"/>
  <c r="K145" i="24" s="1"/>
  <c r="M145" i="24" s="1"/>
  <c r="L144" i="24"/>
  <c r="K144" i="24" s="1"/>
  <c r="M144" i="24" s="1"/>
  <c r="L143" i="24"/>
  <c r="K143" i="24" s="1"/>
  <c r="M143" i="24" s="1"/>
  <c r="L142" i="24"/>
  <c r="K142" i="24" s="1"/>
  <c r="M142" i="24" s="1"/>
  <c r="L141" i="24"/>
  <c r="K141" i="24" s="1"/>
  <c r="M141" i="24" s="1"/>
  <c r="L140" i="24"/>
  <c r="K140" i="24" s="1"/>
  <c r="M140" i="24" s="1"/>
  <c r="L139" i="24"/>
  <c r="K139" i="24" s="1"/>
  <c r="M139" i="24" s="1"/>
  <c r="L138" i="24"/>
  <c r="K138" i="24" s="1"/>
  <c r="M138" i="24" s="1"/>
  <c r="L137" i="24"/>
  <c r="K137" i="24" s="1"/>
  <c r="M137" i="24" s="1"/>
  <c r="L136" i="24"/>
  <c r="K136" i="24" s="1"/>
  <c r="M136" i="24" s="1"/>
  <c r="L135" i="24"/>
  <c r="K135" i="24" s="1"/>
  <c r="M135" i="24" s="1"/>
  <c r="L134" i="24"/>
  <c r="K134" i="24" s="1"/>
  <c r="M134" i="24" s="1"/>
  <c r="L133" i="24"/>
  <c r="K133" i="24" s="1"/>
  <c r="M133" i="24" s="1"/>
  <c r="L132" i="24"/>
  <c r="K132" i="24" s="1"/>
  <c r="M132" i="24" s="1"/>
  <c r="L131" i="24"/>
  <c r="K131" i="24" s="1"/>
  <c r="M131" i="24" s="1"/>
  <c r="L130" i="24"/>
  <c r="K130" i="24" s="1"/>
  <c r="M130" i="24" s="1"/>
  <c r="L129" i="24"/>
  <c r="K129" i="24" s="1"/>
  <c r="M129" i="24" s="1"/>
  <c r="L128" i="24"/>
  <c r="K128" i="24" s="1"/>
  <c r="M128" i="24" s="1"/>
  <c r="L127" i="24"/>
  <c r="K127" i="24" s="1"/>
  <c r="M127" i="24" s="1"/>
  <c r="L126" i="24"/>
  <c r="K126" i="24" s="1"/>
  <c r="M126" i="24" s="1"/>
  <c r="L125" i="24"/>
  <c r="K125" i="24" s="1"/>
  <c r="M125" i="24" s="1"/>
  <c r="L124" i="24"/>
  <c r="K124" i="24" s="1"/>
  <c r="M124" i="24" s="1"/>
  <c r="L123" i="24"/>
  <c r="K123" i="24" s="1"/>
  <c r="M123" i="24" s="1"/>
  <c r="L122" i="24"/>
  <c r="K122" i="24" s="1"/>
  <c r="M122" i="24" s="1"/>
  <c r="L121" i="24"/>
  <c r="K121" i="24" s="1"/>
  <c r="M121" i="24" s="1"/>
  <c r="L120" i="24"/>
  <c r="K120" i="24" s="1"/>
  <c r="M120" i="24" s="1"/>
  <c r="L119" i="24"/>
  <c r="K119" i="24" s="1"/>
  <c r="M119" i="24" s="1"/>
  <c r="L118" i="24"/>
  <c r="K118" i="24" s="1"/>
  <c r="M118" i="24" s="1"/>
  <c r="L117" i="24"/>
  <c r="K117" i="24" s="1"/>
  <c r="M117" i="24" s="1"/>
  <c r="L116" i="24"/>
  <c r="K116" i="24" s="1"/>
  <c r="M116" i="24" s="1"/>
  <c r="L115" i="24"/>
  <c r="K115" i="24" s="1"/>
  <c r="M115" i="24" s="1"/>
  <c r="L114" i="24"/>
  <c r="K114" i="24" s="1"/>
  <c r="M114" i="24" s="1"/>
  <c r="L113" i="24"/>
  <c r="K113" i="24" s="1"/>
  <c r="M113" i="24" s="1"/>
  <c r="L112" i="24"/>
  <c r="K112" i="24" s="1"/>
  <c r="M112" i="24" s="1"/>
  <c r="L111" i="24"/>
  <c r="K111" i="24" s="1"/>
  <c r="M111" i="24" s="1"/>
  <c r="L110" i="24"/>
  <c r="K110" i="24" s="1"/>
  <c r="M110" i="24" s="1"/>
  <c r="L109" i="24"/>
  <c r="K109" i="24" s="1"/>
  <c r="M109" i="24" s="1"/>
  <c r="L108" i="24"/>
  <c r="K108" i="24" s="1"/>
  <c r="M108" i="24" s="1"/>
  <c r="L107" i="24"/>
  <c r="K107" i="24" s="1"/>
  <c r="M107" i="24" s="1"/>
  <c r="L106" i="24"/>
  <c r="K106" i="24" s="1"/>
  <c r="M106" i="24" s="1"/>
  <c r="L105" i="24"/>
  <c r="K105" i="24" s="1"/>
  <c r="M105" i="24" s="1"/>
  <c r="L104" i="24"/>
  <c r="K104" i="24" s="1"/>
  <c r="M104" i="24" s="1"/>
  <c r="L103" i="24"/>
  <c r="K103" i="24" s="1"/>
  <c r="M103" i="24" s="1"/>
  <c r="L102" i="24"/>
  <c r="K102" i="24" s="1"/>
  <c r="M102" i="24" s="1"/>
  <c r="L101" i="24"/>
  <c r="K101" i="24" s="1"/>
  <c r="M101" i="24" s="1"/>
  <c r="L100" i="24"/>
  <c r="K100" i="24" s="1"/>
  <c r="M100" i="24" s="1"/>
  <c r="L99" i="24"/>
  <c r="K99" i="24" s="1"/>
  <c r="M99" i="24" s="1"/>
  <c r="L98" i="24"/>
  <c r="K98" i="24" s="1"/>
  <c r="M98" i="24" s="1"/>
  <c r="L97" i="24"/>
  <c r="K97" i="24" s="1"/>
  <c r="M97" i="24" s="1"/>
  <c r="L96" i="24"/>
  <c r="K96" i="24" s="1"/>
  <c r="M96" i="24" s="1"/>
  <c r="L95" i="24"/>
  <c r="K95" i="24" s="1"/>
  <c r="M95" i="24" s="1"/>
  <c r="L94" i="24"/>
  <c r="K94" i="24" s="1"/>
  <c r="M94" i="24" s="1"/>
  <c r="L93" i="24"/>
  <c r="K93" i="24" s="1"/>
  <c r="M93" i="24" s="1"/>
  <c r="L92" i="24"/>
  <c r="K92" i="24" s="1"/>
  <c r="M92" i="24" s="1"/>
  <c r="L91" i="24"/>
  <c r="K91" i="24" s="1"/>
  <c r="M91" i="24" s="1"/>
  <c r="L90" i="24"/>
  <c r="K90" i="24" s="1"/>
  <c r="M90" i="24" s="1"/>
  <c r="L89" i="24"/>
  <c r="K89" i="24" s="1"/>
  <c r="M89" i="24" s="1"/>
  <c r="L88" i="24"/>
  <c r="K88" i="24" s="1"/>
  <c r="M88" i="24" s="1"/>
  <c r="L87" i="24"/>
  <c r="K87" i="24" s="1"/>
  <c r="M87" i="24" s="1"/>
  <c r="L86" i="24"/>
  <c r="K86" i="24" s="1"/>
  <c r="M86" i="24" s="1"/>
  <c r="L85" i="24"/>
  <c r="K85" i="24" s="1"/>
  <c r="M85" i="24" s="1"/>
  <c r="L84" i="24"/>
  <c r="K84" i="24" s="1"/>
  <c r="M84" i="24" s="1"/>
  <c r="L83" i="24"/>
  <c r="K83" i="24" s="1"/>
  <c r="M83" i="24" s="1"/>
  <c r="L82" i="24"/>
  <c r="K82" i="24" s="1"/>
  <c r="M82" i="24" s="1"/>
  <c r="L81" i="24"/>
  <c r="K81" i="24" s="1"/>
  <c r="M81" i="24" s="1"/>
  <c r="L80" i="24"/>
  <c r="K80" i="24" s="1"/>
  <c r="M80" i="24" s="1"/>
  <c r="L79" i="24"/>
  <c r="K79" i="24" s="1"/>
  <c r="M79" i="24" s="1"/>
  <c r="L78" i="24"/>
  <c r="K78" i="24" s="1"/>
  <c r="M78" i="24" s="1"/>
  <c r="L77" i="24"/>
  <c r="K77" i="24" s="1"/>
  <c r="M77" i="24" s="1"/>
  <c r="L76" i="24"/>
  <c r="K76" i="24" s="1"/>
  <c r="M76" i="24" s="1"/>
  <c r="L75" i="24"/>
  <c r="K75" i="24" s="1"/>
  <c r="M75" i="24" s="1"/>
  <c r="L74" i="24"/>
  <c r="K74" i="24" s="1"/>
  <c r="M74" i="24" s="1"/>
  <c r="L73" i="24"/>
  <c r="K73" i="24" s="1"/>
  <c r="M73" i="24" s="1"/>
  <c r="L72" i="24"/>
  <c r="K72" i="24" s="1"/>
  <c r="M72" i="24" s="1"/>
  <c r="L71" i="24"/>
  <c r="K71" i="24" s="1"/>
  <c r="M71" i="24" s="1"/>
  <c r="L70" i="24"/>
  <c r="K70" i="24" s="1"/>
  <c r="M70" i="24" s="1"/>
  <c r="L69" i="24"/>
  <c r="K69" i="24" s="1"/>
  <c r="M69" i="24" s="1"/>
  <c r="L68" i="24"/>
  <c r="K68" i="24" s="1"/>
  <c r="M68" i="24" s="1"/>
  <c r="L67" i="24"/>
  <c r="K67" i="24" s="1"/>
  <c r="M67" i="24" s="1"/>
  <c r="L66" i="24"/>
  <c r="K66" i="24" s="1"/>
  <c r="M66" i="24" s="1"/>
  <c r="L65" i="24"/>
  <c r="K65" i="24" s="1"/>
  <c r="M65" i="24" s="1"/>
  <c r="L64" i="24"/>
  <c r="K64" i="24" s="1"/>
  <c r="M64" i="24" s="1"/>
  <c r="L63" i="24"/>
  <c r="K63" i="24" s="1"/>
  <c r="M63" i="24" s="1"/>
  <c r="L62" i="24"/>
  <c r="K62" i="24" s="1"/>
  <c r="M62" i="24" s="1"/>
  <c r="L61" i="24"/>
  <c r="K61" i="24" s="1"/>
  <c r="M61" i="24" s="1"/>
  <c r="L60" i="24"/>
  <c r="K60" i="24" s="1"/>
  <c r="M60" i="24" s="1"/>
  <c r="L59" i="24"/>
  <c r="K59" i="24" s="1"/>
  <c r="M59" i="24" s="1"/>
  <c r="L58" i="24"/>
  <c r="K58" i="24" s="1"/>
  <c r="M58" i="24" s="1"/>
  <c r="L57" i="24"/>
  <c r="K57" i="24" s="1"/>
  <c r="M57" i="24" s="1"/>
  <c r="L56" i="24"/>
  <c r="K56" i="24" s="1"/>
  <c r="M56" i="24" s="1"/>
  <c r="L55" i="24"/>
  <c r="K55" i="24" s="1"/>
  <c r="M55" i="24" s="1"/>
  <c r="L54" i="24"/>
  <c r="K54" i="24" s="1"/>
  <c r="M54" i="24" s="1"/>
  <c r="L53" i="24"/>
  <c r="K53" i="24" s="1"/>
  <c r="M53" i="24" s="1"/>
  <c r="L52" i="24"/>
  <c r="K52" i="24" s="1"/>
  <c r="M52" i="24" s="1"/>
  <c r="L51" i="24"/>
  <c r="K51" i="24" s="1"/>
  <c r="M51" i="24" s="1"/>
  <c r="L50" i="24"/>
  <c r="K50" i="24" s="1"/>
  <c r="M50" i="24" s="1"/>
  <c r="L49" i="24"/>
  <c r="K49" i="24" s="1"/>
  <c r="M49" i="24" s="1"/>
  <c r="L48" i="24"/>
  <c r="K48" i="24" s="1"/>
  <c r="M48" i="24" s="1"/>
  <c r="L47" i="24"/>
  <c r="K47" i="24" s="1"/>
  <c r="M47" i="24" s="1"/>
  <c r="L46" i="24"/>
  <c r="K46" i="24" s="1"/>
  <c r="M46" i="24" s="1"/>
  <c r="L45" i="24"/>
  <c r="K45" i="24" s="1"/>
  <c r="M45" i="24" s="1"/>
  <c r="L44" i="24"/>
  <c r="K44" i="24" s="1"/>
  <c r="M44" i="24" s="1"/>
  <c r="L43" i="24"/>
  <c r="K43" i="24" s="1"/>
  <c r="M43" i="24" s="1"/>
  <c r="L42" i="24"/>
  <c r="K42" i="24" s="1"/>
  <c r="M42" i="24" s="1"/>
  <c r="L41" i="24"/>
  <c r="K41" i="24" s="1"/>
  <c r="M41" i="24" s="1"/>
  <c r="L40" i="24"/>
  <c r="K40" i="24" s="1"/>
  <c r="M40" i="24" s="1"/>
  <c r="L39" i="24"/>
  <c r="K39" i="24" s="1"/>
  <c r="M39" i="24" s="1"/>
  <c r="L38" i="24"/>
  <c r="K38" i="24" s="1"/>
  <c r="M38" i="24" s="1"/>
  <c r="L37" i="24"/>
  <c r="K37" i="24" s="1"/>
  <c r="M37" i="24" s="1"/>
  <c r="L36" i="24"/>
  <c r="K36" i="24" s="1"/>
  <c r="M36" i="24" s="1"/>
  <c r="L35" i="24"/>
  <c r="K35" i="24" s="1"/>
  <c r="M35" i="24" s="1"/>
  <c r="L34" i="24"/>
  <c r="K34" i="24" s="1"/>
  <c r="M34" i="24" s="1"/>
  <c r="L33" i="24"/>
  <c r="K33" i="24" s="1"/>
  <c r="M33" i="24" s="1"/>
  <c r="L32" i="24"/>
  <c r="K32" i="24" s="1"/>
  <c r="M32" i="24" s="1"/>
  <c r="L31" i="24"/>
  <c r="K31" i="24" s="1"/>
  <c r="M31" i="24" s="1"/>
  <c r="L30" i="24"/>
  <c r="K30" i="24" s="1"/>
  <c r="M30" i="24" s="1"/>
  <c r="L29" i="24"/>
  <c r="K29" i="24" s="1"/>
  <c r="M29" i="24" s="1"/>
  <c r="L28" i="24"/>
  <c r="K28" i="24" s="1"/>
  <c r="M28" i="24" s="1"/>
  <c r="L27" i="24"/>
  <c r="K27" i="24" s="1"/>
  <c r="M27" i="24" s="1"/>
  <c r="L26" i="24"/>
  <c r="K26" i="24" s="1"/>
  <c r="M26" i="24" s="1"/>
  <c r="L25" i="24"/>
  <c r="K25" i="24" s="1"/>
  <c r="M25" i="24" s="1"/>
  <c r="L24" i="24"/>
  <c r="K24" i="24" s="1"/>
  <c r="M24" i="24" s="1"/>
  <c r="L23" i="24"/>
  <c r="K23" i="24" s="1"/>
  <c r="M23" i="24" s="1"/>
  <c r="L22" i="24"/>
  <c r="K22" i="24" s="1"/>
  <c r="M22" i="24" s="1"/>
  <c r="L21" i="24"/>
  <c r="K21" i="24" s="1"/>
  <c r="M21" i="24" s="1"/>
  <c r="L20" i="24"/>
  <c r="K20" i="24" s="1"/>
  <c r="M20" i="24" s="1"/>
  <c r="L19" i="24"/>
  <c r="K19" i="24" s="1"/>
  <c r="M19" i="24" s="1"/>
  <c r="L18" i="24"/>
  <c r="K18" i="24" s="1"/>
  <c r="M18" i="24" s="1"/>
  <c r="L17" i="24"/>
  <c r="K17" i="24" s="1"/>
  <c r="M17" i="24" s="1"/>
  <c r="L16" i="24"/>
  <c r="K16" i="24" s="1"/>
  <c r="M16" i="24" s="1"/>
  <c r="L15" i="24"/>
  <c r="K15" i="24" s="1"/>
  <c r="M15" i="24" s="1"/>
  <c r="L14" i="24"/>
  <c r="L13" i="24"/>
  <c r="L11" i="24"/>
  <c r="L12" i="24"/>
  <c r="K14" i="24" l="1"/>
  <c r="M14" i="24" s="1"/>
  <c r="K12" i="24"/>
  <c r="M12" i="24" s="1"/>
  <c r="K11" i="24"/>
  <c r="M11" i="24" s="1"/>
  <c r="K18" i="27"/>
  <c r="K13" i="24"/>
  <c r="M13" i="24" s="1"/>
  <c r="X6" i="24" l="1"/>
  <c r="W6" i="24"/>
  <c r="V6" i="24"/>
  <c r="U6" i="24"/>
  <c r="T6" i="24"/>
  <c r="S6" i="24"/>
  <c r="R6" i="24"/>
  <c r="Q6" i="24"/>
  <c r="P6" i="24"/>
  <c r="O6" i="24"/>
  <c r="N6" i="24"/>
  <c r="M6" i="24"/>
  <c r="K6" i="24"/>
  <c r="J6" i="24"/>
  <c r="AC1011" i="27" l="1"/>
  <c r="AB1011" i="27"/>
  <c r="AE1011" i="27"/>
  <c r="I1011" i="27"/>
  <c r="AD1011" i="27" s="1"/>
  <c r="E1011" i="27"/>
  <c r="A1011" i="27"/>
  <c r="AC1010" i="27"/>
  <c r="AB1010" i="27"/>
  <c r="AE1010" i="27"/>
  <c r="I1010" i="27"/>
  <c r="AD1010" i="27" s="1"/>
  <c r="A1010" i="27"/>
  <c r="AC1009" i="27"/>
  <c r="AB1009" i="27"/>
  <c r="AE1009" i="27"/>
  <c r="I1009" i="27"/>
  <c r="AD1009" i="27" s="1"/>
  <c r="E1009" i="27"/>
  <c r="A1009" i="27"/>
  <c r="AC1008" i="27"/>
  <c r="AB1008" i="27"/>
  <c r="AE1008" i="27"/>
  <c r="I1008" i="27"/>
  <c r="AD1008" i="27" s="1"/>
  <c r="E1008" i="27"/>
  <c r="A1008" i="27"/>
  <c r="AC1007" i="27"/>
  <c r="AB1007" i="27"/>
  <c r="AE1007" i="27"/>
  <c r="I1007" i="27"/>
  <c r="AD1007" i="27" s="1"/>
  <c r="E1007" i="27"/>
  <c r="D1007" i="27"/>
  <c r="A1007" i="27"/>
  <c r="AC1006" i="27"/>
  <c r="AB1006" i="27"/>
  <c r="AE1006" i="27"/>
  <c r="I1006" i="27"/>
  <c r="AD1006" i="27" s="1"/>
  <c r="D1006" i="27"/>
  <c r="A1006" i="27"/>
  <c r="AC1005" i="27"/>
  <c r="AB1005" i="27"/>
  <c r="AE1005" i="27"/>
  <c r="I1005" i="27"/>
  <c r="AD1005" i="27" s="1"/>
  <c r="E1005" i="27"/>
  <c r="A1005" i="27"/>
  <c r="AC1004" i="27"/>
  <c r="AB1004" i="27"/>
  <c r="AE1004" i="27"/>
  <c r="I1004" i="27"/>
  <c r="AD1004" i="27" s="1"/>
  <c r="E1004" i="27"/>
  <c r="A1004" i="27"/>
  <c r="AC1003" i="27"/>
  <c r="AB1003" i="27"/>
  <c r="AE1003" i="27"/>
  <c r="I1003" i="27"/>
  <c r="AD1003" i="27" s="1"/>
  <c r="E1003" i="27"/>
  <c r="A1003" i="27"/>
  <c r="AC1002" i="27"/>
  <c r="AB1002" i="27"/>
  <c r="AE1002" i="27"/>
  <c r="I1002" i="27"/>
  <c r="AD1002" i="27" s="1"/>
  <c r="A1002" i="27"/>
  <c r="AC1001" i="27"/>
  <c r="AB1001" i="27"/>
  <c r="AE1001" i="27"/>
  <c r="I1001" i="27"/>
  <c r="AD1001" i="27" s="1"/>
  <c r="E1001" i="27"/>
  <c r="A1001" i="27"/>
  <c r="AC1000" i="27"/>
  <c r="AB1000" i="27"/>
  <c r="AE1000" i="27"/>
  <c r="I1000" i="27"/>
  <c r="AD1000" i="27" s="1"/>
  <c r="E1000" i="27"/>
  <c r="A1000" i="27"/>
  <c r="AC999" i="27"/>
  <c r="AB999" i="27"/>
  <c r="AE999" i="27"/>
  <c r="I999" i="27"/>
  <c r="AD999" i="27" s="1"/>
  <c r="D999" i="27"/>
  <c r="A999" i="27"/>
  <c r="AD998" i="27"/>
  <c r="AC998" i="27"/>
  <c r="AB998" i="27"/>
  <c r="AE998" i="27"/>
  <c r="I998" i="27"/>
  <c r="D998" i="27"/>
  <c r="A998" i="27"/>
  <c r="AC997" i="27"/>
  <c r="AB997" i="27"/>
  <c r="AE997" i="27"/>
  <c r="I997" i="27"/>
  <c r="AD997" i="27" s="1"/>
  <c r="E997" i="27"/>
  <c r="A997" i="27"/>
  <c r="AC996" i="27"/>
  <c r="AB996" i="27"/>
  <c r="AE996" i="27"/>
  <c r="I996" i="27"/>
  <c r="AD996" i="27" s="1"/>
  <c r="E996" i="27"/>
  <c r="A996" i="27"/>
  <c r="AC995" i="27"/>
  <c r="AB995" i="27"/>
  <c r="AE995" i="27"/>
  <c r="I995" i="27"/>
  <c r="AD995" i="27" s="1"/>
  <c r="E995" i="27"/>
  <c r="A995" i="27"/>
  <c r="AC994" i="27"/>
  <c r="AB994" i="27"/>
  <c r="AE994" i="27"/>
  <c r="I994" i="27"/>
  <c r="AD994" i="27" s="1"/>
  <c r="E994" i="27"/>
  <c r="A994" i="27"/>
  <c r="AC993" i="27"/>
  <c r="AB993" i="27"/>
  <c r="AE993" i="27"/>
  <c r="I993" i="27"/>
  <c r="AD993" i="27" s="1"/>
  <c r="E993" i="27"/>
  <c r="A993" i="27"/>
  <c r="AC992" i="27"/>
  <c r="AB992" i="27"/>
  <c r="AE992" i="27"/>
  <c r="I992" i="27"/>
  <c r="AD992" i="27" s="1"/>
  <c r="E992" i="27"/>
  <c r="A992" i="27"/>
  <c r="AC991" i="27"/>
  <c r="AB991" i="27"/>
  <c r="AE991" i="27"/>
  <c r="I991" i="27"/>
  <c r="AD991" i="27" s="1"/>
  <c r="D991" i="27"/>
  <c r="A991" i="27"/>
  <c r="AC990" i="27"/>
  <c r="AB990" i="27"/>
  <c r="AE990" i="27"/>
  <c r="I990" i="27"/>
  <c r="AD990" i="27" s="1"/>
  <c r="A990" i="27"/>
  <c r="AC989" i="27"/>
  <c r="AB989" i="27"/>
  <c r="AE989" i="27"/>
  <c r="I989" i="27"/>
  <c r="AD989" i="27" s="1"/>
  <c r="E989" i="27"/>
  <c r="A989" i="27"/>
  <c r="AC988" i="27"/>
  <c r="AB988" i="27"/>
  <c r="AE988" i="27"/>
  <c r="I988" i="27"/>
  <c r="AD988" i="27" s="1"/>
  <c r="E988" i="27"/>
  <c r="A988" i="27"/>
  <c r="AC987" i="27"/>
  <c r="AB987" i="27"/>
  <c r="AE987" i="27"/>
  <c r="I987" i="27"/>
  <c r="AD987" i="27" s="1"/>
  <c r="E987" i="27"/>
  <c r="A987" i="27"/>
  <c r="AC986" i="27"/>
  <c r="AB986" i="27"/>
  <c r="AE986" i="27"/>
  <c r="I986" i="27"/>
  <c r="AD986" i="27" s="1"/>
  <c r="A986" i="27"/>
  <c r="AC985" i="27"/>
  <c r="AB985" i="27"/>
  <c r="AE985" i="27"/>
  <c r="I985" i="27"/>
  <c r="AD985" i="27" s="1"/>
  <c r="E985" i="27"/>
  <c r="A985" i="27"/>
  <c r="AC984" i="27"/>
  <c r="AB984" i="27"/>
  <c r="AE984" i="27"/>
  <c r="I984" i="27"/>
  <c r="AD984" i="27" s="1"/>
  <c r="E984" i="27"/>
  <c r="A984" i="27"/>
  <c r="AC983" i="27"/>
  <c r="AB983" i="27"/>
  <c r="AE983" i="27"/>
  <c r="I983" i="27"/>
  <c r="AD983" i="27" s="1"/>
  <c r="D983" i="27"/>
  <c r="A983" i="27"/>
  <c r="AC982" i="27"/>
  <c r="AB982" i="27"/>
  <c r="AE982" i="27"/>
  <c r="I982" i="27"/>
  <c r="AD982" i="27" s="1"/>
  <c r="E982" i="27"/>
  <c r="D982" i="27"/>
  <c r="A982" i="27"/>
  <c r="AD981" i="27"/>
  <c r="AC981" i="27"/>
  <c r="AB981" i="27"/>
  <c r="AE981" i="27"/>
  <c r="I981" i="27"/>
  <c r="E981" i="27"/>
  <c r="A981" i="27"/>
  <c r="AC980" i="27"/>
  <c r="AB980" i="27"/>
  <c r="AE980" i="27"/>
  <c r="I980" i="27"/>
  <c r="AD980" i="27" s="1"/>
  <c r="E980" i="27"/>
  <c r="A980" i="27"/>
  <c r="AC979" i="27"/>
  <c r="AB979" i="27"/>
  <c r="AE979" i="27"/>
  <c r="I979" i="27"/>
  <c r="AD979" i="27" s="1"/>
  <c r="A979" i="27"/>
  <c r="AC978" i="27"/>
  <c r="AB978" i="27"/>
  <c r="AE978" i="27"/>
  <c r="I978" i="27"/>
  <c r="AD978" i="27" s="1"/>
  <c r="A978" i="27"/>
  <c r="AC977" i="27"/>
  <c r="AB977" i="27"/>
  <c r="AE977" i="27"/>
  <c r="I977" i="27"/>
  <c r="AD977" i="27" s="1"/>
  <c r="E977" i="27"/>
  <c r="A977" i="27"/>
  <c r="AC976" i="27"/>
  <c r="AB976" i="27"/>
  <c r="AE976" i="27"/>
  <c r="I976" i="27"/>
  <c r="AD976" i="27" s="1"/>
  <c r="E976" i="27"/>
  <c r="A976" i="27"/>
  <c r="AC975" i="27"/>
  <c r="AB975" i="27"/>
  <c r="AE975" i="27"/>
  <c r="I975" i="27"/>
  <c r="AD975" i="27" s="1"/>
  <c r="E975" i="27"/>
  <c r="D975" i="27"/>
  <c r="A975" i="27"/>
  <c r="AC974" i="27"/>
  <c r="AB974" i="27"/>
  <c r="AE974" i="27"/>
  <c r="I974" i="27"/>
  <c r="AD974" i="27" s="1"/>
  <c r="E974" i="27"/>
  <c r="A974" i="27"/>
  <c r="AD973" i="27"/>
  <c r="AC973" i="27"/>
  <c r="AB973" i="27"/>
  <c r="AE973" i="27"/>
  <c r="I973" i="27"/>
  <c r="E973" i="27"/>
  <c r="A973" i="27"/>
  <c r="AC972" i="27"/>
  <c r="AB972" i="27"/>
  <c r="AE972" i="27"/>
  <c r="I972" i="27"/>
  <c r="AD972" i="27" s="1"/>
  <c r="E972" i="27"/>
  <c r="A972" i="27"/>
  <c r="AC971" i="27"/>
  <c r="AB971" i="27"/>
  <c r="AE971" i="27"/>
  <c r="I971" i="27"/>
  <c r="AD971" i="27" s="1"/>
  <c r="D971" i="27"/>
  <c r="A971" i="27"/>
  <c r="AC970" i="27"/>
  <c r="AB970" i="27"/>
  <c r="AE970" i="27"/>
  <c r="I970" i="27"/>
  <c r="AD970" i="27" s="1"/>
  <c r="A970" i="27"/>
  <c r="AC969" i="27"/>
  <c r="AB969" i="27"/>
  <c r="AE969" i="27"/>
  <c r="I969" i="27"/>
  <c r="AD969" i="27" s="1"/>
  <c r="E969" i="27"/>
  <c r="A969" i="27"/>
  <c r="AC968" i="27"/>
  <c r="AB968" i="27"/>
  <c r="AE968" i="27"/>
  <c r="I968" i="27"/>
  <c r="AD968" i="27" s="1"/>
  <c r="E968" i="27"/>
  <c r="A968" i="27"/>
  <c r="AC967" i="27"/>
  <c r="AB967" i="27"/>
  <c r="AE967" i="27"/>
  <c r="I967" i="27"/>
  <c r="AD967" i="27" s="1"/>
  <c r="D967" i="27"/>
  <c r="A967" i="27"/>
  <c r="AC966" i="27"/>
  <c r="AB966" i="27"/>
  <c r="AE966" i="27"/>
  <c r="I966" i="27"/>
  <c r="AD966" i="27" s="1"/>
  <c r="E966" i="27"/>
  <c r="A966" i="27"/>
  <c r="AC965" i="27"/>
  <c r="AB965" i="27"/>
  <c r="AE965" i="27"/>
  <c r="I965" i="27"/>
  <c r="AD965" i="27" s="1"/>
  <c r="E965" i="27"/>
  <c r="A965" i="27"/>
  <c r="AC964" i="27"/>
  <c r="AB964" i="27"/>
  <c r="AE964" i="27"/>
  <c r="I964" i="27"/>
  <c r="AD964" i="27" s="1"/>
  <c r="E964" i="27"/>
  <c r="A964" i="27"/>
  <c r="AC963" i="27"/>
  <c r="AB963" i="27"/>
  <c r="AE963" i="27"/>
  <c r="I963" i="27"/>
  <c r="AD963" i="27" s="1"/>
  <c r="E963" i="27"/>
  <c r="D963" i="27"/>
  <c r="A963" i="27"/>
  <c r="AC962" i="27"/>
  <c r="AB962" i="27"/>
  <c r="AE962" i="27"/>
  <c r="I962" i="27"/>
  <c r="AD962" i="27" s="1"/>
  <c r="E962" i="27"/>
  <c r="A962" i="27"/>
  <c r="AC961" i="27"/>
  <c r="AB961" i="27"/>
  <c r="AE961" i="27"/>
  <c r="I961" i="27"/>
  <c r="AD961" i="27" s="1"/>
  <c r="E961" i="27"/>
  <c r="A961" i="27"/>
  <c r="AC960" i="27"/>
  <c r="AB960" i="27"/>
  <c r="AE960" i="27"/>
  <c r="I960" i="27"/>
  <c r="AD960" i="27" s="1"/>
  <c r="E960" i="27"/>
  <c r="A960" i="27"/>
  <c r="AC959" i="27"/>
  <c r="AB959" i="27"/>
  <c r="AE959" i="27"/>
  <c r="I959" i="27"/>
  <c r="AD959" i="27" s="1"/>
  <c r="A959" i="27"/>
  <c r="AC958" i="27"/>
  <c r="AB958" i="27"/>
  <c r="AE958" i="27"/>
  <c r="I958" i="27"/>
  <c r="AD958" i="27" s="1"/>
  <c r="D958" i="27"/>
  <c r="A958" i="27"/>
  <c r="AC957" i="27"/>
  <c r="AB957" i="27"/>
  <c r="AE957" i="27"/>
  <c r="I957" i="27"/>
  <c r="AD957" i="27" s="1"/>
  <c r="E957" i="27"/>
  <c r="A957" i="27"/>
  <c r="AC956" i="27"/>
  <c r="AB956" i="27"/>
  <c r="AE956" i="27"/>
  <c r="I956" i="27"/>
  <c r="AD956" i="27" s="1"/>
  <c r="E956" i="27"/>
  <c r="A956" i="27"/>
  <c r="AC955" i="27"/>
  <c r="AB955" i="27"/>
  <c r="AE955" i="27"/>
  <c r="I955" i="27"/>
  <c r="AD955" i="27" s="1"/>
  <c r="A955" i="27"/>
  <c r="AC954" i="27"/>
  <c r="AB954" i="27"/>
  <c r="AE954" i="27"/>
  <c r="I954" i="27"/>
  <c r="AD954" i="27" s="1"/>
  <c r="D954" i="27"/>
  <c r="A954" i="27"/>
  <c r="AC953" i="27"/>
  <c r="AB953" i="27"/>
  <c r="AE953" i="27"/>
  <c r="I953" i="27"/>
  <c r="AD953" i="27" s="1"/>
  <c r="E953" i="27"/>
  <c r="A953" i="27"/>
  <c r="AC952" i="27"/>
  <c r="AB952" i="27"/>
  <c r="AE952" i="27"/>
  <c r="I952" i="27"/>
  <c r="AD952" i="27" s="1"/>
  <c r="E952" i="27"/>
  <c r="A952" i="27"/>
  <c r="AC951" i="27"/>
  <c r="AB951" i="27"/>
  <c r="AE951" i="27"/>
  <c r="I951" i="27"/>
  <c r="AD951" i="27" s="1"/>
  <c r="A951" i="27"/>
  <c r="AC950" i="27"/>
  <c r="AB950" i="27"/>
  <c r="AE950" i="27"/>
  <c r="I950" i="27"/>
  <c r="AD950" i="27" s="1"/>
  <c r="E950" i="27"/>
  <c r="D950" i="27"/>
  <c r="A950" i="27"/>
  <c r="AC949" i="27"/>
  <c r="AB949" i="27"/>
  <c r="AE949" i="27"/>
  <c r="I949" i="27"/>
  <c r="AD949" i="27" s="1"/>
  <c r="E949" i="27"/>
  <c r="A949" i="27"/>
  <c r="AC948" i="27"/>
  <c r="AB948" i="27"/>
  <c r="AE948" i="27"/>
  <c r="I948" i="27"/>
  <c r="AD948" i="27" s="1"/>
  <c r="E948" i="27"/>
  <c r="A948" i="27"/>
  <c r="AC947" i="27"/>
  <c r="AB947" i="27"/>
  <c r="AE947" i="27"/>
  <c r="I947" i="27"/>
  <c r="AD947" i="27" s="1"/>
  <c r="D947" i="27"/>
  <c r="A947" i="27"/>
  <c r="AC946" i="27"/>
  <c r="AB946" i="27"/>
  <c r="AE946" i="27"/>
  <c r="I946" i="27"/>
  <c r="AD946" i="27" s="1"/>
  <c r="E946" i="27"/>
  <c r="A946" i="27"/>
  <c r="AD945" i="27"/>
  <c r="AC945" i="27"/>
  <c r="AB945" i="27"/>
  <c r="AE945" i="27"/>
  <c r="I945" i="27"/>
  <c r="E945" i="27"/>
  <c r="A945" i="27"/>
  <c r="AC944" i="27"/>
  <c r="AB944" i="27"/>
  <c r="AE944" i="27"/>
  <c r="I944" i="27"/>
  <c r="AD944" i="27" s="1"/>
  <c r="E944" i="27"/>
  <c r="A944" i="27"/>
  <c r="AC943" i="27"/>
  <c r="AB943" i="27"/>
  <c r="AE943" i="27"/>
  <c r="I943" i="27"/>
  <c r="AD943" i="27" s="1"/>
  <c r="E943" i="27"/>
  <c r="D943" i="27"/>
  <c r="A943" i="27"/>
  <c r="AC942" i="27"/>
  <c r="AB942" i="27"/>
  <c r="AE942" i="27"/>
  <c r="I942" i="27"/>
  <c r="AD942" i="27" s="1"/>
  <c r="A942" i="27"/>
  <c r="AC941" i="27"/>
  <c r="AB941" i="27"/>
  <c r="AE941" i="27"/>
  <c r="I941" i="27"/>
  <c r="AD941" i="27" s="1"/>
  <c r="E941" i="27"/>
  <c r="A941" i="27"/>
  <c r="AC940" i="27"/>
  <c r="AB940" i="27"/>
  <c r="AE940" i="27"/>
  <c r="I940" i="27"/>
  <c r="AD940" i="27" s="1"/>
  <c r="E940" i="27"/>
  <c r="A940" i="27"/>
  <c r="AC939" i="27"/>
  <c r="AB939" i="27"/>
  <c r="AE939" i="27"/>
  <c r="I939" i="27"/>
  <c r="AD939" i="27" s="1"/>
  <c r="D939" i="27"/>
  <c r="A939" i="27"/>
  <c r="AC938" i="27"/>
  <c r="AB938" i="27"/>
  <c r="AE938" i="27"/>
  <c r="I938" i="27"/>
  <c r="AD938" i="27" s="1"/>
  <c r="D938" i="27"/>
  <c r="E938" i="27"/>
  <c r="A938" i="27"/>
  <c r="AC937" i="27"/>
  <c r="AB937" i="27"/>
  <c r="AE937" i="27"/>
  <c r="I937" i="27"/>
  <c r="AD937" i="27" s="1"/>
  <c r="E937" i="27"/>
  <c r="A937" i="27"/>
  <c r="AC936" i="27"/>
  <c r="AB936" i="27"/>
  <c r="AE936" i="27"/>
  <c r="I936" i="27"/>
  <c r="AD936" i="27" s="1"/>
  <c r="E936" i="27"/>
  <c r="A936" i="27"/>
  <c r="AC935" i="27"/>
  <c r="AB935" i="27"/>
  <c r="AE935" i="27"/>
  <c r="I935" i="27"/>
  <c r="AD935" i="27" s="1"/>
  <c r="E935" i="27"/>
  <c r="A935" i="27"/>
  <c r="AC934" i="27"/>
  <c r="AB934" i="27"/>
  <c r="AE934" i="27"/>
  <c r="I934" i="27"/>
  <c r="AD934" i="27" s="1"/>
  <c r="E934" i="27"/>
  <c r="A934" i="27"/>
  <c r="AD933" i="27"/>
  <c r="AC933" i="27"/>
  <c r="AB933" i="27"/>
  <c r="AE933" i="27"/>
  <c r="I933" i="27"/>
  <c r="E933" i="27"/>
  <c r="A933" i="27"/>
  <c r="AC932" i="27"/>
  <c r="AB932" i="27"/>
  <c r="AE932" i="27"/>
  <c r="I932" i="27"/>
  <c r="AD932" i="27" s="1"/>
  <c r="E932" i="27"/>
  <c r="A932" i="27"/>
  <c r="AC931" i="27"/>
  <c r="AB931" i="27"/>
  <c r="AE931" i="27"/>
  <c r="I931" i="27"/>
  <c r="AD931" i="27" s="1"/>
  <c r="D931" i="27"/>
  <c r="A931" i="27"/>
  <c r="AC930" i="27"/>
  <c r="AB930" i="27"/>
  <c r="AE930" i="27"/>
  <c r="I930" i="27"/>
  <c r="AD930" i="27" s="1"/>
  <c r="A930" i="27"/>
  <c r="AC929" i="27"/>
  <c r="AB929" i="27"/>
  <c r="AE929" i="27"/>
  <c r="I929" i="27"/>
  <c r="AD929" i="27" s="1"/>
  <c r="E929" i="27"/>
  <c r="A929" i="27"/>
  <c r="AC928" i="27"/>
  <c r="AB928" i="27"/>
  <c r="AE928" i="27"/>
  <c r="I928" i="27"/>
  <c r="AD928" i="27" s="1"/>
  <c r="E928" i="27"/>
  <c r="A928" i="27"/>
  <c r="AC927" i="27"/>
  <c r="AB927" i="27"/>
  <c r="AE927" i="27"/>
  <c r="I927" i="27"/>
  <c r="AD927" i="27" s="1"/>
  <c r="A927" i="27"/>
  <c r="AC926" i="27"/>
  <c r="AB926" i="27"/>
  <c r="AE926" i="27"/>
  <c r="I926" i="27"/>
  <c r="AD926" i="27" s="1"/>
  <c r="E926" i="27"/>
  <c r="A926" i="27"/>
  <c r="AC925" i="27"/>
  <c r="AB925" i="27"/>
  <c r="AE925" i="27"/>
  <c r="I925" i="27"/>
  <c r="AD925" i="27" s="1"/>
  <c r="E925" i="27"/>
  <c r="A925" i="27"/>
  <c r="AC924" i="27"/>
  <c r="AB924" i="27"/>
  <c r="AE924" i="27"/>
  <c r="I924" i="27"/>
  <c r="AD924" i="27" s="1"/>
  <c r="E924" i="27"/>
  <c r="A924" i="27"/>
  <c r="AC923" i="27"/>
  <c r="AB923" i="27"/>
  <c r="AE923" i="27"/>
  <c r="I923" i="27"/>
  <c r="AD923" i="27" s="1"/>
  <c r="D923" i="27"/>
  <c r="A923" i="27"/>
  <c r="AC922" i="27"/>
  <c r="AB922" i="27"/>
  <c r="AE922" i="27"/>
  <c r="I922" i="27"/>
  <c r="AD922" i="27" s="1"/>
  <c r="E922" i="27"/>
  <c r="D922" i="27"/>
  <c r="A922" i="27"/>
  <c r="AC921" i="27"/>
  <c r="AB921" i="27"/>
  <c r="AE921" i="27"/>
  <c r="I921" i="27"/>
  <c r="AD921" i="27" s="1"/>
  <c r="E921" i="27"/>
  <c r="A921" i="27"/>
  <c r="AC920" i="27"/>
  <c r="AB920" i="27"/>
  <c r="AE920" i="27"/>
  <c r="I920" i="27"/>
  <c r="AD920" i="27" s="1"/>
  <c r="E920" i="27"/>
  <c r="A920" i="27"/>
  <c r="AC919" i="27"/>
  <c r="AB919" i="27"/>
  <c r="AE919" i="27"/>
  <c r="I919" i="27"/>
  <c r="AD919" i="27" s="1"/>
  <c r="D919" i="27"/>
  <c r="E919" i="27"/>
  <c r="A919" i="27"/>
  <c r="AC918" i="27"/>
  <c r="AB918" i="27"/>
  <c r="AE918" i="27"/>
  <c r="I918" i="27"/>
  <c r="AD918" i="27" s="1"/>
  <c r="A918" i="27"/>
  <c r="AC917" i="27"/>
  <c r="AB917" i="27"/>
  <c r="AE917" i="27"/>
  <c r="I917" i="27"/>
  <c r="AD917" i="27" s="1"/>
  <c r="E917" i="27"/>
  <c r="A917" i="27"/>
  <c r="AC916" i="27"/>
  <c r="AB916" i="27"/>
  <c r="AE916" i="27"/>
  <c r="I916" i="27"/>
  <c r="AD916" i="27" s="1"/>
  <c r="E916" i="27"/>
  <c r="A916" i="27"/>
  <c r="AC915" i="27"/>
  <c r="AB915" i="27"/>
  <c r="AE915" i="27"/>
  <c r="I915" i="27"/>
  <c r="AD915" i="27" s="1"/>
  <c r="E915" i="27"/>
  <c r="A915" i="27"/>
  <c r="AC914" i="27"/>
  <c r="AB914" i="27"/>
  <c r="AE914" i="27"/>
  <c r="I914" i="27"/>
  <c r="AD914" i="27" s="1"/>
  <c r="E914" i="27"/>
  <c r="A914" i="27"/>
  <c r="AC913" i="27"/>
  <c r="AB913" i="27"/>
  <c r="AE913" i="27"/>
  <c r="I913" i="27"/>
  <c r="AD913" i="27" s="1"/>
  <c r="A913" i="27"/>
  <c r="AC912" i="27"/>
  <c r="AB912" i="27"/>
  <c r="AE912" i="27"/>
  <c r="I912" i="27"/>
  <c r="AD912" i="27" s="1"/>
  <c r="A912" i="27"/>
  <c r="AC911" i="27"/>
  <c r="AB911" i="27"/>
  <c r="AE911" i="27"/>
  <c r="I911" i="27"/>
  <c r="AD911" i="27" s="1"/>
  <c r="D911" i="27"/>
  <c r="A911" i="27"/>
  <c r="AC910" i="27"/>
  <c r="AB910" i="27"/>
  <c r="AE910" i="27"/>
  <c r="I910" i="27"/>
  <c r="AD910" i="27" s="1"/>
  <c r="A910" i="27"/>
  <c r="AC909" i="27"/>
  <c r="AB909" i="27"/>
  <c r="AE909" i="27"/>
  <c r="I909" i="27"/>
  <c r="AD909" i="27" s="1"/>
  <c r="E909" i="27"/>
  <c r="A909" i="27"/>
  <c r="AC908" i="27"/>
  <c r="AB908" i="27"/>
  <c r="AE908" i="27"/>
  <c r="I908" i="27"/>
  <c r="AD908" i="27" s="1"/>
  <c r="E908" i="27"/>
  <c r="A908" i="27"/>
  <c r="AC907" i="27"/>
  <c r="AB907" i="27"/>
  <c r="AE907" i="27"/>
  <c r="I907" i="27"/>
  <c r="AD907" i="27" s="1"/>
  <c r="D907" i="27"/>
  <c r="A907" i="27"/>
  <c r="AC906" i="27"/>
  <c r="AB906" i="27"/>
  <c r="AE906" i="27"/>
  <c r="I906" i="27"/>
  <c r="AD906" i="27" s="1"/>
  <c r="D906" i="27"/>
  <c r="A906" i="27"/>
  <c r="AC905" i="27"/>
  <c r="AB905" i="27"/>
  <c r="AE905" i="27"/>
  <c r="I905" i="27"/>
  <c r="AD905" i="27" s="1"/>
  <c r="A905" i="27"/>
  <c r="AC904" i="27"/>
  <c r="AB904" i="27"/>
  <c r="AE904" i="27"/>
  <c r="I904" i="27"/>
  <c r="AD904" i="27" s="1"/>
  <c r="A904" i="27"/>
  <c r="AC903" i="27"/>
  <c r="AB903" i="27"/>
  <c r="AE903" i="27"/>
  <c r="I903" i="27"/>
  <c r="AD903" i="27" s="1"/>
  <c r="E903" i="27"/>
  <c r="A903" i="27"/>
  <c r="AC902" i="27"/>
  <c r="AB902" i="27"/>
  <c r="AE902" i="27"/>
  <c r="I902" i="27"/>
  <c r="AD902" i="27" s="1"/>
  <c r="D902" i="27"/>
  <c r="A902" i="27"/>
  <c r="AC901" i="27"/>
  <c r="AB901" i="27"/>
  <c r="AE901" i="27"/>
  <c r="I901" i="27"/>
  <c r="AD901" i="27" s="1"/>
  <c r="E901" i="27"/>
  <c r="A901" i="27"/>
  <c r="AC900" i="27"/>
  <c r="AB900" i="27"/>
  <c r="AE900" i="27"/>
  <c r="I900" i="27"/>
  <c r="AD900" i="27" s="1"/>
  <c r="A900" i="27"/>
  <c r="AC899" i="27"/>
  <c r="AB899" i="27"/>
  <c r="AE899" i="27"/>
  <c r="I899" i="27"/>
  <c r="AD899" i="27" s="1"/>
  <c r="D899" i="27"/>
  <c r="A899" i="27"/>
  <c r="AC898" i="27"/>
  <c r="AB898" i="27"/>
  <c r="AE898" i="27"/>
  <c r="I898" i="27"/>
  <c r="AD898" i="27" s="1"/>
  <c r="E898" i="27"/>
  <c r="A898" i="27"/>
  <c r="AC897" i="27"/>
  <c r="AB897" i="27"/>
  <c r="AE897" i="27"/>
  <c r="I897" i="27"/>
  <c r="AD897" i="27" s="1"/>
  <c r="A897" i="27"/>
  <c r="AC896" i="27"/>
  <c r="AB896" i="27"/>
  <c r="AE896" i="27"/>
  <c r="I896" i="27"/>
  <c r="AD896" i="27" s="1"/>
  <c r="A896" i="27"/>
  <c r="AC895" i="27"/>
  <c r="AB895" i="27"/>
  <c r="AE895" i="27"/>
  <c r="I895" i="27"/>
  <c r="AD895" i="27" s="1"/>
  <c r="A895" i="27"/>
  <c r="AC894" i="27"/>
  <c r="AB894" i="27"/>
  <c r="AE894" i="27"/>
  <c r="I894" i="27"/>
  <c r="AD894" i="27" s="1"/>
  <c r="E894" i="27"/>
  <c r="A894" i="27"/>
  <c r="AC893" i="27"/>
  <c r="AB893" i="27"/>
  <c r="AE893" i="27"/>
  <c r="I893" i="27"/>
  <c r="AD893" i="27" s="1"/>
  <c r="E893" i="27"/>
  <c r="D893" i="27"/>
  <c r="A893" i="27"/>
  <c r="AC892" i="27"/>
  <c r="AB892" i="27"/>
  <c r="AE892" i="27"/>
  <c r="I892" i="27"/>
  <c r="AD892" i="27" s="1"/>
  <c r="D892" i="27"/>
  <c r="A892" i="27"/>
  <c r="AC891" i="27"/>
  <c r="AB891" i="27"/>
  <c r="AE891" i="27"/>
  <c r="I891" i="27"/>
  <c r="AD891" i="27" s="1"/>
  <c r="D891" i="27"/>
  <c r="A891" i="27"/>
  <c r="AD890" i="27"/>
  <c r="AC890" i="27"/>
  <c r="AB890" i="27"/>
  <c r="AE890" i="27"/>
  <c r="I890" i="27"/>
  <c r="A890" i="27"/>
  <c r="AC889" i="27"/>
  <c r="AB889" i="27"/>
  <c r="AE889" i="27"/>
  <c r="I889" i="27"/>
  <c r="AD889" i="27" s="1"/>
  <c r="E889" i="27"/>
  <c r="A889" i="27"/>
  <c r="AC888" i="27"/>
  <c r="AB888" i="27"/>
  <c r="AE888" i="27"/>
  <c r="I888" i="27"/>
  <c r="AD888" i="27" s="1"/>
  <c r="E888" i="27"/>
  <c r="A888" i="27"/>
  <c r="AC887" i="27"/>
  <c r="AB887" i="27"/>
  <c r="AE887" i="27"/>
  <c r="I887" i="27"/>
  <c r="AD887" i="27" s="1"/>
  <c r="E887" i="27"/>
  <c r="D887" i="27"/>
  <c r="A887" i="27"/>
  <c r="AC886" i="27"/>
  <c r="AB886" i="27"/>
  <c r="AE886" i="27"/>
  <c r="I886" i="27"/>
  <c r="AD886" i="27" s="1"/>
  <c r="A886" i="27"/>
  <c r="AC885" i="27"/>
  <c r="AB885" i="27"/>
  <c r="AE885" i="27"/>
  <c r="I885" i="27"/>
  <c r="AD885" i="27" s="1"/>
  <c r="E885" i="27"/>
  <c r="A885" i="27"/>
  <c r="AC884" i="27"/>
  <c r="AB884" i="27"/>
  <c r="AE884" i="27"/>
  <c r="I884" i="27"/>
  <c r="AD884" i="27" s="1"/>
  <c r="D884" i="27"/>
  <c r="A884" i="27"/>
  <c r="AC883" i="27"/>
  <c r="AB883" i="27"/>
  <c r="AE883" i="27"/>
  <c r="I883" i="27"/>
  <c r="AD883" i="27" s="1"/>
  <c r="D883" i="27"/>
  <c r="A883" i="27"/>
  <c r="AC882" i="27"/>
  <c r="AB882" i="27"/>
  <c r="AE882" i="27"/>
  <c r="I882" i="27"/>
  <c r="AD882" i="27" s="1"/>
  <c r="A882" i="27"/>
  <c r="AC881" i="27"/>
  <c r="AB881" i="27"/>
  <c r="AE881" i="27"/>
  <c r="I881" i="27"/>
  <c r="AD881" i="27" s="1"/>
  <c r="D881" i="27"/>
  <c r="E881" i="27"/>
  <c r="A881" i="27"/>
  <c r="AC880" i="27"/>
  <c r="AB880" i="27"/>
  <c r="AE880" i="27"/>
  <c r="I880" i="27"/>
  <c r="AD880" i="27" s="1"/>
  <c r="E880" i="27"/>
  <c r="A880" i="27"/>
  <c r="AC879" i="27"/>
  <c r="AB879" i="27"/>
  <c r="AE879" i="27"/>
  <c r="I879" i="27"/>
  <c r="AD879" i="27" s="1"/>
  <c r="A879" i="27"/>
  <c r="AD878" i="27"/>
  <c r="AC878" i="27"/>
  <c r="AB878" i="27"/>
  <c r="AE878" i="27"/>
  <c r="I878" i="27"/>
  <c r="D878" i="27"/>
  <c r="A878" i="27"/>
  <c r="AC877" i="27"/>
  <c r="AB877" i="27"/>
  <c r="AE877" i="27"/>
  <c r="I877" i="27"/>
  <c r="AD877" i="27" s="1"/>
  <c r="E877" i="27"/>
  <c r="A877" i="27"/>
  <c r="AC876" i="27"/>
  <c r="AB876" i="27"/>
  <c r="AE876" i="27"/>
  <c r="I876" i="27"/>
  <c r="AD876" i="27" s="1"/>
  <c r="D876" i="27"/>
  <c r="A876" i="27"/>
  <c r="AC875" i="27"/>
  <c r="AB875" i="27"/>
  <c r="AE875" i="27"/>
  <c r="I875" i="27"/>
  <c r="AD875" i="27" s="1"/>
  <c r="A875" i="27"/>
  <c r="AC874" i="27"/>
  <c r="AB874" i="27"/>
  <c r="AE874" i="27"/>
  <c r="I874" i="27"/>
  <c r="AD874" i="27" s="1"/>
  <c r="E874" i="27"/>
  <c r="A874" i="27"/>
  <c r="AC873" i="27"/>
  <c r="AB873" i="27"/>
  <c r="AE873" i="27"/>
  <c r="I873" i="27"/>
  <c r="AD873" i="27" s="1"/>
  <c r="E873" i="27"/>
  <c r="A873" i="27"/>
  <c r="AC872" i="27"/>
  <c r="AB872" i="27"/>
  <c r="AE872" i="27"/>
  <c r="I872" i="27"/>
  <c r="AD872" i="27" s="1"/>
  <c r="E872" i="27"/>
  <c r="A872" i="27"/>
  <c r="AC871" i="27"/>
  <c r="AB871" i="27"/>
  <c r="AE871" i="27"/>
  <c r="I871" i="27"/>
  <c r="AD871" i="27" s="1"/>
  <c r="A871" i="27"/>
  <c r="AC870" i="27"/>
  <c r="AB870" i="27"/>
  <c r="AE870" i="27"/>
  <c r="I870" i="27"/>
  <c r="AD870" i="27" s="1"/>
  <c r="D870" i="27"/>
  <c r="A870" i="27"/>
  <c r="AC869" i="27"/>
  <c r="AB869" i="27"/>
  <c r="AE869" i="27"/>
  <c r="I869" i="27"/>
  <c r="AD869" i="27" s="1"/>
  <c r="D869" i="27"/>
  <c r="A869" i="27"/>
  <c r="AD868" i="27"/>
  <c r="AC868" i="27"/>
  <c r="AB868" i="27"/>
  <c r="AE868" i="27"/>
  <c r="I868" i="27"/>
  <c r="A868" i="27"/>
  <c r="AC867" i="27"/>
  <c r="AB867" i="27"/>
  <c r="AE867" i="27"/>
  <c r="I867" i="27"/>
  <c r="AD867" i="27" s="1"/>
  <c r="A867" i="27"/>
  <c r="AC866" i="27"/>
  <c r="AB866" i="27"/>
  <c r="AE866" i="27"/>
  <c r="I866" i="27"/>
  <c r="AD866" i="27" s="1"/>
  <c r="D866" i="27"/>
  <c r="A866" i="27"/>
  <c r="AC865" i="27"/>
  <c r="AB865" i="27"/>
  <c r="AE865" i="27"/>
  <c r="I865" i="27"/>
  <c r="AD865" i="27" s="1"/>
  <c r="E865" i="27"/>
  <c r="A865" i="27"/>
  <c r="AC864" i="27"/>
  <c r="AB864" i="27"/>
  <c r="AE864" i="27"/>
  <c r="I864" i="27"/>
  <c r="AD864" i="27" s="1"/>
  <c r="E864" i="27"/>
  <c r="A864" i="27"/>
  <c r="AC863" i="27"/>
  <c r="AB863" i="27"/>
  <c r="AE863" i="27"/>
  <c r="I863" i="27"/>
  <c r="AD863" i="27" s="1"/>
  <c r="E863" i="27"/>
  <c r="A863" i="27"/>
  <c r="AC862" i="27"/>
  <c r="AB862" i="27"/>
  <c r="AE862" i="27"/>
  <c r="I862" i="27"/>
  <c r="AD862" i="27" s="1"/>
  <c r="E862" i="27"/>
  <c r="A862" i="27"/>
  <c r="AC861" i="27"/>
  <c r="AB861" i="27"/>
  <c r="AE861" i="27"/>
  <c r="I861" i="27"/>
  <c r="AD861" i="27" s="1"/>
  <c r="A861" i="27"/>
  <c r="AC860" i="27"/>
  <c r="AB860" i="27"/>
  <c r="AE860" i="27"/>
  <c r="I860" i="27"/>
  <c r="AD860" i="27" s="1"/>
  <c r="D860" i="27"/>
  <c r="A860" i="27"/>
  <c r="AC859" i="27"/>
  <c r="AB859" i="27"/>
  <c r="AE859" i="27"/>
  <c r="I859" i="27"/>
  <c r="AD859" i="27" s="1"/>
  <c r="A859" i="27"/>
  <c r="AC858" i="27"/>
  <c r="AB858" i="27"/>
  <c r="AE858" i="27"/>
  <c r="I858" i="27"/>
  <c r="AD858" i="27" s="1"/>
  <c r="D858" i="27"/>
  <c r="A858" i="27"/>
  <c r="AC857" i="27"/>
  <c r="AB857" i="27"/>
  <c r="AE857" i="27"/>
  <c r="I857" i="27"/>
  <c r="AD857" i="27" s="1"/>
  <c r="E857" i="27"/>
  <c r="A857" i="27"/>
  <c r="AC856" i="27"/>
  <c r="AB856" i="27"/>
  <c r="AE856" i="27"/>
  <c r="I856" i="27"/>
  <c r="AD856" i="27" s="1"/>
  <c r="E856" i="27"/>
  <c r="A856" i="27"/>
  <c r="AC855" i="27"/>
  <c r="AB855" i="27"/>
  <c r="AE855" i="27"/>
  <c r="I855" i="27"/>
  <c r="AD855" i="27" s="1"/>
  <c r="E855" i="27"/>
  <c r="A855" i="27"/>
  <c r="AC854" i="27"/>
  <c r="AB854" i="27"/>
  <c r="AE854" i="27"/>
  <c r="I854" i="27"/>
  <c r="AD854" i="27" s="1"/>
  <c r="A854" i="27"/>
  <c r="AC853" i="27"/>
  <c r="AB853" i="27"/>
  <c r="AE853" i="27"/>
  <c r="I853" i="27"/>
  <c r="AD853" i="27" s="1"/>
  <c r="E853" i="27"/>
  <c r="A853" i="27"/>
  <c r="AC852" i="27"/>
  <c r="AB852" i="27"/>
  <c r="AE852" i="27"/>
  <c r="I852" i="27"/>
  <c r="AD852" i="27" s="1"/>
  <c r="D852" i="27"/>
  <c r="A852" i="27"/>
  <c r="AC851" i="27"/>
  <c r="AB851" i="27"/>
  <c r="AE851" i="27"/>
  <c r="I851" i="27"/>
  <c r="AD851" i="27" s="1"/>
  <c r="E851" i="27"/>
  <c r="A851" i="27"/>
  <c r="AC850" i="27"/>
  <c r="AB850" i="27"/>
  <c r="AE850" i="27"/>
  <c r="I850" i="27"/>
  <c r="AD850" i="27" s="1"/>
  <c r="A850" i="27"/>
  <c r="AC849" i="27"/>
  <c r="AB849" i="27"/>
  <c r="AE849" i="27"/>
  <c r="I849" i="27"/>
  <c r="AD849" i="27" s="1"/>
  <c r="E849" i="27"/>
  <c r="A849" i="27"/>
  <c r="AC848" i="27"/>
  <c r="AB848" i="27"/>
  <c r="AE848" i="27"/>
  <c r="I848" i="27"/>
  <c r="AD848" i="27" s="1"/>
  <c r="A848" i="27"/>
  <c r="AC847" i="27"/>
  <c r="AB847" i="27"/>
  <c r="AE847" i="27"/>
  <c r="I847" i="27"/>
  <c r="AD847" i="27" s="1"/>
  <c r="E847" i="27"/>
  <c r="A847" i="27"/>
  <c r="AC846" i="27"/>
  <c r="AB846" i="27"/>
  <c r="AE846" i="27"/>
  <c r="I846" i="27"/>
  <c r="AD846" i="27" s="1"/>
  <c r="D846" i="27"/>
  <c r="A846" i="27"/>
  <c r="AC845" i="27"/>
  <c r="AB845" i="27"/>
  <c r="AE845" i="27"/>
  <c r="I845" i="27"/>
  <c r="AD845" i="27" s="1"/>
  <c r="A845" i="27"/>
  <c r="AC844" i="27"/>
  <c r="AB844" i="27"/>
  <c r="AE844" i="27"/>
  <c r="I844" i="27"/>
  <c r="AD844" i="27" s="1"/>
  <c r="D844" i="27"/>
  <c r="A844" i="27"/>
  <c r="AC843" i="27"/>
  <c r="AB843" i="27"/>
  <c r="AE843" i="27"/>
  <c r="I843" i="27"/>
  <c r="AD843" i="27" s="1"/>
  <c r="E843" i="27"/>
  <c r="A843" i="27"/>
  <c r="AC842" i="27"/>
  <c r="AB842" i="27"/>
  <c r="AE842" i="27"/>
  <c r="I842" i="27"/>
  <c r="AD842" i="27" s="1"/>
  <c r="D842" i="27"/>
  <c r="A842" i="27"/>
  <c r="AC841" i="27"/>
  <c r="AB841" i="27"/>
  <c r="AE841" i="27"/>
  <c r="I841" i="27"/>
  <c r="AD841" i="27" s="1"/>
  <c r="E841" i="27"/>
  <c r="A841" i="27"/>
  <c r="AC840" i="27"/>
  <c r="AB840" i="27"/>
  <c r="AE840" i="27"/>
  <c r="I840" i="27"/>
  <c r="AD840" i="27" s="1"/>
  <c r="E840" i="27"/>
  <c r="A840" i="27"/>
  <c r="AC839" i="27"/>
  <c r="AB839" i="27"/>
  <c r="AE839" i="27"/>
  <c r="I839" i="27"/>
  <c r="AD839" i="27" s="1"/>
  <c r="E839" i="27"/>
  <c r="A839" i="27"/>
  <c r="AC838" i="27"/>
  <c r="AB838" i="27"/>
  <c r="AE838" i="27"/>
  <c r="I838" i="27"/>
  <c r="AD838" i="27" s="1"/>
  <c r="A838" i="27"/>
  <c r="AC837" i="27"/>
  <c r="AB837" i="27"/>
  <c r="AE837" i="27"/>
  <c r="I837" i="27"/>
  <c r="AD837" i="27" s="1"/>
  <c r="E837" i="27"/>
  <c r="D837" i="27"/>
  <c r="A837" i="27"/>
  <c r="AC836" i="27"/>
  <c r="AB836" i="27"/>
  <c r="AE836" i="27"/>
  <c r="I836" i="27"/>
  <c r="AD836" i="27" s="1"/>
  <c r="A836" i="27"/>
  <c r="AD835" i="27"/>
  <c r="AC835" i="27"/>
  <c r="AB835" i="27"/>
  <c r="AE835" i="27"/>
  <c r="I835" i="27"/>
  <c r="E835" i="27"/>
  <c r="A835" i="27"/>
  <c r="AC834" i="27"/>
  <c r="AB834" i="27"/>
  <c r="AE834" i="27"/>
  <c r="I834" i="27"/>
  <c r="AD834" i="27" s="1"/>
  <c r="D834" i="27"/>
  <c r="A834" i="27"/>
  <c r="AC833" i="27"/>
  <c r="AB833" i="27"/>
  <c r="AE833" i="27"/>
  <c r="I833" i="27"/>
  <c r="AD833" i="27" s="1"/>
  <c r="E833" i="27"/>
  <c r="A833" i="27"/>
  <c r="AC832" i="27"/>
  <c r="AB832" i="27"/>
  <c r="AE832" i="27"/>
  <c r="I832" i="27"/>
  <c r="AD832" i="27" s="1"/>
  <c r="E832" i="27"/>
  <c r="A832" i="27"/>
  <c r="AC831" i="27"/>
  <c r="AB831" i="27"/>
  <c r="AE831" i="27"/>
  <c r="I831" i="27"/>
  <c r="AD831" i="27" s="1"/>
  <c r="E831" i="27"/>
  <c r="A831" i="27"/>
  <c r="AC830" i="27"/>
  <c r="AB830" i="27"/>
  <c r="AE830" i="27"/>
  <c r="I830" i="27"/>
  <c r="AD830" i="27" s="1"/>
  <c r="A830" i="27"/>
  <c r="AC829" i="27"/>
  <c r="AB829" i="27"/>
  <c r="AE829" i="27"/>
  <c r="I829" i="27"/>
  <c r="AD829" i="27" s="1"/>
  <c r="D829" i="27"/>
  <c r="A829" i="27"/>
  <c r="AC828" i="27"/>
  <c r="AB828" i="27"/>
  <c r="AE828" i="27"/>
  <c r="I828" i="27"/>
  <c r="AD828" i="27" s="1"/>
  <c r="D828" i="27"/>
  <c r="A828" i="27"/>
  <c r="AC827" i="27"/>
  <c r="AB827" i="27"/>
  <c r="AE827" i="27"/>
  <c r="I827" i="27"/>
  <c r="AD827" i="27" s="1"/>
  <c r="E827" i="27"/>
  <c r="A827" i="27"/>
  <c r="AC826" i="27"/>
  <c r="AB826" i="27"/>
  <c r="AE826" i="27"/>
  <c r="I826" i="27"/>
  <c r="AD826" i="27" s="1"/>
  <c r="D826" i="27"/>
  <c r="A826" i="27"/>
  <c r="AC825" i="27"/>
  <c r="AB825" i="27"/>
  <c r="AE825" i="27"/>
  <c r="I825" i="27"/>
  <c r="AD825" i="27" s="1"/>
  <c r="E825" i="27"/>
  <c r="A825" i="27"/>
  <c r="AC824" i="27"/>
  <c r="AB824" i="27"/>
  <c r="AE824" i="27"/>
  <c r="I824" i="27"/>
  <c r="AD824" i="27" s="1"/>
  <c r="E824" i="27"/>
  <c r="A824" i="27"/>
  <c r="AC823" i="27"/>
  <c r="AB823" i="27"/>
  <c r="AE823" i="27"/>
  <c r="I823" i="27"/>
  <c r="AD823" i="27" s="1"/>
  <c r="E823" i="27"/>
  <c r="A823" i="27"/>
  <c r="AC822" i="27"/>
  <c r="AB822" i="27"/>
  <c r="AE822" i="27"/>
  <c r="I822" i="27"/>
  <c r="AD822" i="27" s="1"/>
  <c r="E822" i="27"/>
  <c r="A822" i="27"/>
  <c r="AC821" i="27"/>
  <c r="AB821" i="27"/>
  <c r="AE821" i="27"/>
  <c r="I821" i="27"/>
  <c r="AD821" i="27" s="1"/>
  <c r="E821" i="27"/>
  <c r="A821" i="27"/>
  <c r="AC820" i="27"/>
  <c r="AB820" i="27"/>
  <c r="AE820" i="27"/>
  <c r="I820" i="27"/>
  <c r="AD820" i="27" s="1"/>
  <c r="A820" i="27"/>
  <c r="AC819" i="27"/>
  <c r="AB819" i="27"/>
  <c r="AE819" i="27"/>
  <c r="I819" i="27"/>
  <c r="AD819" i="27" s="1"/>
  <c r="E819" i="27"/>
  <c r="A819" i="27"/>
  <c r="AC818" i="27"/>
  <c r="AB818" i="27"/>
  <c r="AE818" i="27"/>
  <c r="I818" i="27"/>
  <c r="AD818" i="27" s="1"/>
  <c r="D818" i="27"/>
  <c r="A818" i="27"/>
  <c r="AC817" i="27"/>
  <c r="AB817" i="27"/>
  <c r="AE817" i="27"/>
  <c r="I817" i="27"/>
  <c r="AD817" i="27" s="1"/>
  <c r="E817" i="27"/>
  <c r="A817" i="27"/>
  <c r="AC816" i="27"/>
  <c r="AB816" i="27"/>
  <c r="AE816" i="27"/>
  <c r="I816" i="27"/>
  <c r="AD816" i="27" s="1"/>
  <c r="E816" i="27"/>
  <c r="A816" i="27"/>
  <c r="AC815" i="27"/>
  <c r="AB815" i="27"/>
  <c r="AE815" i="27"/>
  <c r="I815" i="27"/>
  <c r="AD815" i="27" s="1"/>
  <c r="E815" i="27"/>
  <c r="A815" i="27"/>
  <c r="AC814" i="27"/>
  <c r="AB814" i="27"/>
  <c r="AE814" i="27"/>
  <c r="I814" i="27"/>
  <c r="AD814" i="27" s="1"/>
  <c r="A814" i="27"/>
  <c r="AC813" i="27"/>
  <c r="AB813" i="27"/>
  <c r="AE813" i="27"/>
  <c r="I813" i="27"/>
  <c r="AD813" i="27" s="1"/>
  <c r="E813" i="27"/>
  <c r="D813" i="27"/>
  <c r="A813" i="27"/>
  <c r="AC812" i="27"/>
  <c r="AB812" i="27"/>
  <c r="AE812" i="27"/>
  <c r="I812" i="27"/>
  <c r="AD812" i="27" s="1"/>
  <c r="A812" i="27"/>
  <c r="AC811" i="27"/>
  <c r="AB811" i="27"/>
  <c r="AE811" i="27"/>
  <c r="I811" i="27"/>
  <c r="AD811" i="27" s="1"/>
  <c r="E811" i="27"/>
  <c r="A811" i="27"/>
  <c r="AC810" i="27"/>
  <c r="AB810" i="27"/>
  <c r="AE810" i="27"/>
  <c r="I810" i="27"/>
  <c r="AD810" i="27" s="1"/>
  <c r="D810" i="27"/>
  <c r="A810" i="27"/>
  <c r="AD809" i="27"/>
  <c r="AC809" i="27"/>
  <c r="AB809" i="27"/>
  <c r="AE809" i="27"/>
  <c r="I809" i="27"/>
  <c r="E809" i="27"/>
  <c r="A809" i="27"/>
  <c r="AC808" i="27"/>
  <c r="AB808" i="27"/>
  <c r="AE808" i="27"/>
  <c r="I808" i="27"/>
  <c r="AD808" i="27" s="1"/>
  <c r="E808" i="27"/>
  <c r="A808" i="27"/>
  <c r="AC807" i="27"/>
  <c r="AB807" i="27"/>
  <c r="AE807" i="27"/>
  <c r="I807" i="27"/>
  <c r="AD807" i="27" s="1"/>
  <c r="E807" i="27"/>
  <c r="A807" i="27"/>
  <c r="AC806" i="27"/>
  <c r="AB806" i="27"/>
  <c r="AE806" i="27"/>
  <c r="I806" i="27"/>
  <c r="AD806" i="27" s="1"/>
  <c r="A806" i="27"/>
  <c r="AC805" i="27"/>
  <c r="AB805" i="27"/>
  <c r="AE805" i="27"/>
  <c r="I805" i="27"/>
  <c r="AD805" i="27" s="1"/>
  <c r="D805" i="27"/>
  <c r="A805" i="27"/>
  <c r="AC804" i="27"/>
  <c r="AB804" i="27"/>
  <c r="AE804" i="27"/>
  <c r="I804" i="27"/>
  <c r="AD804" i="27" s="1"/>
  <c r="A804" i="27"/>
  <c r="AC803" i="27"/>
  <c r="AB803" i="27"/>
  <c r="AE803" i="27"/>
  <c r="I803" i="27"/>
  <c r="AD803" i="27" s="1"/>
  <c r="E803" i="27"/>
  <c r="A803" i="27"/>
  <c r="AC802" i="27"/>
  <c r="AB802" i="27"/>
  <c r="AE802" i="27"/>
  <c r="I802" i="27"/>
  <c r="AD802" i="27" s="1"/>
  <c r="D802" i="27"/>
  <c r="A802" i="27"/>
  <c r="AC801" i="27"/>
  <c r="AB801" i="27"/>
  <c r="AE801" i="27"/>
  <c r="I801" i="27"/>
  <c r="AD801" i="27" s="1"/>
  <c r="D801" i="27"/>
  <c r="A801" i="27"/>
  <c r="AC800" i="27"/>
  <c r="AB800" i="27"/>
  <c r="AE800" i="27"/>
  <c r="I800" i="27"/>
  <c r="AD800" i="27" s="1"/>
  <c r="E800" i="27"/>
  <c r="A800" i="27"/>
  <c r="AC799" i="27"/>
  <c r="AB799" i="27"/>
  <c r="AE799" i="27"/>
  <c r="I799" i="27"/>
  <c r="AD799" i="27" s="1"/>
  <c r="E799" i="27"/>
  <c r="A799" i="27"/>
  <c r="AC798" i="27"/>
  <c r="AB798" i="27"/>
  <c r="AE798" i="27"/>
  <c r="I798" i="27"/>
  <c r="AD798" i="27" s="1"/>
  <c r="A798" i="27"/>
  <c r="AC797" i="27"/>
  <c r="AB797" i="27"/>
  <c r="AE797" i="27"/>
  <c r="I797" i="27"/>
  <c r="AD797" i="27" s="1"/>
  <c r="E797" i="27"/>
  <c r="A797" i="27"/>
  <c r="AC796" i="27"/>
  <c r="AB796" i="27"/>
  <c r="AE796" i="27"/>
  <c r="I796" i="27"/>
  <c r="AD796" i="27" s="1"/>
  <c r="E796" i="27"/>
  <c r="A796" i="27"/>
  <c r="AC795" i="27"/>
  <c r="AB795" i="27"/>
  <c r="AE795" i="27"/>
  <c r="I795" i="27"/>
  <c r="AD795" i="27" s="1"/>
  <c r="E795" i="27"/>
  <c r="A795" i="27"/>
  <c r="AC794" i="27"/>
  <c r="AB794" i="27"/>
  <c r="AE794" i="27"/>
  <c r="I794" i="27"/>
  <c r="AD794" i="27" s="1"/>
  <c r="E794" i="27"/>
  <c r="A794" i="27"/>
  <c r="AC793" i="27"/>
  <c r="AB793" i="27"/>
  <c r="AE793" i="27"/>
  <c r="I793" i="27"/>
  <c r="AD793" i="27" s="1"/>
  <c r="A793" i="27"/>
  <c r="AD792" i="27"/>
  <c r="AC792" i="27"/>
  <c r="AB792" i="27"/>
  <c r="AE792" i="27"/>
  <c r="I792" i="27"/>
  <c r="A792" i="27"/>
  <c r="AC791" i="27"/>
  <c r="AB791" i="27"/>
  <c r="AE791" i="27"/>
  <c r="I791" i="27"/>
  <c r="AD791" i="27" s="1"/>
  <c r="E791" i="27"/>
  <c r="A791" i="27"/>
  <c r="AC790" i="27"/>
  <c r="AB790" i="27"/>
  <c r="AE790" i="27"/>
  <c r="I790" i="27"/>
  <c r="AD790" i="27" s="1"/>
  <c r="E790" i="27"/>
  <c r="A790" i="27"/>
  <c r="AC789" i="27"/>
  <c r="AB789" i="27"/>
  <c r="AE789" i="27"/>
  <c r="I789" i="27"/>
  <c r="AD789" i="27" s="1"/>
  <c r="A789" i="27"/>
  <c r="AC788" i="27"/>
  <c r="AB788" i="27"/>
  <c r="AE788" i="27"/>
  <c r="I788" i="27"/>
  <c r="AD788" i="27" s="1"/>
  <c r="D788" i="27"/>
  <c r="A788" i="27"/>
  <c r="AC787" i="27"/>
  <c r="AB787" i="27"/>
  <c r="AE787" i="27"/>
  <c r="I787" i="27"/>
  <c r="AD787" i="27" s="1"/>
  <c r="E787" i="27"/>
  <c r="A787" i="27"/>
  <c r="AC786" i="27"/>
  <c r="AB786" i="27"/>
  <c r="AE786" i="27"/>
  <c r="I786" i="27"/>
  <c r="AD786" i="27" s="1"/>
  <c r="E786" i="27"/>
  <c r="A786" i="27"/>
  <c r="AC785" i="27"/>
  <c r="AB785" i="27"/>
  <c r="AE785" i="27"/>
  <c r="I785" i="27"/>
  <c r="AD785" i="27" s="1"/>
  <c r="D785" i="27"/>
  <c r="A785" i="27"/>
  <c r="AC784" i="27"/>
  <c r="AB784" i="27"/>
  <c r="AE784" i="27"/>
  <c r="I784" i="27"/>
  <c r="AD784" i="27" s="1"/>
  <c r="A784" i="27"/>
  <c r="AC783" i="27"/>
  <c r="AB783" i="27"/>
  <c r="AE783" i="27"/>
  <c r="I783" i="27"/>
  <c r="AD783" i="27" s="1"/>
  <c r="E783" i="27"/>
  <c r="A783" i="27"/>
  <c r="AC782" i="27"/>
  <c r="AB782" i="27"/>
  <c r="AE782" i="27"/>
  <c r="I782" i="27"/>
  <c r="AD782" i="27" s="1"/>
  <c r="E782" i="27"/>
  <c r="A782" i="27"/>
  <c r="AC781" i="27"/>
  <c r="AB781" i="27"/>
  <c r="AE781" i="27"/>
  <c r="I781" i="27"/>
  <c r="AD781" i="27" s="1"/>
  <c r="A781" i="27"/>
  <c r="AC780" i="27"/>
  <c r="AB780" i="27"/>
  <c r="AE780" i="27"/>
  <c r="I780" i="27"/>
  <c r="AD780" i="27" s="1"/>
  <c r="D780" i="27"/>
  <c r="A780" i="27"/>
  <c r="AC779" i="27"/>
  <c r="AB779" i="27"/>
  <c r="AE779" i="27"/>
  <c r="I779" i="27"/>
  <c r="AD779" i="27" s="1"/>
  <c r="A779" i="27"/>
  <c r="AC778" i="27"/>
  <c r="AB778" i="27"/>
  <c r="AE778" i="27"/>
  <c r="I778" i="27"/>
  <c r="AD778" i="27" s="1"/>
  <c r="A778" i="27"/>
  <c r="AC777" i="27"/>
  <c r="AB777" i="27"/>
  <c r="AE777" i="27"/>
  <c r="I777" i="27"/>
  <c r="AD777" i="27" s="1"/>
  <c r="D777" i="27"/>
  <c r="A777" i="27"/>
  <c r="AC776" i="27"/>
  <c r="AB776" i="27"/>
  <c r="AE776" i="27"/>
  <c r="I776" i="27"/>
  <c r="AD776" i="27" s="1"/>
  <c r="A776" i="27"/>
  <c r="AC775" i="27"/>
  <c r="AB775" i="27"/>
  <c r="AE775" i="27"/>
  <c r="I775" i="27"/>
  <c r="AD775" i="27" s="1"/>
  <c r="E775" i="27"/>
  <c r="A775" i="27"/>
  <c r="AC774" i="27"/>
  <c r="AB774" i="27"/>
  <c r="AE774" i="27"/>
  <c r="I774" i="27"/>
  <c r="AD774" i="27" s="1"/>
  <c r="E774" i="27"/>
  <c r="A774" i="27"/>
  <c r="AC773" i="27"/>
  <c r="AB773" i="27"/>
  <c r="AE773" i="27"/>
  <c r="I773" i="27"/>
  <c r="AD773" i="27" s="1"/>
  <c r="D773" i="27"/>
  <c r="E773" i="27"/>
  <c r="A773" i="27"/>
  <c r="AC772" i="27"/>
  <c r="AB772" i="27"/>
  <c r="AE772" i="27"/>
  <c r="I772" i="27"/>
  <c r="AD772" i="27" s="1"/>
  <c r="E772" i="27"/>
  <c r="A772" i="27"/>
  <c r="AC771" i="27"/>
  <c r="AB771" i="27"/>
  <c r="AE771" i="27"/>
  <c r="I771" i="27"/>
  <c r="AD771" i="27" s="1"/>
  <c r="A771" i="27"/>
  <c r="AC770" i="27"/>
  <c r="AB770" i="27"/>
  <c r="AE770" i="27"/>
  <c r="I770" i="27"/>
  <c r="AD770" i="27" s="1"/>
  <c r="D770" i="27"/>
  <c r="A770" i="27"/>
  <c r="AC769" i="27"/>
  <c r="AB769" i="27"/>
  <c r="AE769" i="27"/>
  <c r="I769" i="27"/>
  <c r="AD769" i="27" s="1"/>
  <c r="D769" i="27"/>
  <c r="A769" i="27"/>
  <c r="AC768" i="27"/>
  <c r="AB768" i="27"/>
  <c r="AE768" i="27"/>
  <c r="I768" i="27"/>
  <c r="AD768" i="27" s="1"/>
  <c r="E768" i="27"/>
  <c r="A768" i="27"/>
  <c r="AC767" i="27"/>
  <c r="AB767" i="27"/>
  <c r="AE767" i="27"/>
  <c r="I767" i="27"/>
  <c r="AD767" i="27" s="1"/>
  <c r="A767" i="27"/>
  <c r="AC766" i="27"/>
  <c r="AB766" i="27"/>
  <c r="AE766" i="27"/>
  <c r="I766" i="27"/>
  <c r="AD766" i="27" s="1"/>
  <c r="E766" i="27"/>
  <c r="A766" i="27"/>
  <c r="AC765" i="27"/>
  <c r="AB765" i="27"/>
  <c r="AE765" i="27"/>
  <c r="I765" i="27"/>
  <c r="AD765" i="27" s="1"/>
  <c r="E765" i="27"/>
  <c r="A765" i="27"/>
  <c r="AC764" i="27"/>
  <c r="AB764" i="27"/>
  <c r="AE764" i="27"/>
  <c r="I764" i="27"/>
  <c r="AD764" i="27" s="1"/>
  <c r="D764" i="27"/>
  <c r="A764" i="27"/>
  <c r="AC763" i="27"/>
  <c r="AB763" i="27"/>
  <c r="AE763" i="27"/>
  <c r="I763" i="27"/>
  <c r="AD763" i="27" s="1"/>
  <c r="D763" i="27"/>
  <c r="A763" i="27"/>
  <c r="AC762" i="27"/>
  <c r="AB762" i="27"/>
  <c r="AE762" i="27"/>
  <c r="I762" i="27"/>
  <c r="AD762" i="27" s="1"/>
  <c r="D762" i="27"/>
  <c r="A762" i="27"/>
  <c r="AC761" i="27"/>
  <c r="AB761" i="27"/>
  <c r="AE761" i="27"/>
  <c r="I761" i="27"/>
  <c r="AD761" i="27" s="1"/>
  <c r="D761" i="27"/>
  <c r="A761" i="27"/>
  <c r="AC760" i="27"/>
  <c r="AB760" i="27"/>
  <c r="AE760" i="27"/>
  <c r="I760" i="27"/>
  <c r="AD760" i="27" s="1"/>
  <c r="E760" i="27"/>
  <c r="A760" i="27"/>
  <c r="AC759" i="27"/>
  <c r="AB759" i="27"/>
  <c r="AE759" i="27"/>
  <c r="I759" i="27"/>
  <c r="AD759" i="27" s="1"/>
  <c r="E759" i="27"/>
  <c r="A759" i="27"/>
  <c r="AC758" i="27"/>
  <c r="AB758" i="27"/>
  <c r="AE758" i="27"/>
  <c r="I758" i="27"/>
  <c r="AD758" i="27" s="1"/>
  <c r="E758" i="27"/>
  <c r="A758" i="27"/>
  <c r="AC757" i="27"/>
  <c r="AB757" i="27"/>
  <c r="AE757" i="27"/>
  <c r="I757" i="27"/>
  <c r="AD757" i="27" s="1"/>
  <c r="E757" i="27"/>
  <c r="A757" i="27"/>
  <c r="AC756" i="27"/>
  <c r="AB756" i="27"/>
  <c r="AE756" i="27"/>
  <c r="I756" i="27"/>
  <c r="AD756" i="27" s="1"/>
  <c r="A756" i="27"/>
  <c r="AC755" i="27"/>
  <c r="AB755" i="27"/>
  <c r="AE755" i="27"/>
  <c r="I755" i="27"/>
  <c r="AD755" i="27" s="1"/>
  <c r="D755" i="27"/>
  <c r="A755" i="27"/>
  <c r="AC754" i="27"/>
  <c r="AB754" i="27"/>
  <c r="AE754" i="27"/>
  <c r="I754" i="27"/>
  <c r="AD754" i="27" s="1"/>
  <c r="D754" i="27"/>
  <c r="A754" i="27"/>
  <c r="AC753" i="27"/>
  <c r="AB753" i="27"/>
  <c r="AE753" i="27"/>
  <c r="I753" i="27"/>
  <c r="AD753" i="27" s="1"/>
  <c r="E753" i="27"/>
  <c r="A753" i="27"/>
  <c r="AC752" i="27"/>
  <c r="AB752" i="27"/>
  <c r="AE752" i="27"/>
  <c r="I752" i="27"/>
  <c r="AD752" i="27" s="1"/>
  <c r="E752" i="27"/>
  <c r="A752" i="27"/>
  <c r="AC751" i="27"/>
  <c r="AB751" i="27"/>
  <c r="AE751" i="27"/>
  <c r="I751" i="27"/>
  <c r="AD751" i="27" s="1"/>
  <c r="E751" i="27"/>
  <c r="A751" i="27"/>
  <c r="AC750" i="27"/>
  <c r="AB750" i="27"/>
  <c r="AE750" i="27"/>
  <c r="I750" i="27"/>
  <c r="AD750" i="27" s="1"/>
  <c r="E750" i="27"/>
  <c r="A750" i="27"/>
  <c r="AC749" i="27"/>
  <c r="AB749" i="27"/>
  <c r="AE749" i="27"/>
  <c r="I749" i="27"/>
  <c r="AD749" i="27" s="1"/>
  <c r="A749" i="27"/>
  <c r="AC748" i="27"/>
  <c r="AB748" i="27"/>
  <c r="AE748" i="27"/>
  <c r="I748" i="27"/>
  <c r="AD748" i="27" s="1"/>
  <c r="D748" i="27"/>
  <c r="E748" i="27"/>
  <c r="A748" i="27"/>
  <c r="AC747" i="27"/>
  <c r="AB747" i="27"/>
  <c r="AE747" i="27"/>
  <c r="I747" i="27"/>
  <c r="AD747" i="27" s="1"/>
  <c r="E747" i="27"/>
  <c r="A747" i="27"/>
  <c r="AC746" i="27"/>
  <c r="AB746" i="27"/>
  <c r="AE746" i="27"/>
  <c r="I746" i="27"/>
  <c r="AD746" i="27" s="1"/>
  <c r="D746" i="27"/>
  <c r="A746" i="27"/>
  <c r="AC745" i="27"/>
  <c r="AB745" i="27"/>
  <c r="AE745" i="27"/>
  <c r="I745" i="27"/>
  <c r="AD745" i="27" s="1"/>
  <c r="E745" i="27"/>
  <c r="A745" i="27"/>
  <c r="AC744" i="27"/>
  <c r="AB744" i="27"/>
  <c r="AE744" i="27"/>
  <c r="I744" i="27"/>
  <c r="AD744" i="27" s="1"/>
  <c r="E744" i="27"/>
  <c r="A744" i="27"/>
  <c r="AC743" i="27"/>
  <c r="AB743" i="27"/>
  <c r="AE743" i="27"/>
  <c r="I743" i="27"/>
  <c r="AD743" i="27" s="1"/>
  <c r="E743" i="27"/>
  <c r="A743" i="27"/>
  <c r="AC742" i="27"/>
  <c r="AB742" i="27"/>
  <c r="AE742" i="27"/>
  <c r="I742" i="27"/>
  <c r="AD742" i="27" s="1"/>
  <c r="E742" i="27"/>
  <c r="A742" i="27"/>
  <c r="AC741" i="27"/>
  <c r="AB741" i="27"/>
  <c r="AE741" i="27"/>
  <c r="I741" i="27"/>
  <c r="AD741" i="27" s="1"/>
  <c r="E741" i="27"/>
  <c r="A741" i="27"/>
  <c r="AD740" i="27"/>
  <c r="AC740" i="27"/>
  <c r="AB740" i="27"/>
  <c r="AE740" i="27"/>
  <c r="I740" i="27"/>
  <c r="E740" i="27"/>
  <c r="A740" i="27"/>
  <c r="AC739" i="27"/>
  <c r="AB739" i="27"/>
  <c r="AE739" i="27"/>
  <c r="I739" i="27"/>
  <c r="AD739" i="27" s="1"/>
  <c r="E739" i="27"/>
  <c r="A739" i="27"/>
  <c r="AC738" i="27"/>
  <c r="AB738" i="27"/>
  <c r="AE738" i="27"/>
  <c r="I738" i="27"/>
  <c r="AD738" i="27" s="1"/>
  <c r="D738" i="27"/>
  <c r="A738" i="27"/>
  <c r="AC737" i="27"/>
  <c r="AB737" i="27"/>
  <c r="AE737" i="27"/>
  <c r="I737" i="27"/>
  <c r="AD737" i="27" s="1"/>
  <c r="E737" i="27"/>
  <c r="A737" i="27"/>
  <c r="AC736" i="27"/>
  <c r="AB736" i="27"/>
  <c r="AE736" i="27"/>
  <c r="I736" i="27"/>
  <c r="AD736" i="27" s="1"/>
  <c r="E736" i="27"/>
  <c r="A736" i="27"/>
  <c r="AC735" i="27"/>
  <c r="AB735" i="27"/>
  <c r="AE735" i="27"/>
  <c r="I735" i="27"/>
  <c r="AD735" i="27" s="1"/>
  <c r="E735" i="27"/>
  <c r="A735" i="27"/>
  <c r="AC734" i="27"/>
  <c r="AB734" i="27"/>
  <c r="AE734" i="27"/>
  <c r="I734" i="27"/>
  <c r="AD734" i="27" s="1"/>
  <c r="D734" i="27"/>
  <c r="A734" i="27"/>
  <c r="AC733" i="27"/>
  <c r="AB733" i="27"/>
  <c r="AE733" i="27"/>
  <c r="I733" i="27"/>
  <c r="AD733" i="27" s="1"/>
  <c r="E733" i="27"/>
  <c r="A733" i="27"/>
  <c r="AC732" i="27"/>
  <c r="AB732" i="27"/>
  <c r="AE732" i="27"/>
  <c r="I732" i="27"/>
  <c r="AD732" i="27" s="1"/>
  <c r="D732" i="27"/>
  <c r="A732" i="27"/>
  <c r="AC731" i="27"/>
  <c r="AB731" i="27"/>
  <c r="AE731" i="27"/>
  <c r="I731" i="27"/>
  <c r="AD731" i="27" s="1"/>
  <c r="D731" i="27"/>
  <c r="A731" i="27"/>
  <c r="AC730" i="27"/>
  <c r="AB730" i="27"/>
  <c r="AE730" i="27"/>
  <c r="I730" i="27"/>
  <c r="AD730" i="27" s="1"/>
  <c r="A730" i="27"/>
  <c r="AC729" i="27"/>
  <c r="AB729" i="27"/>
  <c r="AE729" i="27"/>
  <c r="I729" i="27"/>
  <c r="AD729" i="27" s="1"/>
  <c r="E729" i="27"/>
  <c r="A729" i="27"/>
  <c r="AC728" i="27"/>
  <c r="AB728" i="27"/>
  <c r="AE728" i="27"/>
  <c r="I728" i="27"/>
  <c r="AD728" i="27" s="1"/>
  <c r="D728" i="27"/>
  <c r="A728" i="27"/>
  <c r="AC727" i="27"/>
  <c r="AB727" i="27"/>
  <c r="AE727" i="27"/>
  <c r="I727" i="27"/>
  <c r="AD727" i="27" s="1"/>
  <c r="E727" i="27"/>
  <c r="A727" i="27"/>
  <c r="AC726" i="27"/>
  <c r="AB726" i="27"/>
  <c r="AE726" i="27"/>
  <c r="I726" i="27"/>
  <c r="AD726" i="27" s="1"/>
  <c r="E726" i="27"/>
  <c r="A726" i="27"/>
  <c r="AC725" i="27"/>
  <c r="AB725" i="27"/>
  <c r="AE725" i="27"/>
  <c r="I725" i="27"/>
  <c r="AD725" i="27" s="1"/>
  <c r="A725" i="27"/>
  <c r="AC724" i="27"/>
  <c r="AB724" i="27"/>
  <c r="AE724" i="27"/>
  <c r="I724" i="27"/>
  <c r="AD724" i="27" s="1"/>
  <c r="D724" i="27"/>
  <c r="A724" i="27"/>
  <c r="AC723" i="27"/>
  <c r="AB723" i="27"/>
  <c r="AE723" i="27"/>
  <c r="I723" i="27"/>
  <c r="AD723" i="27" s="1"/>
  <c r="E723" i="27"/>
  <c r="A723" i="27"/>
  <c r="AC722" i="27"/>
  <c r="AB722" i="27"/>
  <c r="AE722" i="27"/>
  <c r="I722" i="27"/>
  <c r="AD722" i="27" s="1"/>
  <c r="D722" i="27"/>
  <c r="A722" i="27"/>
  <c r="AC721" i="27"/>
  <c r="AB721" i="27"/>
  <c r="AE721" i="27"/>
  <c r="I721" i="27"/>
  <c r="AD721" i="27" s="1"/>
  <c r="E721" i="27"/>
  <c r="A721" i="27"/>
  <c r="AC720" i="27"/>
  <c r="AB720" i="27"/>
  <c r="AE720" i="27"/>
  <c r="I720" i="27"/>
  <c r="AD720" i="27" s="1"/>
  <c r="D720" i="27"/>
  <c r="E720" i="27"/>
  <c r="A720" i="27"/>
  <c r="AD719" i="27"/>
  <c r="AC719" i="27"/>
  <c r="AB719" i="27"/>
  <c r="AE719" i="27"/>
  <c r="I719" i="27"/>
  <c r="E719" i="27"/>
  <c r="A719" i="27"/>
  <c r="AC718" i="27"/>
  <c r="AB718" i="27"/>
  <c r="AE718" i="27"/>
  <c r="I718" i="27"/>
  <c r="AD718" i="27" s="1"/>
  <c r="A718" i="27"/>
  <c r="AC717" i="27"/>
  <c r="AB717" i="27"/>
  <c r="AE717" i="27"/>
  <c r="I717" i="27"/>
  <c r="AD717" i="27" s="1"/>
  <c r="E717" i="27"/>
  <c r="A717" i="27"/>
  <c r="AC716" i="27"/>
  <c r="AB716" i="27"/>
  <c r="AE716" i="27"/>
  <c r="I716" i="27"/>
  <c r="AD716" i="27" s="1"/>
  <c r="E716" i="27"/>
  <c r="A716" i="27"/>
  <c r="AC715" i="27"/>
  <c r="AB715" i="27"/>
  <c r="AE715" i="27"/>
  <c r="I715" i="27"/>
  <c r="AD715" i="27" s="1"/>
  <c r="E715" i="27"/>
  <c r="A715" i="27"/>
  <c r="AC714" i="27"/>
  <c r="AB714" i="27"/>
  <c r="AE714" i="27"/>
  <c r="I714" i="27"/>
  <c r="AD714" i="27" s="1"/>
  <c r="E714" i="27"/>
  <c r="A714" i="27"/>
  <c r="AC713" i="27"/>
  <c r="AB713" i="27"/>
  <c r="AE713" i="27"/>
  <c r="I713" i="27"/>
  <c r="AD713" i="27" s="1"/>
  <c r="D713" i="27"/>
  <c r="E713" i="27"/>
  <c r="A713" i="27"/>
  <c r="AC712" i="27"/>
  <c r="AB712" i="27"/>
  <c r="AE712" i="27"/>
  <c r="I712" i="27"/>
  <c r="AD712" i="27" s="1"/>
  <c r="E712" i="27"/>
  <c r="A712" i="27"/>
  <c r="AC711" i="27"/>
  <c r="AB711" i="27"/>
  <c r="AE711" i="27"/>
  <c r="I711" i="27"/>
  <c r="AD711" i="27" s="1"/>
  <c r="E711" i="27"/>
  <c r="A711" i="27"/>
  <c r="AC710" i="27"/>
  <c r="AB710" i="27"/>
  <c r="AE710" i="27"/>
  <c r="I710" i="27"/>
  <c r="AD710" i="27" s="1"/>
  <c r="D710" i="27"/>
  <c r="A710" i="27"/>
  <c r="AC709" i="27"/>
  <c r="AB709" i="27"/>
  <c r="AE709" i="27"/>
  <c r="I709" i="27"/>
  <c r="AD709" i="27" s="1"/>
  <c r="E709" i="27"/>
  <c r="A709" i="27"/>
  <c r="AC708" i="27"/>
  <c r="AB708" i="27"/>
  <c r="AE708" i="27"/>
  <c r="I708" i="27"/>
  <c r="AD708" i="27" s="1"/>
  <c r="E708" i="27"/>
  <c r="A708" i="27"/>
  <c r="AC707" i="27"/>
  <c r="AB707" i="27"/>
  <c r="AE707" i="27"/>
  <c r="I707" i="27"/>
  <c r="AD707" i="27" s="1"/>
  <c r="E707" i="27"/>
  <c r="A707" i="27"/>
  <c r="AC706" i="27"/>
  <c r="AB706" i="27"/>
  <c r="AE706" i="27"/>
  <c r="I706" i="27"/>
  <c r="AD706" i="27" s="1"/>
  <c r="E706" i="27"/>
  <c r="A706" i="27"/>
  <c r="AC705" i="27"/>
  <c r="AB705" i="27"/>
  <c r="AE705" i="27"/>
  <c r="I705" i="27"/>
  <c r="AD705" i="27" s="1"/>
  <c r="E705" i="27"/>
  <c r="A705" i="27"/>
  <c r="AC704" i="27"/>
  <c r="AB704" i="27"/>
  <c r="AE704" i="27"/>
  <c r="I704" i="27"/>
  <c r="AD704" i="27" s="1"/>
  <c r="D704" i="27"/>
  <c r="A704" i="27"/>
  <c r="AC703" i="27"/>
  <c r="AB703" i="27"/>
  <c r="AE703" i="27"/>
  <c r="I703" i="27"/>
  <c r="AD703" i="27" s="1"/>
  <c r="E703" i="27"/>
  <c r="A703" i="27"/>
  <c r="AC702" i="27"/>
  <c r="AB702" i="27"/>
  <c r="AE702" i="27"/>
  <c r="I702" i="27"/>
  <c r="AD702" i="27" s="1"/>
  <c r="D702" i="27"/>
  <c r="A702" i="27"/>
  <c r="AC701" i="27"/>
  <c r="AB701" i="27"/>
  <c r="AE701" i="27"/>
  <c r="I701" i="27"/>
  <c r="AD701" i="27" s="1"/>
  <c r="E701" i="27"/>
  <c r="A701" i="27"/>
  <c r="AC700" i="27"/>
  <c r="AB700" i="27"/>
  <c r="AE700" i="27"/>
  <c r="I700" i="27"/>
  <c r="AD700" i="27" s="1"/>
  <c r="E700" i="27"/>
  <c r="A700" i="27"/>
  <c r="AC699" i="27"/>
  <c r="AB699" i="27"/>
  <c r="AE699" i="27"/>
  <c r="I699" i="27"/>
  <c r="AD699" i="27" s="1"/>
  <c r="E699" i="27"/>
  <c r="A699" i="27"/>
  <c r="AC698" i="27"/>
  <c r="AB698" i="27"/>
  <c r="AE698" i="27"/>
  <c r="I698" i="27"/>
  <c r="AD698" i="27" s="1"/>
  <c r="E698" i="27"/>
  <c r="D698" i="27"/>
  <c r="A698" i="27"/>
  <c r="AC697" i="27"/>
  <c r="AB697" i="27"/>
  <c r="AE697" i="27"/>
  <c r="I697" i="27"/>
  <c r="AD697" i="27" s="1"/>
  <c r="E697" i="27"/>
  <c r="A697" i="27"/>
  <c r="AD696" i="27"/>
  <c r="AC696" i="27"/>
  <c r="AB696" i="27"/>
  <c r="AE696" i="27"/>
  <c r="I696" i="27"/>
  <c r="D696" i="27"/>
  <c r="E696" i="27"/>
  <c r="A696" i="27"/>
  <c r="AC695" i="27"/>
  <c r="AB695" i="27"/>
  <c r="AE695" i="27"/>
  <c r="I695" i="27"/>
  <c r="AD695" i="27" s="1"/>
  <c r="D695" i="27"/>
  <c r="A695" i="27"/>
  <c r="AC694" i="27"/>
  <c r="AB694" i="27"/>
  <c r="AE694" i="27"/>
  <c r="I694" i="27"/>
  <c r="AD694" i="27" s="1"/>
  <c r="E694" i="27"/>
  <c r="D694" i="27"/>
  <c r="A694" i="27"/>
  <c r="AC693" i="27"/>
  <c r="AB693" i="27"/>
  <c r="AE693" i="27"/>
  <c r="I693" i="27"/>
  <c r="AD693" i="27" s="1"/>
  <c r="E693" i="27"/>
  <c r="A693" i="27"/>
  <c r="AD692" i="27"/>
  <c r="AC692" i="27"/>
  <c r="AB692" i="27"/>
  <c r="AE692" i="27"/>
  <c r="I692" i="27"/>
  <c r="E692" i="27"/>
  <c r="A692" i="27"/>
  <c r="AC691" i="27"/>
  <c r="AB691" i="27"/>
  <c r="AE691" i="27"/>
  <c r="I691" i="27"/>
  <c r="AD691" i="27" s="1"/>
  <c r="E691" i="27"/>
  <c r="A691" i="27"/>
  <c r="AC690" i="27"/>
  <c r="AB690" i="27"/>
  <c r="AE690" i="27"/>
  <c r="I690" i="27"/>
  <c r="AD690" i="27" s="1"/>
  <c r="E690" i="27"/>
  <c r="A690" i="27"/>
  <c r="AC689" i="27"/>
  <c r="AB689" i="27"/>
  <c r="AE689" i="27"/>
  <c r="I689" i="27"/>
  <c r="AD689" i="27" s="1"/>
  <c r="A689" i="27"/>
  <c r="AC688" i="27"/>
  <c r="AB688" i="27"/>
  <c r="AE688" i="27"/>
  <c r="I688" i="27"/>
  <c r="AD688" i="27" s="1"/>
  <c r="E688" i="27"/>
  <c r="A688" i="27"/>
  <c r="AC687" i="27"/>
  <c r="AB687" i="27"/>
  <c r="AE687" i="27"/>
  <c r="I687" i="27"/>
  <c r="AD687" i="27" s="1"/>
  <c r="D687" i="27"/>
  <c r="A687" i="27"/>
  <c r="AC686" i="27"/>
  <c r="AB686" i="27"/>
  <c r="AE686" i="27"/>
  <c r="I686" i="27"/>
  <c r="AD686" i="27" s="1"/>
  <c r="D686" i="27"/>
  <c r="A686" i="27"/>
  <c r="AC685" i="27"/>
  <c r="AB685" i="27"/>
  <c r="AE685" i="27"/>
  <c r="I685" i="27"/>
  <c r="AD685" i="27" s="1"/>
  <c r="E685" i="27"/>
  <c r="A685" i="27"/>
  <c r="AC684" i="27"/>
  <c r="AB684" i="27"/>
  <c r="AE684" i="27"/>
  <c r="I684" i="27"/>
  <c r="AD684" i="27" s="1"/>
  <c r="E684" i="27"/>
  <c r="A684" i="27"/>
  <c r="AC683" i="27"/>
  <c r="AB683" i="27"/>
  <c r="AE683" i="27"/>
  <c r="I683" i="27"/>
  <c r="AD683" i="27" s="1"/>
  <c r="E683" i="27"/>
  <c r="A683" i="27"/>
  <c r="AC682" i="27"/>
  <c r="AB682" i="27"/>
  <c r="AE682" i="27"/>
  <c r="I682" i="27"/>
  <c r="AD682" i="27" s="1"/>
  <c r="D682" i="27"/>
  <c r="A682" i="27"/>
  <c r="AC681" i="27"/>
  <c r="AB681" i="27"/>
  <c r="AE681" i="27"/>
  <c r="I681" i="27"/>
  <c r="AD681" i="27" s="1"/>
  <c r="E681" i="27"/>
  <c r="A681" i="27"/>
  <c r="AC680" i="27"/>
  <c r="AB680" i="27"/>
  <c r="AE680" i="27"/>
  <c r="I680" i="27"/>
  <c r="AD680" i="27" s="1"/>
  <c r="A680" i="27"/>
  <c r="AC679" i="27"/>
  <c r="AB679" i="27"/>
  <c r="AE679" i="27"/>
  <c r="I679" i="27"/>
  <c r="AD679" i="27" s="1"/>
  <c r="D679" i="27"/>
  <c r="A679" i="27"/>
  <c r="AC678" i="27"/>
  <c r="AB678" i="27"/>
  <c r="AE678" i="27"/>
  <c r="I678" i="27"/>
  <c r="AD678" i="27" s="1"/>
  <c r="D678" i="27"/>
  <c r="A678" i="27"/>
  <c r="AC677" i="27"/>
  <c r="AB677" i="27"/>
  <c r="AE677" i="27"/>
  <c r="I677" i="27"/>
  <c r="AD677" i="27" s="1"/>
  <c r="E677" i="27"/>
  <c r="A677" i="27"/>
  <c r="AC676" i="27"/>
  <c r="AB676" i="27"/>
  <c r="AE676" i="27"/>
  <c r="I676" i="27"/>
  <c r="AD676" i="27" s="1"/>
  <c r="A676" i="27"/>
  <c r="AC675" i="27"/>
  <c r="AB675" i="27"/>
  <c r="AE675" i="27"/>
  <c r="I675" i="27"/>
  <c r="AD675" i="27" s="1"/>
  <c r="E675" i="27"/>
  <c r="A675" i="27"/>
  <c r="AC674" i="27"/>
  <c r="AB674" i="27"/>
  <c r="AE674" i="27"/>
  <c r="I674" i="27"/>
  <c r="AD674" i="27" s="1"/>
  <c r="E674" i="27"/>
  <c r="A674" i="27"/>
  <c r="AC673" i="27"/>
  <c r="AB673" i="27"/>
  <c r="AE673" i="27"/>
  <c r="I673" i="27"/>
  <c r="AD673" i="27" s="1"/>
  <c r="D673" i="27"/>
  <c r="E673" i="27"/>
  <c r="A673" i="27"/>
  <c r="AC672" i="27"/>
  <c r="AB672" i="27"/>
  <c r="AE672" i="27"/>
  <c r="I672" i="27"/>
  <c r="AD672" i="27" s="1"/>
  <c r="E672" i="27"/>
  <c r="A672" i="27"/>
  <c r="AD671" i="27"/>
  <c r="AC671" i="27"/>
  <c r="AB671" i="27"/>
  <c r="AE671" i="27"/>
  <c r="I671" i="27"/>
  <c r="D671" i="27"/>
  <c r="A671" i="27"/>
  <c r="AC670" i="27"/>
  <c r="AB670" i="27"/>
  <c r="AE670" i="27"/>
  <c r="I670" i="27"/>
  <c r="AD670" i="27" s="1"/>
  <c r="E670" i="27"/>
  <c r="D670" i="27"/>
  <c r="A670" i="27"/>
  <c r="AC669" i="27"/>
  <c r="AB669" i="27"/>
  <c r="AE669" i="27"/>
  <c r="I669" i="27"/>
  <c r="AD669" i="27" s="1"/>
  <c r="E669" i="27"/>
  <c r="A669" i="27"/>
  <c r="AC668" i="27"/>
  <c r="AB668" i="27"/>
  <c r="AE668" i="27"/>
  <c r="I668" i="27"/>
  <c r="AD668" i="27" s="1"/>
  <c r="A668" i="27"/>
  <c r="AC667" i="27"/>
  <c r="AB667" i="27"/>
  <c r="AE667" i="27"/>
  <c r="I667" i="27"/>
  <c r="AD667" i="27" s="1"/>
  <c r="E667" i="27"/>
  <c r="A667" i="27"/>
  <c r="AC666" i="27"/>
  <c r="AB666" i="27"/>
  <c r="AE666" i="27"/>
  <c r="I666" i="27"/>
  <c r="AD666" i="27" s="1"/>
  <c r="D666" i="27"/>
  <c r="A666" i="27"/>
  <c r="AC665" i="27"/>
  <c r="AB665" i="27"/>
  <c r="AE665" i="27"/>
  <c r="I665" i="27"/>
  <c r="AD665" i="27" s="1"/>
  <c r="E665" i="27"/>
  <c r="A665" i="27"/>
  <c r="AC664" i="27"/>
  <c r="AB664" i="27"/>
  <c r="AE664" i="27"/>
  <c r="I664" i="27"/>
  <c r="AD664" i="27" s="1"/>
  <c r="A664" i="27"/>
  <c r="AC663" i="27"/>
  <c r="AB663" i="27"/>
  <c r="AE663" i="27"/>
  <c r="I663" i="27"/>
  <c r="AD663" i="27" s="1"/>
  <c r="D663" i="27"/>
  <c r="A663" i="27"/>
  <c r="AC662" i="27"/>
  <c r="AB662" i="27"/>
  <c r="AE662" i="27"/>
  <c r="I662" i="27"/>
  <c r="AD662" i="27" s="1"/>
  <c r="E662" i="27"/>
  <c r="D662" i="27"/>
  <c r="A662" i="27"/>
  <c r="AD661" i="27"/>
  <c r="AC661" i="27"/>
  <c r="AB661" i="27"/>
  <c r="AE661" i="27"/>
  <c r="I661" i="27"/>
  <c r="A661" i="27"/>
  <c r="AC660" i="27"/>
  <c r="AB660" i="27"/>
  <c r="AE660" i="27"/>
  <c r="I660" i="27"/>
  <c r="AD660" i="27" s="1"/>
  <c r="A660" i="27"/>
  <c r="AC659" i="27"/>
  <c r="AB659" i="27"/>
  <c r="AE659" i="27"/>
  <c r="I659" i="27"/>
  <c r="AD659" i="27" s="1"/>
  <c r="E659" i="27"/>
  <c r="A659" i="27"/>
  <c r="AC658" i="27"/>
  <c r="AB658" i="27"/>
  <c r="AE658" i="27"/>
  <c r="I658" i="27"/>
  <c r="AD658" i="27" s="1"/>
  <c r="D658" i="27"/>
  <c r="A658" i="27"/>
  <c r="AC657" i="27"/>
  <c r="AB657" i="27"/>
  <c r="AE657" i="27"/>
  <c r="I657" i="27"/>
  <c r="AD657" i="27" s="1"/>
  <c r="D657" i="27"/>
  <c r="E657" i="27"/>
  <c r="A657" i="27"/>
  <c r="AC656" i="27"/>
  <c r="AB656" i="27"/>
  <c r="AE656" i="27"/>
  <c r="I656" i="27"/>
  <c r="AD656" i="27" s="1"/>
  <c r="D656" i="27"/>
  <c r="A656" i="27"/>
  <c r="AC655" i="27"/>
  <c r="AB655" i="27"/>
  <c r="AE655" i="27"/>
  <c r="I655" i="27"/>
  <c r="AD655" i="27" s="1"/>
  <c r="D655" i="27"/>
  <c r="A655" i="27"/>
  <c r="AC654" i="27"/>
  <c r="AB654" i="27"/>
  <c r="AE654" i="27"/>
  <c r="I654" i="27"/>
  <c r="AD654" i="27" s="1"/>
  <c r="E654" i="27"/>
  <c r="D654" i="27"/>
  <c r="A654" i="27"/>
  <c r="AC653" i="27"/>
  <c r="AB653" i="27"/>
  <c r="AE653" i="27"/>
  <c r="I653" i="27"/>
  <c r="AD653" i="27" s="1"/>
  <c r="A653" i="27"/>
  <c r="AC652" i="27"/>
  <c r="AB652" i="27"/>
  <c r="AE652" i="27"/>
  <c r="I652" i="27"/>
  <c r="AD652" i="27" s="1"/>
  <c r="E652" i="27"/>
  <c r="A652" i="27"/>
  <c r="AC651" i="27"/>
  <c r="AB651" i="27"/>
  <c r="AE651" i="27"/>
  <c r="I651" i="27"/>
  <c r="AD651" i="27" s="1"/>
  <c r="E651" i="27"/>
  <c r="A651" i="27"/>
  <c r="AC650" i="27"/>
  <c r="AB650" i="27"/>
  <c r="AE650" i="27"/>
  <c r="I650" i="27"/>
  <c r="AD650" i="27" s="1"/>
  <c r="D650" i="27"/>
  <c r="A650" i="27"/>
  <c r="AC649" i="27"/>
  <c r="AB649" i="27"/>
  <c r="AE649" i="27"/>
  <c r="I649" i="27"/>
  <c r="AD649" i="27" s="1"/>
  <c r="E649" i="27"/>
  <c r="A649" i="27"/>
  <c r="AC648" i="27"/>
  <c r="AB648" i="27"/>
  <c r="AE648" i="27"/>
  <c r="I648" i="27"/>
  <c r="AD648" i="27" s="1"/>
  <c r="D648" i="27"/>
  <c r="E648" i="27"/>
  <c r="A648" i="27"/>
  <c r="AD647" i="27"/>
  <c r="AC647" i="27"/>
  <c r="AB647" i="27"/>
  <c r="AE647" i="27"/>
  <c r="I647" i="27"/>
  <c r="D647" i="27"/>
  <c r="A647" i="27"/>
  <c r="AC646" i="27"/>
  <c r="AB646" i="27"/>
  <c r="AE646" i="27"/>
  <c r="I646" i="27"/>
  <c r="AD646" i="27" s="1"/>
  <c r="D646" i="27"/>
  <c r="A646" i="27"/>
  <c r="AC645" i="27"/>
  <c r="AB645" i="27"/>
  <c r="AE645" i="27"/>
  <c r="I645" i="27"/>
  <c r="AD645" i="27" s="1"/>
  <c r="D645" i="27"/>
  <c r="A645" i="27"/>
  <c r="AD644" i="27"/>
  <c r="AC644" i="27"/>
  <c r="AB644" i="27"/>
  <c r="AE644" i="27"/>
  <c r="I644" i="27"/>
  <c r="E644" i="27"/>
  <c r="A644" i="27"/>
  <c r="AC643" i="27"/>
  <c r="AB643" i="27"/>
  <c r="AE643" i="27"/>
  <c r="I643" i="27"/>
  <c r="AD643" i="27" s="1"/>
  <c r="E643" i="27"/>
  <c r="A643" i="27"/>
  <c r="AC642" i="27"/>
  <c r="AB642" i="27"/>
  <c r="AE642" i="27"/>
  <c r="I642" i="27"/>
  <c r="AD642" i="27" s="1"/>
  <c r="E642" i="27"/>
  <c r="A642" i="27"/>
  <c r="AC641" i="27"/>
  <c r="AB641" i="27"/>
  <c r="AE641" i="27"/>
  <c r="I641" i="27"/>
  <c r="AD641" i="27" s="1"/>
  <c r="A641" i="27"/>
  <c r="AC640" i="27"/>
  <c r="AB640" i="27"/>
  <c r="AE640" i="27"/>
  <c r="I640" i="27"/>
  <c r="AD640" i="27" s="1"/>
  <c r="E640" i="27"/>
  <c r="A640" i="27"/>
  <c r="AC639" i="27"/>
  <c r="AB639" i="27"/>
  <c r="AE639" i="27"/>
  <c r="I639" i="27"/>
  <c r="AD639" i="27" s="1"/>
  <c r="D639" i="27"/>
  <c r="A639" i="27"/>
  <c r="AC638" i="27"/>
  <c r="AB638" i="27"/>
  <c r="AE638" i="27"/>
  <c r="I638" i="27"/>
  <c r="AD638" i="27" s="1"/>
  <c r="D638" i="27"/>
  <c r="A638" i="27"/>
  <c r="AC637" i="27"/>
  <c r="AB637" i="27"/>
  <c r="AE637" i="27"/>
  <c r="I637" i="27"/>
  <c r="AD637" i="27" s="1"/>
  <c r="E637" i="27"/>
  <c r="A637" i="27"/>
  <c r="AC636" i="27"/>
  <c r="AB636" i="27"/>
  <c r="AE636" i="27"/>
  <c r="I636" i="27"/>
  <c r="AD636" i="27" s="1"/>
  <c r="E636" i="27"/>
  <c r="A636" i="27"/>
  <c r="AC635" i="27"/>
  <c r="AB635" i="27"/>
  <c r="AE635" i="27"/>
  <c r="I635" i="27"/>
  <c r="AD635" i="27" s="1"/>
  <c r="E635" i="27"/>
  <c r="A635" i="27"/>
  <c r="AC634" i="27"/>
  <c r="AB634" i="27"/>
  <c r="AE634" i="27"/>
  <c r="I634" i="27"/>
  <c r="AD634" i="27" s="1"/>
  <c r="E634" i="27"/>
  <c r="A634" i="27"/>
  <c r="AC633" i="27"/>
  <c r="AB633" i="27"/>
  <c r="AE633" i="27"/>
  <c r="I633" i="27"/>
  <c r="AD633" i="27" s="1"/>
  <c r="E633" i="27"/>
  <c r="A633" i="27"/>
  <c r="AC632" i="27"/>
  <c r="AB632" i="27"/>
  <c r="AE632" i="27"/>
  <c r="I632" i="27"/>
  <c r="AD632" i="27" s="1"/>
  <c r="E632" i="27"/>
  <c r="A632" i="27"/>
  <c r="AC631" i="27"/>
  <c r="AB631" i="27"/>
  <c r="AE631" i="27"/>
  <c r="I631" i="27"/>
  <c r="AD631" i="27" s="1"/>
  <c r="D631" i="27"/>
  <c r="A631" i="27"/>
  <c r="AC630" i="27"/>
  <c r="AB630" i="27"/>
  <c r="AE630" i="27"/>
  <c r="I630" i="27"/>
  <c r="AD630" i="27" s="1"/>
  <c r="D630" i="27"/>
  <c r="A630" i="27"/>
  <c r="AC629" i="27"/>
  <c r="AB629" i="27"/>
  <c r="AE629" i="27"/>
  <c r="I629" i="27"/>
  <c r="AD629" i="27" s="1"/>
  <c r="E629" i="27"/>
  <c r="A629" i="27"/>
  <c r="AC628" i="27"/>
  <c r="AB628" i="27"/>
  <c r="AE628" i="27"/>
  <c r="I628" i="27"/>
  <c r="AD628" i="27" s="1"/>
  <c r="E628" i="27"/>
  <c r="A628" i="27"/>
  <c r="AD627" i="27"/>
  <c r="AC627" i="27"/>
  <c r="AB627" i="27"/>
  <c r="AE627" i="27"/>
  <c r="I627" i="27"/>
  <c r="E627" i="27"/>
  <c r="A627" i="27"/>
  <c r="AC626" i="27"/>
  <c r="AB626" i="27"/>
  <c r="AE626" i="27"/>
  <c r="I626" i="27"/>
  <c r="AD626" i="27" s="1"/>
  <c r="E626" i="27"/>
  <c r="A626" i="27"/>
  <c r="AC625" i="27"/>
  <c r="AB625" i="27"/>
  <c r="AE625" i="27"/>
  <c r="I625" i="27"/>
  <c r="AD625" i="27" s="1"/>
  <c r="E625" i="27"/>
  <c r="A625" i="27"/>
  <c r="AC624" i="27"/>
  <c r="AB624" i="27"/>
  <c r="AE624" i="27"/>
  <c r="I624" i="27"/>
  <c r="AD624" i="27" s="1"/>
  <c r="D624" i="27"/>
  <c r="A624" i="27"/>
  <c r="AC623" i="27"/>
  <c r="AB623" i="27"/>
  <c r="AE623" i="27"/>
  <c r="I623" i="27"/>
  <c r="AD623" i="27" s="1"/>
  <c r="D623" i="27"/>
  <c r="A623" i="27"/>
  <c r="AC622" i="27"/>
  <c r="AB622" i="27"/>
  <c r="AE622" i="27"/>
  <c r="I622" i="27"/>
  <c r="AD622" i="27" s="1"/>
  <c r="A622" i="27"/>
  <c r="AC621" i="27"/>
  <c r="AB621" i="27"/>
  <c r="AE621" i="27"/>
  <c r="I621" i="27"/>
  <c r="AD621" i="27" s="1"/>
  <c r="E621" i="27"/>
  <c r="A621" i="27"/>
  <c r="AC620" i="27"/>
  <c r="AB620" i="27"/>
  <c r="AE620" i="27"/>
  <c r="I620" i="27"/>
  <c r="AD620" i="27" s="1"/>
  <c r="E620" i="27"/>
  <c r="A620" i="27"/>
  <c r="AD619" i="27"/>
  <c r="AC619" i="27"/>
  <c r="AB619" i="27"/>
  <c r="AE619" i="27"/>
  <c r="I619" i="27"/>
  <c r="E619" i="27"/>
  <c r="A619" i="27"/>
  <c r="AC618" i="27"/>
  <c r="AB618" i="27"/>
  <c r="AE618" i="27"/>
  <c r="I618" i="27"/>
  <c r="AD618" i="27" s="1"/>
  <c r="E618" i="27"/>
  <c r="A618" i="27"/>
  <c r="AC617" i="27"/>
  <c r="AB617" i="27"/>
  <c r="AE617" i="27"/>
  <c r="I617" i="27"/>
  <c r="AD617" i="27" s="1"/>
  <c r="E617" i="27"/>
  <c r="A617" i="27"/>
  <c r="AC616" i="27"/>
  <c r="AB616" i="27"/>
  <c r="AE616" i="27"/>
  <c r="I616" i="27"/>
  <c r="AD616" i="27" s="1"/>
  <c r="A616" i="27"/>
  <c r="AC615" i="27"/>
  <c r="AB615" i="27"/>
  <c r="AE615" i="27"/>
  <c r="I615" i="27"/>
  <c r="AD615" i="27" s="1"/>
  <c r="E615" i="27"/>
  <c r="A615" i="27"/>
  <c r="AC614" i="27"/>
  <c r="AB614" i="27"/>
  <c r="AE614" i="27"/>
  <c r="I614" i="27"/>
  <c r="AD614" i="27" s="1"/>
  <c r="D614" i="27"/>
  <c r="A614" i="27"/>
  <c r="AC613" i="27"/>
  <c r="AB613" i="27"/>
  <c r="AE613" i="27"/>
  <c r="I613" i="27"/>
  <c r="AD613" i="27" s="1"/>
  <c r="E613" i="27"/>
  <c r="A613" i="27"/>
  <c r="AC612" i="27"/>
  <c r="AB612" i="27"/>
  <c r="AE612" i="27"/>
  <c r="I612" i="27"/>
  <c r="AD612" i="27" s="1"/>
  <c r="E612" i="27"/>
  <c r="A612" i="27"/>
  <c r="AC611" i="27"/>
  <c r="AB611" i="27"/>
  <c r="AE611" i="27"/>
  <c r="I611" i="27"/>
  <c r="AD611" i="27" s="1"/>
  <c r="E611" i="27"/>
  <c r="A611" i="27"/>
  <c r="AC610" i="27"/>
  <c r="AB610" i="27"/>
  <c r="AE610" i="27"/>
  <c r="I610" i="27"/>
  <c r="AD610" i="27" s="1"/>
  <c r="E610" i="27"/>
  <c r="A610" i="27"/>
  <c r="AC609" i="27"/>
  <c r="AB609" i="27"/>
  <c r="AE609" i="27"/>
  <c r="I609" i="27"/>
  <c r="AD609" i="27" s="1"/>
  <c r="E609" i="27"/>
  <c r="A609" i="27"/>
  <c r="AD608" i="27"/>
  <c r="AC608" i="27"/>
  <c r="AB608" i="27"/>
  <c r="AE608" i="27"/>
  <c r="I608" i="27"/>
  <c r="E608" i="27"/>
  <c r="A608" i="27"/>
  <c r="AC607" i="27"/>
  <c r="AB607" i="27"/>
  <c r="AE607" i="27"/>
  <c r="I607" i="27"/>
  <c r="AD607" i="27" s="1"/>
  <c r="E607" i="27"/>
  <c r="A607" i="27"/>
  <c r="AC606" i="27"/>
  <c r="AB606" i="27"/>
  <c r="AE606" i="27"/>
  <c r="I606" i="27"/>
  <c r="AD606" i="27" s="1"/>
  <c r="A606" i="27"/>
  <c r="AC605" i="27"/>
  <c r="AB605" i="27"/>
  <c r="AE605" i="27"/>
  <c r="I605" i="27"/>
  <c r="AD605" i="27" s="1"/>
  <c r="E605" i="27"/>
  <c r="A605" i="27"/>
  <c r="AC604" i="27"/>
  <c r="AB604" i="27"/>
  <c r="AE604" i="27"/>
  <c r="I604" i="27"/>
  <c r="AD604" i="27" s="1"/>
  <c r="D604" i="27"/>
  <c r="A604" i="27"/>
  <c r="AC603" i="27"/>
  <c r="AB603" i="27"/>
  <c r="AE603" i="27"/>
  <c r="I603" i="27"/>
  <c r="AD603" i="27" s="1"/>
  <c r="E603" i="27"/>
  <c r="A603" i="27"/>
  <c r="AC602" i="27"/>
  <c r="AB602" i="27"/>
  <c r="AE602" i="27"/>
  <c r="I602" i="27"/>
  <c r="AD602" i="27" s="1"/>
  <c r="E602" i="27"/>
  <c r="A602" i="27"/>
  <c r="AC601" i="27"/>
  <c r="AB601" i="27"/>
  <c r="AE601" i="27"/>
  <c r="I601" i="27"/>
  <c r="AD601" i="27" s="1"/>
  <c r="A601" i="27"/>
  <c r="AC600" i="27"/>
  <c r="AB600" i="27"/>
  <c r="AE600" i="27"/>
  <c r="I600" i="27"/>
  <c r="AD600" i="27" s="1"/>
  <c r="D600" i="27"/>
  <c r="A600" i="27"/>
  <c r="AC599" i="27"/>
  <c r="AB599" i="27"/>
  <c r="AE599" i="27"/>
  <c r="I599" i="27"/>
  <c r="AD599" i="27" s="1"/>
  <c r="E599" i="27"/>
  <c r="A599" i="27"/>
  <c r="AC598" i="27"/>
  <c r="AB598" i="27"/>
  <c r="AE598" i="27"/>
  <c r="I598" i="27"/>
  <c r="AD598" i="27" s="1"/>
  <c r="D598" i="27"/>
  <c r="A598" i="27"/>
  <c r="AC597" i="27"/>
  <c r="AB597" i="27"/>
  <c r="AE597" i="27"/>
  <c r="I597" i="27"/>
  <c r="AD597" i="27" s="1"/>
  <c r="E597" i="27"/>
  <c r="A597" i="27"/>
  <c r="AC596" i="27"/>
  <c r="AB596" i="27"/>
  <c r="AE596" i="27"/>
  <c r="I596" i="27"/>
  <c r="AD596" i="27" s="1"/>
  <c r="A596" i="27"/>
  <c r="AC595" i="27"/>
  <c r="AB595" i="27"/>
  <c r="AE595" i="27"/>
  <c r="I595" i="27"/>
  <c r="AD595" i="27" s="1"/>
  <c r="E595" i="27"/>
  <c r="A595" i="27"/>
  <c r="AC594" i="27"/>
  <c r="AB594" i="27"/>
  <c r="AE594" i="27"/>
  <c r="I594" i="27"/>
  <c r="AD594" i="27" s="1"/>
  <c r="E594" i="27"/>
  <c r="A594" i="27"/>
  <c r="AC593" i="27"/>
  <c r="AB593" i="27"/>
  <c r="AE593" i="27"/>
  <c r="I593" i="27"/>
  <c r="AD593" i="27" s="1"/>
  <c r="E593" i="27"/>
  <c r="A593" i="27"/>
  <c r="AC592" i="27"/>
  <c r="AB592" i="27"/>
  <c r="AE592" i="27"/>
  <c r="I592" i="27"/>
  <c r="AD592" i="27" s="1"/>
  <c r="E592" i="27"/>
  <c r="D592" i="27"/>
  <c r="A592" i="27"/>
  <c r="AC591" i="27"/>
  <c r="AB591" i="27"/>
  <c r="AE591" i="27"/>
  <c r="I591" i="27"/>
  <c r="AD591" i="27" s="1"/>
  <c r="E591" i="27"/>
  <c r="A591" i="27"/>
  <c r="AC590" i="27"/>
  <c r="AB590" i="27"/>
  <c r="AE590" i="27"/>
  <c r="I590" i="27"/>
  <c r="AD590" i="27" s="1"/>
  <c r="D590" i="27"/>
  <c r="A590" i="27"/>
  <c r="AC589" i="27"/>
  <c r="AB589" i="27"/>
  <c r="AE589" i="27"/>
  <c r="I589" i="27"/>
  <c r="AD589" i="27" s="1"/>
  <c r="A589" i="27"/>
  <c r="AC588" i="27"/>
  <c r="AB588" i="27"/>
  <c r="AE588" i="27"/>
  <c r="I588" i="27"/>
  <c r="AD588" i="27" s="1"/>
  <c r="A588" i="27"/>
  <c r="AC587" i="27"/>
  <c r="AB587" i="27"/>
  <c r="AE587" i="27"/>
  <c r="I587" i="27"/>
  <c r="AD587" i="27" s="1"/>
  <c r="D587" i="27"/>
  <c r="A587" i="27"/>
  <c r="AC586" i="27"/>
  <c r="AB586" i="27"/>
  <c r="AE586" i="27"/>
  <c r="I586" i="27"/>
  <c r="AD586" i="27" s="1"/>
  <c r="E586" i="27"/>
  <c r="A586" i="27"/>
  <c r="AC585" i="27"/>
  <c r="AB585" i="27"/>
  <c r="AE585" i="27"/>
  <c r="I585" i="27"/>
  <c r="AD585" i="27" s="1"/>
  <c r="E585" i="27"/>
  <c r="A585" i="27"/>
  <c r="AD584" i="27"/>
  <c r="AC584" i="27"/>
  <c r="AB584" i="27"/>
  <c r="AE584" i="27"/>
  <c r="I584" i="27"/>
  <c r="E584" i="27"/>
  <c r="A584" i="27"/>
  <c r="AC583" i="27"/>
  <c r="AB583" i="27"/>
  <c r="AE583" i="27"/>
  <c r="I583" i="27"/>
  <c r="AD583" i="27" s="1"/>
  <c r="A583" i="27"/>
  <c r="AC582" i="27"/>
  <c r="AB582" i="27"/>
  <c r="AE582" i="27"/>
  <c r="I582" i="27"/>
  <c r="AD582" i="27" s="1"/>
  <c r="D582" i="27"/>
  <c r="A582" i="27"/>
  <c r="AC581" i="27"/>
  <c r="AB581" i="27"/>
  <c r="AE581" i="27"/>
  <c r="I581" i="27"/>
  <c r="AD581" i="27" s="1"/>
  <c r="E581" i="27"/>
  <c r="A581" i="27"/>
  <c r="AC580" i="27"/>
  <c r="AB580" i="27"/>
  <c r="AE580" i="27"/>
  <c r="I580" i="27"/>
  <c r="AD580" i="27" s="1"/>
  <c r="E580" i="27"/>
  <c r="D580" i="27"/>
  <c r="A580" i="27"/>
  <c r="AC579" i="27"/>
  <c r="AB579" i="27"/>
  <c r="AE579" i="27"/>
  <c r="I579" i="27"/>
  <c r="AD579" i="27" s="1"/>
  <c r="E579" i="27"/>
  <c r="A579" i="27"/>
  <c r="AD578" i="27"/>
  <c r="AC578" i="27"/>
  <c r="AB578" i="27"/>
  <c r="AE578" i="27"/>
  <c r="I578" i="27"/>
  <c r="E578" i="27"/>
  <c r="A578" i="27"/>
  <c r="AC577" i="27"/>
  <c r="AB577" i="27"/>
  <c r="AE577" i="27"/>
  <c r="I577" i="27"/>
  <c r="AD577" i="27" s="1"/>
  <c r="E577" i="27"/>
  <c r="A577" i="27"/>
  <c r="AC576" i="27"/>
  <c r="AB576" i="27"/>
  <c r="AE576" i="27"/>
  <c r="I576" i="27"/>
  <c r="AD576" i="27" s="1"/>
  <c r="E576" i="27"/>
  <c r="A576" i="27"/>
  <c r="AC575" i="27"/>
  <c r="AB575" i="27"/>
  <c r="AE575" i="27"/>
  <c r="I575" i="27"/>
  <c r="AD575" i="27" s="1"/>
  <c r="E575" i="27"/>
  <c r="A575" i="27"/>
  <c r="AC574" i="27"/>
  <c r="AB574" i="27"/>
  <c r="AE574" i="27"/>
  <c r="I574" i="27"/>
  <c r="AD574" i="27" s="1"/>
  <c r="D574" i="27"/>
  <c r="A574" i="27"/>
  <c r="AC573" i="27"/>
  <c r="AB573" i="27"/>
  <c r="AE573" i="27"/>
  <c r="I573" i="27"/>
  <c r="AD573" i="27" s="1"/>
  <c r="A573" i="27"/>
  <c r="AC572" i="27"/>
  <c r="AB572" i="27"/>
  <c r="AE572" i="27"/>
  <c r="I572" i="27"/>
  <c r="AD572" i="27" s="1"/>
  <c r="D572" i="27"/>
  <c r="A572" i="27"/>
  <c r="AC571" i="27"/>
  <c r="AB571" i="27"/>
  <c r="AE571" i="27"/>
  <c r="I571" i="27"/>
  <c r="AD571" i="27" s="1"/>
  <c r="E571" i="27"/>
  <c r="A571" i="27"/>
  <c r="AC570" i="27"/>
  <c r="AB570" i="27"/>
  <c r="AE570" i="27"/>
  <c r="I570" i="27"/>
  <c r="AD570" i="27" s="1"/>
  <c r="E570" i="27"/>
  <c r="A570" i="27"/>
  <c r="AC569" i="27"/>
  <c r="AB569" i="27"/>
  <c r="AE569" i="27"/>
  <c r="I569" i="27"/>
  <c r="AD569" i="27" s="1"/>
  <c r="E569" i="27"/>
  <c r="A569" i="27"/>
  <c r="AC568" i="27"/>
  <c r="AB568" i="27"/>
  <c r="AE568" i="27"/>
  <c r="I568" i="27"/>
  <c r="AD568" i="27" s="1"/>
  <c r="E568" i="27"/>
  <c r="A568" i="27"/>
  <c r="AC567" i="27"/>
  <c r="AB567" i="27"/>
  <c r="AE567" i="27"/>
  <c r="I567" i="27"/>
  <c r="AD567" i="27" s="1"/>
  <c r="A567" i="27"/>
  <c r="AC566" i="27"/>
  <c r="AB566" i="27"/>
  <c r="AE566" i="27"/>
  <c r="I566" i="27"/>
  <c r="AD566" i="27" s="1"/>
  <c r="A566" i="27"/>
  <c r="AC565" i="27"/>
  <c r="AB565" i="27"/>
  <c r="AE565" i="27"/>
  <c r="I565" i="27"/>
  <c r="AD565" i="27" s="1"/>
  <c r="E565" i="27"/>
  <c r="D565" i="27"/>
  <c r="A565" i="27"/>
  <c r="AC564" i="27"/>
  <c r="AB564" i="27"/>
  <c r="AE564" i="27"/>
  <c r="I564" i="27"/>
  <c r="AD564" i="27" s="1"/>
  <c r="A564" i="27"/>
  <c r="AC563" i="27"/>
  <c r="AB563" i="27"/>
  <c r="AE563" i="27"/>
  <c r="I563" i="27"/>
  <c r="AD563" i="27" s="1"/>
  <c r="E563" i="27"/>
  <c r="A563" i="27"/>
  <c r="AC562" i="27"/>
  <c r="AB562" i="27"/>
  <c r="AE562" i="27"/>
  <c r="I562" i="27"/>
  <c r="AD562" i="27" s="1"/>
  <c r="E562" i="27"/>
  <c r="A562" i="27"/>
  <c r="AC561" i="27"/>
  <c r="AB561" i="27"/>
  <c r="AE561" i="27"/>
  <c r="I561" i="27"/>
  <c r="AD561" i="27" s="1"/>
  <c r="E561" i="27"/>
  <c r="A561" i="27"/>
  <c r="AC560" i="27"/>
  <c r="AB560" i="27"/>
  <c r="AE560" i="27"/>
  <c r="I560" i="27"/>
  <c r="AD560" i="27" s="1"/>
  <c r="D560" i="27"/>
  <c r="A560" i="27"/>
  <c r="AC559" i="27"/>
  <c r="AB559" i="27"/>
  <c r="AE559" i="27"/>
  <c r="I559" i="27"/>
  <c r="AD559" i="27" s="1"/>
  <c r="E559" i="27"/>
  <c r="A559" i="27"/>
  <c r="AC558" i="27"/>
  <c r="AB558" i="27"/>
  <c r="AE558" i="27"/>
  <c r="I558" i="27"/>
  <c r="AD558" i="27" s="1"/>
  <c r="D558" i="27"/>
  <c r="A558" i="27"/>
  <c r="AC557" i="27"/>
  <c r="AB557" i="27"/>
  <c r="AE557" i="27"/>
  <c r="I557" i="27"/>
  <c r="AD557" i="27" s="1"/>
  <c r="E557" i="27"/>
  <c r="A557" i="27"/>
  <c r="AC556" i="27"/>
  <c r="AB556" i="27"/>
  <c r="AE556" i="27"/>
  <c r="I556" i="27"/>
  <c r="AD556" i="27" s="1"/>
  <c r="D556" i="27"/>
  <c r="A556" i="27"/>
  <c r="AC555" i="27"/>
  <c r="AB555" i="27"/>
  <c r="AE555" i="27"/>
  <c r="I555" i="27"/>
  <c r="AD555" i="27" s="1"/>
  <c r="A555" i="27"/>
  <c r="AC554" i="27"/>
  <c r="AB554" i="27"/>
  <c r="AE554" i="27"/>
  <c r="I554" i="27"/>
  <c r="AD554" i="27" s="1"/>
  <c r="A554" i="27"/>
  <c r="AC553" i="27"/>
  <c r="AB553" i="27"/>
  <c r="AE553" i="27"/>
  <c r="I553" i="27"/>
  <c r="AD553" i="27" s="1"/>
  <c r="D553" i="27"/>
  <c r="E553" i="27"/>
  <c r="A553" i="27"/>
  <c r="AD552" i="27"/>
  <c r="AC552" i="27"/>
  <c r="AB552" i="27"/>
  <c r="AE552" i="27"/>
  <c r="I552" i="27"/>
  <c r="D552" i="27"/>
  <c r="A552" i="27"/>
  <c r="AC551" i="27"/>
  <c r="AB551" i="27"/>
  <c r="AE551" i="27"/>
  <c r="I551" i="27"/>
  <c r="AD551" i="27" s="1"/>
  <c r="E551" i="27"/>
  <c r="A551" i="27"/>
  <c r="AC550" i="27"/>
  <c r="AB550" i="27"/>
  <c r="AE550" i="27"/>
  <c r="I550" i="27"/>
  <c r="AD550" i="27" s="1"/>
  <c r="D550" i="27"/>
  <c r="A550" i="27"/>
  <c r="AC549" i="27"/>
  <c r="AB549" i="27"/>
  <c r="AE549" i="27"/>
  <c r="I549" i="27"/>
  <c r="AD549" i="27" s="1"/>
  <c r="E549" i="27"/>
  <c r="A549" i="27"/>
  <c r="AC548" i="27"/>
  <c r="AB548" i="27"/>
  <c r="AE548" i="27"/>
  <c r="I548" i="27"/>
  <c r="AD548" i="27" s="1"/>
  <c r="D548" i="27"/>
  <c r="A548" i="27"/>
  <c r="AC547" i="27"/>
  <c r="AB547" i="27"/>
  <c r="AE547" i="27"/>
  <c r="I547" i="27"/>
  <c r="AD547" i="27" s="1"/>
  <c r="A547" i="27"/>
  <c r="AC546" i="27"/>
  <c r="AB546" i="27"/>
  <c r="AE546" i="27"/>
  <c r="I546" i="27"/>
  <c r="AD546" i="27" s="1"/>
  <c r="A546" i="27"/>
  <c r="AC545" i="27"/>
  <c r="AB545" i="27"/>
  <c r="AE545" i="27"/>
  <c r="I545" i="27"/>
  <c r="AD545" i="27" s="1"/>
  <c r="E545" i="27"/>
  <c r="A545" i="27"/>
  <c r="AC544" i="27"/>
  <c r="AB544" i="27"/>
  <c r="AE544" i="27"/>
  <c r="I544" i="27"/>
  <c r="AD544" i="27" s="1"/>
  <c r="D544" i="27"/>
  <c r="A544" i="27"/>
  <c r="AC543" i="27"/>
  <c r="AB543" i="27"/>
  <c r="AE543" i="27"/>
  <c r="I543" i="27"/>
  <c r="AD543" i="27" s="1"/>
  <c r="D543" i="27"/>
  <c r="E543" i="27"/>
  <c r="A543" i="27"/>
  <c r="AC542" i="27"/>
  <c r="AB542" i="27"/>
  <c r="AE542" i="27"/>
  <c r="I542" i="27"/>
  <c r="AD542" i="27" s="1"/>
  <c r="D542" i="27"/>
  <c r="A542" i="27"/>
  <c r="AC541" i="27"/>
  <c r="AB541" i="27"/>
  <c r="AE541" i="27"/>
  <c r="I541" i="27"/>
  <c r="AD541" i="27" s="1"/>
  <c r="E541" i="27"/>
  <c r="A541" i="27"/>
  <c r="AC540" i="27"/>
  <c r="AB540" i="27"/>
  <c r="AE540" i="27"/>
  <c r="I540" i="27"/>
  <c r="AD540" i="27" s="1"/>
  <c r="D540" i="27"/>
  <c r="A540" i="27"/>
  <c r="AC539" i="27"/>
  <c r="AB539" i="27"/>
  <c r="AE539" i="27"/>
  <c r="I539" i="27"/>
  <c r="AD539" i="27" s="1"/>
  <c r="A539" i="27"/>
  <c r="AC538" i="27"/>
  <c r="AB538" i="27"/>
  <c r="AE538" i="27"/>
  <c r="I538" i="27"/>
  <c r="AD538" i="27" s="1"/>
  <c r="A538" i="27"/>
  <c r="AC537" i="27"/>
  <c r="AB537" i="27"/>
  <c r="AE537" i="27"/>
  <c r="I537" i="27"/>
  <c r="AD537" i="27" s="1"/>
  <c r="D537" i="27"/>
  <c r="A537" i="27"/>
  <c r="AC536" i="27"/>
  <c r="AB536" i="27"/>
  <c r="AE536" i="27"/>
  <c r="I536" i="27"/>
  <c r="AD536" i="27" s="1"/>
  <c r="A536" i="27"/>
  <c r="AD535" i="27"/>
  <c r="AC535" i="27"/>
  <c r="AB535" i="27"/>
  <c r="AE535" i="27"/>
  <c r="I535" i="27"/>
  <c r="E535" i="27"/>
  <c r="A535" i="27"/>
  <c r="AC534" i="27"/>
  <c r="AB534" i="27"/>
  <c r="AE534" i="27"/>
  <c r="I534" i="27"/>
  <c r="AD534" i="27" s="1"/>
  <c r="A534" i="27"/>
  <c r="AC533" i="27"/>
  <c r="AB533" i="27"/>
  <c r="AE533" i="27"/>
  <c r="I533" i="27"/>
  <c r="AD533" i="27" s="1"/>
  <c r="E533" i="27"/>
  <c r="A533" i="27"/>
  <c r="AC532" i="27"/>
  <c r="AB532" i="27"/>
  <c r="AE532" i="27"/>
  <c r="I532" i="27"/>
  <c r="AD532" i="27" s="1"/>
  <c r="E532" i="27"/>
  <c r="A532" i="27"/>
  <c r="AC531" i="27"/>
  <c r="AB531" i="27"/>
  <c r="AE531" i="27"/>
  <c r="I531" i="27"/>
  <c r="AD531" i="27" s="1"/>
  <c r="A531" i="27"/>
  <c r="AC530" i="27"/>
  <c r="AB530" i="27"/>
  <c r="AE530" i="27"/>
  <c r="I530" i="27"/>
  <c r="AD530" i="27" s="1"/>
  <c r="D530" i="27"/>
  <c r="A530" i="27"/>
  <c r="AC529" i="27"/>
  <c r="AB529" i="27"/>
  <c r="AE529" i="27"/>
  <c r="I529" i="27"/>
  <c r="AD529" i="27" s="1"/>
  <c r="E529" i="27"/>
  <c r="A529" i="27"/>
  <c r="AC528" i="27"/>
  <c r="AB528" i="27"/>
  <c r="AE528" i="27"/>
  <c r="I528" i="27"/>
  <c r="AD528" i="27" s="1"/>
  <c r="E528" i="27"/>
  <c r="D528" i="27"/>
  <c r="A528" i="27"/>
  <c r="AD527" i="27"/>
  <c r="AC527" i="27"/>
  <c r="AB527" i="27"/>
  <c r="AE527" i="27"/>
  <c r="I527" i="27"/>
  <c r="E527" i="27"/>
  <c r="A527" i="27"/>
  <c r="AC526" i="27"/>
  <c r="AB526" i="27"/>
  <c r="AE526" i="27"/>
  <c r="I526" i="27"/>
  <c r="AD526" i="27" s="1"/>
  <c r="D526" i="27"/>
  <c r="A526" i="27"/>
  <c r="AC525" i="27"/>
  <c r="AB525" i="27"/>
  <c r="AE525" i="27"/>
  <c r="I525" i="27"/>
  <c r="AD525" i="27" s="1"/>
  <c r="E525" i="27"/>
  <c r="A525" i="27"/>
  <c r="AC524" i="27"/>
  <c r="AB524" i="27"/>
  <c r="AE524" i="27"/>
  <c r="I524" i="27"/>
  <c r="AD524" i="27" s="1"/>
  <c r="D524" i="27"/>
  <c r="A524" i="27"/>
  <c r="AC523" i="27"/>
  <c r="AB523" i="27"/>
  <c r="AE523" i="27"/>
  <c r="I523" i="27"/>
  <c r="AD523" i="27" s="1"/>
  <c r="A523" i="27"/>
  <c r="AC522" i="27"/>
  <c r="AB522" i="27"/>
  <c r="AE522" i="27"/>
  <c r="I522" i="27"/>
  <c r="AD522" i="27" s="1"/>
  <c r="D522" i="27"/>
  <c r="A522" i="27"/>
  <c r="AC521" i="27"/>
  <c r="AB521" i="27"/>
  <c r="AE521" i="27"/>
  <c r="I521" i="27"/>
  <c r="AD521" i="27" s="1"/>
  <c r="E521" i="27"/>
  <c r="A521" i="27"/>
  <c r="AC520" i="27"/>
  <c r="AB520" i="27"/>
  <c r="AE520" i="27"/>
  <c r="I520" i="27"/>
  <c r="AD520" i="27" s="1"/>
  <c r="D520" i="27"/>
  <c r="A520" i="27"/>
  <c r="AC519" i="27"/>
  <c r="AB519" i="27"/>
  <c r="AE519" i="27"/>
  <c r="I519" i="27"/>
  <c r="AD519" i="27" s="1"/>
  <c r="A519" i="27"/>
  <c r="AC518" i="27"/>
  <c r="AB518" i="27"/>
  <c r="AE518" i="27"/>
  <c r="I518" i="27"/>
  <c r="AD518" i="27" s="1"/>
  <c r="D518" i="27"/>
  <c r="A518" i="27"/>
  <c r="AC517" i="27"/>
  <c r="AB517" i="27"/>
  <c r="AE517" i="27"/>
  <c r="I517" i="27"/>
  <c r="AD517" i="27" s="1"/>
  <c r="A517" i="27"/>
  <c r="AC516" i="27"/>
  <c r="AB516" i="27"/>
  <c r="AE516" i="27"/>
  <c r="I516" i="27"/>
  <c r="AD516" i="27" s="1"/>
  <c r="E516" i="27"/>
  <c r="A516" i="27"/>
  <c r="AC515" i="27"/>
  <c r="AB515" i="27"/>
  <c r="AE515" i="27"/>
  <c r="I515" i="27"/>
  <c r="AD515" i="27" s="1"/>
  <c r="D515" i="27"/>
  <c r="A515" i="27"/>
  <c r="AC514" i="27"/>
  <c r="AB514" i="27"/>
  <c r="AE514" i="27"/>
  <c r="I514" i="27"/>
  <c r="AD514" i="27" s="1"/>
  <c r="D514" i="27"/>
  <c r="A514" i="27"/>
  <c r="AC513" i="27"/>
  <c r="AB513" i="27"/>
  <c r="AE513" i="27"/>
  <c r="I513" i="27"/>
  <c r="AD513" i="27" s="1"/>
  <c r="D513" i="27"/>
  <c r="A513" i="27"/>
  <c r="AC512" i="27"/>
  <c r="AB512" i="27"/>
  <c r="AE512" i="27"/>
  <c r="I512" i="27"/>
  <c r="AD512" i="27" s="1"/>
  <c r="D512" i="27"/>
  <c r="A512" i="27"/>
  <c r="AC511" i="27"/>
  <c r="AB511" i="27"/>
  <c r="AE511" i="27"/>
  <c r="I511" i="27"/>
  <c r="AD511" i="27" s="1"/>
  <c r="A511" i="27"/>
  <c r="AC510" i="27"/>
  <c r="AB510" i="27"/>
  <c r="AE510" i="27"/>
  <c r="I510" i="27"/>
  <c r="AD510" i="27" s="1"/>
  <c r="E510" i="27"/>
  <c r="A510" i="27"/>
  <c r="AC509" i="27"/>
  <c r="AB509" i="27"/>
  <c r="AE509" i="27"/>
  <c r="I509" i="27"/>
  <c r="AD509" i="27" s="1"/>
  <c r="E509" i="27"/>
  <c r="A509" i="27"/>
  <c r="AC508" i="27"/>
  <c r="AB508" i="27"/>
  <c r="AE508" i="27"/>
  <c r="I508" i="27"/>
  <c r="AD508" i="27" s="1"/>
  <c r="D508" i="27"/>
  <c r="A508" i="27"/>
  <c r="AC507" i="27"/>
  <c r="AB507" i="27"/>
  <c r="AE507" i="27"/>
  <c r="I507" i="27"/>
  <c r="AD507" i="27" s="1"/>
  <c r="E507" i="27"/>
  <c r="A507" i="27"/>
  <c r="AC506" i="27"/>
  <c r="AB506" i="27"/>
  <c r="AE506" i="27"/>
  <c r="I506" i="27"/>
  <c r="AD506" i="27" s="1"/>
  <c r="D506" i="27"/>
  <c r="A506" i="27"/>
  <c r="AC505" i="27"/>
  <c r="AB505" i="27"/>
  <c r="AE505" i="27"/>
  <c r="I505" i="27"/>
  <c r="AD505" i="27" s="1"/>
  <c r="A505" i="27"/>
  <c r="AC504" i="27"/>
  <c r="AB504" i="27"/>
  <c r="AE504" i="27"/>
  <c r="I504" i="27"/>
  <c r="AD504" i="27" s="1"/>
  <c r="D504" i="27"/>
  <c r="A504" i="27"/>
  <c r="AC503" i="27"/>
  <c r="AB503" i="27"/>
  <c r="AE503" i="27"/>
  <c r="I503" i="27"/>
  <c r="AD503" i="27" s="1"/>
  <c r="E503" i="27"/>
  <c r="A503" i="27"/>
  <c r="AC502" i="27"/>
  <c r="AB502" i="27"/>
  <c r="AE502" i="27"/>
  <c r="I502" i="27"/>
  <c r="AD502" i="27" s="1"/>
  <c r="E502" i="27"/>
  <c r="A502" i="27"/>
  <c r="AC501" i="27"/>
  <c r="AB501" i="27"/>
  <c r="AE501" i="27"/>
  <c r="I501" i="27"/>
  <c r="AD501" i="27" s="1"/>
  <c r="E501" i="27"/>
  <c r="A501" i="27"/>
  <c r="AC500" i="27"/>
  <c r="AB500" i="27"/>
  <c r="AE500" i="27"/>
  <c r="I500" i="27"/>
  <c r="AD500" i="27" s="1"/>
  <c r="E500" i="27"/>
  <c r="A500" i="27"/>
  <c r="AC499" i="27"/>
  <c r="AB499" i="27"/>
  <c r="AE499" i="27"/>
  <c r="I499" i="27"/>
  <c r="AD499" i="27" s="1"/>
  <c r="E499" i="27"/>
  <c r="A499" i="27"/>
  <c r="AC498" i="27"/>
  <c r="AB498" i="27"/>
  <c r="AE498" i="27"/>
  <c r="I498" i="27"/>
  <c r="AD498" i="27" s="1"/>
  <c r="E498" i="27"/>
  <c r="A498" i="27"/>
  <c r="AC497" i="27"/>
  <c r="AB497" i="27"/>
  <c r="AE497" i="27"/>
  <c r="I497" i="27"/>
  <c r="AD497" i="27" s="1"/>
  <c r="E497" i="27"/>
  <c r="A497" i="27"/>
  <c r="AC496" i="27"/>
  <c r="AB496" i="27"/>
  <c r="AE496" i="27"/>
  <c r="I496" i="27"/>
  <c r="AD496" i="27" s="1"/>
  <c r="D496" i="27"/>
  <c r="A496" i="27"/>
  <c r="AC495" i="27"/>
  <c r="AB495" i="27"/>
  <c r="AE495" i="27"/>
  <c r="I495" i="27"/>
  <c r="AD495" i="27" s="1"/>
  <c r="E495" i="27"/>
  <c r="A495" i="27"/>
  <c r="AC494" i="27"/>
  <c r="AB494" i="27"/>
  <c r="AE494" i="27"/>
  <c r="I494" i="27"/>
  <c r="AD494" i="27" s="1"/>
  <c r="E494" i="27"/>
  <c r="A494" i="27"/>
  <c r="AC493" i="27"/>
  <c r="AB493" i="27"/>
  <c r="AE493" i="27"/>
  <c r="I493" i="27"/>
  <c r="AD493" i="27" s="1"/>
  <c r="E493" i="27"/>
  <c r="A493" i="27"/>
  <c r="AC492" i="27"/>
  <c r="AB492" i="27"/>
  <c r="AE492" i="27"/>
  <c r="I492" i="27"/>
  <c r="AD492" i="27" s="1"/>
  <c r="D492" i="27"/>
  <c r="E492" i="27"/>
  <c r="A492" i="27"/>
  <c r="AC491" i="27"/>
  <c r="AB491" i="27"/>
  <c r="AE491" i="27"/>
  <c r="I491" i="27"/>
  <c r="AD491" i="27" s="1"/>
  <c r="E491" i="27"/>
  <c r="A491" i="27"/>
  <c r="AD490" i="27"/>
  <c r="AC490" i="27"/>
  <c r="AB490" i="27"/>
  <c r="AE490" i="27"/>
  <c r="I490" i="27"/>
  <c r="E490" i="27"/>
  <c r="A490" i="27"/>
  <c r="AC489" i="27"/>
  <c r="AB489" i="27"/>
  <c r="AE489" i="27"/>
  <c r="I489" i="27"/>
  <c r="AD489" i="27" s="1"/>
  <c r="E489" i="27"/>
  <c r="A489" i="27"/>
  <c r="AC488" i="27"/>
  <c r="AB488" i="27"/>
  <c r="AE488" i="27"/>
  <c r="I488" i="27"/>
  <c r="AD488" i="27" s="1"/>
  <c r="D488" i="27"/>
  <c r="A488" i="27"/>
  <c r="AC487" i="27"/>
  <c r="AB487" i="27"/>
  <c r="AE487" i="27"/>
  <c r="I487" i="27"/>
  <c r="AD487" i="27" s="1"/>
  <c r="D487" i="27"/>
  <c r="A487" i="27"/>
  <c r="AC486" i="27"/>
  <c r="AB486" i="27"/>
  <c r="AE486" i="27"/>
  <c r="I486" i="27"/>
  <c r="AD486" i="27" s="1"/>
  <c r="E486" i="27"/>
  <c r="A486" i="27"/>
  <c r="AC485" i="27"/>
  <c r="AB485" i="27"/>
  <c r="AE485" i="27"/>
  <c r="I485" i="27"/>
  <c r="AD485" i="27" s="1"/>
  <c r="D485" i="27"/>
  <c r="A485" i="27"/>
  <c r="AC484" i="27"/>
  <c r="AB484" i="27"/>
  <c r="AE484" i="27"/>
  <c r="I484" i="27"/>
  <c r="AD484" i="27" s="1"/>
  <c r="E484" i="27"/>
  <c r="A484" i="27"/>
  <c r="AC483" i="27"/>
  <c r="AB483" i="27"/>
  <c r="AE483" i="27"/>
  <c r="I483" i="27"/>
  <c r="AD483" i="27" s="1"/>
  <c r="E483" i="27"/>
  <c r="A483" i="27"/>
  <c r="AC482" i="27"/>
  <c r="AB482" i="27"/>
  <c r="AE482" i="27"/>
  <c r="I482" i="27"/>
  <c r="AD482" i="27" s="1"/>
  <c r="E482" i="27"/>
  <c r="A482" i="27"/>
  <c r="AC481" i="27"/>
  <c r="AB481" i="27"/>
  <c r="AE481" i="27"/>
  <c r="I481" i="27"/>
  <c r="AD481" i="27" s="1"/>
  <c r="E481" i="27"/>
  <c r="A481" i="27"/>
  <c r="AC480" i="27"/>
  <c r="AB480" i="27"/>
  <c r="AE480" i="27"/>
  <c r="I480" i="27"/>
  <c r="AD480" i="27" s="1"/>
  <c r="E480" i="27"/>
  <c r="A480" i="27"/>
  <c r="AC479" i="27"/>
  <c r="AB479" i="27"/>
  <c r="AE479" i="27"/>
  <c r="I479" i="27"/>
  <c r="AD479" i="27" s="1"/>
  <c r="E479" i="27"/>
  <c r="A479" i="27"/>
  <c r="AD478" i="27"/>
  <c r="AC478" i="27"/>
  <c r="AB478" i="27"/>
  <c r="AE478" i="27"/>
  <c r="I478" i="27"/>
  <c r="D478" i="27"/>
  <c r="A478" i="27"/>
  <c r="AC477" i="27"/>
  <c r="AB477" i="27"/>
  <c r="AE477" i="27"/>
  <c r="I477" i="27"/>
  <c r="AD477" i="27" s="1"/>
  <c r="A477" i="27"/>
  <c r="AC476" i="27"/>
  <c r="AB476" i="27"/>
  <c r="AE476" i="27"/>
  <c r="I476" i="27"/>
  <c r="AD476" i="27" s="1"/>
  <c r="E476" i="27"/>
  <c r="A476" i="27"/>
  <c r="AC475" i="27"/>
  <c r="AB475" i="27"/>
  <c r="AE475" i="27"/>
  <c r="I475" i="27"/>
  <c r="AD475" i="27" s="1"/>
  <c r="E475" i="27"/>
  <c r="A475" i="27"/>
  <c r="AC474" i="27"/>
  <c r="AB474" i="27"/>
  <c r="AE474" i="27"/>
  <c r="I474" i="27"/>
  <c r="AD474" i="27" s="1"/>
  <c r="D474" i="27"/>
  <c r="A474" i="27"/>
  <c r="AC473" i="27"/>
  <c r="AB473" i="27"/>
  <c r="AE473" i="27"/>
  <c r="I473" i="27"/>
  <c r="AD473" i="27" s="1"/>
  <c r="D473" i="27"/>
  <c r="A473" i="27"/>
  <c r="AC472" i="27"/>
  <c r="AB472" i="27"/>
  <c r="AE472" i="27"/>
  <c r="I472" i="27"/>
  <c r="AD472" i="27" s="1"/>
  <c r="E472" i="27"/>
  <c r="A472" i="27"/>
  <c r="AC471" i="27"/>
  <c r="AB471" i="27"/>
  <c r="AE471" i="27"/>
  <c r="I471" i="27"/>
  <c r="AD471" i="27" s="1"/>
  <c r="E471" i="27"/>
  <c r="A471" i="27"/>
  <c r="AC470" i="27"/>
  <c r="AB470" i="27"/>
  <c r="AE470" i="27"/>
  <c r="I470" i="27"/>
  <c r="AD470" i="27" s="1"/>
  <c r="D470" i="27"/>
  <c r="A470" i="27"/>
  <c r="AC469" i="27"/>
  <c r="AB469" i="27"/>
  <c r="AE469" i="27"/>
  <c r="I469" i="27"/>
  <c r="AD469" i="27" s="1"/>
  <c r="E469" i="27"/>
  <c r="D469" i="27"/>
  <c r="A469" i="27"/>
  <c r="AC468" i="27"/>
  <c r="AB468" i="27"/>
  <c r="AE468" i="27"/>
  <c r="I468" i="27"/>
  <c r="AD468" i="27" s="1"/>
  <c r="E468" i="27"/>
  <c r="A468" i="27"/>
  <c r="AC467" i="27"/>
  <c r="AB467" i="27"/>
  <c r="AE467" i="27"/>
  <c r="I467" i="27"/>
  <c r="AD467" i="27" s="1"/>
  <c r="E467" i="27"/>
  <c r="A467" i="27"/>
  <c r="AC466" i="27"/>
  <c r="AB466" i="27"/>
  <c r="AE466" i="27"/>
  <c r="I466" i="27"/>
  <c r="AD466" i="27" s="1"/>
  <c r="D466" i="27"/>
  <c r="E466" i="27"/>
  <c r="A466" i="27"/>
  <c r="AC465" i="27"/>
  <c r="AB465" i="27"/>
  <c r="AE465" i="27"/>
  <c r="I465" i="27"/>
  <c r="AD465" i="27" s="1"/>
  <c r="D465" i="27"/>
  <c r="A465" i="27"/>
  <c r="AC464" i="27"/>
  <c r="AB464" i="27"/>
  <c r="AE464" i="27"/>
  <c r="I464" i="27"/>
  <c r="AD464" i="27" s="1"/>
  <c r="E464" i="27"/>
  <c r="A464" i="27"/>
  <c r="AD463" i="27"/>
  <c r="AC463" i="27"/>
  <c r="AB463" i="27"/>
  <c r="AE463" i="27"/>
  <c r="I463" i="27"/>
  <c r="E463" i="27"/>
  <c r="A463" i="27"/>
  <c r="AC462" i="27"/>
  <c r="AB462" i="27"/>
  <c r="AE462" i="27"/>
  <c r="I462" i="27"/>
  <c r="AD462" i="27" s="1"/>
  <c r="D462" i="27"/>
  <c r="A462" i="27"/>
  <c r="AC461" i="27"/>
  <c r="AB461" i="27"/>
  <c r="AE461" i="27"/>
  <c r="I461" i="27"/>
  <c r="AD461" i="27" s="1"/>
  <c r="D461" i="27"/>
  <c r="A461" i="27"/>
  <c r="AC460" i="27"/>
  <c r="AB460" i="27"/>
  <c r="AE460" i="27"/>
  <c r="I460" i="27"/>
  <c r="AD460" i="27" s="1"/>
  <c r="E460" i="27"/>
  <c r="A460" i="27"/>
  <c r="AC459" i="27"/>
  <c r="AB459" i="27"/>
  <c r="AE459" i="27"/>
  <c r="I459" i="27"/>
  <c r="AD459" i="27" s="1"/>
  <c r="E459" i="27"/>
  <c r="A459" i="27"/>
  <c r="AC458" i="27"/>
  <c r="AB458" i="27"/>
  <c r="AE458" i="27"/>
  <c r="I458" i="27"/>
  <c r="AD458" i="27" s="1"/>
  <c r="D458" i="27"/>
  <c r="A458" i="27"/>
  <c r="AC457" i="27"/>
  <c r="AB457" i="27"/>
  <c r="AE457" i="27"/>
  <c r="I457" i="27"/>
  <c r="AD457" i="27" s="1"/>
  <c r="A457" i="27"/>
  <c r="AC456" i="27"/>
  <c r="AB456" i="27"/>
  <c r="AE456" i="27"/>
  <c r="I456" i="27"/>
  <c r="AD456" i="27" s="1"/>
  <c r="D456" i="27"/>
  <c r="A456" i="27"/>
  <c r="AC455" i="27"/>
  <c r="AB455" i="27"/>
  <c r="AE455" i="27"/>
  <c r="I455" i="27"/>
  <c r="AD455" i="27" s="1"/>
  <c r="E455" i="27"/>
  <c r="A455" i="27"/>
  <c r="AC454" i="27"/>
  <c r="AB454" i="27"/>
  <c r="AE454" i="27"/>
  <c r="I454" i="27"/>
  <c r="AD454" i="27" s="1"/>
  <c r="D454" i="27"/>
  <c r="A454" i="27"/>
  <c r="AC453" i="27"/>
  <c r="AB453" i="27"/>
  <c r="AE453" i="27"/>
  <c r="I453" i="27"/>
  <c r="AD453" i="27" s="1"/>
  <c r="D453" i="27"/>
  <c r="A453" i="27"/>
  <c r="AD452" i="27"/>
  <c r="AC452" i="27"/>
  <c r="AB452" i="27"/>
  <c r="AE452" i="27"/>
  <c r="I452" i="27"/>
  <c r="E452" i="27"/>
  <c r="A452" i="27"/>
  <c r="AC451" i="27"/>
  <c r="AB451" i="27"/>
  <c r="AE451" i="27"/>
  <c r="I451" i="27"/>
  <c r="AD451" i="27" s="1"/>
  <c r="E451" i="27"/>
  <c r="A451" i="27"/>
  <c r="AC450" i="27"/>
  <c r="AB450" i="27"/>
  <c r="AE450" i="27"/>
  <c r="I450" i="27"/>
  <c r="AD450" i="27" s="1"/>
  <c r="D450" i="27"/>
  <c r="A450" i="27"/>
  <c r="AC449" i="27"/>
  <c r="AB449" i="27"/>
  <c r="AE449" i="27"/>
  <c r="I449" i="27"/>
  <c r="AD449" i="27" s="1"/>
  <c r="D449" i="27"/>
  <c r="A449" i="27"/>
  <c r="AC448" i="27"/>
  <c r="AB448" i="27"/>
  <c r="AE448" i="27"/>
  <c r="I448" i="27"/>
  <c r="AD448" i="27" s="1"/>
  <c r="E448" i="27"/>
  <c r="A448" i="27"/>
  <c r="AC447" i="27"/>
  <c r="AB447" i="27"/>
  <c r="AE447" i="27"/>
  <c r="I447" i="27"/>
  <c r="AD447" i="27" s="1"/>
  <c r="E447" i="27"/>
  <c r="A447" i="27"/>
  <c r="AC446" i="27"/>
  <c r="AB446" i="27"/>
  <c r="AE446" i="27"/>
  <c r="I446" i="27"/>
  <c r="AD446" i="27" s="1"/>
  <c r="D446" i="27"/>
  <c r="A446" i="27"/>
  <c r="AC445" i="27"/>
  <c r="AB445" i="27"/>
  <c r="AE445" i="27"/>
  <c r="I445" i="27"/>
  <c r="AD445" i="27" s="1"/>
  <c r="A445" i="27"/>
  <c r="AC444" i="27"/>
  <c r="AB444" i="27"/>
  <c r="AE444" i="27"/>
  <c r="I444" i="27"/>
  <c r="AD444" i="27" s="1"/>
  <c r="E444" i="27"/>
  <c r="A444" i="27"/>
  <c r="AC443" i="27"/>
  <c r="AB443" i="27"/>
  <c r="AE443" i="27"/>
  <c r="I443" i="27"/>
  <c r="AD443" i="27" s="1"/>
  <c r="E443" i="27"/>
  <c r="A443" i="27"/>
  <c r="AC442" i="27"/>
  <c r="AB442" i="27"/>
  <c r="AE442" i="27"/>
  <c r="I442" i="27"/>
  <c r="AD442" i="27" s="1"/>
  <c r="E442" i="27"/>
  <c r="A442" i="27"/>
  <c r="AC441" i="27"/>
  <c r="AB441" i="27"/>
  <c r="AE441" i="27"/>
  <c r="I441" i="27"/>
  <c r="AD441" i="27" s="1"/>
  <c r="E441" i="27"/>
  <c r="A441" i="27"/>
  <c r="AC440" i="27"/>
  <c r="AB440" i="27"/>
  <c r="AE440" i="27"/>
  <c r="I440" i="27"/>
  <c r="AD440" i="27" s="1"/>
  <c r="D440" i="27"/>
  <c r="A440" i="27"/>
  <c r="AC439" i="27"/>
  <c r="AB439" i="27"/>
  <c r="AE439" i="27"/>
  <c r="I439" i="27"/>
  <c r="AD439" i="27" s="1"/>
  <c r="E439" i="27"/>
  <c r="A439" i="27"/>
  <c r="AC438" i="27"/>
  <c r="AB438" i="27"/>
  <c r="AE438" i="27"/>
  <c r="I438" i="27"/>
  <c r="AD438" i="27" s="1"/>
  <c r="E438" i="27"/>
  <c r="D438" i="27"/>
  <c r="A438" i="27"/>
  <c r="AC437" i="27"/>
  <c r="AB437" i="27"/>
  <c r="AE437" i="27"/>
  <c r="I437" i="27"/>
  <c r="AD437" i="27" s="1"/>
  <c r="D437" i="27"/>
  <c r="A437" i="27"/>
  <c r="AC436" i="27"/>
  <c r="AB436" i="27"/>
  <c r="AE436" i="27"/>
  <c r="I436" i="27"/>
  <c r="AD436" i="27" s="1"/>
  <c r="E436" i="27"/>
  <c r="A436" i="27"/>
  <c r="AC435" i="27"/>
  <c r="AB435" i="27"/>
  <c r="AE435" i="27"/>
  <c r="I435" i="27"/>
  <c r="AD435" i="27" s="1"/>
  <c r="E435" i="27"/>
  <c r="A435" i="27"/>
  <c r="AC434" i="27"/>
  <c r="AB434" i="27"/>
  <c r="AE434" i="27"/>
  <c r="I434" i="27"/>
  <c r="AD434" i="27" s="1"/>
  <c r="E434" i="27"/>
  <c r="A434" i="27"/>
  <c r="AC433" i="27"/>
  <c r="AB433" i="27"/>
  <c r="AE433" i="27"/>
  <c r="I433" i="27"/>
  <c r="AD433" i="27" s="1"/>
  <c r="D433" i="27"/>
  <c r="A433" i="27"/>
  <c r="AC432" i="27"/>
  <c r="AB432" i="27"/>
  <c r="AE432" i="27"/>
  <c r="I432" i="27"/>
  <c r="AD432" i="27" s="1"/>
  <c r="E432" i="27"/>
  <c r="A432" i="27"/>
  <c r="AC431" i="27"/>
  <c r="AB431" i="27"/>
  <c r="AE431" i="27"/>
  <c r="I431" i="27"/>
  <c r="AD431" i="27" s="1"/>
  <c r="E431" i="27"/>
  <c r="A431" i="27"/>
  <c r="AC430" i="27"/>
  <c r="AB430" i="27"/>
  <c r="AE430" i="27"/>
  <c r="I430" i="27"/>
  <c r="AD430" i="27" s="1"/>
  <c r="D430" i="27"/>
  <c r="A430" i="27"/>
  <c r="AC429" i="27"/>
  <c r="AB429" i="27"/>
  <c r="AE429" i="27"/>
  <c r="I429" i="27"/>
  <c r="AD429" i="27" s="1"/>
  <c r="A429" i="27"/>
  <c r="AC428" i="27"/>
  <c r="AB428" i="27"/>
  <c r="AE428" i="27"/>
  <c r="I428" i="27"/>
  <c r="AD428" i="27" s="1"/>
  <c r="E428" i="27"/>
  <c r="A428" i="27"/>
  <c r="AD427" i="27"/>
  <c r="AC427" i="27"/>
  <c r="AB427" i="27"/>
  <c r="AE427" i="27"/>
  <c r="I427" i="27"/>
  <c r="E427" i="27"/>
  <c r="A427" i="27"/>
  <c r="AC426" i="27"/>
  <c r="AB426" i="27"/>
  <c r="AE426" i="27"/>
  <c r="I426" i="27"/>
  <c r="AD426" i="27" s="1"/>
  <c r="E426" i="27"/>
  <c r="A426" i="27"/>
  <c r="AC425" i="27"/>
  <c r="AB425" i="27"/>
  <c r="AE425" i="27"/>
  <c r="I425" i="27"/>
  <c r="AD425" i="27" s="1"/>
  <c r="E425" i="27"/>
  <c r="A425" i="27"/>
  <c r="AC424" i="27"/>
  <c r="AB424" i="27"/>
  <c r="AE424" i="27"/>
  <c r="I424" i="27"/>
  <c r="AD424" i="27" s="1"/>
  <c r="D424" i="27"/>
  <c r="A424" i="27"/>
  <c r="AC423" i="27"/>
  <c r="AB423" i="27"/>
  <c r="AE423" i="27"/>
  <c r="I423" i="27"/>
  <c r="AD423" i="27" s="1"/>
  <c r="E423" i="27"/>
  <c r="A423" i="27"/>
  <c r="AC422" i="27"/>
  <c r="AB422" i="27"/>
  <c r="AE422" i="27"/>
  <c r="I422" i="27"/>
  <c r="AD422" i="27" s="1"/>
  <c r="A422" i="27"/>
  <c r="AC421" i="27"/>
  <c r="AB421" i="27"/>
  <c r="AE421" i="27"/>
  <c r="I421" i="27"/>
  <c r="AD421" i="27" s="1"/>
  <c r="D421" i="27"/>
  <c r="A421" i="27"/>
  <c r="AC420" i="27"/>
  <c r="AB420" i="27"/>
  <c r="AE420" i="27"/>
  <c r="I420" i="27"/>
  <c r="AD420" i="27" s="1"/>
  <c r="E420" i="27"/>
  <c r="A420" i="27"/>
  <c r="AC419" i="27"/>
  <c r="AB419" i="27"/>
  <c r="AE419" i="27"/>
  <c r="I419" i="27"/>
  <c r="AD419" i="27" s="1"/>
  <c r="E419" i="27"/>
  <c r="A419" i="27"/>
  <c r="AC418" i="27"/>
  <c r="AB418" i="27"/>
  <c r="AE418" i="27"/>
  <c r="I418" i="27"/>
  <c r="AD418" i="27" s="1"/>
  <c r="A418" i="27"/>
  <c r="AC417" i="27"/>
  <c r="AB417" i="27"/>
  <c r="AE417" i="27"/>
  <c r="I417" i="27"/>
  <c r="AD417" i="27" s="1"/>
  <c r="D417" i="27"/>
  <c r="A417" i="27"/>
  <c r="AC416" i="27"/>
  <c r="AB416" i="27"/>
  <c r="AE416" i="27"/>
  <c r="I416" i="27"/>
  <c r="AD416" i="27" s="1"/>
  <c r="A416" i="27"/>
  <c r="AC415" i="27"/>
  <c r="AB415" i="27"/>
  <c r="AE415" i="27"/>
  <c r="I415" i="27"/>
  <c r="AD415" i="27" s="1"/>
  <c r="E415" i="27"/>
  <c r="A415" i="27"/>
  <c r="AC414" i="27"/>
  <c r="AB414" i="27"/>
  <c r="AE414" i="27"/>
  <c r="I414" i="27"/>
  <c r="AD414" i="27" s="1"/>
  <c r="D414" i="27"/>
  <c r="A414" i="27"/>
  <c r="AC413" i="27"/>
  <c r="AB413" i="27"/>
  <c r="AE413" i="27"/>
  <c r="I413" i="27"/>
  <c r="AD413" i="27" s="1"/>
  <c r="D413" i="27"/>
  <c r="A413" i="27"/>
  <c r="AC412" i="27"/>
  <c r="AB412" i="27"/>
  <c r="AE412" i="27"/>
  <c r="I412" i="27"/>
  <c r="AD412" i="27" s="1"/>
  <c r="E412" i="27"/>
  <c r="A412" i="27"/>
  <c r="AC411" i="27"/>
  <c r="AB411" i="27"/>
  <c r="AE411" i="27"/>
  <c r="I411" i="27"/>
  <c r="AD411" i="27" s="1"/>
  <c r="E411" i="27"/>
  <c r="A411" i="27"/>
  <c r="AC410" i="27"/>
  <c r="AB410" i="27"/>
  <c r="AE410" i="27"/>
  <c r="I410" i="27"/>
  <c r="AD410" i="27" s="1"/>
  <c r="E410" i="27"/>
  <c r="A410" i="27"/>
  <c r="AD409" i="27"/>
  <c r="AC409" i="27"/>
  <c r="AB409" i="27"/>
  <c r="AE409" i="27"/>
  <c r="I409" i="27"/>
  <c r="E409" i="27"/>
  <c r="A409" i="27"/>
  <c r="AC408" i="27"/>
  <c r="AB408" i="27"/>
  <c r="AE408" i="27"/>
  <c r="I408" i="27"/>
  <c r="AD408" i="27" s="1"/>
  <c r="E408" i="27"/>
  <c r="D408" i="27"/>
  <c r="A408" i="27"/>
  <c r="AC407" i="27"/>
  <c r="AB407" i="27"/>
  <c r="AE407" i="27"/>
  <c r="I407" i="27"/>
  <c r="AD407" i="27" s="1"/>
  <c r="E407" i="27"/>
  <c r="A407" i="27"/>
  <c r="AC406" i="27"/>
  <c r="AB406" i="27"/>
  <c r="AE406" i="27"/>
  <c r="I406" i="27"/>
  <c r="AD406" i="27" s="1"/>
  <c r="D406" i="27"/>
  <c r="A406" i="27"/>
  <c r="AC405" i="27"/>
  <c r="AB405" i="27"/>
  <c r="AE405" i="27"/>
  <c r="I405" i="27"/>
  <c r="AD405" i="27" s="1"/>
  <c r="A405" i="27"/>
  <c r="AC404" i="27"/>
  <c r="AB404" i="27"/>
  <c r="AE404" i="27"/>
  <c r="I404" i="27"/>
  <c r="AD404" i="27" s="1"/>
  <c r="A404" i="27"/>
  <c r="AC403" i="27"/>
  <c r="AB403" i="27"/>
  <c r="AE403" i="27"/>
  <c r="I403" i="27"/>
  <c r="AD403" i="27" s="1"/>
  <c r="A403" i="27"/>
  <c r="AC402" i="27"/>
  <c r="AB402" i="27"/>
  <c r="AE402" i="27"/>
  <c r="I402" i="27"/>
  <c r="AD402" i="27" s="1"/>
  <c r="E402" i="27"/>
  <c r="A402" i="27"/>
  <c r="AC401" i="27"/>
  <c r="AB401" i="27"/>
  <c r="AE401" i="27"/>
  <c r="I401" i="27"/>
  <c r="AD401" i="27" s="1"/>
  <c r="A401" i="27"/>
  <c r="AC400" i="27"/>
  <c r="AB400" i="27"/>
  <c r="AE400" i="27"/>
  <c r="I400" i="27"/>
  <c r="AD400" i="27" s="1"/>
  <c r="D400" i="27"/>
  <c r="A400" i="27"/>
  <c r="AC399" i="27"/>
  <c r="AB399" i="27"/>
  <c r="AE399" i="27"/>
  <c r="I399" i="27"/>
  <c r="AD399" i="27" s="1"/>
  <c r="E399" i="27"/>
  <c r="A399" i="27"/>
  <c r="AC398" i="27"/>
  <c r="AB398" i="27"/>
  <c r="AE398" i="27"/>
  <c r="I398" i="27"/>
  <c r="AD398" i="27" s="1"/>
  <c r="D398" i="27"/>
  <c r="A398" i="27"/>
  <c r="AC397" i="27"/>
  <c r="AB397" i="27"/>
  <c r="AE397" i="27"/>
  <c r="I397" i="27"/>
  <c r="AD397" i="27" s="1"/>
  <c r="A397" i="27"/>
  <c r="AD396" i="27"/>
  <c r="AC396" i="27"/>
  <c r="AB396" i="27"/>
  <c r="AE396" i="27"/>
  <c r="I396" i="27"/>
  <c r="A396" i="27"/>
  <c r="AC395" i="27"/>
  <c r="AB395" i="27"/>
  <c r="AE395" i="27"/>
  <c r="I395" i="27"/>
  <c r="AD395" i="27" s="1"/>
  <c r="A395" i="27"/>
  <c r="AC394" i="27"/>
  <c r="AB394" i="27"/>
  <c r="AE394" i="27"/>
  <c r="I394" i="27"/>
  <c r="AD394" i="27" s="1"/>
  <c r="E394" i="27"/>
  <c r="A394" i="27"/>
  <c r="AC393" i="27"/>
  <c r="AB393" i="27"/>
  <c r="AE393" i="27"/>
  <c r="I393" i="27"/>
  <c r="AD393" i="27" s="1"/>
  <c r="E393" i="27"/>
  <c r="A393" i="27"/>
  <c r="AC392" i="27"/>
  <c r="AB392" i="27"/>
  <c r="AE392" i="27"/>
  <c r="I392" i="27"/>
  <c r="AD392" i="27" s="1"/>
  <c r="E392" i="27"/>
  <c r="A392" i="27"/>
  <c r="AC391" i="27"/>
  <c r="AB391" i="27"/>
  <c r="AE391" i="27"/>
  <c r="I391" i="27"/>
  <c r="AD391" i="27" s="1"/>
  <c r="A391" i="27"/>
  <c r="AC390" i="27"/>
  <c r="AB390" i="27"/>
  <c r="AE390" i="27"/>
  <c r="I390" i="27"/>
  <c r="AD390" i="27" s="1"/>
  <c r="A390" i="27"/>
  <c r="AC389" i="27"/>
  <c r="AB389" i="27"/>
  <c r="AE389" i="27"/>
  <c r="I389" i="27"/>
  <c r="AD389" i="27" s="1"/>
  <c r="D389" i="27"/>
  <c r="A389" i="27"/>
  <c r="AD388" i="27"/>
  <c r="AC388" i="27"/>
  <c r="AB388" i="27"/>
  <c r="AE388" i="27"/>
  <c r="I388" i="27"/>
  <c r="E388" i="27"/>
  <c r="A388" i="27"/>
  <c r="AC387" i="27"/>
  <c r="AB387" i="27"/>
  <c r="AE387" i="27"/>
  <c r="I387" i="27"/>
  <c r="AD387" i="27" s="1"/>
  <c r="A387" i="27"/>
  <c r="AC386" i="27"/>
  <c r="AB386" i="27"/>
  <c r="AE386" i="27"/>
  <c r="I386" i="27"/>
  <c r="AD386" i="27" s="1"/>
  <c r="E386" i="27"/>
  <c r="A386" i="27"/>
  <c r="AC385" i="27"/>
  <c r="AB385" i="27"/>
  <c r="AE385" i="27"/>
  <c r="I385" i="27"/>
  <c r="AD385" i="27" s="1"/>
  <c r="A385" i="27"/>
  <c r="AC384" i="27"/>
  <c r="AB384" i="27"/>
  <c r="AE384" i="27"/>
  <c r="I384" i="27"/>
  <c r="AD384" i="27" s="1"/>
  <c r="E384" i="27"/>
  <c r="A384" i="27"/>
  <c r="AC383" i="27"/>
  <c r="AB383" i="27"/>
  <c r="AE383" i="27"/>
  <c r="I383" i="27"/>
  <c r="AD383" i="27" s="1"/>
  <c r="A383" i="27"/>
  <c r="AC382" i="27"/>
  <c r="AB382" i="27"/>
  <c r="AE382" i="27"/>
  <c r="I382" i="27"/>
  <c r="AD382" i="27" s="1"/>
  <c r="D382" i="27"/>
  <c r="A382" i="27"/>
  <c r="AC381" i="27"/>
  <c r="AB381" i="27"/>
  <c r="AE381" i="27"/>
  <c r="I381" i="27"/>
  <c r="AD381" i="27" s="1"/>
  <c r="D381" i="27"/>
  <c r="A381" i="27"/>
  <c r="AC380" i="27"/>
  <c r="AB380" i="27"/>
  <c r="AE380" i="27"/>
  <c r="I380" i="27"/>
  <c r="AD380" i="27" s="1"/>
  <c r="E380" i="27"/>
  <c r="A380" i="27"/>
  <c r="AC379" i="27"/>
  <c r="AB379" i="27"/>
  <c r="AE379" i="27"/>
  <c r="I379" i="27"/>
  <c r="AD379" i="27" s="1"/>
  <c r="E379" i="27"/>
  <c r="A379" i="27"/>
  <c r="AC378" i="27"/>
  <c r="AB378" i="27"/>
  <c r="AE378" i="27"/>
  <c r="I378" i="27"/>
  <c r="AD378" i="27" s="1"/>
  <c r="E378" i="27"/>
  <c r="A378" i="27"/>
  <c r="AC377" i="27"/>
  <c r="AB377" i="27"/>
  <c r="AE377" i="27"/>
  <c r="I377" i="27"/>
  <c r="AD377" i="27" s="1"/>
  <c r="D377" i="27"/>
  <c r="E377" i="27"/>
  <c r="A377" i="27"/>
  <c r="AC376" i="27"/>
  <c r="AB376" i="27"/>
  <c r="AE376" i="27"/>
  <c r="I376" i="27"/>
  <c r="AD376" i="27" s="1"/>
  <c r="A376" i="27"/>
  <c r="AC375" i="27"/>
  <c r="AB375" i="27"/>
  <c r="AE375" i="27"/>
  <c r="I375" i="27"/>
  <c r="AD375" i="27" s="1"/>
  <c r="A375" i="27"/>
  <c r="AC374" i="27"/>
  <c r="AB374" i="27"/>
  <c r="AE374" i="27"/>
  <c r="I374" i="27"/>
  <c r="AD374" i="27" s="1"/>
  <c r="E374" i="27"/>
  <c r="D374" i="27"/>
  <c r="A374" i="27"/>
  <c r="AC373" i="27"/>
  <c r="AB373" i="27"/>
  <c r="AE373" i="27"/>
  <c r="I373" i="27"/>
  <c r="AD373" i="27" s="1"/>
  <c r="D373" i="27"/>
  <c r="A373" i="27"/>
  <c r="AD372" i="27"/>
  <c r="AC372" i="27"/>
  <c r="AB372" i="27"/>
  <c r="AE372" i="27"/>
  <c r="I372" i="27"/>
  <c r="E372" i="27"/>
  <c r="A372" i="27"/>
  <c r="AC371" i="27"/>
  <c r="AB371" i="27"/>
  <c r="AE371" i="27"/>
  <c r="I371" i="27"/>
  <c r="AD371" i="27" s="1"/>
  <c r="D371" i="27"/>
  <c r="A371" i="27"/>
  <c r="AC370" i="27"/>
  <c r="AB370" i="27"/>
  <c r="AE370" i="27"/>
  <c r="I370" i="27"/>
  <c r="AD370" i="27" s="1"/>
  <c r="A370" i="27"/>
  <c r="AC369" i="27"/>
  <c r="AB369" i="27"/>
  <c r="AE369" i="27"/>
  <c r="I369" i="27"/>
  <c r="AD369" i="27" s="1"/>
  <c r="E369" i="27"/>
  <c r="A369" i="27"/>
  <c r="AC368" i="27"/>
  <c r="AB368" i="27"/>
  <c r="AE368" i="27"/>
  <c r="I368" i="27"/>
  <c r="AD368" i="27" s="1"/>
  <c r="E368" i="27"/>
  <c r="A368" i="27"/>
  <c r="AC367" i="27"/>
  <c r="AB367" i="27"/>
  <c r="AE367" i="27"/>
  <c r="I367" i="27"/>
  <c r="AD367" i="27" s="1"/>
  <c r="D367" i="27"/>
  <c r="A367" i="27"/>
  <c r="AC366" i="27"/>
  <c r="AB366" i="27"/>
  <c r="AE366" i="27"/>
  <c r="I366" i="27"/>
  <c r="AD366" i="27" s="1"/>
  <c r="D366" i="27"/>
  <c r="A366" i="27"/>
  <c r="AC365" i="27"/>
  <c r="AB365" i="27"/>
  <c r="AE365" i="27"/>
  <c r="I365" i="27"/>
  <c r="AD365" i="27" s="1"/>
  <c r="D365" i="27"/>
  <c r="A365" i="27"/>
  <c r="AC364" i="27"/>
  <c r="AB364" i="27"/>
  <c r="AE364" i="27"/>
  <c r="I364" i="27"/>
  <c r="AD364" i="27" s="1"/>
  <c r="A364" i="27"/>
  <c r="AC363" i="27"/>
  <c r="AB363" i="27"/>
  <c r="AE363" i="27"/>
  <c r="I363" i="27"/>
  <c r="AD363" i="27" s="1"/>
  <c r="D363" i="27"/>
  <c r="E363" i="27"/>
  <c r="A363" i="27"/>
  <c r="AD362" i="27"/>
  <c r="AC362" i="27"/>
  <c r="AB362" i="27"/>
  <c r="AE362" i="27"/>
  <c r="I362" i="27"/>
  <c r="E362" i="27"/>
  <c r="A362" i="27"/>
  <c r="AC361" i="27"/>
  <c r="AB361" i="27"/>
  <c r="AE361" i="27"/>
  <c r="I361" i="27"/>
  <c r="AD361" i="27" s="1"/>
  <c r="D361" i="27"/>
  <c r="A361" i="27"/>
  <c r="AC360" i="27"/>
  <c r="AB360" i="27"/>
  <c r="AE360" i="27"/>
  <c r="I360" i="27"/>
  <c r="AD360" i="27" s="1"/>
  <c r="A360" i="27"/>
  <c r="AC359" i="27"/>
  <c r="AB359" i="27"/>
  <c r="AE359" i="27"/>
  <c r="I359" i="27"/>
  <c r="AD359" i="27" s="1"/>
  <c r="E359" i="27"/>
  <c r="A359" i="27"/>
  <c r="AC358" i="27"/>
  <c r="AB358" i="27"/>
  <c r="AE358" i="27"/>
  <c r="I358" i="27"/>
  <c r="AD358" i="27" s="1"/>
  <c r="E358" i="27"/>
  <c r="A358" i="27"/>
  <c r="AC357" i="27"/>
  <c r="AB357" i="27"/>
  <c r="AE357" i="27"/>
  <c r="I357" i="27"/>
  <c r="AD357" i="27" s="1"/>
  <c r="A357" i="27"/>
  <c r="AC356" i="27"/>
  <c r="AB356" i="27"/>
  <c r="AE356" i="27"/>
  <c r="I356" i="27"/>
  <c r="AD356" i="27" s="1"/>
  <c r="D356" i="27"/>
  <c r="A356" i="27"/>
  <c r="AC355" i="27"/>
  <c r="AB355" i="27"/>
  <c r="AE355" i="27"/>
  <c r="I355" i="27"/>
  <c r="AD355" i="27" s="1"/>
  <c r="E355" i="27"/>
  <c r="A355" i="27"/>
  <c r="AC354" i="27"/>
  <c r="AB354" i="27"/>
  <c r="AE354" i="27"/>
  <c r="I354" i="27"/>
  <c r="AD354" i="27" s="1"/>
  <c r="E354" i="27"/>
  <c r="A354" i="27"/>
  <c r="AC353" i="27"/>
  <c r="AB353" i="27"/>
  <c r="AE353" i="27"/>
  <c r="I353" i="27"/>
  <c r="AD353" i="27" s="1"/>
  <c r="A353" i="27"/>
  <c r="AC352" i="27"/>
  <c r="AB352" i="27"/>
  <c r="AE352" i="27"/>
  <c r="I352" i="27"/>
  <c r="AD352" i="27" s="1"/>
  <c r="D352" i="27"/>
  <c r="A352" i="27"/>
  <c r="AC351" i="27"/>
  <c r="AB351" i="27"/>
  <c r="AE351" i="27"/>
  <c r="I351" i="27"/>
  <c r="AD351" i="27" s="1"/>
  <c r="A351" i="27"/>
  <c r="AC350" i="27"/>
  <c r="AB350" i="27"/>
  <c r="AE350" i="27"/>
  <c r="I350" i="27"/>
  <c r="AD350" i="27" s="1"/>
  <c r="E350" i="27"/>
  <c r="A350" i="27"/>
  <c r="AC349" i="27"/>
  <c r="AB349" i="27"/>
  <c r="AE349" i="27"/>
  <c r="I349" i="27"/>
  <c r="AD349" i="27" s="1"/>
  <c r="D349" i="27"/>
  <c r="A349" i="27"/>
  <c r="AD348" i="27"/>
  <c r="AC348" i="27"/>
  <c r="AB348" i="27"/>
  <c r="AE348" i="27"/>
  <c r="I348" i="27"/>
  <c r="D348" i="27"/>
  <c r="A348" i="27"/>
  <c r="AC347" i="27"/>
  <c r="AB347" i="27"/>
  <c r="AE347" i="27"/>
  <c r="I347" i="27"/>
  <c r="AD347" i="27" s="1"/>
  <c r="A347" i="27"/>
  <c r="AC346" i="27"/>
  <c r="AB346" i="27"/>
  <c r="AE346" i="27"/>
  <c r="I346" i="27"/>
  <c r="AD346" i="27" s="1"/>
  <c r="E346" i="27"/>
  <c r="A346" i="27"/>
  <c r="AC345" i="27"/>
  <c r="AB345" i="27"/>
  <c r="AE345" i="27"/>
  <c r="I345" i="27"/>
  <c r="AD345" i="27" s="1"/>
  <c r="A345" i="27"/>
  <c r="AC344" i="27"/>
  <c r="AB344" i="27"/>
  <c r="AE344" i="27"/>
  <c r="I344" i="27"/>
  <c r="AD344" i="27" s="1"/>
  <c r="D344" i="27"/>
  <c r="A344" i="27"/>
  <c r="AC343" i="27"/>
  <c r="AB343" i="27"/>
  <c r="AE343" i="27"/>
  <c r="I343" i="27"/>
  <c r="AD343" i="27" s="1"/>
  <c r="E343" i="27"/>
  <c r="A343" i="27"/>
  <c r="AC342" i="27"/>
  <c r="AB342" i="27"/>
  <c r="AE342" i="27"/>
  <c r="I342" i="27"/>
  <c r="AD342" i="27" s="1"/>
  <c r="E342" i="27"/>
  <c r="A342" i="27"/>
  <c r="AC341" i="27"/>
  <c r="AB341" i="27"/>
  <c r="AE341" i="27"/>
  <c r="I341" i="27"/>
  <c r="AD341" i="27" s="1"/>
  <c r="A341" i="27"/>
  <c r="AC340" i="27"/>
  <c r="AB340" i="27"/>
  <c r="AE340" i="27"/>
  <c r="I340" i="27"/>
  <c r="AD340" i="27" s="1"/>
  <c r="D340" i="27"/>
  <c r="A340" i="27"/>
  <c r="AC339" i="27"/>
  <c r="AB339" i="27"/>
  <c r="AE339" i="27"/>
  <c r="I339" i="27"/>
  <c r="AD339" i="27" s="1"/>
  <c r="D339" i="27"/>
  <c r="E339" i="27"/>
  <c r="A339" i="27"/>
  <c r="AC338" i="27"/>
  <c r="AB338" i="27"/>
  <c r="AE338" i="27"/>
  <c r="I338" i="27"/>
  <c r="AD338" i="27" s="1"/>
  <c r="E338" i="27"/>
  <c r="A338" i="27"/>
  <c r="AC337" i="27"/>
  <c r="AB337" i="27"/>
  <c r="AE337" i="27"/>
  <c r="I337" i="27"/>
  <c r="AD337" i="27" s="1"/>
  <c r="A337" i="27"/>
  <c r="AC336" i="27"/>
  <c r="AB336" i="27"/>
  <c r="AE336" i="27"/>
  <c r="I336" i="27"/>
  <c r="AD336" i="27" s="1"/>
  <c r="A336" i="27"/>
  <c r="AC335" i="27"/>
  <c r="AB335" i="27"/>
  <c r="AE335" i="27"/>
  <c r="I335" i="27"/>
  <c r="AD335" i="27" s="1"/>
  <c r="E335" i="27"/>
  <c r="A335" i="27"/>
  <c r="AC334" i="27"/>
  <c r="AB334" i="27"/>
  <c r="AE334" i="27"/>
  <c r="I334" i="27"/>
  <c r="AD334" i="27" s="1"/>
  <c r="E334" i="27"/>
  <c r="A334" i="27"/>
  <c r="AC333" i="27"/>
  <c r="AB333" i="27"/>
  <c r="AE333" i="27"/>
  <c r="I333" i="27"/>
  <c r="AD333" i="27" s="1"/>
  <c r="D333" i="27"/>
  <c r="A333" i="27"/>
  <c r="AC332" i="27"/>
  <c r="AB332" i="27"/>
  <c r="AE332" i="27"/>
  <c r="I332" i="27"/>
  <c r="AD332" i="27" s="1"/>
  <c r="E332" i="27"/>
  <c r="A332" i="27"/>
  <c r="AC331" i="27"/>
  <c r="AB331" i="27"/>
  <c r="AE331" i="27"/>
  <c r="I331" i="27"/>
  <c r="AD331" i="27" s="1"/>
  <c r="A331" i="27"/>
  <c r="AC330" i="27"/>
  <c r="AB330" i="27"/>
  <c r="AE330" i="27"/>
  <c r="I330" i="27"/>
  <c r="AD330" i="27" s="1"/>
  <c r="E330" i="27"/>
  <c r="A330" i="27"/>
  <c r="AC329" i="27"/>
  <c r="AB329" i="27"/>
  <c r="AE329" i="27"/>
  <c r="I329" i="27"/>
  <c r="AD329" i="27" s="1"/>
  <c r="E329" i="27"/>
  <c r="A329" i="27"/>
  <c r="AC328" i="27"/>
  <c r="AB328" i="27"/>
  <c r="AE328" i="27"/>
  <c r="I328" i="27"/>
  <c r="AD328" i="27" s="1"/>
  <c r="E328" i="27"/>
  <c r="A328" i="27"/>
  <c r="AC327" i="27"/>
  <c r="AB327" i="27"/>
  <c r="AE327" i="27"/>
  <c r="I327" i="27"/>
  <c r="AD327" i="27" s="1"/>
  <c r="E327" i="27"/>
  <c r="A327" i="27"/>
  <c r="AC326" i="27"/>
  <c r="AB326" i="27"/>
  <c r="AE326" i="27"/>
  <c r="I326" i="27"/>
  <c r="AD326" i="27" s="1"/>
  <c r="A326" i="27"/>
  <c r="AC325" i="27"/>
  <c r="AB325" i="27"/>
  <c r="AE325" i="27"/>
  <c r="I325" i="27"/>
  <c r="AD325" i="27" s="1"/>
  <c r="A325" i="27"/>
  <c r="AD324" i="27"/>
  <c r="AC324" i="27"/>
  <c r="AB324" i="27"/>
  <c r="AE324" i="27"/>
  <c r="I324" i="27"/>
  <c r="D324" i="27"/>
  <c r="A324" i="27"/>
  <c r="AC323" i="27"/>
  <c r="AB323" i="27"/>
  <c r="AE323" i="27"/>
  <c r="I323" i="27"/>
  <c r="AD323" i="27" s="1"/>
  <c r="E323" i="27"/>
  <c r="A323" i="27"/>
  <c r="AC322" i="27"/>
  <c r="AB322" i="27"/>
  <c r="AE322" i="27"/>
  <c r="I322" i="27"/>
  <c r="AD322" i="27" s="1"/>
  <c r="E322" i="27"/>
  <c r="A322" i="27"/>
  <c r="AC321" i="27"/>
  <c r="AB321" i="27"/>
  <c r="AE321" i="27"/>
  <c r="I321" i="27"/>
  <c r="AD321" i="27" s="1"/>
  <c r="D321" i="27"/>
  <c r="A321" i="27"/>
  <c r="AC320" i="27"/>
  <c r="AB320" i="27"/>
  <c r="AE320" i="27"/>
  <c r="I320" i="27"/>
  <c r="AD320" i="27" s="1"/>
  <c r="A320" i="27"/>
  <c r="AC319" i="27"/>
  <c r="AB319" i="27"/>
  <c r="AE319" i="27"/>
  <c r="I319" i="27"/>
  <c r="AD319" i="27" s="1"/>
  <c r="A319" i="27"/>
  <c r="AC318" i="27"/>
  <c r="AB318" i="27"/>
  <c r="AE318" i="27"/>
  <c r="I318" i="27"/>
  <c r="AD318" i="27" s="1"/>
  <c r="E318" i="27"/>
  <c r="D318" i="27"/>
  <c r="A318" i="27"/>
  <c r="AC317" i="27"/>
  <c r="AB317" i="27"/>
  <c r="AE317" i="27"/>
  <c r="I317" i="27"/>
  <c r="AD317" i="27" s="1"/>
  <c r="E317" i="27"/>
  <c r="A317" i="27"/>
  <c r="AC316" i="27"/>
  <c r="AB316" i="27"/>
  <c r="AE316" i="27"/>
  <c r="I316" i="27"/>
  <c r="AD316" i="27" s="1"/>
  <c r="D316" i="27"/>
  <c r="A316" i="27"/>
  <c r="AC315" i="27"/>
  <c r="AB315" i="27"/>
  <c r="AE315" i="27"/>
  <c r="I315" i="27"/>
  <c r="AD315" i="27" s="1"/>
  <c r="E315" i="27"/>
  <c r="A315" i="27"/>
  <c r="AC314" i="27"/>
  <c r="AB314" i="27"/>
  <c r="AE314" i="27"/>
  <c r="I314" i="27"/>
  <c r="AD314" i="27" s="1"/>
  <c r="E314" i="27"/>
  <c r="A314" i="27"/>
  <c r="AC313" i="27"/>
  <c r="AB313" i="27"/>
  <c r="AE313" i="27"/>
  <c r="I313" i="27"/>
  <c r="AD313" i="27" s="1"/>
  <c r="E313" i="27"/>
  <c r="D313" i="27"/>
  <c r="A313" i="27"/>
  <c r="AC312" i="27"/>
  <c r="AB312" i="27"/>
  <c r="AE312" i="27"/>
  <c r="I312" i="27"/>
  <c r="AD312" i="27" s="1"/>
  <c r="E312" i="27"/>
  <c r="A312" i="27"/>
  <c r="AC311" i="27"/>
  <c r="AB311" i="27"/>
  <c r="AE311" i="27"/>
  <c r="I311" i="27"/>
  <c r="AD311" i="27" s="1"/>
  <c r="E311" i="27"/>
  <c r="A311" i="27"/>
  <c r="AC310" i="27"/>
  <c r="AB310" i="27"/>
  <c r="AE310" i="27"/>
  <c r="I310" i="27"/>
  <c r="AD310" i="27" s="1"/>
  <c r="E310" i="27"/>
  <c r="A310" i="27"/>
  <c r="AC309" i="27"/>
  <c r="AB309" i="27"/>
  <c r="AE309" i="27"/>
  <c r="I309" i="27"/>
  <c r="AD309" i="27" s="1"/>
  <c r="E309" i="27"/>
  <c r="A309" i="27"/>
  <c r="AD308" i="27"/>
  <c r="AC308" i="27"/>
  <c r="AB308" i="27"/>
  <c r="AE308" i="27"/>
  <c r="I308" i="27"/>
  <c r="D308" i="27"/>
  <c r="A308" i="27"/>
  <c r="AC307" i="27"/>
  <c r="AB307" i="27"/>
  <c r="AE307" i="27"/>
  <c r="I307" i="27"/>
  <c r="AD307" i="27" s="1"/>
  <c r="E307" i="27"/>
  <c r="A307" i="27"/>
  <c r="AC306" i="27"/>
  <c r="AB306" i="27"/>
  <c r="AE306" i="27"/>
  <c r="I306" i="27"/>
  <c r="AD306" i="27" s="1"/>
  <c r="E306" i="27"/>
  <c r="A306" i="27"/>
  <c r="AC305" i="27"/>
  <c r="AB305" i="27"/>
  <c r="AE305" i="27"/>
  <c r="I305" i="27"/>
  <c r="AD305" i="27" s="1"/>
  <c r="A305" i="27"/>
  <c r="AC304" i="27"/>
  <c r="AB304" i="27"/>
  <c r="AE304" i="27"/>
  <c r="I304" i="27"/>
  <c r="AD304" i="27" s="1"/>
  <c r="E304" i="27"/>
  <c r="A304" i="27"/>
  <c r="AC303" i="27"/>
  <c r="AB303" i="27"/>
  <c r="AE303" i="27"/>
  <c r="I303" i="27"/>
  <c r="AD303" i="27" s="1"/>
  <c r="E303" i="27"/>
  <c r="A303" i="27"/>
  <c r="AC302" i="27"/>
  <c r="AB302" i="27"/>
  <c r="AE302" i="27"/>
  <c r="I302" i="27"/>
  <c r="AD302" i="27" s="1"/>
  <c r="E302" i="27"/>
  <c r="A302" i="27"/>
  <c r="AC301" i="27"/>
  <c r="AB301" i="27"/>
  <c r="AE301" i="27"/>
  <c r="I301" i="27"/>
  <c r="AD301" i="27" s="1"/>
  <c r="E301" i="27"/>
  <c r="A301" i="27"/>
  <c r="AC300" i="27"/>
  <c r="AB300" i="27"/>
  <c r="AE300" i="27"/>
  <c r="I300" i="27"/>
  <c r="AD300" i="27" s="1"/>
  <c r="A300" i="27"/>
  <c r="AC299" i="27"/>
  <c r="AB299" i="27"/>
  <c r="AE299" i="27"/>
  <c r="I299" i="27"/>
  <c r="AD299" i="27" s="1"/>
  <c r="E299" i="27"/>
  <c r="A299" i="27"/>
  <c r="AC298" i="27"/>
  <c r="AB298" i="27"/>
  <c r="AE298" i="27"/>
  <c r="I298" i="27"/>
  <c r="AD298" i="27" s="1"/>
  <c r="E298" i="27"/>
  <c r="A298" i="27"/>
  <c r="AC297" i="27"/>
  <c r="AB297" i="27"/>
  <c r="AE297" i="27"/>
  <c r="I297" i="27"/>
  <c r="AD297" i="27" s="1"/>
  <c r="E297" i="27"/>
  <c r="A297" i="27"/>
  <c r="AC296" i="27"/>
  <c r="AB296" i="27"/>
  <c r="AE296" i="27"/>
  <c r="I296" i="27"/>
  <c r="AD296" i="27" s="1"/>
  <c r="E296" i="27"/>
  <c r="A296" i="27"/>
  <c r="AC295" i="27"/>
  <c r="AB295" i="27"/>
  <c r="AE295" i="27"/>
  <c r="I295" i="27"/>
  <c r="AD295" i="27" s="1"/>
  <c r="E295" i="27"/>
  <c r="A295" i="27"/>
  <c r="AC294" i="27"/>
  <c r="AB294" i="27"/>
  <c r="AE294" i="27"/>
  <c r="I294" i="27"/>
  <c r="AD294" i="27" s="1"/>
  <c r="E294" i="27"/>
  <c r="A294" i="27"/>
  <c r="AC293" i="27"/>
  <c r="AB293" i="27"/>
  <c r="AE293" i="27"/>
  <c r="I293" i="27"/>
  <c r="AD293" i="27" s="1"/>
  <c r="A293" i="27"/>
  <c r="AC292" i="27"/>
  <c r="AB292" i="27"/>
  <c r="AE292" i="27"/>
  <c r="I292" i="27"/>
  <c r="AD292" i="27" s="1"/>
  <c r="D292" i="27"/>
  <c r="A292" i="27"/>
  <c r="AC291" i="27"/>
  <c r="AB291" i="27"/>
  <c r="AE291" i="27"/>
  <c r="I291" i="27"/>
  <c r="AD291" i="27" s="1"/>
  <c r="E291" i="27"/>
  <c r="A291" i="27"/>
  <c r="AC290" i="27"/>
  <c r="AB290" i="27"/>
  <c r="AE290" i="27"/>
  <c r="I290" i="27"/>
  <c r="AD290" i="27" s="1"/>
  <c r="E290" i="27"/>
  <c r="A290" i="27"/>
  <c r="AC289" i="27"/>
  <c r="AB289" i="27"/>
  <c r="AE289" i="27"/>
  <c r="I289" i="27"/>
  <c r="AD289" i="27" s="1"/>
  <c r="E289" i="27"/>
  <c r="D289" i="27"/>
  <c r="A289" i="27"/>
  <c r="AC288" i="27"/>
  <c r="AB288" i="27"/>
  <c r="AE288" i="27"/>
  <c r="I288" i="27"/>
  <c r="AD288" i="27" s="1"/>
  <c r="E288" i="27"/>
  <c r="A288" i="27"/>
  <c r="AC287" i="27"/>
  <c r="AB287" i="27"/>
  <c r="AE287" i="27"/>
  <c r="I287" i="27"/>
  <c r="AD287" i="27" s="1"/>
  <c r="E287" i="27"/>
  <c r="A287" i="27"/>
  <c r="AC286" i="27"/>
  <c r="AB286" i="27"/>
  <c r="AE286" i="27"/>
  <c r="I286" i="27"/>
  <c r="AD286" i="27" s="1"/>
  <c r="E286" i="27"/>
  <c r="A286" i="27"/>
  <c r="AC285" i="27"/>
  <c r="AB285" i="27"/>
  <c r="AE285" i="27"/>
  <c r="I285" i="27"/>
  <c r="AD285" i="27" s="1"/>
  <c r="E285" i="27"/>
  <c r="A285" i="27"/>
  <c r="AC284" i="27"/>
  <c r="AB284" i="27"/>
  <c r="AE284" i="27"/>
  <c r="I284" i="27"/>
  <c r="AD284" i="27" s="1"/>
  <c r="D284" i="27"/>
  <c r="A284" i="27"/>
  <c r="AC283" i="27"/>
  <c r="AB283" i="27"/>
  <c r="AE283" i="27"/>
  <c r="I283" i="27"/>
  <c r="AD283" i="27" s="1"/>
  <c r="E283" i="27"/>
  <c r="A283" i="27"/>
  <c r="AC282" i="27"/>
  <c r="AB282" i="27"/>
  <c r="AE282" i="27"/>
  <c r="I282" i="27"/>
  <c r="AD282" i="27" s="1"/>
  <c r="E282" i="27"/>
  <c r="A282" i="27"/>
  <c r="AC281" i="27"/>
  <c r="AB281" i="27"/>
  <c r="AE281" i="27"/>
  <c r="I281" i="27"/>
  <c r="AD281" i="27" s="1"/>
  <c r="E281" i="27"/>
  <c r="A281" i="27"/>
  <c r="AC280" i="27"/>
  <c r="AB280" i="27"/>
  <c r="AE280" i="27"/>
  <c r="I280" i="27"/>
  <c r="AD280" i="27" s="1"/>
  <c r="E280" i="27"/>
  <c r="A280" i="27"/>
  <c r="AC279" i="27"/>
  <c r="AB279" i="27"/>
  <c r="AE279" i="27"/>
  <c r="I279" i="27"/>
  <c r="AD279" i="27" s="1"/>
  <c r="A279" i="27"/>
  <c r="AC278" i="27"/>
  <c r="AB278" i="27"/>
  <c r="AE278" i="27"/>
  <c r="I278" i="27"/>
  <c r="AD278" i="27" s="1"/>
  <c r="E278" i="27"/>
  <c r="A278" i="27"/>
  <c r="AC277" i="27"/>
  <c r="AB277" i="27"/>
  <c r="AE277" i="27"/>
  <c r="I277" i="27"/>
  <c r="AD277" i="27" s="1"/>
  <c r="E277" i="27"/>
  <c r="A277" i="27"/>
  <c r="AC276" i="27"/>
  <c r="AB276" i="27"/>
  <c r="AE276" i="27"/>
  <c r="I276" i="27"/>
  <c r="AD276" i="27" s="1"/>
  <c r="D276" i="27"/>
  <c r="A276" i="27"/>
  <c r="AD275" i="27"/>
  <c r="AC275" i="27"/>
  <c r="AB275" i="27"/>
  <c r="AE275" i="27"/>
  <c r="I275" i="27"/>
  <c r="E275" i="27"/>
  <c r="A275" i="27"/>
  <c r="AC274" i="27"/>
  <c r="AB274" i="27"/>
  <c r="AE274" i="27"/>
  <c r="I274" i="27"/>
  <c r="AD274" i="27" s="1"/>
  <c r="E274" i="27"/>
  <c r="A274" i="27"/>
  <c r="AC273" i="27"/>
  <c r="AB273" i="27"/>
  <c r="AE273" i="27"/>
  <c r="I273" i="27"/>
  <c r="AD273" i="27" s="1"/>
  <c r="E273" i="27"/>
  <c r="A273" i="27"/>
  <c r="AC272" i="27"/>
  <c r="AB272" i="27"/>
  <c r="AE272" i="27"/>
  <c r="I272" i="27"/>
  <c r="AD272" i="27" s="1"/>
  <c r="E272" i="27"/>
  <c r="A272" i="27"/>
  <c r="AC271" i="27"/>
  <c r="AB271" i="27"/>
  <c r="AE271" i="27"/>
  <c r="I271" i="27"/>
  <c r="AD271" i="27" s="1"/>
  <c r="E271" i="27"/>
  <c r="A271" i="27"/>
  <c r="AD270" i="27"/>
  <c r="AC270" i="27"/>
  <c r="AB270" i="27"/>
  <c r="AE270" i="27"/>
  <c r="I270" i="27"/>
  <c r="D270" i="27"/>
  <c r="A270" i="27"/>
  <c r="AC269" i="27"/>
  <c r="AB269" i="27"/>
  <c r="AE269" i="27"/>
  <c r="I269" i="27"/>
  <c r="AD269" i="27" s="1"/>
  <c r="E269" i="27"/>
  <c r="A269" i="27"/>
  <c r="AC268" i="27"/>
  <c r="AB268" i="27"/>
  <c r="AE268" i="27"/>
  <c r="I268" i="27"/>
  <c r="AD268" i="27" s="1"/>
  <c r="D268" i="27"/>
  <c r="A268" i="27"/>
  <c r="AC267" i="27"/>
  <c r="AB267" i="27"/>
  <c r="AE267" i="27"/>
  <c r="I267" i="27"/>
  <c r="AD267" i="27" s="1"/>
  <c r="E267" i="27"/>
  <c r="A267" i="27"/>
  <c r="AC266" i="27"/>
  <c r="AB266" i="27"/>
  <c r="AE266" i="27"/>
  <c r="I266" i="27"/>
  <c r="AD266" i="27" s="1"/>
  <c r="E266" i="27"/>
  <c r="A266" i="27"/>
  <c r="AC265" i="27"/>
  <c r="AB265" i="27"/>
  <c r="AE265" i="27"/>
  <c r="I265" i="27"/>
  <c r="AD265" i="27" s="1"/>
  <c r="A265" i="27"/>
  <c r="AC264" i="27"/>
  <c r="AB264" i="27"/>
  <c r="AE264" i="27"/>
  <c r="I264" i="27"/>
  <c r="AD264" i="27" s="1"/>
  <c r="E264" i="27"/>
  <c r="A264" i="27"/>
  <c r="AC263" i="27"/>
  <c r="AB263" i="27"/>
  <c r="AE263" i="27"/>
  <c r="I263" i="27"/>
  <c r="AD263" i="27" s="1"/>
  <c r="E263" i="27"/>
  <c r="A263" i="27"/>
  <c r="AC262" i="27"/>
  <c r="AB262" i="27"/>
  <c r="AE262" i="27"/>
  <c r="I262" i="27"/>
  <c r="AD262" i="27" s="1"/>
  <c r="E262" i="27"/>
  <c r="A262" i="27"/>
  <c r="AC261" i="27"/>
  <c r="AB261" i="27"/>
  <c r="AE261" i="27"/>
  <c r="I261" i="27"/>
  <c r="AD261" i="27" s="1"/>
  <c r="E261" i="27"/>
  <c r="A261" i="27"/>
  <c r="AC260" i="27"/>
  <c r="AB260" i="27"/>
  <c r="AE260" i="27"/>
  <c r="I260" i="27"/>
  <c r="AD260" i="27" s="1"/>
  <c r="D260" i="27"/>
  <c r="A260" i="27"/>
  <c r="AC259" i="27"/>
  <c r="AB259" i="27"/>
  <c r="AE259" i="27"/>
  <c r="I259" i="27"/>
  <c r="AD259" i="27" s="1"/>
  <c r="E259" i="27"/>
  <c r="A259" i="27"/>
  <c r="AC258" i="27"/>
  <c r="AB258" i="27"/>
  <c r="AE258" i="27"/>
  <c r="I258" i="27"/>
  <c r="AD258" i="27" s="1"/>
  <c r="E258" i="27"/>
  <c r="A258" i="27"/>
  <c r="AC257" i="27"/>
  <c r="AB257" i="27"/>
  <c r="AE257" i="27"/>
  <c r="I257" i="27"/>
  <c r="AD257" i="27" s="1"/>
  <c r="E257" i="27"/>
  <c r="A257" i="27"/>
  <c r="AC256" i="27"/>
  <c r="AB256" i="27"/>
  <c r="AE256" i="27"/>
  <c r="I256" i="27"/>
  <c r="AD256" i="27" s="1"/>
  <c r="D256" i="27"/>
  <c r="A256" i="27"/>
  <c r="AC255" i="27"/>
  <c r="AB255" i="27"/>
  <c r="AE255" i="27"/>
  <c r="I255" i="27"/>
  <c r="AD255" i="27" s="1"/>
  <c r="E255" i="27"/>
  <c r="A255" i="27"/>
  <c r="AC254" i="27"/>
  <c r="AB254" i="27"/>
  <c r="AE254" i="27"/>
  <c r="I254" i="27"/>
  <c r="AD254" i="27" s="1"/>
  <c r="E254" i="27"/>
  <c r="A254" i="27"/>
  <c r="AC253" i="27"/>
  <c r="AB253" i="27"/>
  <c r="AE253" i="27"/>
  <c r="I253" i="27"/>
  <c r="AD253" i="27" s="1"/>
  <c r="D253" i="27"/>
  <c r="A253" i="27"/>
  <c r="AC252" i="27"/>
  <c r="AB252" i="27"/>
  <c r="AE252" i="27"/>
  <c r="I252" i="27"/>
  <c r="AD252" i="27" s="1"/>
  <c r="D252" i="27"/>
  <c r="A252" i="27"/>
  <c r="AC251" i="27"/>
  <c r="AB251" i="27"/>
  <c r="AE251" i="27"/>
  <c r="I251" i="27"/>
  <c r="AD251" i="27" s="1"/>
  <c r="E251" i="27"/>
  <c r="A251" i="27"/>
  <c r="AC250" i="27"/>
  <c r="AB250" i="27"/>
  <c r="AE250" i="27"/>
  <c r="I250" i="27"/>
  <c r="AD250" i="27" s="1"/>
  <c r="E250" i="27"/>
  <c r="A250" i="27"/>
  <c r="AC249" i="27"/>
  <c r="AB249" i="27"/>
  <c r="AE249" i="27"/>
  <c r="I249" i="27"/>
  <c r="AD249" i="27" s="1"/>
  <c r="A249" i="27"/>
  <c r="AC248" i="27"/>
  <c r="AB248" i="27"/>
  <c r="AE248" i="27"/>
  <c r="I248" i="27"/>
  <c r="AD248" i="27" s="1"/>
  <c r="E248" i="27"/>
  <c r="A248" i="27"/>
  <c r="AC247" i="27"/>
  <c r="AB247" i="27"/>
  <c r="AE247" i="27"/>
  <c r="I247" i="27"/>
  <c r="AD247" i="27" s="1"/>
  <c r="E247" i="27"/>
  <c r="A247" i="27"/>
  <c r="AC246" i="27"/>
  <c r="AB246" i="27"/>
  <c r="AE246" i="27"/>
  <c r="I246" i="27"/>
  <c r="AD246" i="27" s="1"/>
  <c r="D246" i="27"/>
  <c r="A246" i="27"/>
  <c r="AC245" i="27"/>
  <c r="AB245" i="27"/>
  <c r="AE245" i="27"/>
  <c r="I245" i="27"/>
  <c r="AD245" i="27" s="1"/>
  <c r="D245" i="27"/>
  <c r="A245" i="27"/>
  <c r="AC244" i="27"/>
  <c r="AB244" i="27"/>
  <c r="AE244" i="27"/>
  <c r="I244" i="27"/>
  <c r="AD244" i="27" s="1"/>
  <c r="E244" i="27"/>
  <c r="A244" i="27"/>
  <c r="AC243" i="27"/>
  <c r="AB243" i="27"/>
  <c r="AE243" i="27"/>
  <c r="I243" i="27"/>
  <c r="AD243" i="27" s="1"/>
  <c r="E243" i="27"/>
  <c r="A243" i="27"/>
  <c r="AC242" i="27"/>
  <c r="AB242" i="27"/>
  <c r="AE242" i="27"/>
  <c r="I242" i="27"/>
  <c r="AD242" i="27" s="1"/>
  <c r="E242" i="27"/>
  <c r="A242" i="27"/>
  <c r="AC241" i="27"/>
  <c r="AB241" i="27"/>
  <c r="AE241" i="27"/>
  <c r="I241" i="27"/>
  <c r="AD241" i="27" s="1"/>
  <c r="D241" i="27"/>
  <c r="E241" i="27"/>
  <c r="A241" i="27"/>
  <c r="AD240" i="27"/>
  <c r="AC240" i="27"/>
  <c r="AB240" i="27"/>
  <c r="AE240" i="27"/>
  <c r="I240" i="27"/>
  <c r="E240" i="27"/>
  <c r="A240" i="27"/>
  <c r="AC239" i="27"/>
  <c r="AB239" i="27"/>
  <c r="AE239" i="27"/>
  <c r="I239" i="27"/>
  <c r="AD239" i="27" s="1"/>
  <c r="E239" i="27"/>
  <c r="A239" i="27"/>
  <c r="AC238" i="27"/>
  <c r="AB238" i="27"/>
  <c r="AE238" i="27"/>
  <c r="I238" i="27"/>
  <c r="AD238" i="27" s="1"/>
  <c r="D238" i="27"/>
  <c r="A238" i="27"/>
  <c r="AC237" i="27"/>
  <c r="AB237" i="27"/>
  <c r="AE237" i="27"/>
  <c r="I237" i="27"/>
  <c r="AD237" i="27" s="1"/>
  <c r="E237" i="27"/>
  <c r="A237" i="27"/>
  <c r="AC236" i="27"/>
  <c r="AB236" i="27"/>
  <c r="AE236" i="27"/>
  <c r="I236" i="27"/>
  <c r="AD236" i="27" s="1"/>
  <c r="E236" i="27"/>
  <c r="A236" i="27"/>
  <c r="AC235" i="27"/>
  <c r="AB235" i="27"/>
  <c r="AE235" i="27"/>
  <c r="I235" i="27"/>
  <c r="AD235" i="27" s="1"/>
  <c r="E235" i="27"/>
  <c r="A235" i="27"/>
  <c r="AC234" i="27"/>
  <c r="AB234" i="27"/>
  <c r="AE234" i="27"/>
  <c r="I234" i="27"/>
  <c r="AD234" i="27" s="1"/>
  <c r="E234" i="27"/>
  <c r="A234" i="27"/>
  <c r="AC233" i="27"/>
  <c r="AB233" i="27"/>
  <c r="AE233" i="27"/>
  <c r="I233" i="27"/>
  <c r="AD233" i="27" s="1"/>
  <c r="E233" i="27"/>
  <c r="A233" i="27"/>
  <c r="AC232" i="27"/>
  <c r="AB232" i="27"/>
  <c r="AE232" i="27"/>
  <c r="I232" i="27"/>
  <c r="AD232" i="27" s="1"/>
  <c r="E232" i="27"/>
  <c r="A232" i="27"/>
  <c r="AC231" i="27"/>
  <c r="AB231" i="27"/>
  <c r="AE231" i="27"/>
  <c r="I231" i="27"/>
  <c r="AD231" i="27" s="1"/>
  <c r="E231" i="27"/>
  <c r="A231" i="27"/>
  <c r="AC230" i="27"/>
  <c r="AB230" i="27"/>
  <c r="AE230" i="27"/>
  <c r="I230" i="27"/>
  <c r="AD230" i="27" s="1"/>
  <c r="D230" i="27"/>
  <c r="A230" i="27"/>
  <c r="AC229" i="27"/>
  <c r="AB229" i="27"/>
  <c r="AE229" i="27"/>
  <c r="I229" i="27"/>
  <c r="AD229" i="27" s="1"/>
  <c r="E229" i="27"/>
  <c r="A229" i="27"/>
  <c r="AC228" i="27"/>
  <c r="AB228" i="27"/>
  <c r="AE228" i="27"/>
  <c r="I228" i="27"/>
  <c r="AD228" i="27" s="1"/>
  <c r="E228" i="27"/>
  <c r="A228" i="27"/>
  <c r="AC227" i="27"/>
  <c r="AB227" i="27"/>
  <c r="AE227" i="27"/>
  <c r="I227" i="27"/>
  <c r="AD227" i="27" s="1"/>
  <c r="E227" i="27"/>
  <c r="A227" i="27"/>
  <c r="AC226" i="27"/>
  <c r="AB226" i="27"/>
  <c r="AE226" i="27"/>
  <c r="I226" i="27"/>
  <c r="AD226" i="27" s="1"/>
  <c r="E226" i="27"/>
  <c r="A226" i="27"/>
  <c r="AC225" i="27"/>
  <c r="AB225" i="27"/>
  <c r="AE225" i="27"/>
  <c r="I225" i="27"/>
  <c r="AD225" i="27" s="1"/>
  <c r="E225" i="27"/>
  <c r="A225" i="27"/>
  <c r="AC224" i="27"/>
  <c r="AB224" i="27"/>
  <c r="AE224" i="27"/>
  <c r="I224" i="27"/>
  <c r="AD224" i="27" s="1"/>
  <c r="D224" i="27"/>
  <c r="E224" i="27"/>
  <c r="A224" i="27"/>
  <c r="AC223" i="27"/>
  <c r="AB223" i="27"/>
  <c r="AE223" i="27"/>
  <c r="I223" i="27"/>
  <c r="AD223" i="27" s="1"/>
  <c r="E223" i="27"/>
  <c r="A223" i="27"/>
  <c r="AC222" i="27"/>
  <c r="AB222" i="27"/>
  <c r="AE222" i="27"/>
  <c r="I222" i="27"/>
  <c r="AD222" i="27" s="1"/>
  <c r="D222" i="27"/>
  <c r="A222" i="27"/>
  <c r="AC221" i="27"/>
  <c r="AB221" i="27"/>
  <c r="AE221" i="27"/>
  <c r="I221" i="27"/>
  <c r="AD221" i="27" s="1"/>
  <c r="E221" i="27"/>
  <c r="A221" i="27"/>
  <c r="AC220" i="27"/>
  <c r="AB220" i="27"/>
  <c r="AE220" i="27"/>
  <c r="I220" i="27"/>
  <c r="AD220" i="27" s="1"/>
  <c r="E220" i="27"/>
  <c r="A220" i="27"/>
  <c r="AC219" i="27"/>
  <c r="AB219" i="27"/>
  <c r="AE219" i="27"/>
  <c r="I219" i="27"/>
  <c r="AD219" i="27" s="1"/>
  <c r="E219" i="27"/>
  <c r="A219" i="27"/>
  <c r="AC218" i="27"/>
  <c r="AB218" i="27"/>
  <c r="AE218" i="27"/>
  <c r="I218" i="27"/>
  <c r="AD218" i="27" s="1"/>
  <c r="E218" i="27"/>
  <c r="A218" i="27"/>
  <c r="AC217" i="27"/>
  <c r="AB217" i="27"/>
  <c r="AE217" i="27"/>
  <c r="I217" i="27"/>
  <c r="AD217" i="27" s="1"/>
  <c r="E217" i="27"/>
  <c r="A217" i="27"/>
  <c r="AC216" i="27"/>
  <c r="AB216" i="27"/>
  <c r="AE216" i="27"/>
  <c r="I216" i="27"/>
  <c r="AD216" i="27" s="1"/>
  <c r="D216" i="27"/>
  <c r="A216" i="27"/>
  <c r="AC215" i="27"/>
  <c r="AB215" i="27"/>
  <c r="AE215" i="27"/>
  <c r="I215" i="27"/>
  <c r="AD215" i="27" s="1"/>
  <c r="E215" i="27"/>
  <c r="A215" i="27"/>
  <c r="AC214" i="27"/>
  <c r="AB214" i="27"/>
  <c r="AE214" i="27"/>
  <c r="I214" i="27"/>
  <c r="AD214" i="27" s="1"/>
  <c r="D214" i="27"/>
  <c r="A214" i="27"/>
  <c r="AC213" i="27"/>
  <c r="AB213" i="27"/>
  <c r="AE213" i="27"/>
  <c r="I213" i="27"/>
  <c r="AD213" i="27" s="1"/>
  <c r="E213" i="27"/>
  <c r="A213" i="27"/>
  <c r="AC212" i="27"/>
  <c r="AB212" i="27"/>
  <c r="AE212" i="27"/>
  <c r="I212" i="27"/>
  <c r="AD212" i="27" s="1"/>
  <c r="E212" i="27"/>
  <c r="A212" i="27"/>
  <c r="AD211" i="27"/>
  <c r="AC211" i="27"/>
  <c r="AB211" i="27"/>
  <c r="AE211" i="27"/>
  <c r="I211" i="27"/>
  <c r="E211" i="27"/>
  <c r="A211" i="27"/>
  <c r="AC210" i="27"/>
  <c r="AB210" i="27"/>
  <c r="AE210" i="27"/>
  <c r="I210" i="27"/>
  <c r="AD210" i="27" s="1"/>
  <c r="E210" i="27"/>
  <c r="A210" i="27"/>
  <c r="AC209" i="27"/>
  <c r="AB209" i="27"/>
  <c r="AE209" i="27"/>
  <c r="I209" i="27"/>
  <c r="AD209" i="27" s="1"/>
  <c r="E209" i="27"/>
  <c r="A209" i="27"/>
  <c r="AC208" i="27"/>
  <c r="AB208" i="27"/>
  <c r="AE208" i="27"/>
  <c r="I208" i="27"/>
  <c r="AD208" i="27" s="1"/>
  <c r="E208" i="27"/>
  <c r="A208" i="27"/>
  <c r="AC207" i="27"/>
  <c r="AB207" i="27"/>
  <c r="AE207" i="27"/>
  <c r="I207" i="27"/>
  <c r="AD207" i="27" s="1"/>
  <c r="E207" i="27"/>
  <c r="A207" i="27"/>
  <c r="AC206" i="27"/>
  <c r="AB206" i="27"/>
  <c r="AE206" i="27"/>
  <c r="I206" i="27"/>
  <c r="AD206" i="27" s="1"/>
  <c r="A206" i="27"/>
  <c r="AC205" i="27"/>
  <c r="AB205" i="27"/>
  <c r="AE205" i="27"/>
  <c r="I205" i="27"/>
  <c r="AD205" i="27" s="1"/>
  <c r="D205" i="27"/>
  <c r="E205" i="27"/>
  <c r="A205" i="27"/>
  <c r="AC204" i="27"/>
  <c r="AB204" i="27"/>
  <c r="AE204" i="27"/>
  <c r="I204" i="27"/>
  <c r="AD204" i="27" s="1"/>
  <c r="E204" i="27"/>
  <c r="A204" i="27"/>
  <c r="AC203" i="27"/>
  <c r="AB203" i="27"/>
  <c r="AE203" i="27"/>
  <c r="I203" i="27"/>
  <c r="AD203" i="27" s="1"/>
  <c r="A203" i="27"/>
  <c r="AC202" i="27"/>
  <c r="AB202" i="27"/>
  <c r="AE202" i="27"/>
  <c r="I202" i="27"/>
  <c r="AD202" i="27" s="1"/>
  <c r="E202" i="27"/>
  <c r="A202" i="27"/>
  <c r="AC201" i="27"/>
  <c r="AB201" i="27"/>
  <c r="AE201" i="27"/>
  <c r="I201" i="27"/>
  <c r="AD201" i="27" s="1"/>
  <c r="A201" i="27"/>
  <c r="AC200" i="27"/>
  <c r="AB200" i="27"/>
  <c r="AE200" i="27"/>
  <c r="I200" i="27"/>
  <c r="AD200" i="27" s="1"/>
  <c r="D200" i="27"/>
  <c r="A200" i="27"/>
  <c r="AC199" i="27"/>
  <c r="AB199" i="27"/>
  <c r="AE199" i="27"/>
  <c r="I199" i="27"/>
  <c r="AD199" i="27" s="1"/>
  <c r="E199" i="27"/>
  <c r="A199" i="27"/>
  <c r="AC198" i="27"/>
  <c r="AB198" i="27"/>
  <c r="AE198" i="27"/>
  <c r="I198" i="27"/>
  <c r="AD198" i="27" s="1"/>
  <c r="A198" i="27"/>
  <c r="AC197" i="27"/>
  <c r="AB197" i="27"/>
  <c r="AE197" i="27"/>
  <c r="I197" i="27"/>
  <c r="AD197" i="27" s="1"/>
  <c r="D197" i="27"/>
  <c r="A197" i="27"/>
  <c r="AC196" i="27"/>
  <c r="AB196" i="27"/>
  <c r="AE196" i="27"/>
  <c r="I196" i="27"/>
  <c r="AD196" i="27" s="1"/>
  <c r="E196" i="27"/>
  <c r="A196" i="27"/>
  <c r="AC195" i="27"/>
  <c r="AB195" i="27"/>
  <c r="AE195" i="27"/>
  <c r="I195" i="27"/>
  <c r="AD195" i="27" s="1"/>
  <c r="A195" i="27"/>
  <c r="AC194" i="27"/>
  <c r="AB194" i="27"/>
  <c r="AE194" i="27"/>
  <c r="I194" i="27"/>
  <c r="AD194" i="27" s="1"/>
  <c r="E194" i="27"/>
  <c r="A194" i="27"/>
  <c r="AC193" i="27"/>
  <c r="AB193" i="27"/>
  <c r="AE193" i="27"/>
  <c r="I193" i="27"/>
  <c r="AD193" i="27" s="1"/>
  <c r="E193" i="27"/>
  <c r="A193" i="27"/>
  <c r="AC192" i="27"/>
  <c r="AB192" i="27"/>
  <c r="AE192" i="27"/>
  <c r="I192" i="27"/>
  <c r="AD192" i="27" s="1"/>
  <c r="D192" i="27"/>
  <c r="A192" i="27"/>
  <c r="AC191" i="27"/>
  <c r="AB191" i="27"/>
  <c r="AE191" i="27"/>
  <c r="I191" i="27"/>
  <c r="AD191" i="27" s="1"/>
  <c r="E191" i="27"/>
  <c r="A191" i="27"/>
  <c r="AC190" i="27"/>
  <c r="AB190" i="27"/>
  <c r="AE190" i="27"/>
  <c r="I190" i="27"/>
  <c r="AD190" i="27" s="1"/>
  <c r="A190" i="27"/>
  <c r="AC189" i="27"/>
  <c r="AB189" i="27"/>
  <c r="AE189" i="27"/>
  <c r="I189" i="27"/>
  <c r="AD189" i="27" s="1"/>
  <c r="D189" i="27"/>
  <c r="A189" i="27"/>
  <c r="AC188" i="27"/>
  <c r="AB188" i="27"/>
  <c r="AE188" i="27"/>
  <c r="I188" i="27"/>
  <c r="AD188" i="27" s="1"/>
  <c r="E188" i="27"/>
  <c r="A188" i="27"/>
  <c r="AD187" i="27"/>
  <c r="AC187" i="27"/>
  <c r="AB187" i="27"/>
  <c r="AE187" i="27"/>
  <c r="I187" i="27"/>
  <c r="A187" i="27"/>
  <c r="AC186" i="27"/>
  <c r="AB186" i="27"/>
  <c r="AE186" i="27"/>
  <c r="I186" i="27"/>
  <c r="AD186" i="27" s="1"/>
  <c r="E186" i="27"/>
  <c r="A186" i="27"/>
  <c r="AC185" i="27"/>
  <c r="AB185" i="27"/>
  <c r="AE185" i="27"/>
  <c r="I185" i="27"/>
  <c r="AD185" i="27" s="1"/>
  <c r="A185" i="27"/>
  <c r="AC184" i="27"/>
  <c r="AB184" i="27"/>
  <c r="AE184" i="27"/>
  <c r="I184" i="27"/>
  <c r="AD184" i="27" s="1"/>
  <c r="D184" i="27"/>
  <c r="E184" i="27"/>
  <c r="A184" i="27"/>
  <c r="AC183" i="27"/>
  <c r="AB183" i="27"/>
  <c r="AE183" i="27"/>
  <c r="I183" i="27"/>
  <c r="AD183" i="27" s="1"/>
  <c r="E183" i="27"/>
  <c r="A183" i="27"/>
  <c r="AC182" i="27"/>
  <c r="AB182" i="27"/>
  <c r="AE182" i="27"/>
  <c r="I182" i="27"/>
  <c r="AD182" i="27" s="1"/>
  <c r="D182" i="27"/>
  <c r="A182" i="27"/>
  <c r="AC181" i="27"/>
  <c r="AB181" i="27"/>
  <c r="AE181" i="27"/>
  <c r="I181" i="27"/>
  <c r="AD181" i="27" s="1"/>
  <c r="E181" i="27"/>
  <c r="A181" i="27"/>
  <c r="AC180" i="27"/>
  <c r="AB180" i="27"/>
  <c r="AE180" i="27"/>
  <c r="I180" i="27"/>
  <c r="AD180" i="27" s="1"/>
  <c r="E180" i="27"/>
  <c r="A180" i="27"/>
  <c r="AC179" i="27"/>
  <c r="AB179" i="27"/>
  <c r="AE179" i="27"/>
  <c r="I179" i="27"/>
  <c r="AD179" i="27" s="1"/>
  <c r="A179" i="27"/>
  <c r="AC178" i="27"/>
  <c r="AB178" i="27"/>
  <c r="AE178" i="27"/>
  <c r="I178" i="27"/>
  <c r="AD178" i="27" s="1"/>
  <c r="E178" i="27"/>
  <c r="A178" i="27"/>
  <c r="AC177" i="27"/>
  <c r="AB177" i="27"/>
  <c r="AE177" i="27"/>
  <c r="I177" i="27"/>
  <c r="AD177" i="27" s="1"/>
  <c r="E177" i="27"/>
  <c r="A177" i="27"/>
  <c r="AC176" i="27"/>
  <c r="AB176" i="27"/>
  <c r="AE176" i="27"/>
  <c r="I176" i="27"/>
  <c r="AD176" i="27" s="1"/>
  <c r="E176" i="27"/>
  <c r="A176" i="27"/>
  <c r="AC175" i="27"/>
  <c r="AB175" i="27"/>
  <c r="AE175" i="27"/>
  <c r="I175" i="27"/>
  <c r="AD175" i="27" s="1"/>
  <c r="E175" i="27"/>
  <c r="A175" i="27"/>
  <c r="AC174" i="27"/>
  <c r="AB174" i="27"/>
  <c r="AE174" i="27"/>
  <c r="I174" i="27"/>
  <c r="AD174" i="27" s="1"/>
  <c r="E174" i="27"/>
  <c r="D174" i="27"/>
  <c r="A174" i="27"/>
  <c r="AC173" i="27"/>
  <c r="AB173" i="27"/>
  <c r="AE173" i="27"/>
  <c r="I173" i="27"/>
  <c r="AD173" i="27" s="1"/>
  <c r="D173" i="27"/>
  <c r="E173" i="27"/>
  <c r="A173" i="27"/>
  <c r="AC172" i="27"/>
  <c r="AB172" i="27"/>
  <c r="AE172" i="27"/>
  <c r="I172" i="27"/>
  <c r="AD172" i="27" s="1"/>
  <c r="A172" i="27"/>
  <c r="AC171" i="27"/>
  <c r="AB171" i="27"/>
  <c r="AE171" i="27"/>
  <c r="I171" i="27"/>
  <c r="AD171" i="27" s="1"/>
  <c r="D171" i="27"/>
  <c r="A171" i="27"/>
  <c r="AC170" i="27"/>
  <c r="AB170" i="27"/>
  <c r="AE170" i="27"/>
  <c r="I170" i="27"/>
  <c r="AD170" i="27" s="1"/>
  <c r="A170" i="27"/>
  <c r="AD169" i="27"/>
  <c r="AC169" i="27"/>
  <c r="AB169" i="27"/>
  <c r="AE169" i="27"/>
  <c r="I169" i="27"/>
  <c r="E169" i="27"/>
  <c r="A169" i="27"/>
  <c r="AC168" i="27"/>
  <c r="AB168" i="27"/>
  <c r="AE168" i="27"/>
  <c r="I168" i="27"/>
  <c r="AD168" i="27" s="1"/>
  <c r="A168" i="27"/>
  <c r="AC167" i="27"/>
  <c r="AB167" i="27"/>
  <c r="AE167" i="27"/>
  <c r="I167" i="27"/>
  <c r="AD167" i="27" s="1"/>
  <c r="E167" i="27"/>
  <c r="A167" i="27"/>
  <c r="AC166" i="27"/>
  <c r="AB166" i="27"/>
  <c r="AE166" i="27"/>
  <c r="I166" i="27"/>
  <c r="AD166" i="27" s="1"/>
  <c r="E166" i="27"/>
  <c r="A166" i="27"/>
  <c r="AC165" i="27"/>
  <c r="AB165" i="27"/>
  <c r="AE165" i="27"/>
  <c r="I165" i="27"/>
  <c r="AD165" i="27" s="1"/>
  <c r="A165" i="27"/>
  <c r="AC164" i="27"/>
  <c r="AB164" i="27"/>
  <c r="AE164" i="27"/>
  <c r="I164" i="27"/>
  <c r="AD164" i="27" s="1"/>
  <c r="A164" i="27"/>
  <c r="AC163" i="27"/>
  <c r="AB163" i="27"/>
  <c r="AE163" i="27"/>
  <c r="I163" i="27"/>
  <c r="AD163" i="27" s="1"/>
  <c r="A163" i="27"/>
  <c r="AC162" i="27"/>
  <c r="AB162" i="27"/>
  <c r="AE162" i="27"/>
  <c r="I162" i="27"/>
  <c r="AD162" i="27" s="1"/>
  <c r="D162" i="27"/>
  <c r="A162" i="27"/>
  <c r="AC161" i="27"/>
  <c r="AB161" i="27"/>
  <c r="AE161" i="27"/>
  <c r="I161" i="27"/>
  <c r="AD161" i="27" s="1"/>
  <c r="E161" i="27"/>
  <c r="A161" i="27"/>
  <c r="AC160" i="27"/>
  <c r="AB160" i="27"/>
  <c r="AE160" i="27"/>
  <c r="I160" i="27"/>
  <c r="AD160" i="27" s="1"/>
  <c r="E160" i="27"/>
  <c r="A160" i="27"/>
  <c r="AC159" i="27"/>
  <c r="AB159" i="27"/>
  <c r="AE159" i="27"/>
  <c r="I159" i="27"/>
  <c r="AD159" i="27" s="1"/>
  <c r="E159" i="27"/>
  <c r="A159" i="27"/>
  <c r="AC158" i="27"/>
  <c r="AB158" i="27"/>
  <c r="AE158" i="27"/>
  <c r="I158" i="27"/>
  <c r="AD158" i="27" s="1"/>
  <c r="D158" i="27"/>
  <c r="A158" i="27"/>
  <c r="AC157" i="27"/>
  <c r="AB157" i="27"/>
  <c r="AE157" i="27"/>
  <c r="I157" i="27"/>
  <c r="AD157" i="27" s="1"/>
  <c r="A157" i="27"/>
  <c r="AC156" i="27"/>
  <c r="AB156" i="27"/>
  <c r="AE156" i="27"/>
  <c r="I156" i="27"/>
  <c r="AD156" i="27" s="1"/>
  <c r="D156" i="27"/>
  <c r="A156" i="27"/>
  <c r="AD155" i="27"/>
  <c r="AC155" i="27"/>
  <c r="AB155" i="27"/>
  <c r="AE155" i="27"/>
  <c r="I155" i="27"/>
  <c r="E155" i="27"/>
  <c r="A155" i="27"/>
  <c r="AC154" i="27"/>
  <c r="AB154" i="27"/>
  <c r="AE154" i="27"/>
  <c r="I154" i="27"/>
  <c r="AD154" i="27" s="1"/>
  <c r="A154" i="27"/>
  <c r="AC153" i="27"/>
  <c r="AB153" i="27"/>
  <c r="AE153" i="27"/>
  <c r="I153" i="27"/>
  <c r="AD153" i="27" s="1"/>
  <c r="E153" i="27"/>
  <c r="A153" i="27"/>
  <c r="AC152" i="27"/>
  <c r="AB152" i="27"/>
  <c r="AE152" i="27"/>
  <c r="I152" i="27"/>
  <c r="AD152" i="27" s="1"/>
  <c r="E152" i="27"/>
  <c r="A152" i="27"/>
  <c r="AC151" i="27"/>
  <c r="AB151" i="27"/>
  <c r="AE151" i="27"/>
  <c r="I151" i="27"/>
  <c r="AD151" i="27" s="1"/>
  <c r="A151" i="27"/>
  <c r="AC150" i="27"/>
  <c r="AB150" i="27"/>
  <c r="AE150" i="27"/>
  <c r="I150" i="27"/>
  <c r="AD150" i="27" s="1"/>
  <c r="E150" i="27"/>
  <c r="A150" i="27"/>
  <c r="AC149" i="27"/>
  <c r="AB149" i="27"/>
  <c r="AE149" i="27"/>
  <c r="I149" i="27"/>
  <c r="AD149" i="27" s="1"/>
  <c r="D149" i="27"/>
  <c r="A149" i="27"/>
  <c r="AC148" i="27"/>
  <c r="AB148" i="27"/>
  <c r="AE148" i="27"/>
  <c r="I148" i="27"/>
  <c r="AD148" i="27" s="1"/>
  <c r="E148" i="27"/>
  <c r="A148" i="27"/>
  <c r="AC147" i="27"/>
  <c r="AB147" i="27"/>
  <c r="AE147" i="27"/>
  <c r="I147" i="27"/>
  <c r="AD147" i="27" s="1"/>
  <c r="E147" i="27"/>
  <c r="A147" i="27"/>
  <c r="AC146" i="27"/>
  <c r="AB146" i="27"/>
  <c r="AE146" i="27"/>
  <c r="I146" i="27"/>
  <c r="AD146" i="27" s="1"/>
  <c r="E146" i="27"/>
  <c r="D146" i="27"/>
  <c r="A146" i="27"/>
  <c r="AC145" i="27"/>
  <c r="AB145" i="27"/>
  <c r="AE145" i="27"/>
  <c r="I145" i="27"/>
  <c r="AD145" i="27" s="1"/>
  <c r="A145" i="27"/>
  <c r="AC144" i="27"/>
  <c r="AB144" i="27"/>
  <c r="AE144" i="27"/>
  <c r="I144" i="27"/>
  <c r="AD144" i="27" s="1"/>
  <c r="D144" i="27"/>
  <c r="A144" i="27"/>
  <c r="AC143" i="27"/>
  <c r="AB143" i="27"/>
  <c r="AE143" i="27"/>
  <c r="I143" i="27"/>
  <c r="AD143" i="27" s="1"/>
  <c r="D143" i="27"/>
  <c r="E143" i="27"/>
  <c r="A143" i="27"/>
  <c r="AC142" i="27"/>
  <c r="AB142" i="27"/>
  <c r="AE142" i="27"/>
  <c r="I142" i="27"/>
  <c r="AD142" i="27" s="1"/>
  <c r="E142" i="27"/>
  <c r="A142" i="27"/>
  <c r="AC141" i="27"/>
  <c r="AB141" i="27"/>
  <c r="AE141" i="27"/>
  <c r="I141" i="27"/>
  <c r="AD141" i="27" s="1"/>
  <c r="E141" i="27"/>
  <c r="A141" i="27"/>
  <c r="AC140" i="27"/>
  <c r="AB140" i="27"/>
  <c r="AE140" i="27"/>
  <c r="I140" i="27"/>
  <c r="AD140" i="27" s="1"/>
  <c r="E140" i="27"/>
  <c r="A140" i="27"/>
  <c r="AC139" i="27"/>
  <c r="AB139" i="27"/>
  <c r="AE139" i="27"/>
  <c r="I139" i="27"/>
  <c r="AD139" i="27" s="1"/>
  <c r="E139" i="27"/>
  <c r="A139" i="27"/>
  <c r="AC138" i="27"/>
  <c r="AB138" i="27"/>
  <c r="AE138" i="27"/>
  <c r="I138" i="27"/>
  <c r="AD138" i="27" s="1"/>
  <c r="D138" i="27"/>
  <c r="A138" i="27"/>
  <c r="AC137" i="27"/>
  <c r="AB137" i="27"/>
  <c r="AE137" i="27"/>
  <c r="I137" i="27"/>
  <c r="AD137" i="27" s="1"/>
  <c r="D137" i="27"/>
  <c r="A137" i="27"/>
  <c r="AC136" i="27"/>
  <c r="AB136" i="27"/>
  <c r="AE136" i="27"/>
  <c r="I136" i="27"/>
  <c r="AD136" i="27" s="1"/>
  <c r="A136" i="27"/>
  <c r="AC135" i="27"/>
  <c r="AB135" i="27"/>
  <c r="AE135" i="27"/>
  <c r="I135" i="27"/>
  <c r="AD135" i="27" s="1"/>
  <c r="E135" i="27"/>
  <c r="A135" i="27"/>
  <c r="AC134" i="27"/>
  <c r="AB134" i="27"/>
  <c r="AE134" i="27"/>
  <c r="I134" i="27"/>
  <c r="AD134" i="27" s="1"/>
  <c r="E134" i="27"/>
  <c r="A134" i="27"/>
  <c r="AC133" i="27"/>
  <c r="AB133" i="27"/>
  <c r="AE133" i="27"/>
  <c r="I133" i="27"/>
  <c r="AD133" i="27" s="1"/>
  <c r="D133" i="27"/>
  <c r="A133" i="27"/>
  <c r="AC132" i="27"/>
  <c r="AB132" i="27"/>
  <c r="AE132" i="27"/>
  <c r="I132" i="27"/>
  <c r="AD132" i="27" s="1"/>
  <c r="E132" i="27"/>
  <c r="A132" i="27"/>
  <c r="AC131" i="27"/>
  <c r="AB131" i="27"/>
  <c r="AE131" i="27"/>
  <c r="I131" i="27"/>
  <c r="AD131" i="27" s="1"/>
  <c r="A131" i="27"/>
  <c r="AC130" i="27"/>
  <c r="AB130" i="27"/>
  <c r="AE130" i="27"/>
  <c r="I130" i="27"/>
  <c r="AD130" i="27" s="1"/>
  <c r="E130" i="27"/>
  <c r="D130" i="27"/>
  <c r="A130" i="27"/>
  <c r="AD129" i="27"/>
  <c r="AC129" i="27"/>
  <c r="AB129" i="27"/>
  <c r="AE129" i="27"/>
  <c r="I129" i="27"/>
  <c r="E129" i="27"/>
  <c r="A129" i="27"/>
  <c r="AC128" i="27"/>
  <c r="AB128" i="27"/>
  <c r="AE128" i="27"/>
  <c r="I128" i="27"/>
  <c r="AD128" i="27" s="1"/>
  <c r="D128" i="27"/>
  <c r="A128" i="27"/>
  <c r="AC127" i="27"/>
  <c r="AB127" i="27"/>
  <c r="AE127" i="27"/>
  <c r="I127" i="27"/>
  <c r="AD127" i="27" s="1"/>
  <c r="E127" i="27"/>
  <c r="A127" i="27"/>
  <c r="AC126" i="27"/>
  <c r="AB126" i="27"/>
  <c r="AE126" i="27"/>
  <c r="I126" i="27"/>
  <c r="AD126" i="27" s="1"/>
  <c r="E126" i="27"/>
  <c r="A126" i="27"/>
  <c r="AC125" i="27"/>
  <c r="AB125" i="27"/>
  <c r="AE125" i="27"/>
  <c r="I125" i="27"/>
  <c r="AD125" i="27" s="1"/>
  <c r="D125" i="27"/>
  <c r="A125" i="27"/>
  <c r="AC124" i="27"/>
  <c r="AB124" i="27"/>
  <c r="AE124" i="27"/>
  <c r="I124" i="27"/>
  <c r="AD124" i="27" s="1"/>
  <c r="E124" i="27"/>
  <c r="A124" i="27"/>
  <c r="AC123" i="27"/>
  <c r="AB123" i="27"/>
  <c r="AE123" i="27"/>
  <c r="I123" i="27"/>
  <c r="AD123" i="27" s="1"/>
  <c r="A123" i="27"/>
  <c r="AC122" i="27"/>
  <c r="AB122" i="27"/>
  <c r="AE122" i="27"/>
  <c r="I122" i="27"/>
  <c r="AD122" i="27" s="1"/>
  <c r="D122" i="27"/>
  <c r="A122" i="27"/>
  <c r="AC121" i="27"/>
  <c r="AB121" i="27"/>
  <c r="AE121" i="27"/>
  <c r="I121" i="27"/>
  <c r="AD121" i="27" s="1"/>
  <c r="E121" i="27"/>
  <c r="A121" i="27"/>
  <c r="AC120" i="27"/>
  <c r="AB120" i="27"/>
  <c r="AE120" i="27"/>
  <c r="I120" i="27"/>
  <c r="AD120" i="27" s="1"/>
  <c r="D120" i="27"/>
  <c r="A120" i="27"/>
  <c r="AC119" i="27"/>
  <c r="AB119" i="27"/>
  <c r="AE119" i="27"/>
  <c r="I119" i="27"/>
  <c r="AD119" i="27" s="1"/>
  <c r="E119" i="27"/>
  <c r="A119" i="27"/>
  <c r="AC118" i="27"/>
  <c r="AB118" i="27"/>
  <c r="AE118" i="27"/>
  <c r="I118" i="27"/>
  <c r="AD118" i="27" s="1"/>
  <c r="E118" i="27"/>
  <c r="A118" i="27"/>
  <c r="AC117" i="27"/>
  <c r="AB117" i="27"/>
  <c r="AE117" i="27"/>
  <c r="I117" i="27"/>
  <c r="AD117" i="27" s="1"/>
  <c r="D117" i="27"/>
  <c r="A117" i="27"/>
  <c r="AC116" i="27"/>
  <c r="AB116" i="27"/>
  <c r="AE116" i="27"/>
  <c r="I116" i="27"/>
  <c r="AD116" i="27" s="1"/>
  <c r="E116" i="27"/>
  <c r="A116" i="27"/>
  <c r="AC115" i="27"/>
  <c r="AB115" i="27"/>
  <c r="AE115" i="27"/>
  <c r="I115" i="27"/>
  <c r="AD115" i="27" s="1"/>
  <c r="E115" i="27"/>
  <c r="A115" i="27"/>
  <c r="AC114" i="27"/>
  <c r="AB114" i="27"/>
  <c r="AE114" i="27"/>
  <c r="I114" i="27"/>
  <c r="AD114" i="27" s="1"/>
  <c r="E114" i="27"/>
  <c r="D114" i="27"/>
  <c r="A114" i="27"/>
  <c r="AC113" i="27"/>
  <c r="AB113" i="27"/>
  <c r="AE113" i="27"/>
  <c r="I113" i="27"/>
  <c r="AD113" i="27" s="1"/>
  <c r="D113" i="27"/>
  <c r="A113" i="27"/>
  <c r="AC112" i="27"/>
  <c r="AB112" i="27"/>
  <c r="AE112" i="27"/>
  <c r="I112" i="27"/>
  <c r="AD112" i="27" s="1"/>
  <c r="A112" i="27"/>
  <c r="AC111" i="27"/>
  <c r="AB111" i="27"/>
  <c r="AE111" i="27"/>
  <c r="I111" i="27"/>
  <c r="AD111" i="27" s="1"/>
  <c r="E111" i="27"/>
  <c r="A111" i="27"/>
  <c r="AC110" i="27"/>
  <c r="AB110" i="27"/>
  <c r="AE110" i="27"/>
  <c r="I110" i="27"/>
  <c r="AD110" i="27" s="1"/>
  <c r="E110" i="27"/>
  <c r="A110" i="27"/>
  <c r="AC109" i="27"/>
  <c r="AB109" i="27"/>
  <c r="AE109" i="27"/>
  <c r="I109" i="27"/>
  <c r="AD109" i="27" s="1"/>
  <c r="E109" i="27"/>
  <c r="A109" i="27"/>
  <c r="AC108" i="27"/>
  <c r="AB108" i="27"/>
  <c r="AE108" i="27"/>
  <c r="I108" i="27"/>
  <c r="AD108" i="27" s="1"/>
  <c r="A108" i="27"/>
  <c r="AC107" i="27"/>
  <c r="AB107" i="27"/>
  <c r="AE107" i="27"/>
  <c r="I107" i="27"/>
  <c r="AD107" i="27" s="1"/>
  <c r="E107" i="27"/>
  <c r="A107" i="27"/>
  <c r="AC106" i="27"/>
  <c r="AB106" i="27"/>
  <c r="AE106" i="27"/>
  <c r="I106" i="27"/>
  <c r="AD106" i="27" s="1"/>
  <c r="E106" i="27"/>
  <c r="D106" i="27"/>
  <c r="A106" i="27"/>
  <c r="AC105" i="27"/>
  <c r="AB105" i="27"/>
  <c r="AE105" i="27"/>
  <c r="I105" i="27"/>
  <c r="AD105" i="27" s="1"/>
  <c r="D105" i="27"/>
  <c r="A105" i="27"/>
  <c r="AC104" i="27"/>
  <c r="AB104" i="27"/>
  <c r="AE104" i="27"/>
  <c r="I104" i="27"/>
  <c r="AD104" i="27" s="1"/>
  <c r="A104" i="27"/>
  <c r="AC103" i="27"/>
  <c r="AB103" i="27"/>
  <c r="AE103" i="27"/>
  <c r="I103" i="27"/>
  <c r="AD103" i="27" s="1"/>
  <c r="E103" i="27"/>
  <c r="A103" i="27"/>
  <c r="AC102" i="27"/>
  <c r="AB102" i="27"/>
  <c r="AE102" i="27"/>
  <c r="I102" i="27"/>
  <c r="AD102" i="27" s="1"/>
  <c r="E102" i="27"/>
  <c r="A102" i="27"/>
  <c r="AC101" i="27"/>
  <c r="AB101" i="27"/>
  <c r="AE101" i="27"/>
  <c r="I101" i="27"/>
  <c r="AD101" i="27" s="1"/>
  <c r="D101" i="27"/>
  <c r="A101" i="27"/>
  <c r="AD100" i="27"/>
  <c r="AC100" i="27"/>
  <c r="AB100" i="27"/>
  <c r="AE100" i="27"/>
  <c r="I100" i="27"/>
  <c r="E100" i="27"/>
  <c r="A100" i="27"/>
  <c r="AC99" i="27"/>
  <c r="AB99" i="27"/>
  <c r="AE99" i="27"/>
  <c r="I99" i="27"/>
  <c r="AD99" i="27" s="1"/>
  <c r="E99" i="27"/>
  <c r="A99" i="27"/>
  <c r="AC98" i="27"/>
  <c r="AB98" i="27"/>
  <c r="AE98" i="27"/>
  <c r="I98" i="27"/>
  <c r="AD98" i="27" s="1"/>
  <c r="D98" i="27"/>
  <c r="A98" i="27"/>
  <c r="AC97" i="27"/>
  <c r="AB97" i="27"/>
  <c r="AE97" i="27"/>
  <c r="I97" i="27"/>
  <c r="AD97" i="27" s="1"/>
  <c r="D97" i="27"/>
  <c r="A97" i="27"/>
  <c r="AC96" i="27"/>
  <c r="AB96" i="27"/>
  <c r="AE96" i="27"/>
  <c r="I96" i="27"/>
  <c r="AD96" i="27" s="1"/>
  <c r="D96" i="27"/>
  <c r="A96" i="27"/>
  <c r="AC95" i="27"/>
  <c r="AB95" i="27"/>
  <c r="AE95" i="27"/>
  <c r="I95" i="27"/>
  <c r="AD95" i="27" s="1"/>
  <c r="E95" i="27"/>
  <c r="A95" i="27"/>
  <c r="AC94" i="27"/>
  <c r="AB94" i="27"/>
  <c r="AE94" i="27"/>
  <c r="I94" i="27"/>
  <c r="AD94" i="27" s="1"/>
  <c r="E94" i="27"/>
  <c r="A94" i="27"/>
  <c r="AC93" i="27"/>
  <c r="AB93" i="27"/>
  <c r="AE93" i="27"/>
  <c r="I93" i="27"/>
  <c r="AD93" i="27" s="1"/>
  <c r="E93" i="27"/>
  <c r="A93" i="27"/>
  <c r="AC92" i="27"/>
  <c r="AB92" i="27"/>
  <c r="AE92" i="27"/>
  <c r="I92" i="27"/>
  <c r="AD92" i="27" s="1"/>
  <c r="E92" i="27"/>
  <c r="A92" i="27"/>
  <c r="AC91" i="27"/>
  <c r="AB91" i="27"/>
  <c r="AE91" i="27"/>
  <c r="I91" i="27"/>
  <c r="AD91" i="27" s="1"/>
  <c r="D91" i="27"/>
  <c r="A91" i="27"/>
  <c r="AC90" i="27"/>
  <c r="AB90" i="27"/>
  <c r="AE90" i="27"/>
  <c r="I90" i="27"/>
  <c r="AD90" i="27" s="1"/>
  <c r="D90" i="27"/>
  <c r="A90" i="27"/>
  <c r="AC89" i="27"/>
  <c r="AB89" i="27"/>
  <c r="AE89" i="27"/>
  <c r="I89" i="27"/>
  <c r="AD89" i="27" s="1"/>
  <c r="D89" i="27"/>
  <c r="A89" i="27"/>
  <c r="AC88" i="27"/>
  <c r="AB88" i="27"/>
  <c r="AE88" i="27"/>
  <c r="I88" i="27"/>
  <c r="AD88" i="27" s="1"/>
  <c r="E88" i="27"/>
  <c r="D88" i="27"/>
  <c r="A88" i="27"/>
  <c r="AC87" i="27"/>
  <c r="AB87" i="27"/>
  <c r="AE87" i="27"/>
  <c r="I87" i="27"/>
  <c r="AD87" i="27" s="1"/>
  <c r="E87" i="27"/>
  <c r="A87" i="27"/>
  <c r="AC86" i="27"/>
  <c r="AB86" i="27"/>
  <c r="AE86" i="27"/>
  <c r="I86" i="27"/>
  <c r="AD86" i="27" s="1"/>
  <c r="E86" i="27"/>
  <c r="A86" i="27"/>
  <c r="AC85" i="27"/>
  <c r="AB85" i="27"/>
  <c r="AE85" i="27"/>
  <c r="I85" i="27"/>
  <c r="AD85" i="27" s="1"/>
  <c r="E85" i="27"/>
  <c r="D85" i="27"/>
  <c r="A85" i="27"/>
  <c r="AC84" i="27"/>
  <c r="AB84" i="27"/>
  <c r="AE84" i="27"/>
  <c r="I84" i="27"/>
  <c r="AD84" i="27" s="1"/>
  <c r="E84" i="27"/>
  <c r="A84" i="27"/>
  <c r="AC83" i="27"/>
  <c r="AB83" i="27"/>
  <c r="AE83" i="27"/>
  <c r="I83" i="27"/>
  <c r="AD83" i="27" s="1"/>
  <c r="E83" i="27"/>
  <c r="A83" i="27"/>
  <c r="AC82" i="27"/>
  <c r="AB82" i="27"/>
  <c r="AE82" i="27"/>
  <c r="I82" i="27"/>
  <c r="AD82" i="27" s="1"/>
  <c r="D82" i="27"/>
  <c r="A82" i="27"/>
  <c r="AC81" i="27"/>
  <c r="AB81" i="27"/>
  <c r="AE81" i="27"/>
  <c r="I81" i="27"/>
  <c r="AD81" i="27" s="1"/>
  <c r="D81" i="27"/>
  <c r="A81" i="27"/>
  <c r="AC80" i="27"/>
  <c r="AB80" i="27"/>
  <c r="AE80" i="27"/>
  <c r="I80" i="27"/>
  <c r="AD80" i="27" s="1"/>
  <c r="D80" i="27"/>
  <c r="A80" i="27"/>
  <c r="AC79" i="27"/>
  <c r="AB79" i="27"/>
  <c r="AE79" i="27"/>
  <c r="I79" i="27"/>
  <c r="AD79" i="27" s="1"/>
  <c r="E79" i="27"/>
  <c r="A79" i="27"/>
  <c r="AD78" i="27"/>
  <c r="AC78" i="27"/>
  <c r="AB78" i="27"/>
  <c r="AE78" i="27"/>
  <c r="I78" i="27"/>
  <c r="E78" i="27"/>
  <c r="A78" i="27"/>
  <c r="AC77" i="27"/>
  <c r="AB77" i="27"/>
  <c r="AE77" i="27"/>
  <c r="I77" i="27"/>
  <c r="AD77" i="27" s="1"/>
  <c r="D77" i="27"/>
  <c r="A77" i="27"/>
  <c r="AC76" i="27"/>
  <c r="AB76" i="27"/>
  <c r="AE76" i="27"/>
  <c r="I76" i="27"/>
  <c r="AD76" i="27" s="1"/>
  <c r="E76" i="27"/>
  <c r="A76" i="27"/>
  <c r="AC75" i="27"/>
  <c r="AB75" i="27"/>
  <c r="AE75" i="27"/>
  <c r="I75" i="27"/>
  <c r="AD75" i="27" s="1"/>
  <c r="D75" i="27"/>
  <c r="A75" i="27"/>
  <c r="AC74" i="27"/>
  <c r="AB74" i="27"/>
  <c r="AE74" i="27"/>
  <c r="I74" i="27"/>
  <c r="AD74" i="27" s="1"/>
  <c r="E74" i="27"/>
  <c r="D74" i="27"/>
  <c r="A74" i="27"/>
  <c r="AC73" i="27"/>
  <c r="AB73" i="27"/>
  <c r="AE73" i="27"/>
  <c r="I73" i="27"/>
  <c r="AD73" i="27" s="1"/>
  <c r="D73" i="27"/>
  <c r="A73" i="27"/>
  <c r="AC72" i="27"/>
  <c r="AB72" i="27"/>
  <c r="AE72" i="27"/>
  <c r="I72" i="27"/>
  <c r="AD72" i="27" s="1"/>
  <c r="D72" i="27"/>
  <c r="A72" i="27"/>
  <c r="AC71" i="27"/>
  <c r="AB71" i="27"/>
  <c r="AE71" i="27"/>
  <c r="I71" i="27"/>
  <c r="AD71" i="27" s="1"/>
  <c r="E71" i="27"/>
  <c r="A71" i="27"/>
  <c r="AC70" i="27"/>
  <c r="AB70" i="27"/>
  <c r="AE70" i="27"/>
  <c r="I70" i="27"/>
  <c r="AD70" i="27" s="1"/>
  <c r="E70" i="27"/>
  <c r="A70" i="27"/>
  <c r="AC69" i="27"/>
  <c r="AB69" i="27"/>
  <c r="AE69" i="27"/>
  <c r="I69" i="27"/>
  <c r="AD69" i="27" s="1"/>
  <c r="D69" i="27"/>
  <c r="A69" i="27"/>
  <c r="AC68" i="27"/>
  <c r="AB68" i="27"/>
  <c r="AE68" i="27"/>
  <c r="I68" i="27"/>
  <c r="AD68" i="27" s="1"/>
  <c r="E68" i="27"/>
  <c r="A68" i="27"/>
  <c r="AC67" i="27"/>
  <c r="AB67" i="27"/>
  <c r="AE67" i="27"/>
  <c r="I67" i="27"/>
  <c r="AD67" i="27" s="1"/>
  <c r="E67" i="27"/>
  <c r="D67" i="27"/>
  <c r="A67" i="27"/>
  <c r="AC66" i="27"/>
  <c r="AB66" i="27"/>
  <c r="AE66" i="27"/>
  <c r="I66" i="27"/>
  <c r="AD66" i="27" s="1"/>
  <c r="D66" i="27"/>
  <c r="A66" i="27"/>
  <c r="AC65" i="27"/>
  <c r="AB65" i="27"/>
  <c r="AE65" i="27"/>
  <c r="I65" i="27"/>
  <c r="AD65" i="27" s="1"/>
  <c r="E65" i="27"/>
  <c r="D65" i="27"/>
  <c r="A65" i="27"/>
  <c r="AC64" i="27"/>
  <c r="AB64" i="27"/>
  <c r="AE64" i="27"/>
  <c r="I64" i="27"/>
  <c r="AD64" i="27" s="1"/>
  <c r="E64" i="27"/>
  <c r="A64" i="27"/>
  <c r="AC63" i="27"/>
  <c r="AB63" i="27"/>
  <c r="AE63" i="27"/>
  <c r="I63" i="27"/>
  <c r="AD63" i="27" s="1"/>
  <c r="E63" i="27"/>
  <c r="A63" i="27"/>
  <c r="AC62" i="27"/>
  <c r="AB62" i="27"/>
  <c r="AE62" i="27"/>
  <c r="I62" i="27"/>
  <c r="AD62" i="27" s="1"/>
  <c r="E62" i="27"/>
  <c r="A62" i="27"/>
  <c r="AC61" i="27"/>
  <c r="AB61" i="27"/>
  <c r="AE61" i="27"/>
  <c r="I61" i="27"/>
  <c r="AD61" i="27" s="1"/>
  <c r="E61" i="27"/>
  <c r="A61" i="27"/>
  <c r="AC60" i="27"/>
  <c r="AB60" i="27"/>
  <c r="AE60" i="27"/>
  <c r="I60" i="27"/>
  <c r="AD60" i="27" s="1"/>
  <c r="E60" i="27"/>
  <c r="A60" i="27"/>
  <c r="AC59" i="27"/>
  <c r="AB59" i="27"/>
  <c r="AE59" i="27"/>
  <c r="I59" i="27"/>
  <c r="AD59" i="27" s="1"/>
  <c r="E59" i="27"/>
  <c r="A59" i="27"/>
  <c r="AC58" i="27"/>
  <c r="AB58" i="27"/>
  <c r="AE58" i="27"/>
  <c r="I58" i="27"/>
  <c r="AD58" i="27" s="1"/>
  <c r="E58" i="27"/>
  <c r="A58" i="27"/>
  <c r="AC57" i="27"/>
  <c r="AB57" i="27"/>
  <c r="AE57" i="27"/>
  <c r="I57" i="27"/>
  <c r="AD57" i="27" s="1"/>
  <c r="E57" i="27"/>
  <c r="A57" i="27"/>
  <c r="AD56" i="27"/>
  <c r="AC56" i="27"/>
  <c r="AB56" i="27"/>
  <c r="AE56" i="27"/>
  <c r="I56" i="27"/>
  <c r="E56" i="27"/>
  <c r="A56" i="27"/>
  <c r="AC55" i="27"/>
  <c r="AB55" i="27"/>
  <c r="AE55" i="27"/>
  <c r="I55" i="27"/>
  <c r="AD55" i="27" s="1"/>
  <c r="E55" i="27"/>
  <c r="A55" i="27"/>
  <c r="AC54" i="27"/>
  <c r="AB54" i="27"/>
  <c r="AE54" i="27"/>
  <c r="I54" i="27"/>
  <c r="AD54" i="27" s="1"/>
  <c r="E54" i="27"/>
  <c r="A54" i="27"/>
  <c r="AC53" i="27"/>
  <c r="AB53" i="27"/>
  <c r="AE53" i="27"/>
  <c r="I53" i="27"/>
  <c r="AD53" i="27" s="1"/>
  <c r="D53" i="27"/>
  <c r="A53" i="27"/>
  <c r="AC52" i="27"/>
  <c r="AB52" i="27"/>
  <c r="AE52" i="27"/>
  <c r="I52" i="27"/>
  <c r="AD52" i="27" s="1"/>
  <c r="E52" i="27"/>
  <c r="A52" i="27"/>
  <c r="AC51" i="27"/>
  <c r="AB51" i="27"/>
  <c r="AE51" i="27"/>
  <c r="I51" i="27"/>
  <c r="AD51" i="27" s="1"/>
  <c r="E51" i="27"/>
  <c r="A51" i="27"/>
  <c r="AC50" i="27"/>
  <c r="AB50" i="27"/>
  <c r="AE50" i="27"/>
  <c r="I50" i="27"/>
  <c r="AD50" i="27" s="1"/>
  <c r="E50" i="27"/>
  <c r="A50" i="27"/>
  <c r="AC49" i="27"/>
  <c r="AB49" i="27"/>
  <c r="AE49" i="27"/>
  <c r="I49" i="27"/>
  <c r="AD49" i="27" s="1"/>
  <c r="D49" i="27"/>
  <c r="A49" i="27"/>
  <c r="AC48" i="27"/>
  <c r="AB48" i="27"/>
  <c r="AE48" i="27"/>
  <c r="I48" i="27"/>
  <c r="AD48" i="27" s="1"/>
  <c r="E48" i="27"/>
  <c r="A48" i="27"/>
  <c r="AC47" i="27"/>
  <c r="AB47" i="27"/>
  <c r="AE47" i="27"/>
  <c r="I47" i="27"/>
  <c r="AD47" i="27" s="1"/>
  <c r="E47" i="27"/>
  <c r="A47" i="27"/>
  <c r="AC46" i="27"/>
  <c r="AB46" i="27"/>
  <c r="AE46" i="27"/>
  <c r="I46" i="27"/>
  <c r="AD46" i="27" s="1"/>
  <c r="D46" i="27"/>
  <c r="A46" i="27"/>
  <c r="AC45" i="27"/>
  <c r="AB45" i="27"/>
  <c r="AE45" i="27"/>
  <c r="I45" i="27"/>
  <c r="AD45" i="27" s="1"/>
  <c r="D45" i="27"/>
  <c r="A45" i="27"/>
  <c r="AC44" i="27"/>
  <c r="AB44" i="27"/>
  <c r="AE44" i="27"/>
  <c r="I44" i="27"/>
  <c r="AD44" i="27" s="1"/>
  <c r="E44" i="27"/>
  <c r="A44" i="27"/>
  <c r="AC43" i="27"/>
  <c r="AB43" i="27"/>
  <c r="AE43" i="27"/>
  <c r="I43" i="27"/>
  <c r="AD43" i="27" s="1"/>
  <c r="D43" i="27"/>
  <c r="E43" i="27"/>
  <c r="A43" i="27"/>
  <c r="AC42" i="27"/>
  <c r="AB42" i="27"/>
  <c r="AE42" i="27"/>
  <c r="I42" i="27"/>
  <c r="AD42" i="27" s="1"/>
  <c r="D42" i="27"/>
  <c r="A42" i="27"/>
  <c r="AC41" i="27"/>
  <c r="AB41" i="27"/>
  <c r="AE41" i="27"/>
  <c r="I41" i="27"/>
  <c r="AD41" i="27" s="1"/>
  <c r="E41" i="27"/>
  <c r="A41" i="27"/>
  <c r="AC40" i="27"/>
  <c r="AB40" i="27"/>
  <c r="AE40" i="27"/>
  <c r="I40" i="27"/>
  <c r="AD40" i="27" s="1"/>
  <c r="E40" i="27"/>
  <c r="A40" i="27"/>
  <c r="AC39" i="27"/>
  <c r="AB39" i="27"/>
  <c r="AE39" i="27"/>
  <c r="I39" i="27"/>
  <c r="AD39" i="27" s="1"/>
  <c r="E39" i="27"/>
  <c r="A39" i="27"/>
  <c r="AC38" i="27"/>
  <c r="AB38" i="27"/>
  <c r="AE38" i="27"/>
  <c r="I38" i="27"/>
  <c r="AD38" i="27" s="1"/>
  <c r="E38" i="27"/>
  <c r="A38" i="27"/>
  <c r="AC37" i="27"/>
  <c r="AB37" i="27"/>
  <c r="AE37" i="27"/>
  <c r="I37" i="27"/>
  <c r="AD37" i="27" s="1"/>
  <c r="D37" i="27"/>
  <c r="A37" i="27"/>
  <c r="AC36" i="27"/>
  <c r="AB36" i="27"/>
  <c r="AE36" i="27"/>
  <c r="I36" i="27"/>
  <c r="AD36" i="27" s="1"/>
  <c r="E36" i="27"/>
  <c r="A36" i="27"/>
  <c r="AC35" i="27"/>
  <c r="AB35" i="27"/>
  <c r="AE35" i="27"/>
  <c r="I35" i="27"/>
  <c r="AD35" i="27" s="1"/>
  <c r="D35" i="27"/>
  <c r="E35" i="27"/>
  <c r="A35" i="27"/>
  <c r="AC34" i="27"/>
  <c r="AB34" i="27"/>
  <c r="AE34" i="27"/>
  <c r="I34" i="27"/>
  <c r="AD34" i="27" s="1"/>
  <c r="D34" i="27"/>
  <c r="A34" i="27"/>
  <c r="AC33" i="27"/>
  <c r="AB33" i="27"/>
  <c r="AE33" i="27"/>
  <c r="I33" i="27"/>
  <c r="AD33" i="27" s="1"/>
  <c r="D33" i="27"/>
  <c r="A33" i="27"/>
  <c r="AC32" i="27"/>
  <c r="AB32" i="27"/>
  <c r="AE32" i="27"/>
  <c r="I32" i="27"/>
  <c r="AD32" i="27" s="1"/>
  <c r="E32" i="27"/>
  <c r="A32" i="27"/>
  <c r="AC31" i="27"/>
  <c r="AB31" i="27"/>
  <c r="AE31" i="27"/>
  <c r="I31" i="27"/>
  <c r="AD31" i="27" s="1"/>
  <c r="E31" i="27"/>
  <c r="A31" i="27"/>
  <c r="AC30" i="27"/>
  <c r="AB30" i="27"/>
  <c r="AE30" i="27"/>
  <c r="I30" i="27"/>
  <c r="AD30" i="27" s="1"/>
  <c r="D30" i="27"/>
  <c r="A30" i="27"/>
  <c r="AC29" i="27"/>
  <c r="AB29" i="27"/>
  <c r="AE29" i="27"/>
  <c r="I29" i="27"/>
  <c r="AD29" i="27" s="1"/>
  <c r="E29" i="27"/>
  <c r="A29" i="27"/>
  <c r="AC28" i="27"/>
  <c r="AB28" i="27"/>
  <c r="AE28" i="27"/>
  <c r="I28" i="27"/>
  <c r="AD28" i="27" s="1"/>
  <c r="E28" i="27"/>
  <c r="A28" i="27"/>
  <c r="AC27" i="27"/>
  <c r="AB27" i="27"/>
  <c r="AE27" i="27"/>
  <c r="I27" i="27"/>
  <c r="AD27" i="27" s="1"/>
  <c r="E27" i="27"/>
  <c r="A27" i="27"/>
  <c r="AC26" i="27"/>
  <c r="AB26" i="27"/>
  <c r="AE26" i="27"/>
  <c r="I26" i="27"/>
  <c r="AD26" i="27" s="1"/>
  <c r="D26" i="27"/>
  <c r="A26" i="27"/>
  <c r="AC25" i="27"/>
  <c r="AB25" i="27"/>
  <c r="AE25" i="27"/>
  <c r="I25" i="27"/>
  <c r="AD25" i="27" s="1"/>
  <c r="E25" i="27"/>
  <c r="A25" i="27"/>
  <c r="AC24" i="27"/>
  <c r="AB24" i="27"/>
  <c r="AE24" i="27"/>
  <c r="I24" i="27"/>
  <c r="AD24" i="27" s="1"/>
  <c r="E24" i="27"/>
  <c r="A24" i="27"/>
  <c r="AC23" i="27"/>
  <c r="AB23" i="27"/>
  <c r="AE23" i="27"/>
  <c r="I23" i="27"/>
  <c r="AD23" i="27" s="1"/>
  <c r="E23" i="27"/>
  <c r="A23" i="27"/>
  <c r="AC22" i="27"/>
  <c r="AB22" i="27"/>
  <c r="AE22" i="27"/>
  <c r="I22" i="27"/>
  <c r="AD22" i="27" s="1"/>
  <c r="D22" i="27"/>
  <c r="A22" i="27"/>
  <c r="AC21" i="27"/>
  <c r="AB21" i="27"/>
  <c r="AE21" i="27"/>
  <c r="I21" i="27"/>
  <c r="AD21" i="27" s="1"/>
  <c r="E21" i="27"/>
  <c r="A21" i="27"/>
  <c r="AC20" i="27"/>
  <c r="AB20" i="27"/>
  <c r="AE20" i="27"/>
  <c r="I20" i="27"/>
  <c r="AD20" i="27" s="1"/>
  <c r="E20" i="27"/>
  <c r="A20" i="27"/>
  <c r="AC19" i="27"/>
  <c r="AB19" i="27"/>
  <c r="AE19" i="27"/>
  <c r="I19" i="27"/>
  <c r="E19" i="27"/>
  <c r="A19" i="27"/>
  <c r="AC18" i="27"/>
  <c r="AB18" i="27"/>
  <c r="AE18" i="27"/>
  <c r="I18" i="27"/>
  <c r="D18" i="27"/>
  <c r="A18" i="27"/>
  <c r="AC17" i="27"/>
  <c r="AB17" i="27"/>
  <c r="AE17" i="27"/>
  <c r="I17" i="27"/>
  <c r="D17" i="27"/>
  <c r="A17" i="27"/>
  <c r="AC16" i="27"/>
  <c r="AB16" i="27"/>
  <c r="AE16" i="27"/>
  <c r="I16" i="27"/>
  <c r="E16" i="27"/>
  <c r="A16" i="27"/>
  <c r="AC15" i="27"/>
  <c r="AB15" i="27"/>
  <c r="AE15" i="27"/>
  <c r="I15" i="27"/>
  <c r="E15" i="27"/>
  <c r="A15" i="27"/>
  <c r="AC14" i="27"/>
  <c r="AB14" i="27"/>
  <c r="AE14" i="27"/>
  <c r="I14" i="27"/>
  <c r="E14" i="27"/>
  <c r="A14" i="27"/>
  <c r="AC13" i="27"/>
  <c r="AB13" i="27"/>
  <c r="AE13" i="27"/>
  <c r="I13" i="27"/>
  <c r="E13" i="27"/>
  <c r="A13" i="27"/>
  <c r="AC12" i="27"/>
  <c r="AB12" i="27"/>
  <c r="AE12" i="27"/>
  <c r="I12" i="27"/>
  <c r="D12" i="27"/>
  <c r="A12" i="27"/>
  <c r="I11" i="27"/>
  <c r="Y5" i="27"/>
  <c r="D247" i="27" l="1"/>
  <c r="D50" i="27"/>
  <c r="E75" i="27"/>
  <c r="E120" i="27"/>
  <c r="E149" i="27"/>
  <c r="D233" i="27"/>
  <c r="D261" i="27"/>
  <c r="D299" i="27"/>
  <c r="E321" i="27"/>
  <c r="E382" i="27"/>
  <c r="E473" i="27"/>
  <c r="E548" i="27"/>
  <c r="E572" i="27"/>
  <c r="E604" i="27"/>
  <c r="D750" i="27"/>
  <c r="D790" i="27"/>
  <c r="D863" i="27"/>
  <c r="D25" i="27"/>
  <c r="E53" i="27"/>
  <c r="D99" i="27"/>
  <c r="E128" i="27"/>
  <c r="D213" i="27"/>
  <c r="D240" i="27"/>
  <c r="D304" i="27"/>
  <c r="E461" i="27"/>
  <c r="E754" i="27"/>
  <c r="E826" i="27"/>
  <c r="E82" i="27"/>
  <c r="D193" i="27"/>
  <c r="E216" i="27"/>
  <c r="D271" i="27"/>
  <c r="D329" i="27"/>
  <c r="D758" i="27"/>
  <c r="E805" i="27"/>
  <c r="E870" i="27"/>
  <c r="E906" i="27"/>
  <c r="E923" i="27"/>
  <c r="E958" i="27"/>
  <c r="E17" i="27"/>
  <c r="D93" i="27"/>
  <c r="E400" i="27"/>
  <c r="E440" i="27"/>
  <c r="E465" i="27"/>
  <c r="D491" i="27"/>
  <c r="D532" i="27"/>
  <c r="D649" i="27"/>
  <c r="D740" i="27"/>
  <c r="E762" i="27"/>
  <c r="D909" i="27"/>
  <c r="E844" i="27"/>
  <c r="E911" i="27"/>
  <c r="E967" i="27"/>
  <c r="D596" i="27"/>
  <c r="E596" i="27"/>
  <c r="D804" i="27"/>
  <c r="E804" i="27"/>
  <c r="D978" i="27"/>
  <c r="E978" i="27"/>
  <c r="E376" i="27"/>
  <c r="D376" i="27"/>
  <c r="E45" i="27"/>
  <c r="E77" i="27"/>
  <c r="E122" i="27"/>
  <c r="D145" i="27"/>
  <c r="E145" i="27"/>
  <c r="E171" i="27"/>
  <c r="D208" i="27"/>
  <c r="D293" i="27"/>
  <c r="E293" i="27"/>
  <c r="D325" i="27"/>
  <c r="E325" i="27"/>
  <c r="D429" i="27"/>
  <c r="E429" i="27"/>
  <c r="E457" i="27"/>
  <c r="D457" i="27"/>
  <c r="E573" i="27"/>
  <c r="D573" i="27"/>
  <c r="E641" i="27"/>
  <c r="D641" i="27"/>
  <c r="E725" i="27"/>
  <c r="D725" i="27"/>
  <c r="D749" i="27"/>
  <c r="E749" i="27"/>
  <c r="D895" i="27"/>
  <c r="E895" i="27"/>
  <c r="E279" i="27"/>
  <c r="D279" i="27"/>
  <c r="E305" i="27"/>
  <c r="D305" i="27"/>
  <c r="AD13" i="27"/>
  <c r="D60" i="27"/>
  <c r="E90" i="27"/>
  <c r="D124" i="27"/>
  <c r="D139" i="27"/>
  <c r="D159" i="27"/>
  <c r="E185" i="27"/>
  <c r="D185" i="27"/>
  <c r="E265" i="27"/>
  <c r="D265" i="27"/>
  <c r="E347" i="27"/>
  <c r="D347" i="27"/>
  <c r="D477" i="27"/>
  <c r="E477" i="27"/>
  <c r="E201" i="27"/>
  <c r="D201" i="27"/>
  <c r="D331" i="27"/>
  <c r="E331" i="27"/>
  <c r="E364" i="27"/>
  <c r="D364" i="27"/>
  <c r="D390" i="27"/>
  <c r="E390" i="27"/>
  <c r="E416" i="27"/>
  <c r="D416" i="27"/>
  <c r="D564" i="27"/>
  <c r="E564" i="27"/>
  <c r="D606" i="27"/>
  <c r="E606" i="27"/>
  <c r="E854" i="27"/>
  <c r="D854" i="27"/>
  <c r="E970" i="27"/>
  <c r="D970" i="27"/>
  <c r="E37" i="27"/>
  <c r="E80" i="27"/>
  <c r="D132" i="27"/>
  <c r="D237" i="27"/>
  <c r="D300" i="27"/>
  <c r="E300" i="27"/>
  <c r="E319" i="27"/>
  <c r="D319" i="27"/>
  <c r="E351" i="27"/>
  <c r="D351" i="27"/>
  <c r="D397" i="27"/>
  <c r="E397" i="27"/>
  <c r="D445" i="27"/>
  <c r="E445" i="27"/>
  <c r="E519" i="27"/>
  <c r="D519" i="27"/>
  <c r="D523" i="27"/>
  <c r="E523" i="27"/>
  <c r="E583" i="27"/>
  <c r="D583" i="27"/>
  <c r="E756" i="27"/>
  <c r="D756" i="27"/>
  <c r="D861" i="27"/>
  <c r="E861" i="27"/>
  <c r="E249" i="27"/>
  <c r="D249" i="27"/>
  <c r="E547" i="27"/>
  <c r="D547" i="27"/>
  <c r="D890" i="27"/>
  <c r="E890" i="27"/>
  <c r="D1009" i="27"/>
  <c r="D499" i="27"/>
  <c r="E600" i="27"/>
  <c r="D618" i="27"/>
  <c r="D637" i="27"/>
  <c r="E647" i="27"/>
  <c r="E658" i="27"/>
  <c r="D736" i="27"/>
  <c r="E763" i="27"/>
  <c r="D782" i="27"/>
  <c r="D824" i="27"/>
  <c r="E846" i="27"/>
  <c r="E883" i="27"/>
  <c r="D898" i="27"/>
  <c r="D914" i="27"/>
  <c r="E971" i="27"/>
  <c r="E998" i="27"/>
  <c r="D281" i="27"/>
  <c r="D295" i="27"/>
  <c r="D311" i="27"/>
  <c r="E348" i="27"/>
  <c r="E371" i="27"/>
  <c r="D379" i="27"/>
  <c r="D393" i="27"/>
  <c r="E398" i="27"/>
  <c r="D409" i="27"/>
  <c r="E424" i="27"/>
  <c r="E437" i="27"/>
  <c r="D521" i="27"/>
  <c r="D541" i="27"/>
  <c r="D551" i="27"/>
  <c r="E560" i="27"/>
  <c r="E587" i="27"/>
  <c r="D613" i="27"/>
  <c r="E638" i="27"/>
  <c r="E650" i="27"/>
  <c r="E678" i="27"/>
  <c r="D712" i="27"/>
  <c r="D737" i="27"/>
  <c r="D745" i="27"/>
  <c r="D757" i="27"/>
  <c r="E785" i="27"/>
  <c r="D796" i="27"/>
  <c r="E858" i="27"/>
  <c r="D903" i="27"/>
  <c r="D935" i="27"/>
  <c r="E253" i="27"/>
  <c r="E256" i="27"/>
  <c r="E344" i="27"/>
  <c r="E458" i="27"/>
  <c r="E474" i="27"/>
  <c r="D509" i="27"/>
  <c r="D566" i="27"/>
  <c r="E566" i="27"/>
  <c r="E601" i="27"/>
  <c r="D601" i="27"/>
  <c r="E689" i="27"/>
  <c r="D689" i="27"/>
  <c r="D718" i="27"/>
  <c r="E718" i="27"/>
  <c r="D730" i="27"/>
  <c r="E730" i="27"/>
  <c r="E511" i="27"/>
  <c r="D511" i="27"/>
  <c r="E531" i="27"/>
  <c r="D531" i="27"/>
  <c r="D845" i="27"/>
  <c r="E845" i="27"/>
  <c r="D867" i="27"/>
  <c r="E867" i="27"/>
  <c r="D882" i="27"/>
  <c r="E882" i="27"/>
  <c r="D959" i="27"/>
  <c r="E959" i="27"/>
  <c r="D1010" i="27"/>
  <c r="E1010" i="27"/>
  <c r="E517" i="27"/>
  <c r="D517" i="27"/>
  <c r="D534" i="27"/>
  <c r="E534" i="27"/>
  <c r="D588" i="27"/>
  <c r="E588" i="27"/>
  <c r="D622" i="27"/>
  <c r="E622" i="27"/>
  <c r="D27" i="27"/>
  <c r="E34" i="27"/>
  <c r="E42" i="27"/>
  <c r="D68" i="27"/>
  <c r="D92" i="27"/>
  <c r="E97" i="27"/>
  <c r="D116" i="27"/>
  <c r="D121" i="27"/>
  <c r="D129" i="27"/>
  <c r="E144" i="27"/>
  <c r="D176" i="27"/>
  <c r="D181" i="27"/>
  <c r="D191" i="27"/>
  <c r="D207" i="27"/>
  <c r="D215" i="27"/>
  <c r="E230" i="27"/>
  <c r="E238" i="27"/>
  <c r="E245" i="27"/>
  <c r="D255" i="27"/>
  <c r="E260" i="27"/>
  <c r="D273" i="27"/>
  <c r="D280" i="27"/>
  <c r="D307" i="27"/>
  <c r="D315" i="27"/>
  <c r="D323" i="27"/>
  <c r="D332" i="27"/>
  <c r="D343" i="27"/>
  <c r="E352" i="27"/>
  <c r="D432" i="27"/>
  <c r="D616" i="27"/>
  <c r="E616" i="27"/>
  <c r="E680" i="27"/>
  <c r="D680" i="27"/>
  <c r="D859" i="27"/>
  <c r="E859" i="27"/>
  <c r="E449" i="27"/>
  <c r="E487" i="27"/>
  <c r="E505" i="27"/>
  <c r="D505" i="27"/>
  <c r="D798" i="27"/>
  <c r="E798" i="27"/>
  <c r="E838" i="27"/>
  <c r="D838" i="27"/>
  <c r="D951" i="27"/>
  <c r="E951" i="27"/>
  <c r="D990" i="27"/>
  <c r="E990" i="27"/>
  <c r="D107" i="27"/>
  <c r="D141" i="27"/>
  <c r="E158" i="27"/>
  <c r="E182" i="27"/>
  <c r="D199" i="27"/>
  <c r="D209" i="27"/>
  <c r="D231" i="27"/>
  <c r="D288" i="27"/>
  <c r="D303" i="27"/>
  <c r="D312" i="27"/>
  <c r="E316" i="27"/>
  <c r="E340" i="27"/>
  <c r="D355" i="27"/>
  <c r="E366" i="27"/>
  <c r="E373" i="27"/>
  <c r="D489" i="27"/>
  <c r="D494" i="27"/>
  <c r="E537" i="27"/>
  <c r="D539" i="27"/>
  <c r="E539" i="27"/>
  <c r="D664" i="27"/>
  <c r="E664" i="27"/>
  <c r="E910" i="27"/>
  <c r="D910" i="27"/>
  <c r="E550" i="27"/>
  <c r="E552" i="27"/>
  <c r="D557" i="27"/>
  <c r="D569" i="27"/>
  <c r="D593" i="27"/>
  <c r="D608" i="27"/>
  <c r="D617" i="27"/>
  <c r="D620" i="27"/>
  <c r="D644" i="27"/>
  <c r="E656" i="27"/>
  <c r="E666" i="27"/>
  <c r="D681" i="27"/>
  <c r="E686" i="27"/>
  <c r="E702" i="27"/>
  <c r="E738" i="27"/>
  <c r="D741" i="27"/>
  <c r="E764" i="27"/>
  <c r="E780" i="27"/>
  <c r="E801" i="27"/>
  <c r="D821" i="27"/>
  <c r="E878" i="27"/>
  <c r="D894" i="27"/>
  <c r="D915" i="27"/>
  <c r="D925" i="27"/>
  <c r="D946" i="27"/>
  <c r="E954" i="27"/>
  <c r="D962" i="27"/>
  <c r="D545" i="27"/>
  <c r="E558" i="27"/>
  <c r="D575" i="27"/>
  <c r="D581" i="27"/>
  <c r="D599" i="27"/>
  <c r="E624" i="27"/>
  <c r="D636" i="27"/>
  <c r="E639" i="27"/>
  <c r="E682" i="27"/>
  <c r="E704" i="27"/>
  <c r="E724" i="27"/>
  <c r="E728" i="27"/>
  <c r="D733" i="27"/>
  <c r="D774" i="27"/>
  <c r="E788" i="27"/>
  <c r="E802" i="27"/>
  <c r="E829" i="27"/>
  <c r="E869" i="27"/>
  <c r="E902" i="27"/>
  <c r="D994" i="27"/>
  <c r="D13" i="27"/>
  <c r="D21" i="27"/>
  <c r="D29" i="27"/>
  <c r="D52" i="27"/>
  <c r="D57" i="27"/>
  <c r="D59" i="27"/>
  <c r="E66" i="27"/>
  <c r="E69" i="27"/>
  <c r="E81" i="27"/>
  <c r="D84" i="27"/>
  <c r="E91" i="27"/>
  <c r="D112" i="27"/>
  <c r="E112" i="27"/>
  <c r="D142" i="27"/>
  <c r="E151" i="27"/>
  <c r="D151" i="27"/>
  <c r="D163" i="27"/>
  <c r="E163" i="27"/>
  <c r="D190" i="27"/>
  <c r="E190" i="27"/>
  <c r="D206" i="27"/>
  <c r="E206" i="27"/>
  <c r="E33" i="27"/>
  <c r="E26" i="27"/>
  <c r="E72" i="27"/>
  <c r="E89" i="27"/>
  <c r="E96" i="27"/>
  <c r="E98" i="27"/>
  <c r="E101" i="27"/>
  <c r="E113" i="27"/>
  <c r="E117" i="27"/>
  <c r="E133" i="27"/>
  <c r="D154" i="27"/>
  <c r="E154" i="27"/>
  <c r="E123" i="27"/>
  <c r="D123" i="27"/>
  <c r="E157" i="27"/>
  <c r="D157" i="27"/>
  <c r="E165" i="27"/>
  <c r="D165" i="27"/>
  <c r="E168" i="27"/>
  <c r="D168" i="27"/>
  <c r="D198" i="27"/>
  <c r="E198" i="27"/>
  <c r="E108" i="27"/>
  <c r="D108" i="27"/>
  <c r="D136" i="27"/>
  <c r="E136" i="27"/>
  <c r="D28" i="27"/>
  <c r="E30" i="27"/>
  <c r="D41" i="27"/>
  <c r="D51" i="27"/>
  <c r="D58" i="27"/>
  <c r="D61" i="27"/>
  <c r="E73" i="27"/>
  <c r="D83" i="27"/>
  <c r="D104" i="27"/>
  <c r="E104" i="27"/>
  <c r="E125" i="27"/>
  <c r="E137" i="27"/>
  <c r="D170" i="27"/>
  <c r="E170" i="27"/>
  <c r="D20" i="27"/>
  <c r="E22" i="27"/>
  <c r="D36" i="27"/>
  <c r="D44" i="27"/>
  <c r="E46" i="27"/>
  <c r="E49" i="27"/>
  <c r="D76" i="27"/>
  <c r="D100" i="27"/>
  <c r="E105" i="27"/>
  <c r="D109" i="27"/>
  <c r="D115" i="27"/>
  <c r="E131" i="27"/>
  <c r="D131" i="27"/>
  <c r="E156" i="27"/>
  <c r="E162" i="27"/>
  <c r="D167" i="27"/>
  <c r="D177" i="27"/>
  <c r="E189" i="27"/>
  <c r="E192" i="27"/>
  <c r="E197" i="27"/>
  <c r="E200" i="27"/>
  <c r="E222" i="27"/>
  <c r="D225" i="27"/>
  <c r="D239" i="27"/>
  <c r="D248" i="27"/>
  <c r="D257" i="27"/>
  <c r="D263" i="27"/>
  <c r="E268" i="27"/>
  <c r="E270" i="27"/>
  <c r="D272" i="27"/>
  <c r="D277" i="27"/>
  <c r="E284" i="27"/>
  <c r="D291" i="27"/>
  <c r="D297" i="27"/>
  <c r="D301" i="27"/>
  <c r="E308" i="27"/>
  <c r="D317" i="27"/>
  <c r="D320" i="27"/>
  <c r="E320" i="27"/>
  <c r="E353" i="27"/>
  <c r="D353" i="27"/>
  <c r="E361" i="27"/>
  <c r="E370" i="27"/>
  <c r="D370" i="27"/>
  <c r="E252" i="27"/>
  <c r="D287" i="27"/>
  <c r="E324" i="27"/>
  <c r="D328" i="27"/>
  <c r="D336" i="27"/>
  <c r="E336" i="27"/>
  <c r="D337" i="27"/>
  <c r="E337" i="27"/>
  <c r="D341" i="27"/>
  <c r="E341" i="27"/>
  <c r="D345" i="27"/>
  <c r="E345" i="27"/>
  <c r="D422" i="27"/>
  <c r="E422" i="27"/>
  <c r="E214" i="27"/>
  <c r="D217" i="27"/>
  <c r="D223" i="27"/>
  <c r="D229" i="27"/>
  <c r="D232" i="27"/>
  <c r="E385" i="27"/>
  <c r="D385" i="27"/>
  <c r="D153" i="27"/>
  <c r="D161" i="27"/>
  <c r="D175" i="27"/>
  <c r="D183" i="27"/>
  <c r="D221" i="27"/>
  <c r="E246" i="27"/>
  <c r="D264" i="27"/>
  <c r="D269" i="27"/>
  <c r="E276" i="27"/>
  <c r="D283" i="27"/>
  <c r="D285" i="27"/>
  <c r="E292" i="27"/>
  <c r="D296" i="27"/>
  <c r="D309" i="27"/>
  <c r="E357" i="27"/>
  <c r="D357" i="27"/>
  <c r="E401" i="27"/>
  <c r="D401" i="27"/>
  <c r="D326" i="27"/>
  <c r="E326" i="27"/>
  <c r="E360" i="27"/>
  <c r="D360" i="27"/>
  <c r="D405" i="27"/>
  <c r="E405" i="27"/>
  <c r="E418" i="27"/>
  <c r="D418" i="27"/>
  <c r="E333" i="27"/>
  <c r="D327" i="27"/>
  <c r="E349" i="27"/>
  <c r="E356" i="27"/>
  <c r="D378" i="27"/>
  <c r="D386" i="27"/>
  <c r="D410" i="27"/>
  <c r="E414" i="27"/>
  <c r="E417" i="27"/>
  <c r="E421" i="27"/>
  <c r="E433" i="27"/>
  <c r="E454" i="27"/>
  <c r="E456" i="27"/>
  <c r="D481" i="27"/>
  <c r="E488" i="27"/>
  <c r="E506" i="27"/>
  <c r="E515" i="27"/>
  <c r="E518" i="27"/>
  <c r="E555" i="27"/>
  <c r="D555" i="27"/>
  <c r="E567" i="27"/>
  <c r="D567" i="27"/>
  <c r="E589" i="27"/>
  <c r="D589" i="27"/>
  <c r="D425" i="27"/>
  <c r="D434" i="27"/>
  <c r="D441" i="27"/>
  <c r="D482" i="27"/>
  <c r="E485" i="27"/>
  <c r="D498" i="27"/>
  <c r="D507" i="27"/>
  <c r="D368" i="27"/>
  <c r="D384" i="27"/>
  <c r="D392" i="27"/>
  <c r="D394" i="27"/>
  <c r="E406" i="27"/>
  <c r="E413" i="27"/>
  <c r="D448" i="27"/>
  <c r="E453" i="27"/>
  <c r="D464" i="27"/>
  <c r="D472" i="27"/>
  <c r="D480" i="27"/>
  <c r="D486" i="27"/>
  <c r="D536" i="27"/>
  <c r="E536" i="27"/>
  <c r="E381" i="27"/>
  <c r="E389" i="27"/>
  <c r="D402" i="27"/>
  <c r="D426" i="27"/>
  <c r="E430" i="27"/>
  <c r="D442" i="27"/>
  <c r="E446" i="27"/>
  <c r="E450" i="27"/>
  <c r="E462" i="27"/>
  <c r="E470" i="27"/>
  <c r="E478" i="27"/>
  <c r="D525" i="27"/>
  <c r="D529" i="27"/>
  <c r="D533" i="27"/>
  <c r="E875" i="27"/>
  <c r="D875" i="27"/>
  <c r="D979" i="27"/>
  <c r="E979" i="27"/>
  <c r="D597" i="27"/>
  <c r="D605" i="27"/>
  <c r="D626" i="27"/>
  <c r="D634" i="27"/>
  <c r="E663" i="27"/>
  <c r="D665" i="27"/>
  <c r="E671" i="27"/>
  <c r="D674" i="27"/>
  <c r="E687" i="27"/>
  <c r="D690" i="27"/>
  <c r="D705" i="27"/>
  <c r="D714" i="27"/>
  <c r="E722" i="27"/>
  <c r="D727" i="27"/>
  <c r="D729" i="27"/>
  <c r="E731" i="27"/>
  <c r="D753" i="27"/>
  <c r="D766" i="27"/>
  <c r="E769" i="27"/>
  <c r="D772" i="27"/>
  <c r="E777" i="27"/>
  <c r="D793" i="27"/>
  <c r="E793" i="27"/>
  <c r="E806" i="27"/>
  <c r="D806" i="27"/>
  <c r="E814" i="27"/>
  <c r="D814" i="27"/>
  <c r="D836" i="27"/>
  <c r="E836" i="27"/>
  <c r="E848" i="27"/>
  <c r="D848" i="27"/>
  <c r="D868" i="27"/>
  <c r="E868" i="27"/>
  <c r="D778" i="27"/>
  <c r="E778" i="27"/>
  <c r="E781" i="27"/>
  <c r="D781" i="27"/>
  <c r="D563" i="27"/>
  <c r="D579" i="27"/>
  <c r="D585" i="27"/>
  <c r="E590" i="27"/>
  <c r="D595" i="27"/>
  <c r="E598" i="27"/>
  <c r="D603" i="27"/>
  <c r="D609" i="27"/>
  <c r="D615" i="27"/>
  <c r="D619" i="27"/>
  <c r="D625" i="27"/>
  <c r="E630" i="27"/>
  <c r="D633" i="27"/>
  <c r="D642" i="27"/>
  <c r="D672" i="27"/>
  <c r="D688" i="27"/>
  <c r="D697" i="27"/>
  <c r="D706" i="27"/>
  <c r="D721" i="27"/>
  <c r="E732" i="27"/>
  <c r="D751" i="27"/>
  <c r="D765" i="27"/>
  <c r="E789" i="27"/>
  <c r="D789" i="27"/>
  <c r="E830" i="27"/>
  <c r="D830" i="27"/>
  <c r="E879" i="27"/>
  <c r="D879" i="27"/>
  <c r="E886" i="27"/>
  <c r="D886" i="27"/>
  <c r="D955" i="27"/>
  <c r="E955" i="27"/>
  <c r="E542" i="27"/>
  <c r="E544" i="27"/>
  <c r="D549" i="27"/>
  <c r="E556" i="27"/>
  <c r="D559" i="27"/>
  <c r="D561" i="27"/>
  <c r="D571" i="27"/>
  <c r="E574" i="27"/>
  <c r="D577" i="27"/>
  <c r="E582" i="27"/>
  <c r="D591" i="27"/>
  <c r="D628" i="27"/>
  <c r="E679" i="27"/>
  <c r="E695" i="27"/>
  <c r="E710" i="27"/>
  <c r="D735" i="27"/>
  <c r="D747" i="27"/>
  <c r="D759" i="27"/>
  <c r="D768" i="27"/>
  <c r="E770" i="27"/>
  <c r="E776" i="27"/>
  <c r="D776" i="27"/>
  <c r="E784" i="27"/>
  <c r="D784" i="27"/>
  <c r="D850" i="27"/>
  <c r="E850" i="27"/>
  <c r="E871" i="27"/>
  <c r="D871" i="27"/>
  <c r="E918" i="27"/>
  <c r="D918" i="27"/>
  <c r="E927" i="27"/>
  <c r="D927" i="27"/>
  <c r="E942" i="27"/>
  <c r="D942" i="27"/>
  <c r="E986" i="27"/>
  <c r="D986" i="27"/>
  <c r="E792" i="27"/>
  <c r="D792" i="27"/>
  <c r="E812" i="27"/>
  <c r="D812" i="27"/>
  <c r="D820" i="27"/>
  <c r="E820" i="27"/>
  <c r="E897" i="27"/>
  <c r="D897" i="27"/>
  <c r="E930" i="27"/>
  <c r="D930" i="27"/>
  <c r="E1002" i="27"/>
  <c r="D1002" i="27"/>
  <c r="E852" i="27"/>
  <c r="E876" i="27"/>
  <c r="D917" i="27"/>
  <c r="E931" i="27"/>
  <c r="D966" i="27"/>
  <c r="D985" i="27"/>
  <c r="E1006" i="27"/>
  <c r="D797" i="27"/>
  <c r="D800" i="27"/>
  <c r="D822" i="27"/>
  <c r="E828" i="27"/>
  <c r="D840" i="27"/>
  <c r="E842" i="27"/>
  <c r="D853" i="27"/>
  <c r="D862" i="27"/>
  <c r="E866" i="27"/>
  <c r="E891" i="27"/>
  <c r="E899" i="27"/>
  <c r="E907" i="27"/>
  <c r="D926" i="27"/>
  <c r="D934" i="27"/>
  <c r="E947" i="27"/>
  <c r="D808" i="27"/>
  <c r="E810" i="27"/>
  <c r="D816" i="27"/>
  <c r="E818" i="27"/>
  <c r="D832" i="27"/>
  <c r="E834" i="27"/>
  <c r="E860" i="27"/>
  <c r="D873" i="27"/>
  <c r="E884" i="27"/>
  <c r="E939" i="27"/>
  <c r="D974" i="27"/>
  <c r="E983" i="27"/>
  <c r="E991" i="27"/>
  <c r="E999" i="27"/>
  <c r="AD16" i="27"/>
  <c r="AD14" i="27"/>
  <c r="AD15" i="27"/>
  <c r="AD17" i="27"/>
  <c r="AD18" i="27"/>
  <c r="AD19" i="27"/>
  <c r="D19" i="27"/>
  <c r="E18" i="27"/>
  <c r="AE1012" i="27"/>
  <c r="AB1012" i="27"/>
  <c r="AC1012" i="27"/>
  <c r="D14" i="27"/>
  <c r="D38" i="27"/>
  <c r="D54" i="27"/>
  <c r="D62" i="27"/>
  <c r="D70" i="27"/>
  <c r="D78" i="27"/>
  <c r="D86" i="27"/>
  <c r="D94" i="27"/>
  <c r="D102" i="27"/>
  <c r="D110" i="27"/>
  <c r="D118" i="27"/>
  <c r="D126" i="27"/>
  <c r="D134" i="27"/>
  <c r="D140" i="27"/>
  <c r="D147" i="27"/>
  <c r="D150" i="27"/>
  <c r="D155" i="27"/>
  <c r="D160" i="27"/>
  <c r="D166" i="27"/>
  <c r="E179" i="27"/>
  <c r="D179" i="27"/>
  <c r="AD12" i="27"/>
  <c r="E203" i="27"/>
  <c r="D203" i="27"/>
  <c r="E12" i="27"/>
  <c r="D15" i="27"/>
  <c r="D23" i="27"/>
  <c r="D31" i="27"/>
  <c r="D39" i="27"/>
  <c r="D47" i="27"/>
  <c r="D55" i="27"/>
  <c r="D63" i="27"/>
  <c r="D71" i="27"/>
  <c r="D79" i="27"/>
  <c r="D87" i="27"/>
  <c r="D95" i="27"/>
  <c r="D103" i="27"/>
  <c r="D111" i="27"/>
  <c r="D119" i="27"/>
  <c r="D127" i="27"/>
  <c r="D135" i="27"/>
  <c r="D148" i="27"/>
  <c r="D152" i="27"/>
  <c r="D169" i="27"/>
  <c r="E187" i="27"/>
  <c r="D187" i="27"/>
  <c r="E138" i="27"/>
  <c r="D16" i="27"/>
  <c r="D24" i="27"/>
  <c r="D32" i="27"/>
  <c r="D40" i="27"/>
  <c r="D48" i="27"/>
  <c r="D56" i="27"/>
  <c r="D64" i="27"/>
  <c r="E164" i="27"/>
  <c r="D164" i="27"/>
  <c r="E172" i="27"/>
  <c r="D172" i="27"/>
  <c r="E195" i="27"/>
  <c r="D195" i="27"/>
  <c r="D211" i="27"/>
  <c r="D219" i="27"/>
  <c r="D227" i="27"/>
  <c r="D235" i="27"/>
  <c r="D243" i="27"/>
  <c r="D251" i="27"/>
  <c r="D259" i="27"/>
  <c r="D267" i="27"/>
  <c r="D275" i="27"/>
  <c r="D372" i="27"/>
  <c r="D380" i="27"/>
  <c r="E395" i="27"/>
  <c r="D395" i="27"/>
  <c r="E403" i="27"/>
  <c r="D403" i="27"/>
  <c r="D254" i="27"/>
  <c r="D262" i="27"/>
  <c r="D278" i="27"/>
  <c r="D286" i="27"/>
  <c r="D294" i="27"/>
  <c r="D302" i="27"/>
  <c r="D310" i="27"/>
  <c r="D334" i="27"/>
  <c r="D342" i="27"/>
  <c r="D350" i="27"/>
  <c r="D358" i="27"/>
  <c r="E367" i="27"/>
  <c r="E383" i="27"/>
  <c r="D383" i="27"/>
  <c r="D180" i="27"/>
  <c r="D188" i="27"/>
  <c r="D196" i="27"/>
  <c r="D204" i="27"/>
  <c r="D212" i="27"/>
  <c r="D220" i="27"/>
  <c r="D228" i="27"/>
  <c r="D236" i="27"/>
  <c r="D244" i="27"/>
  <c r="E375" i="27"/>
  <c r="D375" i="27"/>
  <c r="D335" i="27"/>
  <c r="D359" i="27"/>
  <c r="D369" i="27"/>
  <c r="D178" i="27"/>
  <c r="D186" i="27"/>
  <c r="D194" i="27"/>
  <c r="D202" i="27"/>
  <c r="D210" i="27"/>
  <c r="D218" i="27"/>
  <c r="D226" i="27"/>
  <c r="D234" i="27"/>
  <c r="D242" i="27"/>
  <c r="D250" i="27"/>
  <c r="D258" i="27"/>
  <c r="D266" i="27"/>
  <c r="D274" i="27"/>
  <c r="D282" i="27"/>
  <c r="D290" i="27"/>
  <c r="D298" i="27"/>
  <c r="D306" i="27"/>
  <c r="D314" i="27"/>
  <c r="D322" i="27"/>
  <c r="D330" i="27"/>
  <c r="D338" i="27"/>
  <c r="D346" i="27"/>
  <c r="D354" i="27"/>
  <c r="D362" i="27"/>
  <c r="E365" i="27"/>
  <c r="E387" i="27"/>
  <c r="D387" i="27"/>
  <c r="D388" i="27"/>
  <c r="E391" i="27"/>
  <c r="D391" i="27"/>
  <c r="E396" i="27"/>
  <c r="D396" i="27"/>
  <c r="E404" i="27"/>
  <c r="D404" i="27"/>
  <c r="D501" i="27"/>
  <c r="E504" i="27"/>
  <c r="E508" i="27"/>
  <c r="E513" i="27"/>
  <c r="E524" i="27"/>
  <c r="D535" i="27"/>
  <c r="E546" i="27"/>
  <c r="D546" i="27"/>
  <c r="D411" i="27"/>
  <c r="D419" i="27"/>
  <c r="D427" i="27"/>
  <c r="D435" i="27"/>
  <c r="D443" i="27"/>
  <c r="D451" i="27"/>
  <c r="D459" i="27"/>
  <c r="D467" i="27"/>
  <c r="D475" i="27"/>
  <c r="D483" i="27"/>
  <c r="D495" i="27"/>
  <c r="D502" i="27"/>
  <c r="D510" i="27"/>
  <c r="E514" i="27"/>
  <c r="E520" i="27"/>
  <c r="E526" i="27"/>
  <c r="D527" i="27"/>
  <c r="D412" i="27"/>
  <c r="D420" i="27"/>
  <c r="D428" i="27"/>
  <c r="D436" i="27"/>
  <c r="D444" i="27"/>
  <c r="D452" i="27"/>
  <c r="D460" i="27"/>
  <c r="D468" i="27"/>
  <c r="D476" i="27"/>
  <c r="D484" i="27"/>
  <c r="D493" i="27"/>
  <c r="E496" i="27"/>
  <c r="D503" i="27"/>
  <c r="D516" i="27"/>
  <c r="E522" i="27"/>
  <c r="E538" i="27"/>
  <c r="D538" i="27"/>
  <c r="E554" i="27"/>
  <c r="D554" i="27"/>
  <c r="D399" i="27"/>
  <c r="D407" i="27"/>
  <c r="D415" i="27"/>
  <c r="D423" i="27"/>
  <c r="D431" i="27"/>
  <c r="D439" i="27"/>
  <c r="D447" i="27"/>
  <c r="D455" i="27"/>
  <c r="D463" i="27"/>
  <c r="D471" i="27"/>
  <c r="D479" i="27"/>
  <c r="D490" i="27"/>
  <c r="D497" i="27"/>
  <c r="D500" i="27"/>
  <c r="E512" i="27"/>
  <c r="E540" i="27"/>
  <c r="E530" i="27"/>
  <c r="E668" i="27"/>
  <c r="D668" i="27"/>
  <c r="E676" i="27"/>
  <c r="D676" i="27"/>
  <c r="D607" i="27"/>
  <c r="D610" i="27"/>
  <c r="D629" i="27"/>
  <c r="D643" i="27"/>
  <c r="D652" i="27"/>
  <c r="D562" i="27"/>
  <c r="D570" i="27"/>
  <c r="D578" i="27"/>
  <c r="D586" i="27"/>
  <c r="D594" i="27"/>
  <c r="D602" i="27"/>
  <c r="D611" i="27"/>
  <c r="E614" i="27"/>
  <c r="D621" i="27"/>
  <c r="E653" i="27"/>
  <c r="D653" i="27"/>
  <c r="D635" i="27"/>
  <c r="D640" i="27"/>
  <c r="E655" i="27"/>
  <c r="D568" i="27"/>
  <c r="D576" i="27"/>
  <c r="D584" i="27"/>
  <c r="D612" i="27"/>
  <c r="E631" i="27"/>
  <c r="E645" i="27"/>
  <c r="D627" i="27"/>
  <c r="D632" i="27"/>
  <c r="E646" i="27"/>
  <c r="E660" i="27"/>
  <c r="D660" i="27"/>
  <c r="E623" i="27"/>
  <c r="E661" i="27"/>
  <c r="D661" i="27"/>
  <c r="E734" i="27"/>
  <c r="D684" i="27"/>
  <c r="D692" i="27"/>
  <c r="D700" i="27"/>
  <c r="D708" i="27"/>
  <c r="D716" i="27"/>
  <c r="D703" i="27"/>
  <c r="D711" i="27"/>
  <c r="D719" i="27"/>
  <c r="D739" i="27"/>
  <c r="D742" i="27"/>
  <c r="E779" i="27"/>
  <c r="D779" i="27"/>
  <c r="D669" i="27"/>
  <c r="D677" i="27"/>
  <c r="D685" i="27"/>
  <c r="D693" i="27"/>
  <c r="D701" i="27"/>
  <c r="D709" i="27"/>
  <c r="D717" i="27"/>
  <c r="D723" i="27"/>
  <c r="D726" i="27"/>
  <c r="D743" i="27"/>
  <c r="E746" i="27"/>
  <c r="E755" i="27"/>
  <c r="D760" i="27"/>
  <c r="E767" i="27"/>
  <c r="D767" i="27"/>
  <c r="D651" i="27"/>
  <c r="D659" i="27"/>
  <c r="D667" i="27"/>
  <c r="D675" i="27"/>
  <c r="D683" i="27"/>
  <c r="D691" i="27"/>
  <c r="D699" i="27"/>
  <c r="D707" i="27"/>
  <c r="D715" i="27"/>
  <c r="D744" i="27"/>
  <c r="D752" i="27"/>
  <c r="E761" i="27"/>
  <c r="E771" i="27"/>
  <c r="D771" i="27"/>
  <c r="D856" i="27"/>
  <c r="D864" i="27"/>
  <c r="D872" i="27"/>
  <c r="D889" i="27"/>
  <c r="D787" i="27"/>
  <c r="D795" i="27"/>
  <c r="D803" i="27"/>
  <c r="D811" i="27"/>
  <c r="D819" i="27"/>
  <c r="D827" i="27"/>
  <c r="D835" i="27"/>
  <c r="D843" i="27"/>
  <c r="D851" i="27"/>
  <c r="E900" i="27"/>
  <c r="D900" i="27"/>
  <c r="D901" i="27"/>
  <c r="E913" i="27"/>
  <c r="D913" i="27"/>
  <c r="E912" i="27"/>
  <c r="D912" i="27"/>
  <c r="D809" i="27"/>
  <c r="D817" i="27"/>
  <c r="D825" i="27"/>
  <c r="D833" i="27"/>
  <c r="D841" i="27"/>
  <c r="D849" i="27"/>
  <c r="D857" i="27"/>
  <c r="D865" i="27"/>
  <c r="D877" i="27"/>
  <c r="D880" i="27"/>
  <c r="D874" i="27"/>
  <c r="D775" i="27"/>
  <c r="D783" i="27"/>
  <c r="D791" i="27"/>
  <c r="D799" i="27"/>
  <c r="D807" i="27"/>
  <c r="D815" i="27"/>
  <c r="D823" i="27"/>
  <c r="D831" i="27"/>
  <c r="D839" i="27"/>
  <c r="D847" i="27"/>
  <c r="D855" i="27"/>
  <c r="E896" i="27"/>
  <c r="D896" i="27"/>
  <c r="E905" i="27"/>
  <c r="D905" i="27"/>
  <c r="D786" i="27"/>
  <c r="D794" i="27"/>
  <c r="D885" i="27"/>
  <c r="D888" i="27"/>
  <c r="E892" i="27"/>
  <c r="E904" i="27"/>
  <c r="D904" i="27"/>
  <c r="D933" i="27"/>
  <c r="D941" i="27"/>
  <c r="D949" i="27"/>
  <c r="D957" i="27"/>
  <c r="D965" i="27"/>
  <c r="D973" i="27"/>
  <c r="D981" i="27"/>
  <c r="D989" i="27"/>
  <c r="D997" i="27"/>
  <c r="D1005" i="27"/>
  <c r="D920" i="27"/>
  <c r="D928" i="27"/>
  <c r="D936" i="27"/>
  <c r="D944" i="27"/>
  <c r="D952" i="27"/>
  <c r="D960" i="27"/>
  <c r="D968" i="27"/>
  <c r="D976" i="27"/>
  <c r="D984" i="27"/>
  <c r="D992" i="27"/>
  <c r="D1000" i="27"/>
  <c r="D1008" i="27"/>
  <c r="D987" i="27"/>
  <c r="D995" i="27"/>
  <c r="D1003" i="27"/>
  <c r="D1011" i="27"/>
  <c r="D921" i="27"/>
  <c r="D929" i="27"/>
  <c r="D937" i="27"/>
  <c r="D945" i="27"/>
  <c r="D953" i="27"/>
  <c r="D961" i="27"/>
  <c r="D969" i="27"/>
  <c r="D977" i="27"/>
  <c r="D993" i="27"/>
  <c r="D1001" i="27"/>
  <c r="D908" i="27"/>
  <c r="D916" i="27"/>
  <c r="D924" i="27"/>
  <c r="D932" i="27"/>
  <c r="D940" i="27"/>
  <c r="D948" i="27"/>
  <c r="D956" i="27"/>
  <c r="D964" i="27"/>
  <c r="D972" i="27"/>
  <c r="D980" i="27"/>
  <c r="D988" i="27"/>
  <c r="D996" i="27"/>
  <c r="D1004" i="27"/>
  <c r="AD1012" i="27" l="1"/>
  <c r="AA5" i="24" l="1"/>
  <c r="AC1011" i="24" l="1"/>
  <c r="AC1010" i="24"/>
  <c r="AC1009" i="24"/>
  <c r="AC1008" i="24"/>
  <c r="AC1007" i="24"/>
  <c r="AC1006" i="24"/>
  <c r="AC1005" i="24"/>
  <c r="AC1004" i="24"/>
  <c r="AC1003" i="24"/>
  <c r="AC1002" i="24"/>
  <c r="AC1001" i="24"/>
  <c r="AC1000" i="24"/>
  <c r="AC999" i="24"/>
  <c r="AC998" i="24"/>
  <c r="AC997" i="24"/>
  <c r="AC996" i="24"/>
  <c r="AC995" i="24"/>
  <c r="AC994" i="24"/>
  <c r="AC993" i="24"/>
  <c r="AC992" i="24"/>
  <c r="AC991" i="24"/>
  <c r="AC990" i="24"/>
  <c r="AC989" i="24"/>
  <c r="AC988" i="24"/>
  <c r="AC987" i="24"/>
  <c r="AC986" i="24"/>
  <c r="AC985" i="24"/>
  <c r="AC984" i="24"/>
  <c r="AC983" i="24"/>
  <c r="AC982" i="24"/>
  <c r="AC981" i="24"/>
  <c r="AC980" i="24"/>
  <c r="AC979" i="24"/>
  <c r="AC978" i="24"/>
  <c r="AC977" i="24"/>
  <c r="AC976" i="24"/>
  <c r="AC975" i="24"/>
  <c r="AC974" i="24"/>
  <c r="AC973" i="24"/>
  <c r="AC972" i="24"/>
  <c r="AC971" i="24"/>
  <c r="AC970" i="24"/>
  <c r="AC969" i="24"/>
  <c r="AC968" i="24"/>
  <c r="AC967" i="24"/>
  <c r="AC966" i="24"/>
  <c r="AC965" i="24"/>
  <c r="AC964" i="24"/>
  <c r="AC963" i="24"/>
  <c r="AC962" i="24"/>
  <c r="AC961" i="24"/>
  <c r="AC960" i="24"/>
  <c r="AC959" i="24"/>
  <c r="AC958" i="24"/>
  <c r="AC957" i="24"/>
  <c r="AC956" i="24"/>
  <c r="AC955" i="24"/>
  <c r="AC954" i="24"/>
  <c r="AC953" i="24"/>
  <c r="AC952" i="24"/>
  <c r="AC951" i="24"/>
  <c r="AC950" i="24"/>
  <c r="AC949" i="24"/>
  <c r="AC948" i="24"/>
  <c r="AC947" i="24"/>
  <c r="AC946" i="24"/>
  <c r="AC945" i="24"/>
  <c r="AC944" i="24"/>
  <c r="AC943" i="24"/>
  <c r="AC942" i="24"/>
  <c r="AC941" i="24"/>
  <c r="AC940" i="24"/>
  <c r="AC939" i="24"/>
  <c r="AC938" i="24"/>
  <c r="AC937" i="24"/>
  <c r="AC936" i="24"/>
  <c r="AC935" i="24"/>
  <c r="AC934" i="24"/>
  <c r="AC933" i="24"/>
  <c r="AC932" i="24"/>
  <c r="AC931" i="24"/>
  <c r="AC930" i="24"/>
  <c r="AC929" i="24"/>
  <c r="AC928" i="24"/>
  <c r="AC927" i="24"/>
  <c r="AC926" i="24"/>
  <c r="AC925" i="24"/>
  <c r="AC924" i="24"/>
  <c r="AC923" i="24"/>
  <c r="AC922" i="24"/>
  <c r="AC921" i="24"/>
  <c r="AC920" i="24"/>
  <c r="AC919" i="24"/>
  <c r="AC918" i="24"/>
  <c r="AC917" i="24"/>
  <c r="AC916" i="24"/>
  <c r="AC915" i="24"/>
  <c r="AC914" i="24"/>
  <c r="AC913" i="24"/>
  <c r="AC912" i="24"/>
  <c r="AC911" i="24"/>
  <c r="AC910" i="24"/>
  <c r="AC909" i="24"/>
  <c r="AC908" i="24"/>
  <c r="AC907" i="24"/>
  <c r="AC906" i="24"/>
  <c r="AC905" i="24"/>
  <c r="AC904" i="24"/>
  <c r="AC903" i="24"/>
  <c r="AC902" i="24"/>
  <c r="AC901" i="24"/>
  <c r="AC900" i="24"/>
  <c r="AC899" i="24"/>
  <c r="AC898" i="24"/>
  <c r="AC897" i="24"/>
  <c r="AC896" i="24"/>
  <c r="AC895" i="24"/>
  <c r="AC894" i="24"/>
  <c r="AC893" i="24"/>
  <c r="AC892" i="24"/>
  <c r="AC891" i="24"/>
  <c r="AC890" i="24"/>
  <c r="AC889" i="24"/>
  <c r="AC888" i="24"/>
  <c r="AC887" i="24"/>
  <c r="AC886" i="24"/>
  <c r="AC885" i="24"/>
  <c r="AC884" i="24"/>
  <c r="AC883" i="24"/>
  <c r="AC882" i="24"/>
  <c r="AC881" i="24"/>
  <c r="AC880" i="24"/>
  <c r="AC879" i="24"/>
  <c r="AC878" i="24"/>
  <c r="AC877" i="24"/>
  <c r="AC876" i="24"/>
  <c r="AC875" i="24"/>
  <c r="AC874" i="24"/>
  <c r="AC873" i="24"/>
  <c r="AC872" i="24"/>
  <c r="AC871" i="24"/>
  <c r="AC870" i="24"/>
  <c r="AC869" i="24"/>
  <c r="AC868" i="24"/>
  <c r="AC867" i="24"/>
  <c r="AC866" i="24"/>
  <c r="AC865" i="24"/>
  <c r="AC864" i="24"/>
  <c r="AC863" i="24"/>
  <c r="AC862" i="24"/>
  <c r="AC861" i="24"/>
  <c r="AC860" i="24"/>
  <c r="AC859" i="24"/>
  <c r="AC858" i="24"/>
  <c r="AC857" i="24"/>
  <c r="AC856" i="24"/>
  <c r="AC855" i="24"/>
  <c r="AC854" i="24"/>
  <c r="AC853" i="24"/>
  <c r="AC852" i="24"/>
  <c r="AC851" i="24"/>
  <c r="AC850" i="24"/>
  <c r="AC849" i="24"/>
  <c r="AC848" i="24"/>
  <c r="AC847" i="24"/>
  <c r="AC846" i="24"/>
  <c r="AC845" i="24"/>
  <c r="AC844" i="24"/>
  <c r="AC843" i="24"/>
  <c r="AC842" i="24"/>
  <c r="AC841" i="24"/>
  <c r="AC840" i="24"/>
  <c r="AC839" i="24"/>
  <c r="AC838" i="24"/>
  <c r="AC837" i="24"/>
  <c r="AC836" i="24"/>
  <c r="AC835" i="24"/>
  <c r="AC834" i="24"/>
  <c r="AC833" i="24"/>
  <c r="AC832" i="24"/>
  <c r="AC831" i="24"/>
  <c r="AC830" i="24"/>
  <c r="AC829" i="24"/>
  <c r="AC828" i="24"/>
  <c r="AC827" i="24"/>
  <c r="AC826" i="24"/>
  <c r="AC825" i="24"/>
  <c r="AC824" i="24"/>
  <c r="AC823" i="24"/>
  <c r="AC822" i="24"/>
  <c r="AC821" i="24"/>
  <c r="AC820" i="24"/>
  <c r="AC819" i="24"/>
  <c r="AC818" i="24"/>
  <c r="AC817" i="24"/>
  <c r="AC816" i="24"/>
  <c r="AC815" i="24"/>
  <c r="AC814" i="24"/>
  <c r="AC813" i="24"/>
  <c r="AC812" i="24"/>
  <c r="AC811" i="24"/>
  <c r="AC810" i="24"/>
  <c r="AC809" i="24"/>
  <c r="AC808" i="24"/>
  <c r="AC807" i="24"/>
  <c r="AC806" i="24"/>
  <c r="AC805" i="24"/>
  <c r="AC804" i="24"/>
  <c r="AC803" i="24"/>
  <c r="AC802" i="24"/>
  <c r="AC801" i="24"/>
  <c r="AC800" i="24"/>
  <c r="AC799" i="24"/>
  <c r="AC798" i="24"/>
  <c r="AC797" i="24"/>
  <c r="AC796" i="24"/>
  <c r="AC795" i="24"/>
  <c r="AC794" i="24"/>
  <c r="AC793" i="24"/>
  <c r="AC792" i="24"/>
  <c r="AC791" i="24"/>
  <c r="AC790" i="24"/>
  <c r="AC789" i="24"/>
  <c r="AC788" i="24"/>
  <c r="AC787" i="24"/>
  <c r="AC786" i="24"/>
  <c r="AC785" i="24"/>
  <c r="AC784" i="24"/>
  <c r="AC783" i="24"/>
  <c r="AC782" i="24"/>
  <c r="AC781" i="24"/>
  <c r="AC780" i="24"/>
  <c r="AC779" i="24"/>
  <c r="AC778" i="24"/>
  <c r="AC777" i="24"/>
  <c r="AC776" i="24"/>
  <c r="AC775" i="24"/>
  <c r="AC774" i="24"/>
  <c r="AC773" i="24"/>
  <c r="AC772" i="24"/>
  <c r="AC771" i="24"/>
  <c r="AC770" i="24"/>
  <c r="AC769" i="24"/>
  <c r="AC768" i="24"/>
  <c r="AC767" i="24"/>
  <c r="AC766" i="24"/>
  <c r="AC765" i="24"/>
  <c r="AC764" i="24"/>
  <c r="AC763" i="24"/>
  <c r="AC762" i="24"/>
  <c r="AC761" i="24"/>
  <c r="AC760" i="24"/>
  <c r="AC759" i="24"/>
  <c r="AC758" i="24"/>
  <c r="AC757" i="24"/>
  <c r="AC756" i="24"/>
  <c r="AC755" i="24"/>
  <c r="AC754" i="24"/>
  <c r="AC753" i="24"/>
  <c r="AC752" i="24"/>
  <c r="AC751" i="24"/>
  <c r="AC750" i="24"/>
  <c r="AC749" i="24"/>
  <c r="AC748" i="24"/>
  <c r="AC747" i="24"/>
  <c r="AC746" i="24"/>
  <c r="AC745" i="24"/>
  <c r="AC744" i="24"/>
  <c r="AC743" i="24"/>
  <c r="AC742" i="24"/>
  <c r="AC741" i="24"/>
  <c r="AC740" i="24"/>
  <c r="AC739" i="24"/>
  <c r="AC738" i="24"/>
  <c r="AC737" i="24"/>
  <c r="AC736" i="24"/>
  <c r="AC735" i="24"/>
  <c r="AC734" i="24"/>
  <c r="AC733" i="24"/>
  <c r="AC732" i="24"/>
  <c r="AC731" i="24"/>
  <c r="AC730" i="24"/>
  <c r="AC729" i="24"/>
  <c r="AC728" i="24"/>
  <c r="AC727" i="24"/>
  <c r="AC726" i="24"/>
  <c r="AC725" i="24"/>
  <c r="AC724" i="24"/>
  <c r="AC723" i="24"/>
  <c r="AC722" i="24"/>
  <c r="AC721" i="24"/>
  <c r="AC720" i="24"/>
  <c r="AC719" i="24"/>
  <c r="AC718" i="24"/>
  <c r="AC717" i="24"/>
  <c r="AC716" i="24"/>
  <c r="AC715" i="24"/>
  <c r="AC714" i="24"/>
  <c r="AC713" i="24"/>
  <c r="AC712" i="24"/>
  <c r="AC711" i="24"/>
  <c r="AC710" i="24"/>
  <c r="AC709" i="24"/>
  <c r="AC708" i="24"/>
  <c r="AC707" i="24"/>
  <c r="AC706" i="24"/>
  <c r="AC705" i="24"/>
  <c r="AC704" i="24"/>
  <c r="AC703" i="24"/>
  <c r="AC702" i="24"/>
  <c r="AC701" i="24"/>
  <c r="AC700" i="24"/>
  <c r="AC699" i="24"/>
  <c r="AC698" i="24"/>
  <c r="AC697" i="24"/>
  <c r="AC696" i="24"/>
  <c r="AC695" i="24"/>
  <c r="AC694" i="24"/>
  <c r="AC693" i="24"/>
  <c r="AC692" i="24"/>
  <c r="AC691" i="24"/>
  <c r="AC690" i="24"/>
  <c r="AC689" i="24"/>
  <c r="AC688" i="24"/>
  <c r="AC687" i="24"/>
  <c r="AC686" i="24"/>
  <c r="AC685" i="24"/>
  <c r="AC684" i="24"/>
  <c r="AC683" i="24"/>
  <c r="AC682" i="24"/>
  <c r="AC681" i="24"/>
  <c r="AC680" i="24"/>
  <c r="AC679" i="24"/>
  <c r="AC678" i="24"/>
  <c r="AC677" i="24"/>
  <c r="AC676" i="24"/>
  <c r="AC675" i="24"/>
  <c r="AC674" i="24"/>
  <c r="AC673" i="24"/>
  <c r="AC672" i="24"/>
  <c r="AC671" i="24"/>
  <c r="AC670" i="24"/>
  <c r="AC669" i="24"/>
  <c r="AC668" i="24"/>
  <c r="AC667" i="24"/>
  <c r="AC666" i="24"/>
  <c r="AC665" i="24"/>
  <c r="AC664" i="24"/>
  <c r="AC663" i="24"/>
  <c r="AC662" i="24"/>
  <c r="AC661" i="24"/>
  <c r="AC660" i="24"/>
  <c r="AC659" i="24"/>
  <c r="AC658" i="24"/>
  <c r="AC657" i="24"/>
  <c r="AC656" i="24"/>
  <c r="AC655" i="24"/>
  <c r="AC654" i="24"/>
  <c r="AC653" i="24"/>
  <c r="AC652" i="24"/>
  <c r="AC651" i="24"/>
  <c r="AC650" i="24"/>
  <c r="AC649" i="24"/>
  <c r="AC648" i="24"/>
  <c r="AC647" i="24"/>
  <c r="AC646" i="24"/>
  <c r="AC645" i="24"/>
  <c r="AC644" i="24"/>
  <c r="AC643" i="24"/>
  <c r="AC642" i="24"/>
  <c r="AC641" i="24"/>
  <c r="AC640" i="24"/>
  <c r="AC639" i="24"/>
  <c r="AC638" i="24"/>
  <c r="AC637" i="24"/>
  <c r="AC636" i="24"/>
  <c r="AC635" i="24"/>
  <c r="AC634" i="24"/>
  <c r="AC633" i="24"/>
  <c r="AC632" i="24"/>
  <c r="AC631" i="24"/>
  <c r="AC630" i="24"/>
  <c r="AC629" i="24"/>
  <c r="AC628" i="24"/>
  <c r="AC627" i="24"/>
  <c r="AC626" i="24"/>
  <c r="AC625" i="24"/>
  <c r="AC624" i="24"/>
  <c r="AC623" i="24"/>
  <c r="AC622" i="24"/>
  <c r="AC621" i="24"/>
  <c r="AC620" i="24"/>
  <c r="AC619" i="24"/>
  <c r="AC618" i="24"/>
  <c r="AC617" i="24"/>
  <c r="AC616" i="24"/>
  <c r="AC615" i="24"/>
  <c r="AC614" i="24"/>
  <c r="AC613" i="24"/>
  <c r="AC612" i="24"/>
  <c r="AC611" i="24"/>
  <c r="AC610" i="24"/>
  <c r="AC609" i="24"/>
  <c r="AC608" i="24"/>
  <c r="AC607" i="24"/>
  <c r="AC606" i="24"/>
  <c r="AC605" i="24"/>
  <c r="AC604" i="24"/>
  <c r="AC603" i="24"/>
  <c r="AC602" i="24"/>
  <c r="AC601" i="24"/>
  <c r="AC600" i="24"/>
  <c r="AC599" i="24"/>
  <c r="AC598" i="24"/>
  <c r="AC597" i="24"/>
  <c r="AC596" i="24"/>
  <c r="AC595" i="24"/>
  <c r="AC594" i="24"/>
  <c r="AC593" i="24"/>
  <c r="AC592" i="24"/>
  <c r="AC591" i="24"/>
  <c r="AC590" i="24"/>
  <c r="AC589" i="24"/>
  <c r="AC588" i="24"/>
  <c r="AC587" i="24"/>
  <c r="AC586" i="24"/>
  <c r="AC585" i="24"/>
  <c r="AC584" i="24"/>
  <c r="AC583" i="24"/>
  <c r="AC582" i="24"/>
  <c r="AC581" i="24"/>
  <c r="AC580" i="24"/>
  <c r="AC579" i="24"/>
  <c r="AC578" i="24"/>
  <c r="AC577" i="24"/>
  <c r="AC576" i="24"/>
  <c r="AC575" i="24"/>
  <c r="AC574" i="24"/>
  <c r="AC573" i="24"/>
  <c r="AC572" i="24"/>
  <c r="AC571" i="24"/>
  <c r="AC570" i="24"/>
  <c r="AC569" i="24"/>
  <c r="AC568" i="24"/>
  <c r="AC567" i="24"/>
  <c r="AC566" i="24"/>
  <c r="AC565" i="24"/>
  <c r="AC564" i="24"/>
  <c r="AC563" i="24"/>
  <c r="AC562" i="24"/>
  <c r="AC561" i="24"/>
  <c r="AC560" i="24"/>
  <c r="AC559" i="24"/>
  <c r="AC558" i="24"/>
  <c r="AC557" i="24"/>
  <c r="AC556" i="24"/>
  <c r="AC555" i="24"/>
  <c r="AC554" i="24"/>
  <c r="AC553" i="24"/>
  <c r="AC552" i="24"/>
  <c r="AC551" i="24"/>
  <c r="AC550" i="24"/>
  <c r="AC549" i="24"/>
  <c r="AC548" i="24"/>
  <c r="AC547" i="24"/>
  <c r="AC546" i="24"/>
  <c r="AC545" i="24"/>
  <c r="AC544" i="24"/>
  <c r="AC543" i="24"/>
  <c r="AC542" i="24"/>
  <c r="AC541" i="24"/>
  <c r="AC540" i="24"/>
  <c r="AC539" i="24"/>
  <c r="AC538" i="24"/>
  <c r="AC537" i="24"/>
  <c r="AC536" i="24"/>
  <c r="AC535" i="24"/>
  <c r="AC534" i="24"/>
  <c r="AC533" i="24"/>
  <c r="AC532" i="24"/>
  <c r="AC531" i="24"/>
  <c r="AC530" i="24"/>
  <c r="AC529" i="24"/>
  <c r="AC528" i="24"/>
  <c r="AC527" i="24"/>
  <c r="AC526" i="24"/>
  <c r="AC525" i="24"/>
  <c r="AC524" i="24"/>
  <c r="AC523" i="24"/>
  <c r="AC522" i="24"/>
  <c r="AC521" i="24"/>
  <c r="AC520" i="24"/>
  <c r="AC519" i="24"/>
  <c r="AC518" i="24"/>
  <c r="AC517" i="24"/>
  <c r="AC516" i="24"/>
  <c r="AC515" i="24"/>
  <c r="AC514" i="24"/>
  <c r="AC513" i="24"/>
  <c r="AC512" i="24"/>
  <c r="AC511" i="24"/>
  <c r="AC510" i="24"/>
  <c r="AC509" i="24"/>
  <c r="AC508" i="24"/>
  <c r="AC507" i="24"/>
  <c r="AC506" i="24"/>
  <c r="AC505" i="24"/>
  <c r="AC504" i="24"/>
  <c r="AC503" i="24"/>
  <c r="AC502" i="24"/>
  <c r="AC501" i="24"/>
  <c r="AC500" i="24"/>
  <c r="AC499" i="24"/>
  <c r="AC498" i="24"/>
  <c r="AC497" i="24"/>
  <c r="AC496" i="24"/>
  <c r="AC495" i="24"/>
  <c r="AC494" i="24"/>
  <c r="AC493" i="24"/>
  <c r="AC492" i="24"/>
  <c r="AC491" i="24"/>
  <c r="AC490" i="24"/>
  <c r="AC489" i="24"/>
  <c r="AC488" i="24"/>
  <c r="AC487" i="24"/>
  <c r="AC486" i="24"/>
  <c r="AC485" i="24"/>
  <c r="AC484" i="24"/>
  <c r="AC483" i="24"/>
  <c r="AC482" i="24"/>
  <c r="AC481" i="24"/>
  <c r="AC480" i="24"/>
  <c r="AC479" i="24"/>
  <c r="AC478" i="24"/>
  <c r="AC477" i="24"/>
  <c r="AC476" i="24"/>
  <c r="AC475" i="24"/>
  <c r="AC474" i="24"/>
  <c r="AC473" i="24"/>
  <c r="AC472" i="24"/>
  <c r="AC471" i="24"/>
  <c r="AC470" i="24"/>
  <c r="AC469" i="24"/>
  <c r="AC468" i="24"/>
  <c r="AC467" i="24"/>
  <c r="AC466" i="24"/>
  <c r="AC465" i="24"/>
  <c r="AC464" i="24"/>
  <c r="AC463" i="24"/>
  <c r="AC462" i="24"/>
  <c r="AC461" i="24"/>
  <c r="AC460" i="24"/>
  <c r="AC459" i="24"/>
  <c r="AC458" i="24"/>
  <c r="AC457" i="24"/>
  <c r="AC456" i="24"/>
  <c r="AC455" i="24"/>
  <c r="AC454" i="24"/>
  <c r="AC453" i="24"/>
  <c r="AC452" i="24"/>
  <c r="AC451" i="24"/>
  <c r="AC450" i="24"/>
  <c r="AC449" i="24"/>
  <c r="AC448" i="24"/>
  <c r="AC447" i="24"/>
  <c r="AC446" i="24"/>
  <c r="AC445" i="24"/>
  <c r="AC444" i="24"/>
  <c r="AC443" i="24"/>
  <c r="AC442" i="24"/>
  <c r="AC441" i="24"/>
  <c r="AC440" i="24"/>
  <c r="AC439" i="24"/>
  <c r="AC438" i="24"/>
  <c r="AC437" i="24"/>
  <c r="AC436" i="24"/>
  <c r="AC435" i="24"/>
  <c r="AC434" i="24"/>
  <c r="AC433" i="24"/>
  <c r="AC432" i="24"/>
  <c r="AC431" i="24"/>
  <c r="AC430" i="24"/>
  <c r="AC429" i="24"/>
  <c r="AC428" i="24"/>
  <c r="AC427" i="24"/>
  <c r="AC426" i="24"/>
  <c r="AC425" i="24"/>
  <c r="AC424" i="24"/>
  <c r="AC423" i="24"/>
  <c r="AC422" i="24"/>
  <c r="AC421" i="24"/>
  <c r="AC420" i="24"/>
  <c r="AC419" i="24"/>
  <c r="AC418" i="24"/>
  <c r="AC417" i="24"/>
  <c r="AC416" i="24"/>
  <c r="AC415" i="24"/>
  <c r="AC414" i="24"/>
  <c r="AC413" i="24"/>
  <c r="AC412" i="24"/>
  <c r="AC411" i="24"/>
  <c r="AC410" i="24"/>
  <c r="AC409" i="24"/>
  <c r="AC408" i="24"/>
  <c r="AC407" i="24"/>
  <c r="AC406" i="24"/>
  <c r="AC405" i="24"/>
  <c r="AC404" i="24"/>
  <c r="AC403" i="24"/>
  <c r="AC402" i="24"/>
  <c r="AC401" i="24"/>
  <c r="AC400" i="24"/>
  <c r="AC399" i="24"/>
  <c r="AC398" i="24"/>
  <c r="AC397" i="24"/>
  <c r="AC396" i="24"/>
  <c r="AC395" i="24"/>
  <c r="AC394" i="24"/>
  <c r="AC393" i="24"/>
  <c r="AC392" i="24"/>
  <c r="AC391" i="24"/>
  <c r="AC390" i="24"/>
  <c r="AC389" i="24"/>
  <c r="AC388" i="24"/>
  <c r="AC387" i="24"/>
  <c r="AC386" i="24"/>
  <c r="AC385" i="24"/>
  <c r="AC384" i="24"/>
  <c r="AC383" i="24"/>
  <c r="AC382" i="24"/>
  <c r="AC381" i="24"/>
  <c r="AC380" i="24"/>
  <c r="AC379" i="24"/>
  <c r="AC378" i="24"/>
  <c r="AC377" i="24"/>
  <c r="AC376" i="24"/>
  <c r="AC375" i="24"/>
  <c r="AC374" i="24"/>
  <c r="AC373" i="24"/>
  <c r="AC372" i="24"/>
  <c r="AC371" i="24"/>
  <c r="AC370" i="24"/>
  <c r="AC369" i="24"/>
  <c r="AC368" i="24"/>
  <c r="AC367" i="24"/>
  <c r="AC366" i="24"/>
  <c r="AC365" i="24"/>
  <c r="AC364" i="24"/>
  <c r="AC363" i="24"/>
  <c r="AC362" i="24"/>
  <c r="AC361" i="24"/>
  <c r="AC360" i="24"/>
  <c r="AC359" i="24"/>
  <c r="AC358" i="24"/>
  <c r="AC357" i="24"/>
  <c r="AC356" i="24"/>
  <c r="AC355" i="24"/>
  <c r="AC354" i="24"/>
  <c r="AC353" i="24"/>
  <c r="AC352" i="24"/>
  <c r="AC351" i="24"/>
  <c r="AC350" i="24"/>
  <c r="AC349" i="24"/>
  <c r="AC348" i="24"/>
  <c r="AC347" i="24"/>
  <c r="AC346" i="24"/>
  <c r="AC345" i="24"/>
  <c r="AC344" i="24"/>
  <c r="AC343" i="24"/>
  <c r="AC342" i="24"/>
  <c r="AC341" i="24"/>
  <c r="AC340" i="24"/>
  <c r="AC339" i="24"/>
  <c r="AC338" i="24"/>
  <c r="AC337" i="24"/>
  <c r="AC336" i="24"/>
  <c r="AC335" i="24"/>
  <c r="AC334" i="24"/>
  <c r="AC333" i="24"/>
  <c r="AC332" i="24"/>
  <c r="AC331" i="24"/>
  <c r="AC330" i="24"/>
  <c r="AC329" i="24"/>
  <c r="AC328" i="24"/>
  <c r="AC327" i="24"/>
  <c r="AC326" i="24"/>
  <c r="AC325" i="24"/>
  <c r="AC324" i="24"/>
  <c r="AC323" i="24"/>
  <c r="AC322" i="24"/>
  <c r="AC321" i="24"/>
  <c r="AC320" i="24"/>
  <c r="AC319" i="24"/>
  <c r="AC318" i="24"/>
  <c r="AC317" i="24"/>
  <c r="AC316" i="24"/>
  <c r="AC315" i="24"/>
  <c r="AC314" i="24"/>
  <c r="AC313" i="24"/>
  <c r="AC312" i="24"/>
  <c r="AC311" i="24"/>
  <c r="AC310" i="24"/>
  <c r="AC309" i="24"/>
  <c r="AC308" i="24"/>
  <c r="AC307" i="24"/>
  <c r="AC306" i="24"/>
  <c r="AC305" i="24"/>
  <c r="AC304" i="24"/>
  <c r="AC303" i="24"/>
  <c r="AC302" i="24"/>
  <c r="AC301" i="24"/>
  <c r="AC300" i="24"/>
  <c r="AC299" i="24"/>
  <c r="AC298" i="24"/>
  <c r="AC297" i="24"/>
  <c r="AC296" i="24"/>
  <c r="AC295" i="24"/>
  <c r="AC294" i="24"/>
  <c r="AC293" i="24"/>
  <c r="AC292" i="24"/>
  <c r="AC291" i="24"/>
  <c r="AC290" i="24"/>
  <c r="AC289" i="24"/>
  <c r="AC288" i="24"/>
  <c r="AC287" i="24"/>
  <c r="AC286" i="24"/>
  <c r="AC285" i="24"/>
  <c r="AC284" i="24"/>
  <c r="AC283" i="24"/>
  <c r="AC282" i="24"/>
  <c r="AC281" i="24"/>
  <c r="AC280" i="24"/>
  <c r="AC279" i="24"/>
  <c r="AC278" i="24"/>
  <c r="AC277" i="24"/>
  <c r="AC276" i="24"/>
  <c r="AC275" i="24"/>
  <c r="AC274" i="24"/>
  <c r="AC273" i="24"/>
  <c r="AC272" i="24"/>
  <c r="AC271" i="24"/>
  <c r="AC270" i="24"/>
  <c r="AC269" i="24"/>
  <c r="AC268" i="24"/>
  <c r="AC267" i="24"/>
  <c r="AC266" i="24"/>
  <c r="AC265" i="24"/>
  <c r="AC264" i="24"/>
  <c r="AC263" i="24"/>
  <c r="AC262" i="24"/>
  <c r="AC261" i="24"/>
  <c r="AC260" i="24"/>
  <c r="AC259" i="24"/>
  <c r="AC258" i="24"/>
  <c r="AC257" i="24"/>
  <c r="AC256" i="24"/>
  <c r="AC255" i="24"/>
  <c r="AC254" i="24"/>
  <c r="AC253" i="24"/>
  <c r="AC252" i="24"/>
  <c r="AC251" i="24"/>
  <c r="AC250" i="24"/>
  <c r="AC249" i="24"/>
  <c r="AC248" i="24"/>
  <c r="AC247" i="24"/>
  <c r="AC246" i="24"/>
  <c r="AC245" i="24"/>
  <c r="AC244" i="24"/>
  <c r="AC243" i="24"/>
  <c r="AC242" i="24"/>
  <c r="AC241" i="24"/>
  <c r="AC240" i="24"/>
  <c r="AC239" i="24"/>
  <c r="AC238" i="24"/>
  <c r="AC237" i="24"/>
  <c r="AC236" i="24"/>
  <c r="AC235" i="24"/>
  <c r="AC234" i="24"/>
  <c r="AC233" i="24"/>
  <c r="AC232" i="24"/>
  <c r="AC231" i="24"/>
  <c r="AC230" i="24"/>
  <c r="AC229" i="24"/>
  <c r="AC228" i="24"/>
  <c r="AC227" i="24"/>
  <c r="AC226" i="24"/>
  <c r="AC225" i="24"/>
  <c r="AC224" i="24"/>
  <c r="AC223" i="24"/>
  <c r="AC222" i="24"/>
  <c r="AC221" i="24"/>
  <c r="AC220" i="24"/>
  <c r="AC219" i="24"/>
  <c r="AC218" i="24"/>
  <c r="AC217" i="24"/>
  <c r="AC216" i="24"/>
  <c r="AC215" i="24"/>
  <c r="AC214" i="24"/>
  <c r="AC213" i="24"/>
  <c r="AC212" i="24"/>
  <c r="AC211" i="24"/>
  <c r="AC210" i="24"/>
  <c r="AC209" i="24"/>
  <c r="AC208" i="24"/>
  <c r="AC207" i="24"/>
  <c r="AC206" i="24"/>
  <c r="AC205" i="24"/>
  <c r="AC204" i="24"/>
  <c r="AC203" i="24"/>
  <c r="AC202" i="24"/>
  <c r="AC201" i="24"/>
  <c r="AC200" i="24"/>
  <c r="AC199" i="24"/>
  <c r="AC198" i="24"/>
  <c r="AC197" i="24"/>
  <c r="AC196" i="24"/>
  <c r="AC195" i="24"/>
  <c r="AC194" i="24"/>
  <c r="AC193" i="24"/>
  <c r="AC192" i="24"/>
  <c r="AC191" i="24"/>
  <c r="AC190" i="24"/>
  <c r="AC189" i="24"/>
  <c r="AC188" i="24"/>
  <c r="AC187" i="24"/>
  <c r="AC186" i="24"/>
  <c r="AC185" i="24"/>
  <c r="AC184" i="24"/>
  <c r="AC183" i="24"/>
  <c r="AC182" i="24"/>
  <c r="AC181" i="24"/>
  <c r="AC180" i="24"/>
  <c r="AC179" i="24"/>
  <c r="AC178" i="24"/>
  <c r="AC177" i="24"/>
  <c r="AC176" i="24"/>
  <c r="AC175" i="24"/>
  <c r="AC174" i="24"/>
  <c r="AC173" i="24"/>
  <c r="AC172" i="24"/>
  <c r="AC171" i="24"/>
  <c r="AC170" i="24"/>
  <c r="AC169" i="24"/>
  <c r="AC168" i="24"/>
  <c r="AC167" i="24"/>
  <c r="AC166" i="24"/>
  <c r="AC165" i="24"/>
  <c r="AC164" i="24"/>
  <c r="AC163" i="24"/>
  <c r="AC162" i="24"/>
  <c r="AC161" i="24"/>
  <c r="AC160" i="24"/>
  <c r="AC159" i="24"/>
  <c r="AC158" i="24"/>
  <c r="AC157" i="24"/>
  <c r="AC156" i="24"/>
  <c r="AC155" i="24"/>
  <c r="AC154" i="24"/>
  <c r="AC153" i="24"/>
  <c r="AC152" i="24"/>
  <c r="AC151" i="24"/>
  <c r="AC150" i="24"/>
  <c r="AC149" i="24"/>
  <c r="AC148" i="24"/>
  <c r="AC147" i="24"/>
  <c r="AC146" i="24"/>
  <c r="AC145" i="24"/>
  <c r="AC144" i="24"/>
  <c r="AC143" i="24"/>
  <c r="AC142" i="24"/>
  <c r="AC141" i="24"/>
  <c r="AC140" i="24"/>
  <c r="AC139" i="24"/>
  <c r="AC138" i="24"/>
  <c r="AC137" i="24"/>
  <c r="AC136" i="24"/>
  <c r="AC135" i="24"/>
  <c r="AC134" i="24"/>
  <c r="AC133" i="24"/>
  <c r="AC132" i="24"/>
  <c r="AC131" i="24"/>
  <c r="AC130" i="24"/>
  <c r="AC129" i="24"/>
  <c r="AC128" i="24"/>
  <c r="AC127" i="24"/>
  <c r="AC126" i="24"/>
  <c r="AC125" i="24"/>
  <c r="AC124" i="24"/>
  <c r="AC123" i="24"/>
  <c r="AC122" i="24"/>
  <c r="AC121" i="24"/>
  <c r="AC120" i="24"/>
  <c r="AC119" i="24"/>
  <c r="AC118" i="24"/>
  <c r="AC117" i="24"/>
  <c r="AC116" i="24"/>
  <c r="AC115" i="24"/>
  <c r="AC114" i="24"/>
  <c r="AC113" i="24"/>
  <c r="AC112" i="24"/>
  <c r="AC111" i="24"/>
  <c r="AC110" i="24"/>
  <c r="AC109" i="24"/>
  <c r="AC108" i="24"/>
  <c r="AC107" i="24"/>
  <c r="AC106" i="24"/>
  <c r="AC105" i="24"/>
  <c r="AC104" i="24"/>
  <c r="AC103" i="24"/>
  <c r="AC102" i="24"/>
  <c r="AC101" i="24"/>
  <c r="AC100" i="24"/>
  <c r="AC99" i="24"/>
  <c r="AC98" i="24"/>
  <c r="AC97" i="24"/>
  <c r="AC96" i="24"/>
  <c r="AC95" i="24"/>
  <c r="AC94" i="24"/>
  <c r="AC93" i="24"/>
  <c r="AC92" i="24"/>
  <c r="AC91" i="24"/>
  <c r="AC90" i="24"/>
  <c r="AC89" i="24"/>
  <c r="AC88" i="24"/>
  <c r="AC87" i="24"/>
  <c r="AC86" i="24"/>
  <c r="AC85" i="24"/>
  <c r="AC84" i="24"/>
  <c r="AC83" i="24"/>
  <c r="AC82" i="24"/>
  <c r="AC81" i="24"/>
  <c r="AC80" i="24"/>
  <c r="AC79" i="24"/>
  <c r="AC78" i="24"/>
  <c r="AC77" i="24"/>
  <c r="AC76" i="24"/>
  <c r="AC75" i="24"/>
  <c r="AC74" i="24"/>
  <c r="AC73" i="24"/>
  <c r="AC72" i="24"/>
  <c r="AC71" i="24"/>
  <c r="AC70" i="24"/>
  <c r="AC69" i="24"/>
  <c r="AC68" i="24"/>
  <c r="AC67" i="24"/>
  <c r="AC66" i="24"/>
  <c r="AC65" i="24"/>
  <c r="AC64" i="24"/>
  <c r="AC63" i="24"/>
  <c r="AC62" i="24"/>
  <c r="AC61" i="24"/>
  <c r="AC60" i="24"/>
  <c r="AC59" i="24"/>
  <c r="AC58" i="24"/>
  <c r="AC57" i="24"/>
  <c r="AC56" i="24"/>
  <c r="AC55" i="24"/>
  <c r="AC54" i="24"/>
  <c r="AC53" i="24"/>
  <c r="AC52" i="24"/>
  <c r="AC51" i="24"/>
  <c r="AC50" i="24"/>
  <c r="AC49" i="24"/>
  <c r="AC48" i="24"/>
  <c r="AC47" i="24"/>
  <c r="AC46" i="24"/>
  <c r="AC45" i="24"/>
  <c r="AC44" i="24"/>
  <c r="AC43" i="24"/>
  <c r="AC42" i="24"/>
  <c r="AC41" i="24"/>
  <c r="AC40" i="24"/>
  <c r="AC39" i="24"/>
  <c r="AC38" i="24"/>
  <c r="AC37" i="24"/>
  <c r="AC36" i="24"/>
  <c r="AC35" i="24"/>
  <c r="AC34" i="24"/>
  <c r="AC33" i="24"/>
  <c r="AC32" i="24"/>
  <c r="AC31" i="24"/>
  <c r="AC30" i="24"/>
  <c r="AC29" i="24"/>
  <c r="AC28" i="24"/>
  <c r="AC27" i="24"/>
  <c r="AC26" i="24"/>
  <c r="AC25" i="24"/>
  <c r="AC24" i="24"/>
  <c r="AC23" i="24"/>
  <c r="AC22" i="24"/>
  <c r="AC21" i="24"/>
  <c r="AC20" i="24"/>
  <c r="AC19" i="24"/>
  <c r="AC18" i="24"/>
  <c r="AC17" i="24"/>
  <c r="AC16" i="24"/>
  <c r="AC15" i="24"/>
  <c r="AC14" i="24"/>
  <c r="AC13" i="24"/>
  <c r="AC12" i="24"/>
  <c r="AC1012" i="24" l="1"/>
  <c r="A13" i="24" l="1"/>
  <c r="AD14" i="24" l="1"/>
  <c r="AD15" i="24"/>
  <c r="AD16" i="24"/>
  <c r="AD17" i="24"/>
  <c r="AD18" i="24"/>
  <c r="AD19" i="24"/>
  <c r="AD20" i="24"/>
  <c r="AD21" i="24"/>
  <c r="AD22" i="24"/>
  <c r="AD23" i="24"/>
  <c r="AD24" i="24"/>
  <c r="AD25" i="24"/>
  <c r="AD26" i="24"/>
  <c r="AD27" i="24"/>
  <c r="AD28" i="24"/>
  <c r="AD29" i="24"/>
  <c r="AD30" i="24"/>
  <c r="AD31" i="24"/>
  <c r="AD32" i="24"/>
  <c r="AD33" i="24"/>
  <c r="AD34" i="24"/>
  <c r="AD35" i="24"/>
  <c r="AD36" i="24"/>
  <c r="AD37" i="24"/>
  <c r="AD38" i="24"/>
  <c r="AD39" i="24"/>
  <c r="AD40" i="24"/>
  <c r="AD41" i="24"/>
  <c r="AD42" i="24"/>
  <c r="AD43" i="24"/>
  <c r="AD44" i="24"/>
  <c r="AD45" i="24"/>
  <c r="AD46" i="24"/>
  <c r="AD47" i="24"/>
  <c r="AD48" i="24"/>
  <c r="AD49" i="24"/>
  <c r="AD50" i="24"/>
  <c r="AD51" i="24"/>
  <c r="AD52" i="24"/>
  <c r="AD53" i="24"/>
  <c r="AD54" i="24"/>
  <c r="AD55" i="24"/>
  <c r="AD56" i="24"/>
  <c r="AD57" i="24"/>
  <c r="AD58" i="24"/>
  <c r="AD59" i="24"/>
  <c r="AD60" i="24"/>
  <c r="AD61" i="24"/>
  <c r="AD62" i="24"/>
  <c r="AD63" i="24"/>
  <c r="AD64" i="24"/>
  <c r="AD65" i="24"/>
  <c r="AD66" i="24"/>
  <c r="AD67" i="24"/>
  <c r="AD68" i="24"/>
  <c r="AD69" i="24"/>
  <c r="AD70" i="24"/>
  <c r="AD71" i="24"/>
  <c r="AD72" i="24"/>
  <c r="AD73" i="24"/>
  <c r="AD74" i="24"/>
  <c r="AD75" i="24"/>
  <c r="AD76" i="24"/>
  <c r="AD77" i="24"/>
  <c r="AD78" i="24"/>
  <c r="AD79" i="24"/>
  <c r="AD80" i="24"/>
  <c r="AD81" i="24"/>
  <c r="AD82" i="24"/>
  <c r="AD83" i="24"/>
  <c r="AD84" i="24"/>
  <c r="AD85" i="24"/>
  <c r="AD86" i="24"/>
  <c r="AD87" i="24"/>
  <c r="AD88" i="24"/>
  <c r="AD89" i="24"/>
  <c r="AD90" i="24"/>
  <c r="AD91" i="24"/>
  <c r="AD92" i="24"/>
  <c r="AD93" i="24"/>
  <c r="AD94" i="24"/>
  <c r="AD95" i="24"/>
  <c r="AD96" i="24"/>
  <c r="AD97" i="24"/>
  <c r="AD98" i="24"/>
  <c r="AD99" i="24"/>
  <c r="AD100" i="24"/>
  <c r="AD101" i="24"/>
  <c r="AD102" i="24"/>
  <c r="AD103" i="24"/>
  <c r="AD104" i="24"/>
  <c r="AD105" i="24"/>
  <c r="AD106" i="24"/>
  <c r="AD107" i="24"/>
  <c r="AD108" i="24"/>
  <c r="AD109" i="24"/>
  <c r="AD110" i="24"/>
  <c r="AD111" i="24"/>
  <c r="AD112" i="24"/>
  <c r="AD113" i="24"/>
  <c r="AD114" i="24"/>
  <c r="AD115" i="24"/>
  <c r="AD116" i="24"/>
  <c r="AD117" i="24"/>
  <c r="AD118" i="24"/>
  <c r="AD119" i="24"/>
  <c r="AD120" i="24"/>
  <c r="AD121" i="24"/>
  <c r="AD122" i="24"/>
  <c r="AD123" i="24"/>
  <c r="AD124" i="24"/>
  <c r="AD125" i="24"/>
  <c r="AD126" i="24"/>
  <c r="AD127" i="24"/>
  <c r="AD128" i="24"/>
  <c r="AD129" i="24"/>
  <c r="AD130" i="24"/>
  <c r="AD131" i="24"/>
  <c r="AD132" i="24"/>
  <c r="AD133" i="24"/>
  <c r="AD134" i="24"/>
  <c r="AD135" i="24"/>
  <c r="AD136" i="24"/>
  <c r="AD137" i="24"/>
  <c r="AD138" i="24"/>
  <c r="AD139" i="24"/>
  <c r="AD140" i="24"/>
  <c r="AD141" i="24"/>
  <c r="AD142" i="24"/>
  <c r="AD143" i="24"/>
  <c r="AD144" i="24"/>
  <c r="AD145" i="24"/>
  <c r="AD146" i="24"/>
  <c r="AD147" i="24"/>
  <c r="AD148" i="24"/>
  <c r="AD149" i="24"/>
  <c r="AD150" i="24"/>
  <c r="AD151" i="24"/>
  <c r="AD152" i="24"/>
  <c r="AD153" i="24"/>
  <c r="AD154" i="24"/>
  <c r="AD155" i="24"/>
  <c r="AD156" i="24"/>
  <c r="AD157" i="24"/>
  <c r="AD158" i="24"/>
  <c r="AD159" i="24"/>
  <c r="AD160" i="24"/>
  <c r="AD161" i="24"/>
  <c r="AD162" i="24"/>
  <c r="AD163" i="24"/>
  <c r="AD164" i="24"/>
  <c r="AD165" i="24"/>
  <c r="AD166" i="24"/>
  <c r="AD167" i="24"/>
  <c r="AD168" i="24"/>
  <c r="AD169" i="24"/>
  <c r="AD170" i="24"/>
  <c r="AD171" i="24"/>
  <c r="AD172" i="24"/>
  <c r="AD173" i="24"/>
  <c r="AD174" i="24"/>
  <c r="AD175" i="24"/>
  <c r="AD176" i="24"/>
  <c r="AD177" i="24"/>
  <c r="AD178" i="24"/>
  <c r="AD179" i="24"/>
  <c r="AD180" i="24"/>
  <c r="AD181" i="24"/>
  <c r="AD182" i="24"/>
  <c r="AD183" i="24"/>
  <c r="AD184" i="24"/>
  <c r="AD185" i="24"/>
  <c r="AD186" i="24"/>
  <c r="AD187" i="24"/>
  <c r="AD188" i="24"/>
  <c r="AD189" i="24"/>
  <c r="AD190" i="24"/>
  <c r="AD191" i="24"/>
  <c r="AD192" i="24"/>
  <c r="AD193" i="24"/>
  <c r="AD194" i="24"/>
  <c r="AD195" i="24"/>
  <c r="AD196" i="24"/>
  <c r="AD197" i="24"/>
  <c r="AD198" i="24"/>
  <c r="AD199" i="24"/>
  <c r="AD200" i="24"/>
  <c r="AD201" i="24"/>
  <c r="AD202" i="24"/>
  <c r="AD203" i="24"/>
  <c r="AD204" i="24"/>
  <c r="AD205" i="24"/>
  <c r="AD206" i="24"/>
  <c r="AD207" i="24"/>
  <c r="AD208" i="24"/>
  <c r="AD209" i="24"/>
  <c r="AD210" i="24"/>
  <c r="AD211" i="24"/>
  <c r="AD212" i="24"/>
  <c r="AD213" i="24"/>
  <c r="AD214" i="24"/>
  <c r="AD215" i="24"/>
  <c r="AD216" i="24"/>
  <c r="AD217" i="24"/>
  <c r="AD218" i="24"/>
  <c r="AD219" i="24"/>
  <c r="AD220" i="24"/>
  <c r="AD221" i="24"/>
  <c r="AD222" i="24"/>
  <c r="AD223" i="24"/>
  <c r="AD224" i="24"/>
  <c r="AD225" i="24"/>
  <c r="AD226" i="24"/>
  <c r="AD227" i="24"/>
  <c r="AD228" i="24"/>
  <c r="AD229" i="24"/>
  <c r="AD230" i="24"/>
  <c r="AD231" i="24"/>
  <c r="AD232" i="24"/>
  <c r="AD233" i="24"/>
  <c r="AD234" i="24"/>
  <c r="AD235" i="24"/>
  <c r="AD236" i="24"/>
  <c r="AD237" i="24"/>
  <c r="AD238" i="24"/>
  <c r="AD239" i="24"/>
  <c r="AD240" i="24"/>
  <c r="AD241" i="24"/>
  <c r="AD242" i="24"/>
  <c r="AD243" i="24"/>
  <c r="AD244" i="24"/>
  <c r="AD245" i="24"/>
  <c r="AD246" i="24"/>
  <c r="AD247" i="24"/>
  <c r="AD248" i="24"/>
  <c r="AD249" i="24"/>
  <c r="AD250" i="24"/>
  <c r="AD251" i="24"/>
  <c r="AD252" i="24"/>
  <c r="AD253" i="24"/>
  <c r="AD254" i="24"/>
  <c r="AD255" i="24"/>
  <c r="AD256" i="24"/>
  <c r="AD257" i="24"/>
  <c r="AD258" i="24"/>
  <c r="AD259" i="24"/>
  <c r="AD260" i="24"/>
  <c r="AD261" i="24"/>
  <c r="AD262" i="24"/>
  <c r="AD263" i="24"/>
  <c r="AD264" i="24"/>
  <c r="AD265" i="24"/>
  <c r="AD266" i="24"/>
  <c r="AD267" i="24"/>
  <c r="AD268" i="24"/>
  <c r="AD269" i="24"/>
  <c r="AD270" i="24"/>
  <c r="AD271" i="24"/>
  <c r="AD272" i="24"/>
  <c r="AD273" i="24"/>
  <c r="AD274" i="24"/>
  <c r="AD275" i="24"/>
  <c r="AD276" i="24"/>
  <c r="AD277" i="24"/>
  <c r="AD278" i="24"/>
  <c r="AD279" i="24"/>
  <c r="AD280" i="24"/>
  <c r="AD281" i="24"/>
  <c r="AD282" i="24"/>
  <c r="AD283" i="24"/>
  <c r="AD284" i="24"/>
  <c r="AD285" i="24"/>
  <c r="AD286" i="24"/>
  <c r="AD287" i="24"/>
  <c r="AD288" i="24"/>
  <c r="AD289" i="24"/>
  <c r="AD290" i="24"/>
  <c r="AD291" i="24"/>
  <c r="AD292" i="24"/>
  <c r="AD293" i="24"/>
  <c r="AD294" i="24"/>
  <c r="AD295" i="24"/>
  <c r="AD296" i="24"/>
  <c r="AD297" i="24"/>
  <c r="AD298" i="24"/>
  <c r="AD299" i="24"/>
  <c r="AD300" i="24"/>
  <c r="AD301" i="24"/>
  <c r="AD302" i="24"/>
  <c r="AD303" i="24"/>
  <c r="AD304" i="24"/>
  <c r="AD305" i="24"/>
  <c r="AD306" i="24"/>
  <c r="AD307" i="24"/>
  <c r="AD308" i="24"/>
  <c r="AD309" i="24"/>
  <c r="AD310" i="24"/>
  <c r="AD311" i="24"/>
  <c r="AD312" i="24"/>
  <c r="AD313" i="24"/>
  <c r="AD314" i="24"/>
  <c r="AD315" i="24"/>
  <c r="AD316" i="24"/>
  <c r="AD317" i="24"/>
  <c r="AD318" i="24"/>
  <c r="AD319" i="24"/>
  <c r="AD320" i="24"/>
  <c r="AD321" i="24"/>
  <c r="AD322" i="24"/>
  <c r="AD323" i="24"/>
  <c r="AD324" i="24"/>
  <c r="AD325" i="24"/>
  <c r="AD326" i="24"/>
  <c r="AD327" i="24"/>
  <c r="AD328" i="24"/>
  <c r="AD329" i="24"/>
  <c r="AD330" i="24"/>
  <c r="AD331" i="24"/>
  <c r="AD332" i="24"/>
  <c r="AD333" i="24"/>
  <c r="AD334" i="24"/>
  <c r="AD335" i="24"/>
  <c r="AD336" i="24"/>
  <c r="AD337" i="24"/>
  <c r="AD338" i="24"/>
  <c r="AD339" i="24"/>
  <c r="AD340" i="24"/>
  <c r="AD341" i="24"/>
  <c r="AD342" i="24"/>
  <c r="AD343" i="24"/>
  <c r="AD344" i="24"/>
  <c r="AD345" i="24"/>
  <c r="AD346" i="24"/>
  <c r="AD347" i="24"/>
  <c r="AD348" i="24"/>
  <c r="AD349" i="24"/>
  <c r="AD350" i="24"/>
  <c r="AD351" i="24"/>
  <c r="AD352" i="24"/>
  <c r="AD353" i="24"/>
  <c r="AD354" i="24"/>
  <c r="AD355" i="24"/>
  <c r="AD356" i="24"/>
  <c r="AD357" i="24"/>
  <c r="AD358" i="24"/>
  <c r="AD359" i="24"/>
  <c r="AD360" i="24"/>
  <c r="AD361" i="24"/>
  <c r="AD362" i="24"/>
  <c r="AD363" i="24"/>
  <c r="AD364" i="24"/>
  <c r="AD365" i="24"/>
  <c r="AD366" i="24"/>
  <c r="AD367" i="24"/>
  <c r="AD368" i="24"/>
  <c r="AD369" i="24"/>
  <c r="AD370" i="24"/>
  <c r="AD371" i="24"/>
  <c r="AD372" i="24"/>
  <c r="AD373" i="24"/>
  <c r="AD374" i="24"/>
  <c r="AD375" i="24"/>
  <c r="AD376" i="24"/>
  <c r="AD377" i="24"/>
  <c r="AD378" i="24"/>
  <c r="AD379" i="24"/>
  <c r="AD380" i="24"/>
  <c r="AD381" i="24"/>
  <c r="AD382" i="24"/>
  <c r="AD383" i="24"/>
  <c r="AD384" i="24"/>
  <c r="AD385" i="24"/>
  <c r="AD386" i="24"/>
  <c r="AD387" i="24"/>
  <c r="AD388" i="24"/>
  <c r="AD389" i="24"/>
  <c r="AD390" i="24"/>
  <c r="AD391" i="24"/>
  <c r="AD392" i="24"/>
  <c r="AD393" i="24"/>
  <c r="AD394" i="24"/>
  <c r="AD395" i="24"/>
  <c r="AD396" i="24"/>
  <c r="AD397" i="24"/>
  <c r="AD398" i="24"/>
  <c r="AD399" i="24"/>
  <c r="AD400" i="24"/>
  <c r="AD401" i="24"/>
  <c r="AD402" i="24"/>
  <c r="AD403" i="24"/>
  <c r="AD404" i="24"/>
  <c r="AD405" i="24"/>
  <c r="AD406" i="24"/>
  <c r="AD407" i="24"/>
  <c r="AD408" i="24"/>
  <c r="AD409" i="24"/>
  <c r="AD410" i="24"/>
  <c r="AD411" i="24"/>
  <c r="AD412" i="24"/>
  <c r="AD413" i="24"/>
  <c r="AD414" i="24"/>
  <c r="AD415" i="24"/>
  <c r="AD416" i="24"/>
  <c r="AD417" i="24"/>
  <c r="AD418" i="24"/>
  <c r="AD419" i="24"/>
  <c r="AD420" i="24"/>
  <c r="AD421" i="24"/>
  <c r="AD422" i="24"/>
  <c r="AD423" i="24"/>
  <c r="AD424" i="24"/>
  <c r="AD425" i="24"/>
  <c r="AD426" i="24"/>
  <c r="AD427" i="24"/>
  <c r="AD428" i="24"/>
  <c r="AD429" i="24"/>
  <c r="AD430" i="24"/>
  <c r="AD431" i="24"/>
  <c r="AD432" i="24"/>
  <c r="AD433" i="24"/>
  <c r="AD434" i="24"/>
  <c r="AD435" i="24"/>
  <c r="AD436" i="24"/>
  <c r="AD437" i="24"/>
  <c r="AD438" i="24"/>
  <c r="AD439" i="24"/>
  <c r="AD440" i="24"/>
  <c r="AD441" i="24"/>
  <c r="AD442" i="24"/>
  <c r="AD443" i="24"/>
  <c r="AD444" i="24"/>
  <c r="AD445" i="24"/>
  <c r="AD446" i="24"/>
  <c r="AD447" i="24"/>
  <c r="AD448" i="24"/>
  <c r="AD449" i="24"/>
  <c r="AD450" i="24"/>
  <c r="AD451" i="24"/>
  <c r="AD452" i="24"/>
  <c r="AD453" i="24"/>
  <c r="AD454" i="24"/>
  <c r="AD455" i="24"/>
  <c r="AD456" i="24"/>
  <c r="AD457" i="24"/>
  <c r="AD458" i="24"/>
  <c r="AD459" i="24"/>
  <c r="AD460" i="24"/>
  <c r="AD461" i="24"/>
  <c r="AD462" i="24"/>
  <c r="AD463" i="24"/>
  <c r="AD464" i="24"/>
  <c r="AD465" i="24"/>
  <c r="AD466" i="24"/>
  <c r="AD467" i="24"/>
  <c r="AD468" i="24"/>
  <c r="AD469" i="24"/>
  <c r="AD470" i="24"/>
  <c r="AD471" i="24"/>
  <c r="AD472" i="24"/>
  <c r="AD473" i="24"/>
  <c r="AD474" i="24"/>
  <c r="AD475" i="24"/>
  <c r="AD476" i="24"/>
  <c r="AD477" i="24"/>
  <c r="AD478" i="24"/>
  <c r="AD479" i="24"/>
  <c r="AD480" i="24"/>
  <c r="AD481" i="24"/>
  <c r="AD482" i="24"/>
  <c r="AD483" i="24"/>
  <c r="AD484" i="24"/>
  <c r="AD485" i="24"/>
  <c r="AD486" i="24"/>
  <c r="AD487" i="24"/>
  <c r="AD488" i="24"/>
  <c r="AD489" i="24"/>
  <c r="AD490" i="24"/>
  <c r="AD491" i="24"/>
  <c r="AD492" i="24"/>
  <c r="AD493" i="24"/>
  <c r="AD494" i="24"/>
  <c r="AD495" i="24"/>
  <c r="AD496" i="24"/>
  <c r="AD497" i="24"/>
  <c r="AD498" i="24"/>
  <c r="AD499" i="24"/>
  <c r="AD500" i="24"/>
  <c r="AD501" i="24"/>
  <c r="AD502" i="24"/>
  <c r="AD503" i="24"/>
  <c r="AD504" i="24"/>
  <c r="AD505" i="24"/>
  <c r="AD506" i="24"/>
  <c r="AD507" i="24"/>
  <c r="AD508" i="24"/>
  <c r="AD509" i="24"/>
  <c r="AD510" i="24"/>
  <c r="AD511" i="24"/>
  <c r="AD512" i="24"/>
  <c r="AD513" i="24"/>
  <c r="AD514" i="24"/>
  <c r="AD515" i="24"/>
  <c r="AD516" i="24"/>
  <c r="AD517" i="24"/>
  <c r="AD518" i="24"/>
  <c r="AD519" i="24"/>
  <c r="AD520" i="24"/>
  <c r="AD521" i="24"/>
  <c r="AD522" i="24"/>
  <c r="AD523" i="24"/>
  <c r="AD524" i="24"/>
  <c r="AD525" i="24"/>
  <c r="AD526" i="24"/>
  <c r="AD527" i="24"/>
  <c r="AD528" i="24"/>
  <c r="AD529" i="24"/>
  <c r="AD530" i="24"/>
  <c r="AD531" i="24"/>
  <c r="AD532" i="24"/>
  <c r="AD533" i="24"/>
  <c r="AD534" i="24"/>
  <c r="AD535" i="24"/>
  <c r="AD536" i="24"/>
  <c r="AD537" i="24"/>
  <c r="AD538" i="24"/>
  <c r="AD539" i="24"/>
  <c r="AD540" i="24"/>
  <c r="AD541" i="24"/>
  <c r="AD542" i="24"/>
  <c r="AD543" i="24"/>
  <c r="AD544" i="24"/>
  <c r="AD545" i="24"/>
  <c r="AD546" i="24"/>
  <c r="AD547" i="24"/>
  <c r="AD548" i="24"/>
  <c r="AD549" i="24"/>
  <c r="AD550" i="24"/>
  <c r="AD551" i="24"/>
  <c r="AD552" i="24"/>
  <c r="AD553" i="24"/>
  <c r="AD554" i="24"/>
  <c r="AD555" i="24"/>
  <c r="AD556" i="24"/>
  <c r="AD557" i="24"/>
  <c r="AD558" i="24"/>
  <c r="AD559" i="24"/>
  <c r="AD560" i="24"/>
  <c r="AD561" i="24"/>
  <c r="AD562" i="24"/>
  <c r="AD563" i="24"/>
  <c r="AD564" i="24"/>
  <c r="AD565" i="24"/>
  <c r="AD566" i="24"/>
  <c r="AD567" i="24"/>
  <c r="AD568" i="24"/>
  <c r="AD569" i="24"/>
  <c r="AD570" i="24"/>
  <c r="AD571" i="24"/>
  <c r="AD572" i="24"/>
  <c r="AD573" i="24"/>
  <c r="AD574" i="24"/>
  <c r="AD575" i="24"/>
  <c r="AD576" i="24"/>
  <c r="AD577" i="24"/>
  <c r="AD578" i="24"/>
  <c r="AD579" i="24"/>
  <c r="AD580" i="24"/>
  <c r="AD581" i="24"/>
  <c r="AD582" i="24"/>
  <c r="AD583" i="24"/>
  <c r="AD584" i="24"/>
  <c r="AD585" i="24"/>
  <c r="AD586" i="24"/>
  <c r="AD587" i="24"/>
  <c r="AD588" i="24"/>
  <c r="AD589" i="24"/>
  <c r="AD590" i="24"/>
  <c r="AD591" i="24"/>
  <c r="AD592" i="24"/>
  <c r="AD593" i="24"/>
  <c r="AD594" i="24"/>
  <c r="AD595" i="24"/>
  <c r="AD596" i="24"/>
  <c r="AD597" i="24"/>
  <c r="AD598" i="24"/>
  <c r="AD599" i="24"/>
  <c r="AD600" i="24"/>
  <c r="AD601" i="24"/>
  <c r="AD602" i="24"/>
  <c r="AD603" i="24"/>
  <c r="AD604" i="24"/>
  <c r="AD605" i="24"/>
  <c r="AD606" i="24"/>
  <c r="AD607" i="24"/>
  <c r="AD608" i="24"/>
  <c r="AD609" i="24"/>
  <c r="AD610" i="24"/>
  <c r="AD611" i="24"/>
  <c r="AD612" i="24"/>
  <c r="AD613" i="24"/>
  <c r="AD614" i="24"/>
  <c r="AD615" i="24"/>
  <c r="AD616" i="24"/>
  <c r="AD617" i="24"/>
  <c r="AD618" i="24"/>
  <c r="AD619" i="24"/>
  <c r="AD620" i="24"/>
  <c r="AD621" i="24"/>
  <c r="AD622" i="24"/>
  <c r="AD623" i="24"/>
  <c r="AD624" i="24"/>
  <c r="AD625" i="24"/>
  <c r="AD626" i="24"/>
  <c r="AD627" i="24"/>
  <c r="AD628" i="24"/>
  <c r="AD629" i="24"/>
  <c r="AD630" i="24"/>
  <c r="AD631" i="24"/>
  <c r="AD632" i="24"/>
  <c r="AD633" i="24"/>
  <c r="AD634" i="24"/>
  <c r="AD635" i="24"/>
  <c r="AD636" i="24"/>
  <c r="AD637" i="24"/>
  <c r="AD638" i="24"/>
  <c r="AD639" i="24"/>
  <c r="AD640" i="24"/>
  <c r="AD641" i="24"/>
  <c r="AD642" i="24"/>
  <c r="AD643" i="24"/>
  <c r="AD644" i="24"/>
  <c r="AD645" i="24"/>
  <c r="AD646" i="24"/>
  <c r="AD647" i="24"/>
  <c r="AD648" i="24"/>
  <c r="AD649" i="24"/>
  <c r="AD650" i="24"/>
  <c r="AD651" i="24"/>
  <c r="AD652" i="24"/>
  <c r="AD653" i="24"/>
  <c r="AD654" i="24"/>
  <c r="AD655" i="24"/>
  <c r="AD656" i="24"/>
  <c r="AD657" i="24"/>
  <c r="AD658" i="24"/>
  <c r="AD659" i="24"/>
  <c r="AD660" i="24"/>
  <c r="AD661" i="24"/>
  <c r="AD662" i="24"/>
  <c r="AD663" i="24"/>
  <c r="AD664" i="24"/>
  <c r="AD665" i="24"/>
  <c r="AD666" i="24"/>
  <c r="AD667" i="24"/>
  <c r="AD668" i="24"/>
  <c r="AD669" i="24"/>
  <c r="AD670" i="24"/>
  <c r="AD671" i="24"/>
  <c r="AD672" i="24"/>
  <c r="AD673" i="24"/>
  <c r="AD674" i="24"/>
  <c r="AD675" i="24"/>
  <c r="AD676" i="24"/>
  <c r="AD677" i="24"/>
  <c r="AD678" i="24"/>
  <c r="AD679" i="24"/>
  <c r="AD680" i="24"/>
  <c r="AD681" i="24"/>
  <c r="AD682" i="24"/>
  <c r="AD683" i="24"/>
  <c r="AD684" i="24"/>
  <c r="AD685" i="24"/>
  <c r="AD686" i="24"/>
  <c r="AD687" i="24"/>
  <c r="AD688" i="24"/>
  <c r="AD689" i="24"/>
  <c r="AD690" i="24"/>
  <c r="AD691" i="24"/>
  <c r="AD692" i="24"/>
  <c r="AD693" i="24"/>
  <c r="AD694" i="24"/>
  <c r="AD695" i="24"/>
  <c r="AD696" i="24"/>
  <c r="AD697" i="24"/>
  <c r="AD698" i="24"/>
  <c r="AD699" i="24"/>
  <c r="AD700" i="24"/>
  <c r="AD701" i="24"/>
  <c r="AD702" i="24"/>
  <c r="AD703" i="24"/>
  <c r="AD704" i="24"/>
  <c r="AD705" i="24"/>
  <c r="AD706" i="24"/>
  <c r="AD707" i="24"/>
  <c r="AD708" i="24"/>
  <c r="AD709" i="24"/>
  <c r="AD710" i="24"/>
  <c r="AD711" i="24"/>
  <c r="AD712" i="24"/>
  <c r="AD713" i="24"/>
  <c r="AD714" i="24"/>
  <c r="AD715" i="24"/>
  <c r="AD716" i="24"/>
  <c r="AD717" i="24"/>
  <c r="AD718" i="24"/>
  <c r="AD719" i="24"/>
  <c r="AD720" i="24"/>
  <c r="AD721" i="24"/>
  <c r="AD722" i="24"/>
  <c r="AD723" i="24"/>
  <c r="AD724" i="24"/>
  <c r="AD725" i="24"/>
  <c r="AD726" i="24"/>
  <c r="AD727" i="24"/>
  <c r="AD728" i="24"/>
  <c r="AD729" i="24"/>
  <c r="AD730" i="24"/>
  <c r="AD731" i="24"/>
  <c r="AD732" i="24"/>
  <c r="AD733" i="24"/>
  <c r="AD734" i="24"/>
  <c r="AD735" i="24"/>
  <c r="AD736" i="24"/>
  <c r="AD737" i="24"/>
  <c r="AD738" i="24"/>
  <c r="AD739" i="24"/>
  <c r="AD740" i="24"/>
  <c r="AD741" i="24"/>
  <c r="AD742" i="24"/>
  <c r="AD743" i="24"/>
  <c r="AD744" i="24"/>
  <c r="AD745" i="24"/>
  <c r="AD746" i="24"/>
  <c r="AD747" i="24"/>
  <c r="AD748" i="24"/>
  <c r="AD749" i="24"/>
  <c r="AD750" i="24"/>
  <c r="AD751" i="24"/>
  <c r="AD752" i="24"/>
  <c r="AD753" i="24"/>
  <c r="AD754" i="24"/>
  <c r="AD755" i="24"/>
  <c r="AD756" i="24"/>
  <c r="AD757" i="24"/>
  <c r="AD758" i="24"/>
  <c r="AD759" i="24"/>
  <c r="AD760" i="24"/>
  <c r="AD761" i="24"/>
  <c r="AD762" i="24"/>
  <c r="AD763" i="24"/>
  <c r="AD764" i="24"/>
  <c r="AD765" i="24"/>
  <c r="AD766" i="24"/>
  <c r="AD767" i="24"/>
  <c r="AD768" i="24"/>
  <c r="AD769" i="24"/>
  <c r="AD770" i="24"/>
  <c r="AD771" i="24"/>
  <c r="AD772" i="24"/>
  <c r="AD773" i="24"/>
  <c r="AD774" i="24"/>
  <c r="AD775" i="24"/>
  <c r="AD776" i="24"/>
  <c r="AD777" i="24"/>
  <c r="AD778" i="24"/>
  <c r="AD779" i="24"/>
  <c r="AD780" i="24"/>
  <c r="AD781" i="24"/>
  <c r="AD782" i="24"/>
  <c r="AD783" i="24"/>
  <c r="AD784" i="24"/>
  <c r="AD785" i="24"/>
  <c r="AD786" i="24"/>
  <c r="AD787" i="24"/>
  <c r="AD788" i="24"/>
  <c r="AD789" i="24"/>
  <c r="AD790" i="24"/>
  <c r="AD791" i="24"/>
  <c r="AD792" i="24"/>
  <c r="AD793" i="24"/>
  <c r="AD794" i="24"/>
  <c r="AD795" i="24"/>
  <c r="AD796" i="24"/>
  <c r="AD797" i="24"/>
  <c r="AD798" i="24"/>
  <c r="AD799" i="24"/>
  <c r="AD800" i="24"/>
  <c r="AD801" i="24"/>
  <c r="AD802" i="24"/>
  <c r="AD803" i="24"/>
  <c r="AD804" i="24"/>
  <c r="AD805" i="24"/>
  <c r="AD806" i="24"/>
  <c r="AD807" i="24"/>
  <c r="AD808" i="24"/>
  <c r="AD809" i="24"/>
  <c r="AD810" i="24"/>
  <c r="AD811" i="24"/>
  <c r="AD812" i="24"/>
  <c r="AD813" i="24"/>
  <c r="AD814" i="24"/>
  <c r="AD815" i="24"/>
  <c r="AD816" i="24"/>
  <c r="AD817" i="24"/>
  <c r="AD818" i="24"/>
  <c r="AD819" i="24"/>
  <c r="AD820" i="24"/>
  <c r="AD821" i="24"/>
  <c r="AD822" i="24"/>
  <c r="AD823" i="24"/>
  <c r="AD824" i="24"/>
  <c r="AD825" i="24"/>
  <c r="AD826" i="24"/>
  <c r="AD827" i="24"/>
  <c r="AD828" i="24"/>
  <c r="AD829" i="24"/>
  <c r="AD830" i="24"/>
  <c r="AD831" i="24"/>
  <c r="AD832" i="24"/>
  <c r="AD833" i="24"/>
  <c r="AD834" i="24"/>
  <c r="AD835" i="24"/>
  <c r="AD836" i="24"/>
  <c r="AD837" i="24"/>
  <c r="AD838" i="24"/>
  <c r="AD839" i="24"/>
  <c r="AD840" i="24"/>
  <c r="AD841" i="24"/>
  <c r="AD842" i="24"/>
  <c r="AD843" i="24"/>
  <c r="AD844" i="24"/>
  <c r="AD845" i="24"/>
  <c r="AD846" i="24"/>
  <c r="AD847" i="24"/>
  <c r="AD848" i="24"/>
  <c r="AD849" i="24"/>
  <c r="AD850" i="24"/>
  <c r="AD851" i="24"/>
  <c r="AD852" i="24"/>
  <c r="AD853" i="24"/>
  <c r="AD854" i="24"/>
  <c r="AD855" i="24"/>
  <c r="AD856" i="24"/>
  <c r="AD857" i="24"/>
  <c r="AD858" i="24"/>
  <c r="AD859" i="24"/>
  <c r="AD860" i="24"/>
  <c r="AD861" i="24"/>
  <c r="AD862" i="24"/>
  <c r="AD863" i="24"/>
  <c r="AD864" i="24"/>
  <c r="AD865" i="24"/>
  <c r="AD866" i="24"/>
  <c r="AD867" i="24"/>
  <c r="AD868" i="24"/>
  <c r="AD869" i="24"/>
  <c r="AD870" i="24"/>
  <c r="AD871" i="24"/>
  <c r="AD872" i="24"/>
  <c r="AD873" i="24"/>
  <c r="AD874" i="24"/>
  <c r="AD875" i="24"/>
  <c r="AD876" i="24"/>
  <c r="AD877" i="24"/>
  <c r="AD878" i="24"/>
  <c r="AD879" i="24"/>
  <c r="AD880" i="24"/>
  <c r="AD881" i="24"/>
  <c r="AD882" i="24"/>
  <c r="AD883" i="24"/>
  <c r="AD884" i="24"/>
  <c r="AD885" i="24"/>
  <c r="AD886" i="24"/>
  <c r="AD887" i="24"/>
  <c r="AD888" i="24"/>
  <c r="AD889" i="24"/>
  <c r="AD890" i="24"/>
  <c r="AD891" i="24"/>
  <c r="AD892" i="24"/>
  <c r="AD893" i="24"/>
  <c r="AD894" i="24"/>
  <c r="AD895" i="24"/>
  <c r="AD896" i="24"/>
  <c r="AD897" i="24"/>
  <c r="AD898" i="24"/>
  <c r="AD899" i="24"/>
  <c r="AD900" i="24"/>
  <c r="AD901" i="24"/>
  <c r="AD902" i="24"/>
  <c r="AD903" i="24"/>
  <c r="AD904" i="24"/>
  <c r="AD905" i="24"/>
  <c r="AD906" i="24"/>
  <c r="AD907" i="24"/>
  <c r="AD908" i="24"/>
  <c r="AD909" i="24"/>
  <c r="AD910" i="24"/>
  <c r="AD911" i="24"/>
  <c r="AD912" i="24"/>
  <c r="AD913" i="24"/>
  <c r="AD914" i="24"/>
  <c r="AD915" i="24"/>
  <c r="AD916" i="24"/>
  <c r="AD917" i="24"/>
  <c r="AD918" i="24"/>
  <c r="AD919" i="24"/>
  <c r="AD920" i="24"/>
  <c r="AD921" i="24"/>
  <c r="AD922" i="24"/>
  <c r="AD923" i="24"/>
  <c r="AD924" i="24"/>
  <c r="AD925" i="24"/>
  <c r="AD926" i="24"/>
  <c r="AD927" i="24"/>
  <c r="AD928" i="24"/>
  <c r="AD929" i="24"/>
  <c r="AD930" i="24"/>
  <c r="AD931" i="24"/>
  <c r="AD932" i="24"/>
  <c r="AD933" i="24"/>
  <c r="AD934" i="24"/>
  <c r="AD935" i="24"/>
  <c r="AD936" i="24"/>
  <c r="AD937" i="24"/>
  <c r="AD938" i="24"/>
  <c r="AD939" i="24"/>
  <c r="AD940" i="24"/>
  <c r="AD941" i="24"/>
  <c r="AD942" i="24"/>
  <c r="AD943" i="24"/>
  <c r="AD944" i="24"/>
  <c r="AD945" i="24"/>
  <c r="AD946" i="24"/>
  <c r="AD947" i="24"/>
  <c r="AD948" i="24"/>
  <c r="AD949" i="24"/>
  <c r="AD950" i="24"/>
  <c r="AD951" i="24"/>
  <c r="AD952" i="24"/>
  <c r="AD953" i="24"/>
  <c r="AD954" i="24"/>
  <c r="AD955" i="24"/>
  <c r="AD956" i="24"/>
  <c r="AD957" i="24"/>
  <c r="AD958" i="24"/>
  <c r="AD959" i="24"/>
  <c r="AD960" i="24"/>
  <c r="AD961" i="24"/>
  <c r="AD962" i="24"/>
  <c r="AD963" i="24"/>
  <c r="AD964" i="24"/>
  <c r="AD965" i="24"/>
  <c r="AD966" i="24"/>
  <c r="AD967" i="24"/>
  <c r="AD968" i="24"/>
  <c r="AD969" i="24"/>
  <c r="AD970" i="24"/>
  <c r="AD971" i="24"/>
  <c r="AD972" i="24"/>
  <c r="AD973" i="24"/>
  <c r="AD974" i="24"/>
  <c r="AD975" i="24"/>
  <c r="AD976" i="24"/>
  <c r="AD977" i="24"/>
  <c r="AD978" i="24"/>
  <c r="AD979" i="24"/>
  <c r="AD980" i="24"/>
  <c r="AD981" i="24"/>
  <c r="AD982" i="24"/>
  <c r="AD983" i="24"/>
  <c r="AD984" i="24"/>
  <c r="AD985" i="24"/>
  <c r="AD986" i="24"/>
  <c r="AD987" i="24"/>
  <c r="AD988" i="24"/>
  <c r="AD989" i="24"/>
  <c r="AD990" i="24"/>
  <c r="AD991" i="24"/>
  <c r="AD992" i="24"/>
  <c r="AD993" i="24"/>
  <c r="AD994" i="24"/>
  <c r="AD995" i="24"/>
  <c r="AD996" i="24"/>
  <c r="AD997" i="24"/>
  <c r="AD998" i="24"/>
  <c r="AD999" i="24"/>
  <c r="AD1000" i="24"/>
  <c r="AD1001" i="24"/>
  <c r="AD1002" i="24"/>
  <c r="AD1003" i="24"/>
  <c r="AD1004" i="24"/>
  <c r="AD1005" i="24"/>
  <c r="AD1006" i="24"/>
  <c r="AD1007" i="24"/>
  <c r="AD1008" i="24"/>
  <c r="AD1009" i="24"/>
  <c r="AD1010" i="24"/>
  <c r="AD1011" i="24"/>
  <c r="AD13" i="24" l="1"/>
  <c r="AD12" i="24"/>
  <c r="AB13" i="24"/>
  <c r="AB14" i="24"/>
  <c r="AB15" i="24"/>
  <c r="AB16" i="24"/>
  <c r="AB17" i="24"/>
  <c r="AB18" i="24"/>
  <c r="AB19" i="24"/>
  <c r="AB20" i="24"/>
  <c r="AB21" i="24"/>
  <c r="AB22" i="24"/>
  <c r="AB23" i="24"/>
  <c r="AB24" i="24"/>
  <c r="AB25" i="24"/>
  <c r="AB26" i="24"/>
  <c r="AB27" i="24"/>
  <c r="AB28" i="24"/>
  <c r="AB29" i="24"/>
  <c r="AB30" i="24"/>
  <c r="AB31" i="24"/>
  <c r="AB32" i="24"/>
  <c r="AB33" i="24"/>
  <c r="AB34" i="24"/>
  <c r="AB35" i="24"/>
  <c r="AB36" i="24"/>
  <c r="AB37" i="24"/>
  <c r="AB38" i="24"/>
  <c r="AB39" i="24"/>
  <c r="AB40" i="24"/>
  <c r="AB41" i="24"/>
  <c r="AB42" i="24"/>
  <c r="AB43" i="24"/>
  <c r="AB44" i="24"/>
  <c r="AB45" i="24"/>
  <c r="AB46" i="24"/>
  <c r="AB47" i="24"/>
  <c r="AB48" i="24"/>
  <c r="AB49" i="24"/>
  <c r="AB50" i="24"/>
  <c r="AB51" i="24"/>
  <c r="AB52" i="24"/>
  <c r="AB53" i="24"/>
  <c r="AB54" i="24"/>
  <c r="AB55" i="24"/>
  <c r="AB56" i="24"/>
  <c r="AB57" i="24"/>
  <c r="AB58" i="24"/>
  <c r="AB59" i="24"/>
  <c r="AB60" i="24"/>
  <c r="AB61" i="24"/>
  <c r="AB62" i="24"/>
  <c r="AB63" i="24"/>
  <c r="AB64" i="24"/>
  <c r="AB65" i="24"/>
  <c r="AB66" i="24"/>
  <c r="AB67" i="24"/>
  <c r="AB68" i="24"/>
  <c r="AB69" i="24"/>
  <c r="AB70" i="24"/>
  <c r="AB71" i="24"/>
  <c r="AB72" i="24"/>
  <c r="AB73" i="24"/>
  <c r="AB74" i="24"/>
  <c r="AB75" i="24"/>
  <c r="AB76" i="24"/>
  <c r="AB77" i="24"/>
  <c r="AB78" i="24"/>
  <c r="AB79" i="24"/>
  <c r="AB80" i="24"/>
  <c r="AB81" i="24"/>
  <c r="AB82" i="24"/>
  <c r="AB83" i="24"/>
  <c r="AB84" i="24"/>
  <c r="AB85" i="24"/>
  <c r="AB86" i="24"/>
  <c r="AB87" i="24"/>
  <c r="AB88" i="24"/>
  <c r="AB89" i="24"/>
  <c r="AB90" i="24"/>
  <c r="AB91" i="24"/>
  <c r="AB92" i="24"/>
  <c r="AB93" i="24"/>
  <c r="AB94" i="24"/>
  <c r="AB95" i="24"/>
  <c r="AB96" i="24"/>
  <c r="AB97" i="24"/>
  <c r="AB98" i="24"/>
  <c r="AB99" i="24"/>
  <c r="AB100" i="24"/>
  <c r="AB101" i="24"/>
  <c r="AB102" i="24"/>
  <c r="AB103" i="24"/>
  <c r="AB104" i="24"/>
  <c r="AB105" i="24"/>
  <c r="AB106" i="24"/>
  <c r="AB107" i="24"/>
  <c r="AB108" i="24"/>
  <c r="AB109" i="24"/>
  <c r="AB110" i="24"/>
  <c r="AB111" i="24"/>
  <c r="AB112" i="24"/>
  <c r="AB113" i="24"/>
  <c r="AB114" i="24"/>
  <c r="AB115" i="24"/>
  <c r="AB116" i="24"/>
  <c r="AB117" i="24"/>
  <c r="AB118" i="24"/>
  <c r="AB119" i="24"/>
  <c r="AB120" i="24"/>
  <c r="AB121" i="24"/>
  <c r="AB122" i="24"/>
  <c r="AB123" i="24"/>
  <c r="AB124" i="24"/>
  <c r="AB125" i="24"/>
  <c r="AB126" i="24"/>
  <c r="AB127" i="24"/>
  <c r="AB128" i="24"/>
  <c r="AB129" i="24"/>
  <c r="AB130" i="24"/>
  <c r="AB131" i="24"/>
  <c r="AB132" i="24"/>
  <c r="AB133" i="24"/>
  <c r="AB134" i="24"/>
  <c r="AB135" i="24"/>
  <c r="AB136" i="24"/>
  <c r="AB137" i="24"/>
  <c r="AB138" i="24"/>
  <c r="AB139" i="24"/>
  <c r="AB140" i="24"/>
  <c r="AB141" i="24"/>
  <c r="AB142" i="24"/>
  <c r="AB143" i="24"/>
  <c r="AB144" i="24"/>
  <c r="AB145" i="24"/>
  <c r="AB146" i="24"/>
  <c r="AB147" i="24"/>
  <c r="AB148" i="24"/>
  <c r="AB149" i="24"/>
  <c r="AB150" i="24"/>
  <c r="AB151" i="24"/>
  <c r="AB152" i="24"/>
  <c r="AB153" i="24"/>
  <c r="AB154" i="24"/>
  <c r="AB155" i="24"/>
  <c r="AB156" i="24"/>
  <c r="AB157" i="24"/>
  <c r="AB158" i="24"/>
  <c r="AB159" i="24"/>
  <c r="AB160" i="24"/>
  <c r="AB161" i="24"/>
  <c r="AB162" i="24"/>
  <c r="AB163" i="24"/>
  <c r="AB164" i="24"/>
  <c r="AB165" i="24"/>
  <c r="AB166" i="24"/>
  <c r="AB167" i="24"/>
  <c r="AB168" i="24"/>
  <c r="AB169" i="24"/>
  <c r="AB170" i="24"/>
  <c r="AB171" i="24"/>
  <c r="AB172" i="24"/>
  <c r="AB173" i="24"/>
  <c r="AB174" i="24"/>
  <c r="AB175" i="24"/>
  <c r="AB176" i="24"/>
  <c r="AB177" i="24"/>
  <c r="AB178" i="24"/>
  <c r="AB179" i="24"/>
  <c r="AB180" i="24"/>
  <c r="AB181" i="24"/>
  <c r="AB182" i="24"/>
  <c r="AB183" i="24"/>
  <c r="AB184" i="24"/>
  <c r="AB185" i="24"/>
  <c r="AB186" i="24"/>
  <c r="AB187" i="24"/>
  <c r="AB188" i="24"/>
  <c r="AB189" i="24"/>
  <c r="AB190" i="24"/>
  <c r="AB191" i="24"/>
  <c r="AB192" i="24"/>
  <c r="AB193" i="24"/>
  <c r="AB194" i="24"/>
  <c r="AB195" i="24"/>
  <c r="AB196" i="24"/>
  <c r="AB197" i="24"/>
  <c r="AB198" i="24"/>
  <c r="AB199" i="24"/>
  <c r="AB200" i="24"/>
  <c r="AB201" i="24"/>
  <c r="AB202" i="24"/>
  <c r="AB203" i="24"/>
  <c r="AB204" i="24"/>
  <c r="AB205" i="24"/>
  <c r="AB206" i="24"/>
  <c r="AB207" i="24"/>
  <c r="AB208" i="24"/>
  <c r="AB209" i="24"/>
  <c r="AB210" i="24"/>
  <c r="AB211" i="24"/>
  <c r="AB212" i="24"/>
  <c r="AB213" i="24"/>
  <c r="AB214" i="24"/>
  <c r="AB215" i="24"/>
  <c r="AB216" i="24"/>
  <c r="AB217" i="24"/>
  <c r="AB218" i="24"/>
  <c r="AB219" i="24"/>
  <c r="AB220" i="24"/>
  <c r="AB221" i="24"/>
  <c r="AB222" i="24"/>
  <c r="AB223" i="24"/>
  <c r="AB224" i="24"/>
  <c r="AB225" i="24"/>
  <c r="AB226" i="24"/>
  <c r="AB227" i="24"/>
  <c r="AB228" i="24"/>
  <c r="AB229" i="24"/>
  <c r="AB230" i="24"/>
  <c r="AB231" i="24"/>
  <c r="AB232" i="24"/>
  <c r="AB233" i="24"/>
  <c r="AB234" i="24"/>
  <c r="AB235" i="24"/>
  <c r="AB236" i="24"/>
  <c r="AB237" i="24"/>
  <c r="AB238" i="24"/>
  <c r="AB239" i="24"/>
  <c r="AB240" i="24"/>
  <c r="AB241" i="24"/>
  <c r="AB242" i="24"/>
  <c r="AB243" i="24"/>
  <c r="AB244" i="24"/>
  <c r="AB245" i="24"/>
  <c r="AB246" i="24"/>
  <c r="AB247" i="24"/>
  <c r="AB248" i="24"/>
  <c r="AB249" i="24"/>
  <c r="AB250" i="24"/>
  <c r="AB251" i="24"/>
  <c r="AB252" i="24"/>
  <c r="AB253" i="24"/>
  <c r="AB254" i="24"/>
  <c r="AB255" i="24"/>
  <c r="AB256" i="24"/>
  <c r="AB257" i="24"/>
  <c r="AB258" i="24"/>
  <c r="AB259" i="24"/>
  <c r="AB260" i="24"/>
  <c r="AB261" i="24"/>
  <c r="AB262" i="24"/>
  <c r="AB263" i="24"/>
  <c r="AB264" i="24"/>
  <c r="AB265" i="24"/>
  <c r="AB266" i="24"/>
  <c r="AB267" i="24"/>
  <c r="AB268" i="24"/>
  <c r="AB269" i="24"/>
  <c r="AB270" i="24"/>
  <c r="AB271" i="24"/>
  <c r="AB272" i="24"/>
  <c r="AB273" i="24"/>
  <c r="AB274" i="24"/>
  <c r="AB275" i="24"/>
  <c r="AB276" i="24"/>
  <c r="AB277" i="24"/>
  <c r="AB278" i="24"/>
  <c r="AB279" i="24"/>
  <c r="AB280" i="24"/>
  <c r="AB281" i="24"/>
  <c r="AB282" i="24"/>
  <c r="AB283" i="24"/>
  <c r="AB284" i="24"/>
  <c r="AB285" i="24"/>
  <c r="AB286" i="24"/>
  <c r="AB287" i="24"/>
  <c r="AB288" i="24"/>
  <c r="AB289" i="24"/>
  <c r="AB290" i="24"/>
  <c r="AB291" i="24"/>
  <c r="AB292" i="24"/>
  <c r="AB293" i="24"/>
  <c r="AB294" i="24"/>
  <c r="AB295" i="24"/>
  <c r="AB296" i="24"/>
  <c r="AB297" i="24"/>
  <c r="AB298" i="24"/>
  <c r="AB299" i="24"/>
  <c r="AB300" i="24"/>
  <c r="AB301" i="24"/>
  <c r="AB302" i="24"/>
  <c r="AB303" i="24"/>
  <c r="AB304" i="24"/>
  <c r="AB305" i="24"/>
  <c r="AB306" i="24"/>
  <c r="AB307" i="24"/>
  <c r="AB308" i="24"/>
  <c r="AB309" i="24"/>
  <c r="AB310" i="24"/>
  <c r="AB311" i="24"/>
  <c r="AB312" i="24"/>
  <c r="AB313" i="24"/>
  <c r="AB314" i="24"/>
  <c r="AB315" i="24"/>
  <c r="AB316" i="24"/>
  <c r="AB317" i="24"/>
  <c r="AB318" i="24"/>
  <c r="AB319" i="24"/>
  <c r="AB320" i="24"/>
  <c r="AB321" i="24"/>
  <c r="AB322" i="24"/>
  <c r="AB323" i="24"/>
  <c r="AB324" i="24"/>
  <c r="AB325" i="24"/>
  <c r="AB326" i="24"/>
  <c r="AB327" i="24"/>
  <c r="AB328" i="24"/>
  <c r="AB329" i="24"/>
  <c r="AB330" i="24"/>
  <c r="AB331" i="24"/>
  <c r="AB332" i="24"/>
  <c r="AB333" i="24"/>
  <c r="AB334" i="24"/>
  <c r="AB335" i="24"/>
  <c r="AB336" i="24"/>
  <c r="AB337" i="24"/>
  <c r="AB338" i="24"/>
  <c r="AB339" i="24"/>
  <c r="AB340" i="24"/>
  <c r="AB341" i="24"/>
  <c r="AB342" i="24"/>
  <c r="AB343" i="24"/>
  <c r="AB344" i="24"/>
  <c r="AB345" i="24"/>
  <c r="AB346" i="24"/>
  <c r="AB347" i="24"/>
  <c r="AB348" i="24"/>
  <c r="AB349" i="24"/>
  <c r="AB350" i="24"/>
  <c r="AB351" i="24"/>
  <c r="AB352" i="24"/>
  <c r="AB353" i="24"/>
  <c r="AB354" i="24"/>
  <c r="AB355" i="24"/>
  <c r="AB356" i="24"/>
  <c r="AB357" i="24"/>
  <c r="AB358" i="24"/>
  <c r="AB359" i="24"/>
  <c r="AB360" i="24"/>
  <c r="AB361" i="24"/>
  <c r="AB362" i="24"/>
  <c r="AB363" i="24"/>
  <c r="AB364" i="24"/>
  <c r="AB365" i="24"/>
  <c r="AB366" i="24"/>
  <c r="AB367" i="24"/>
  <c r="AB368" i="24"/>
  <c r="AB369" i="24"/>
  <c r="AB370" i="24"/>
  <c r="AB371" i="24"/>
  <c r="AB372" i="24"/>
  <c r="AB373" i="24"/>
  <c r="AB374" i="24"/>
  <c r="AB375" i="24"/>
  <c r="AB376" i="24"/>
  <c r="AB377" i="24"/>
  <c r="AB378" i="24"/>
  <c r="AB379" i="24"/>
  <c r="AB380" i="24"/>
  <c r="AB381" i="24"/>
  <c r="AB382" i="24"/>
  <c r="AB383" i="24"/>
  <c r="AB384" i="24"/>
  <c r="AB385" i="24"/>
  <c r="AB386" i="24"/>
  <c r="AB387" i="24"/>
  <c r="AB388" i="24"/>
  <c r="AB389" i="24"/>
  <c r="AB390" i="24"/>
  <c r="AB391" i="24"/>
  <c r="AB392" i="24"/>
  <c r="AB393" i="24"/>
  <c r="AB394" i="24"/>
  <c r="AB395" i="24"/>
  <c r="AB396" i="24"/>
  <c r="AB397" i="24"/>
  <c r="AB398" i="24"/>
  <c r="AB399" i="24"/>
  <c r="AB400" i="24"/>
  <c r="AB401" i="24"/>
  <c r="AB402" i="24"/>
  <c r="AB403" i="24"/>
  <c r="AB404" i="24"/>
  <c r="AB405" i="24"/>
  <c r="AB406" i="24"/>
  <c r="AB407" i="24"/>
  <c r="AB408" i="24"/>
  <c r="AB409" i="24"/>
  <c r="AB410" i="24"/>
  <c r="AB411" i="24"/>
  <c r="AB412" i="24"/>
  <c r="AB413" i="24"/>
  <c r="AB414" i="24"/>
  <c r="AB415" i="24"/>
  <c r="AB416" i="24"/>
  <c r="AB417" i="24"/>
  <c r="AB418" i="24"/>
  <c r="AB419" i="24"/>
  <c r="AB420" i="24"/>
  <c r="AB421" i="24"/>
  <c r="AB422" i="24"/>
  <c r="AB423" i="24"/>
  <c r="AB424" i="24"/>
  <c r="AB425" i="24"/>
  <c r="AB426" i="24"/>
  <c r="AB427" i="24"/>
  <c r="AB428" i="24"/>
  <c r="AB429" i="24"/>
  <c r="AB430" i="24"/>
  <c r="AB431" i="24"/>
  <c r="AB432" i="24"/>
  <c r="AB433" i="24"/>
  <c r="AB434" i="24"/>
  <c r="AB435" i="24"/>
  <c r="AB436" i="24"/>
  <c r="AB437" i="24"/>
  <c r="AB438" i="24"/>
  <c r="AB439" i="24"/>
  <c r="AB440" i="24"/>
  <c r="AB441" i="24"/>
  <c r="AB442" i="24"/>
  <c r="AB443" i="24"/>
  <c r="AB444" i="24"/>
  <c r="AB445" i="24"/>
  <c r="AB446" i="24"/>
  <c r="AB447" i="24"/>
  <c r="AB448" i="24"/>
  <c r="AB449" i="24"/>
  <c r="AB450" i="24"/>
  <c r="AB451" i="24"/>
  <c r="AB452" i="24"/>
  <c r="AB453" i="24"/>
  <c r="AB454" i="24"/>
  <c r="AB455" i="24"/>
  <c r="AB456" i="24"/>
  <c r="AB457" i="24"/>
  <c r="AB458" i="24"/>
  <c r="AB459" i="24"/>
  <c r="AB460" i="24"/>
  <c r="AB461" i="24"/>
  <c r="AB462" i="24"/>
  <c r="AB463" i="24"/>
  <c r="AB464" i="24"/>
  <c r="AB465" i="24"/>
  <c r="AB466" i="24"/>
  <c r="AB467" i="24"/>
  <c r="AB468" i="24"/>
  <c r="AB469" i="24"/>
  <c r="AB470" i="24"/>
  <c r="AB471" i="24"/>
  <c r="AB472" i="24"/>
  <c r="AB473" i="24"/>
  <c r="AB474" i="24"/>
  <c r="AB475" i="24"/>
  <c r="AB476" i="24"/>
  <c r="AB477" i="24"/>
  <c r="AB478" i="24"/>
  <c r="AB479" i="24"/>
  <c r="AB480" i="24"/>
  <c r="AB481" i="24"/>
  <c r="AB482" i="24"/>
  <c r="AB483" i="24"/>
  <c r="AB484" i="24"/>
  <c r="AB485" i="24"/>
  <c r="AB486" i="24"/>
  <c r="AB487" i="24"/>
  <c r="AB488" i="24"/>
  <c r="AB489" i="24"/>
  <c r="AB490" i="24"/>
  <c r="AB491" i="24"/>
  <c r="AB492" i="24"/>
  <c r="AB493" i="24"/>
  <c r="AB494" i="24"/>
  <c r="AB495" i="24"/>
  <c r="AB496" i="24"/>
  <c r="AB497" i="24"/>
  <c r="AB498" i="24"/>
  <c r="AB499" i="24"/>
  <c r="AB500" i="24"/>
  <c r="AB501" i="24"/>
  <c r="AB502" i="24"/>
  <c r="AB503" i="24"/>
  <c r="AB504" i="24"/>
  <c r="AB505" i="24"/>
  <c r="AB506" i="24"/>
  <c r="AB507" i="24"/>
  <c r="AB508" i="24"/>
  <c r="AB509" i="24"/>
  <c r="AB510" i="24"/>
  <c r="AB511" i="24"/>
  <c r="AB512" i="24"/>
  <c r="AB513" i="24"/>
  <c r="AB514" i="24"/>
  <c r="AB515" i="24"/>
  <c r="AB516" i="24"/>
  <c r="AB517" i="24"/>
  <c r="AB518" i="24"/>
  <c r="AB519" i="24"/>
  <c r="AB520" i="24"/>
  <c r="AB521" i="24"/>
  <c r="AB522" i="24"/>
  <c r="AB523" i="24"/>
  <c r="AB524" i="24"/>
  <c r="AB525" i="24"/>
  <c r="AB526" i="24"/>
  <c r="AB527" i="24"/>
  <c r="AB528" i="24"/>
  <c r="AB529" i="24"/>
  <c r="AB530" i="24"/>
  <c r="AB531" i="24"/>
  <c r="AB532" i="24"/>
  <c r="AB533" i="24"/>
  <c r="AB534" i="24"/>
  <c r="AB535" i="24"/>
  <c r="AB536" i="24"/>
  <c r="AB537" i="24"/>
  <c r="AB538" i="24"/>
  <c r="AB539" i="24"/>
  <c r="AB540" i="24"/>
  <c r="AB541" i="24"/>
  <c r="AB542" i="24"/>
  <c r="AB543" i="24"/>
  <c r="AB544" i="24"/>
  <c r="AB545" i="24"/>
  <c r="AB546" i="24"/>
  <c r="AB547" i="24"/>
  <c r="AB548" i="24"/>
  <c r="AB549" i="24"/>
  <c r="AB550" i="24"/>
  <c r="AB551" i="24"/>
  <c r="AB552" i="24"/>
  <c r="AB553" i="24"/>
  <c r="AB554" i="24"/>
  <c r="AB555" i="24"/>
  <c r="AB556" i="24"/>
  <c r="AB557" i="24"/>
  <c r="AB558" i="24"/>
  <c r="AB559" i="24"/>
  <c r="AB560" i="24"/>
  <c r="AB561" i="24"/>
  <c r="AB562" i="24"/>
  <c r="AB563" i="24"/>
  <c r="AB564" i="24"/>
  <c r="AB565" i="24"/>
  <c r="AB566" i="24"/>
  <c r="AB567" i="24"/>
  <c r="AB568" i="24"/>
  <c r="AB569" i="24"/>
  <c r="AB570" i="24"/>
  <c r="AB571" i="24"/>
  <c r="AB572" i="24"/>
  <c r="AB573" i="24"/>
  <c r="AB574" i="24"/>
  <c r="AB575" i="24"/>
  <c r="AB576" i="24"/>
  <c r="AB577" i="24"/>
  <c r="AB578" i="24"/>
  <c r="AB579" i="24"/>
  <c r="AB580" i="24"/>
  <c r="AB581" i="24"/>
  <c r="AB582" i="24"/>
  <c r="AB583" i="24"/>
  <c r="AB584" i="24"/>
  <c r="AB585" i="24"/>
  <c r="AB586" i="24"/>
  <c r="AB587" i="24"/>
  <c r="AB588" i="24"/>
  <c r="AB589" i="24"/>
  <c r="AB590" i="24"/>
  <c r="AB591" i="24"/>
  <c r="AB592" i="24"/>
  <c r="AB593" i="24"/>
  <c r="AB594" i="24"/>
  <c r="AB595" i="24"/>
  <c r="AB596" i="24"/>
  <c r="AB597" i="24"/>
  <c r="AB598" i="24"/>
  <c r="AB599" i="24"/>
  <c r="AB600" i="24"/>
  <c r="AB601" i="24"/>
  <c r="AB602" i="24"/>
  <c r="AB603" i="24"/>
  <c r="AB604" i="24"/>
  <c r="AB605" i="24"/>
  <c r="AB606" i="24"/>
  <c r="AB607" i="24"/>
  <c r="AB608" i="24"/>
  <c r="AB609" i="24"/>
  <c r="AB610" i="24"/>
  <c r="AB611" i="24"/>
  <c r="AB612" i="24"/>
  <c r="AB613" i="24"/>
  <c r="AB614" i="24"/>
  <c r="AB615" i="24"/>
  <c r="AB616" i="24"/>
  <c r="AB617" i="24"/>
  <c r="AB618" i="24"/>
  <c r="AB619" i="24"/>
  <c r="AB620" i="24"/>
  <c r="AB621" i="24"/>
  <c r="AB622" i="24"/>
  <c r="AB623" i="24"/>
  <c r="AB624" i="24"/>
  <c r="AB625" i="24"/>
  <c r="AB626" i="24"/>
  <c r="AB627" i="24"/>
  <c r="AB628" i="24"/>
  <c r="AB629" i="24"/>
  <c r="AB630" i="24"/>
  <c r="AB631" i="24"/>
  <c r="AB632" i="24"/>
  <c r="AB633" i="24"/>
  <c r="AB634" i="24"/>
  <c r="AB635" i="24"/>
  <c r="AB636" i="24"/>
  <c r="AB637" i="24"/>
  <c r="AB638" i="24"/>
  <c r="AB639" i="24"/>
  <c r="AB640" i="24"/>
  <c r="AB641" i="24"/>
  <c r="AB642" i="24"/>
  <c r="AB643" i="24"/>
  <c r="AB644" i="24"/>
  <c r="AB645" i="24"/>
  <c r="AB646" i="24"/>
  <c r="AB647" i="24"/>
  <c r="AB648" i="24"/>
  <c r="AB649" i="24"/>
  <c r="AB650" i="24"/>
  <c r="AB651" i="24"/>
  <c r="AB652" i="24"/>
  <c r="AB653" i="24"/>
  <c r="AB654" i="24"/>
  <c r="AB655" i="24"/>
  <c r="AB656" i="24"/>
  <c r="AB657" i="24"/>
  <c r="AB658" i="24"/>
  <c r="AB659" i="24"/>
  <c r="AB660" i="24"/>
  <c r="AB661" i="24"/>
  <c r="AB662" i="24"/>
  <c r="AB663" i="24"/>
  <c r="AB664" i="24"/>
  <c r="AB665" i="24"/>
  <c r="AB666" i="24"/>
  <c r="AB667" i="24"/>
  <c r="AB668" i="24"/>
  <c r="AB669" i="24"/>
  <c r="AB670" i="24"/>
  <c r="AB671" i="24"/>
  <c r="AB672" i="24"/>
  <c r="AB673" i="24"/>
  <c r="AB674" i="24"/>
  <c r="AB675" i="24"/>
  <c r="AB676" i="24"/>
  <c r="AB677" i="24"/>
  <c r="AB678" i="24"/>
  <c r="AB679" i="24"/>
  <c r="AB680" i="24"/>
  <c r="AB681" i="24"/>
  <c r="AB682" i="24"/>
  <c r="AB683" i="24"/>
  <c r="AB684" i="24"/>
  <c r="AB685" i="24"/>
  <c r="AB686" i="24"/>
  <c r="AB687" i="24"/>
  <c r="AB688" i="24"/>
  <c r="AB689" i="24"/>
  <c r="AB690" i="24"/>
  <c r="AB691" i="24"/>
  <c r="AB692" i="24"/>
  <c r="AB693" i="24"/>
  <c r="AB694" i="24"/>
  <c r="AB695" i="24"/>
  <c r="AB696" i="24"/>
  <c r="AB697" i="24"/>
  <c r="AB698" i="24"/>
  <c r="AB699" i="24"/>
  <c r="AB700" i="24"/>
  <c r="AB701" i="24"/>
  <c r="AB702" i="24"/>
  <c r="AB703" i="24"/>
  <c r="AB704" i="24"/>
  <c r="AB705" i="24"/>
  <c r="AB706" i="24"/>
  <c r="AB707" i="24"/>
  <c r="AB708" i="24"/>
  <c r="AB709" i="24"/>
  <c r="AB710" i="24"/>
  <c r="AB711" i="24"/>
  <c r="AB712" i="24"/>
  <c r="AB713" i="24"/>
  <c r="AB714" i="24"/>
  <c r="AB715" i="24"/>
  <c r="AB716" i="24"/>
  <c r="AB717" i="24"/>
  <c r="AB718" i="24"/>
  <c r="AB719" i="24"/>
  <c r="AB720" i="24"/>
  <c r="AB721" i="24"/>
  <c r="AB722" i="24"/>
  <c r="AB723" i="24"/>
  <c r="AB724" i="24"/>
  <c r="AB725" i="24"/>
  <c r="AB726" i="24"/>
  <c r="AB727" i="24"/>
  <c r="AB728" i="24"/>
  <c r="AB729" i="24"/>
  <c r="AB730" i="24"/>
  <c r="AB731" i="24"/>
  <c r="AB732" i="24"/>
  <c r="AB733" i="24"/>
  <c r="AB734" i="24"/>
  <c r="AB735" i="24"/>
  <c r="AB736" i="24"/>
  <c r="AB737" i="24"/>
  <c r="AB738" i="24"/>
  <c r="AB739" i="24"/>
  <c r="AB740" i="24"/>
  <c r="AB741" i="24"/>
  <c r="AB742" i="24"/>
  <c r="AB743" i="24"/>
  <c r="AB744" i="24"/>
  <c r="AB745" i="24"/>
  <c r="AB746" i="24"/>
  <c r="AB747" i="24"/>
  <c r="AB748" i="24"/>
  <c r="AB749" i="24"/>
  <c r="AB750" i="24"/>
  <c r="AB751" i="24"/>
  <c r="AB752" i="24"/>
  <c r="AB753" i="24"/>
  <c r="AB754" i="24"/>
  <c r="AB755" i="24"/>
  <c r="AB756" i="24"/>
  <c r="AB757" i="24"/>
  <c r="AB758" i="24"/>
  <c r="AB759" i="24"/>
  <c r="AB760" i="24"/>
  <c r="AB761" i="24"/>
  <c r="AB762" i="24"/>
  <c r="AB763" i="24"/>
  <c r="AB764" i="24"/>
  <c r="AB765" i="24"/>
  <c r="AB766" i="24"/>
  <c r="AB767" i="24"/>
  <c r="AB768" i="24"/>
  <c r="AB769" i="24"/>
  <c r="AB770" i="24"/>
  <c r="AB771" i="24"/>
  <c r="AB772" i="24"/>
  <c r="AB773" i="24"/>
  <c r="AB774" i="24"/>
  <c r="AB775" i="24"/>
  <c r="AB776" i="24"/>
  <c r="AB777" i="24"/>
  <c r="AB778" i="24"/>
  <c r="AB779" i="24"/>
  <c r="AB780" i="24"/>
  <c r="AB781" i="24"/>
  <c r="AB782" i="24"/>
  <c r="AB783" i="24"/>
  <c r="AB784" i="24"/>
  <c r="AB785" i="24"/>
  <c r="AB786" i="24"/>
  <c r="AB787" i="24"/>
  <c r="AB788" i="24"/>
  <c r="AB789" i="24"/>
  <c r="AB790" i="24"/>
  <c r="AB791" i="24"/>
  <c r="AB792" i="24"/>
  <c r="AB793" i="24"/>
  <c r="AB794" i="24"/>
  <c r="AB795" i="24"/>
  <c r="AB796" i="24"/>
  <c r="AB797" i="24"/>
  <c r="AB798" i="24"/>
  <c r="AB799" i="24"/>
  <c r="AB800" i="24"/>
  <c r="AB801" i="24"/>
  <c r="AB802" i="24"/>
  <c r="AB803" i="24"/>
  <c r="AB804" i="24"/>
  <c r="AB805" i="24"/>
  <c r="AB806" i="24"/>
  <c r="AB807" i="24"/>
  <c r="AB808" i="24"/>
  <c r="AB809" i="24"/>
  <c r="AB810" i="24"/>
  <c r="AB811" i="24"/>
  <c r="AB812" i="24"/>
  <c r="AB813" i="24"/>
  <c r="AB814" i="24"/>
  <c r="AB815" i="24"/>
  <c r="AB816" i="24"/>
  <c r="AB817" i="24"/>
  <c r="AB818" i="24"/>
  <c r="AB819" i="24"/>
  <c r="AB820" i="24"/>
  <c r="AB821" i="24"/>
  <c r="AB822" i="24"/>
  <c r="AB823" i="24"/>
  <c r="AB824" i="24"/>
  <c r="AB825" i="24"/>
  <c r="AB826" i="24"/>
  <c r="AB827" i="24"/>
  <c r="AB828" i="24"/>
  <c r="AB829" i="24"/>
  <c r="AB830" i="24"/>
  <c r="AB831" i="24"/>
  <c r="AB832" i="24"/>
  <c r="AB833" i="24"/>
  <c r="AB834" i="24"/>
  <c r="AB835" i="24"/>
  <c r="AB836" i="24"/>
  <c r="AB837" i="24"/>
  <c r="AB838" i="24"/>
  <c r="AB839" i="24"/>
  <c r="AB840" i="24"/>
  <c r="AB841" i="24"/>
  <c r="AB842" i="24"/>
  <c r="AB843" i="24"/>
  <c r="AB844" i="24"/>
  <c r="AB845" i="24"/>
  <c r="AB846" i="24"/>
  <c r="AB847" i="24"/>
  <c r="AB848" i="24"/>
  <c r="AB849" i="24"/>
  <c r="AB850" i="24"/>
  <c r="AB851" i="24"/>
  <c r="AB852" i="24"/>
  <c r="AB853" i="24"/>
  <c r="AB854" i="24"/>
  <c r="AB855" i="24"/>
  <c r="AB856" i="24"/>
  <c r="AB857" i="24"/>
  <c r="AB858" i="24"/>
  <c r="AB859" i="24"/>
  <c r="AB860" i="24"/>
  <c r="AB861" i="24"/>
  <c r="AB862" i="24"/>
  <c r="AB863" i="24"/>
  <c r="AB864" i="24"/>
  <c r="AB865" i="24"/>
  <c r="AB866" i="24"/>
  <c r="AB867" i="24"/>
  <c r="AB868" i="24"/>
  <c r="AB869" i="24"/>
  <c r="AB870" i="24"/>
  <c r="AB871" i="24"/>
  <c r="AB872" i="24"/>
  <c r="AB873" i="24"/>
  <c r="AB874" i="24"/>
  <c r="AB875" i="24"/>
  <c r="AB876" i="24"/>
  <c r="AB877" i="24"/>
  <c r="AB878" i="24"/>
  <c r="AB879" i="24"/>
  <c r="AB880" i="24"/>
  <c r="AB881" i="24"/>
  <c r="AB882" i="24"/>
  <c r="AB883" i="24"/>
  <c r="AB884" i="24"/>
  <c r="AB885" i="24"/>
  <c r="AB886" i="24"/>
  <c r="AB887" i="24"/>
  <c r="AB888" i="24"/>
  <c r="AB889" i="24"/>
  <c r="AB890" i="24"/>
  <c r="AB891" i="24"/>
  <c r="AB892" i="24"/>
  <c r="AB893" i="24"/>
  <c r="AB894" i="24"/>
  <c r="AB895" i="24"/>
  <c r="AB896" i="24"/>
  <c r="AB897" i="24"/>
  <c r="AB898" i="24"/>
  <c r="AB899" i="24"/>
  <c r="AB900" i="24"/>
  <c r="AB901" i="24"/>
  <c r="AB902" i="24"/>
  <c r="AB903" i="24"/>
  <c r="AB904" i="24"/>
  <c r="AB905" i="24"/>
  <c r="AB906" i="24"/>
  <c r="AB907" i="24"/>
  <c r="AB908" i="24"/>
  <c r="AB909" i="24"/>
  <c r="AB910" i="24"/>
  <c r="AB911" i="24"/>
  <c r="AB912" i="24"/>
  <c r="AB913" i="24"/>
  <c r="AB914" i="24"/>
  <c r="AB915" i="24"/>
  <c r="AB916" i="24"/>
  <c r="AB917" i="24"/>
  <c r="AB918" i="24"/>
  <c r="AB919" i="24"/>
  <c r="AB920" i="24"/>
  <c r="AB921" i="24"/>
  <c r="AB922" i="24"/>
  <c r="AB923" i="24"/>
  <c r="AB924" i="24"/>
  <c r="AB925" i="24"/>
  <c r="AB926" i="24"/>
  <c r="AB927" i="24"/>
  <c r="AB928" i="24"/>
  <c r="AB929" i="24"/>
  <c r="AB930" i="24"/>
  <c r="AB931" i="24"/>
  <c r="AB932" i="24"/>
  <c r="AB933" i="24"/>
  <c r="AB934" i="24"/>
  <c r="AB935" i="24"/>
  <c r="AB936" i="24"/>
  <c r="AB937" i="24"/>
  <c r="AB938" i="24"/>
  <c r="AB939" i="24"/>
  <c r="AB940" i="24"/>
  <c r="AB941" i="24"/>
  <c r="AB942" i="24"/>
  <c r="AB943" i="24"/>
  <c r="AB944" i="24"/>
  <c r="AB945" i="24"/>
  <c r="AB946" i="24"/>
  <c r="AB947" i="24"/>
  <c r="AB948" i="24"/>
  <c r="AB949" i="24"/>
  <c r="AB950" i="24"/>
  <c r="AB951" i="24"/>
  <c r="AB952" i="24"/>
  <c r="AB953" i="24"/>
  <c r="AB954" i="24"/>
  <c r="AB955" i="24"/>
  <c r="AB956" i="24"/>
  <c r="AB957" i="24"/>
  <c r="AB958" i="24"/>
  <c r="AB959" i="24"/>
  <c r="AB960" i="24"/>
  <c r="AB961" i="24"/>
  <c r="AB962" i="24"/>
  <c r="AB963" i="24"/>
  <c r="AB964" i="24"/>
  <c r="AB965" i="24"/>
  <c r="AB966" i="24"/>
  <c r="AB967" i="24"/>
  <c r="AB968" i="24"/>
  <c r="AB969" i="24"/>
  <c r="AB970" i="24"/>
  <c r="AB971" i="24"/>
  <c r="AB972" i="24"/>
  <c r="AB973" i="24"/>
  <c r="AB974" i="24"/>
  <c r="AB975" i="24"/>
  <c r="AB976" i="24"/>
  <c r="AB977" i="24"/>
  <c r="AB978" i="24"/>
  <c r="AB979" i="24"/>
  <c r="AB980" i="24"/>
  <c r="AB981" i="24"/>
  <c r="AB982" i="24"/>
  <c r="AB983" i="24"/>
  <c r="AB984" i="24"/>
  <c r="AB985" i="24"/>
  <c r="AB986" i="24"/>
  <c r="AB987" i="24"/>
  <c r="AB988" i="24"/>
  <c r="AB989" i="24"/>
  <c r="AB990" i="24"/>
  <c r="AB991" i="24"/>
  <c r="AB992" i="24"/>
  <c r="AB993" i="24"/>
  <c r="AB994" i="24"/>
  <c r="AB995" i="24"/>
  <c r="AB996" i="24"/>
  <c r="AB997" i="24"/>
  <c r="AB998" i="24"/>
  <c r="AB999" i="24"/>
  <c r="AB1000" i="24"/>
  <c r="AB1001" i="24"/>
  <c r="AB1002" i="24"/>
  <c r="AB1003" i="24"/>
  <c r="AB1004" i="24"/>
  <c r="AB1005" i="24"/>
  <c r="AB1006" i="24"/>
  <c r="AB1007" i="24"/>
  <c r="AB1008" i="24"/>
  <c r="AB1009" i="24"/>
  <c r="AB1010" i="24"/>
  <c r="AB1011" i="24"/>
  <c r="AB12" i="24"/>
  <c r="E786" i="24" l="1"/>
  <c r="D786" i="24"/>
  <c r="E778" i="24"/>
  <c r="D778" i="24"/>
  <c r="E770" i="24"/>
  <c r="D770" i="24"/>
  <c r="E762" i="24"/>
  <c r="D762" i="24"/>
  <c r="E754" i="24"/>
  <c r="D754" i="24"/>
  <c r="E746" i="24"/>
  <c r="D746" i="24"/>
  <c r="E738" i="24"/>
  <c r="D738" i="24"/>
  <c r="E730" i="24"/>
  <c r="D730" i="24"/>
  <c r="E722" i="24"/>
  <c r="D722" i="24"/>
  <c r="E714" i="24"/>
  <c r="D714" i="24"/>
  <c r="E706" i="24"/>
  <c r="D706" i="24"/>
  <c r="E698" i="24"/>
  <c r="D698" i="24"/>
  <c r="E690" i="24"/>
  <c r="D690" i="24"/>
  <c r="E682" i="24"/>
  <c r="D682" i="24"/>
  <c r="E674" i="24"/>
  <c r="D674" i="24"/>
  <c r="E1009" i="24"/>
  <c r="D1009" i="24"/>
  <c r="E1001" i="24"/>
  <c r="D1001" i="24"/>
  <c r="E993" i="24"/>
  <c r="D993" i="24"/>
  <c r="E985" i="24"/>
  <c r="D985" i="24"/>
  <c r="E977" i="24"/>
  <c r="D977" i="24"/>
  <c r="E969" i="24"/>
  <c r="D969" i="24"/>
  <c r="E961" i="24"/>
  <c r="D961" i="24"/>
  <c r="E953" i="24"/>
  <c r="D953" i="24"/>
  <c r="E945" i="24"/>
  <c r="D945" i="24"/>
  <c r="E937" i="24"/>
  <c r="D937" i="24"/>
  <c r="E929" i="24"/>
  <c r="D929" i="24"/>
  <c r="E921" i="24"/>
  <c r="D921" i="24"/>
  <c r="E913" i="24"/>
  <c r="D913" i="24"/>
  <c r="E905" i="24"/>
  <c r="D905" i="24"/>
  <c r="E897" i="24"/>
  <c r="D897" i="24"/>
  <c r="E889" i="24"/>
  <c r="D889" i="24"/>
  <c r="E881" i="24"/>
  <c r="D881" i="24"/>
  <c r="E873" i="24"/>
  <c r="D873" i="24"/>
  <c r="E865" i="24"/>
  <c r="D865" i="24"/>
  <c r="E857" i="24"/>
  <c r="D857" i="24"/>
  <c r="E849" i="24"/>
  <c r="D849" i="24"/>
  <c r="E841" i="24"/>
  <c r="D841" i="24"/>
  <c r="E833" i="24"/>
  <c r="D833" i="24"/>
  <c r="E825" i="24"/>
  <c r="D825" i="24"/>
  <c r="E817" i="24"/>
  <c r="D817" i="24"/>
  <c r="E809" i="24"/>
  <c r="D809" i="24"/>
  <c r="E801" i="24"/>
  <c r="D801" i="24"/>
  <c r="E793" i="24"/>
  <c r="D793" i="24"/>
  <c r="E785" i="24"/>
  <c r="D785" i="24"/>
  <c r="E777" i="24"/>
  <c r="D777" i="24"/>
  <c r="E769" i="24"/>
  <c r="D769" i="24"/>
  <c r="E761" i="24"/>
  <c r="D761" i="24"/>
  <c r="E753" i="24"/>
  <c r="D753" i="24"/>
  <c r="E745" i="24"/>
  <c r="D745" i="24"/>
  <c r="E737" i="24"/>
  <c r="D737" i="24"/>
  <c r="E729" i="24"/>
  <c r="D729" i="24"/>
  <c r="E721" i="24"/>
  <c r="D721" i="24"/>
  <c r="E713" i="24"/>
  <c r="D713" i="24"/>
  <c r="E705" i="24"/>
  <c r="D705" i="24"/>
  <c r="E697" i="24"/>
  <c r="D697" i="24"/>
  <c r="E689" i="24"/>
  <c r="D689" i="24"/>
  <c r="E681" i="24"/>
  <c r="D681" i="24"/>
  <c r="E673" i="24"/>
  <c r="D673" i="24"/>
  <c r="E665" i="24"/>
  <c r="D665" i="24"/>
  <c r="E657" i="24"/>
  <c r="D657" i="24"/>
  <c r="E649" i="24"/>
  <c r="D649" i="24"/>
  <c r="E641" i="24"/>
  <c r="D641" i="24"/>
  <c r="E633" i="24"/>
  <c r="D633" i="24"/>
  <c r="E625" i="24"/>
  <c r="D625" i="24"/>
  <c r="E617" i="24"/>
  <c r="D617" i="24"/>
  <c r="E609" i="24"/>
  <c r="D609" i="24"/>
  <c r="E601" i="24"/>
  <c r="D601" i="24"/>
  <c r="E593" i="24"/>
  <c r="D593" i="24"/>
  <c r="E585" i="24"/>
  <c r="D585" i="24"/>
  <c r="E577" i="24"/>
  <c r="D577" i="24"/>
  <c r="E569" i="24"/>
  <c r="D569" i="24"/>
  <c r="E561" i="24"/>
  <c r="D561" i="24"/>
  <c r="E553" i="24"/>
  <c r="D553" i="24"/>
  <c r="E545" i="24"/>
  <c r="D545" i="24"/>
  <c r="E537" i="24"/>
  <c r="D537" i="24"/>
  <c r="E529" i="24"/>
  <c r="D529" i="24"/>
  <c r="E521" i="24"/>
  <c r="D521" i="24"/>
  <c r="E513" i="24"/>
  <c r="D513" i="24"/>
  <c r="E505" i="24"/>
  <c r="D505" i="24"/>
  <c r="E497" i="24"/>
  <c r="D497" i="24"/>
  <c r="E489" i="24"/>
  <c r="D489" i="24"/>
  <c r="E481" i="24"/>
  <c r="D481" i="24"/>
  <c r="E473" i="24"/>
  <c r="D473" i="24"/>
  <c r="E465" i="24"/>
  <c r="D465" i="24"/>
  <c r="E457" i="24"/>
  <c r="D457" i="24"/>
  <c r="E449" i="24"/>
  <c r="D449" i="24"/>
  <c r="E441" i="24"/>
  <c r="D441" i="24"/>
  <c r="E433" i="24"/>
  <c r="D433" i="24"/>
  <c r="E425" i="24"/>
  <c r="D425" i="24"/>
  <c r="E417" i="24"/>
  <c r="D417" i="24"/>
  <c r="E409" i="24"/>
  <c r="D409" i="24"/>
  <c r="E401" i="24"/>
  <c r="D401" i="24"/>
  <c r="E393" i="24"/>
  <c r="D393" i="24"/>
  <c r="E385" i="24"/>
  <c r="D385" i="24"/>
  <c r="E377" i="24"/>
  <c r="D377" i="24"/>
  <c r="E369" i="24"/>
  <c r="D369" i="24"/>
  <c r="E361" i="24"/>
  <c r="D361" i="24"/>
  <c r="E353" i="24"/>
  <c r="D353" i="24"/>
  <c r="E345" i="24"/>
  <c r="D345" i="24"/>
  <c r="E337" i="24"/>
  <c r="D337" i="24"/>
  <c r="E329" i="24"/>
  <c r="D329" i="24"/>
  <c r="E321" i="24"/>
  <c r="D321" i="24"/>
  <c r="E313" i="24"/>
  <c r="D313" i="24"/>
  <c r="E305" i="24"/>
  <c r="D305" i="24"/>
  <c r="E297" i="24"/>
  <c r="D297" i="24"/>
  <c r="E289" i="24"/>
  <c r="D289" i="24"/>
  <c r="E281" i="24"/>
  <c r="D281" i="24"/>
  <c r="E273" i="24"/>
  <c r="D273" i="24"/>
  <c r="E265" i="24"/>
  <c r="D265" i="24"/>
  <c r="E257" i="24"/>
  <c r="D257" i="24"/>
  <c r="E249" i="24"/>
  <c r="D249" i="24"/>
  <c r="E241" i="24"/>
  <c r="D241" i="24"/>
  <c r="E233" i="24"/>
  <c r="D233" i="24"/>
  <c r="E225" i="24"/>
  <c r="D225" i="24"/>
  <c r="E217" i="24"/>
  <c r="D217" i="24"/>
  <c r="E209" i="24"/>
  <c r="D209" i="24"/>
  <c r="E201" i="24"/>
  <c r="D201" i="24"/>
  <c r="E193" i="24"/>
  <c r="D193" i="24"/>
  <c r="E185" i="24"/>
  <c r="D185" i="24"/>
  <c r="E177" i="24"/>
  <c r="D177" i="24"/>
  <c r="E169" i="24"/>
  <c r="D169" i="24"/>
  <c r="E161" i="24"/>
  <c r="D161" i="24"/>
  <c r="E153" i="24"/>
  <c r="D153" i="24"/>
  <c r="E145" i="24"/>
  <c r="D145" i="24"/>
  <c r="E137" i="24"/>
  <c r="D137" i="24"/>
  <c r="E129" i="24"/>
  <c r="D129" i="24"/>
  <c r="E121" i="24"/>
  <c r="D121" i="24"/>
  <c r="E113" i="24"/>
  <c r="D113" i="24"/>
  <c r="E105" i="24"/>
  <c r="D105" i="24"/>
  <c r="E97" i="24"/>
  <c r="D97" i="24"/>
  <c r="E89" i="24"/>
  <c r="D89" i="24"/>
  <c r="E81" i="24"/>
  <c r="D81" i="24"/>
  <c r="E73" i="24"/>
  <c r="D73" i="24"/>
  <c r="E65" i="24"/>
  <c r="D65" i="24"/>
  <c r="E57" i="24"/>
  <c r="D57" i="24"/>
  <c r="E41" i="24"/>
  <c r="D41" i="24"/>
  <c r="E33" i="24"/>
  <c r="D33" i="24"/>
  <c r="E25" i="24"/>
  <c r="D25" i="24"/>
  <c r="E17" i="24"/>
  <c r="D17" i="24"/>
  <c r="E987" i="24"/>
  <c r="D987" i="24"/>
  <c r="E994" i="24"/>
  <c r="D994" i="24"/>
  <c r="E922" i="24"/>
  <c r="D922" i="24"/>
  <c r="E898" i="24"/>
  <c r="D898" i="24"/>
  <c r="E874" i="24"/>
  <c r="D874" i="24"/>
  <c r="E826" i="24"/>
  <c r="D826" i="24"/>
  <c r="E1008" i="24"/>
  <c r="D1008" i="24"/>
  <c r="E968" i="24"/>
  <c r="D968" i="24"/>
  <c r="E944" i="24"/>
  <c r="D944" i="24"/>
  <c r="E912" i="24"/>
  <c r="D912" i="24"/>
  <c r="E872" i="24"/>
  <c r="D872" i="24"/>
  <c r="E840" i="24"/>
  <c r="D840" i="24"/>
  <c r="E816" i="24"/>
  <c r="D816" i="24"/>
  <c r="E792" i="24"/>
  <c r="D792" i="24"/>
  <c r="E784" i="24"/>
  <c r="D784" i="24"/>
  <c r="E776" i="24"/>
  <c r="D776" i="24"/>
  <c r="E768" i="24"/>
  <c r="D768" i="24"/>
  <c r="E760" i="24"/>
  <c r="D760" i="24"/>
  <c r="E752" i="24"/>
  <c r="D752" i="24"/>
  <c r="E744" i="24"/>
  <c r="D744" i="24"/>
  <c r="E736" i="24"/>
  <c r="D736" i="24"/>
  <c r="E728" i="24"/>
  <c r="D728" i="24"/>
  <c r="E720" i="24"/>
  <c r="D720" i="24"/>
  <c r="E712" i="24"/>
  <c r="D712" i="24"/>
  <c r="E704" i="24"/>
  <c r="D704" i="24"/>
  <c r="E696" i="24"/>
  <c r="D696" i="24"/>
  <c r="E688" i="24"/>
  <c r="D688" i="24"/>
  <c r="E680" i="24"/>
  <c r="D680" i="24"/>
  <c r="E672" i="24"/>
  <c r="D672" i="24"/>
  <c r="E664" i="24"/>
  <c r="D664" i="24"/>
  <c r="E656" i="24"/>
  <c r="D656" i="24"/>
  <c r="E648" i="24"/>
  <c r="D648" i="24"/>
  <c r="E640" i="24"/>
  <c r="D640" i="24"/>
  <c r="E632" i="24"/>
  <c r="D632" i="24"/>
  <c r="E624" i="24"/>
  <c r="D624" i="24"/>
  <c r="E616" i="24"/>
  <c r="D616" i="24"/>
  <c r="E608" i="24"/>
  <c r="D608" i="24"/>
  <c r="E600" i="24"/>
  <c r="D600" i="24"/>
  <c r="E592" i="24"/>
  <c r="D592" i="24"/>
  <c r="E584" i="24"/>
  <c r="D584" i="24"/>
  <c r="E576" i="24"/>
  <c r="D576" i="24"/>
  <c r="E568" i="24"/>
  <c r="D568" i="24"/>
  <c r="E560" i="24"/>
  <c r="D560" i="24"/>
  <c r="E552" i="24"/>
  <c r="D552" i="24"/>
  <c r="E544" i="24"/>
  <c r="D544" i="24"/>
  <c r="E536" i="24"/>
  <c r="D536" i="24"/>
  <c r="E528" i="24"/>
  <c r="D528" i="24"/>
  <c r="E520" i="24"/>
  <c r="D520" i="24"/>
  <c r="E512" i="24"/>
  <c r="D512" i="24"/>
  <c r="E504" i="24"/>
  <c r="D504" i="24"/>
  <c r="E496" i="24"/>
  <c r="D496" i="24"/>
  <c r="E488" i="24"/>
  <c r="D488" i="24"/>
  <c r="E480" i="24"/>
  <c r="D480" i="24"/>
  <c r="E472" i="24"/>
  <c r="D472" i="24"/>
  <c r="E464" i="24"/>
  <c r="D464" i="24"/>
  <c r="E456" i="24"/>
  <c r="D456" i="24"/>
  <c r="E448" i="24"/>
  <c r="D448" i="24"/>
  <c r="E440" i="24"/>
  <c r="D440" i="24"/>
  <c r="E432" i="24"/>
  <c r="D432" i="24"/>
  <c r="E424" i="24"/>
  <c r="D424" i="24"/>
  <c r="E416" i="24"/>
  <c r="D416" i="24"/>
  <c r="E408" i="24"/>
  <c r="D408" i="24"/>
  <c r="E400" i="24"/>
  <c r="D400" i="24"/>
  <c r="E392" i="24"/>
  <c r="D392" i="24"/>
  <c r="E384" i="24"/>
  <c r="D384" i="24"/>
  <c r="E376" i="24"/>
  <c r="D376" i="24"/>
  <c r="E368" i="24"/>
  <c r="D368" i="24"/>
  <c r="E360" i="24"/>
  <c r="D360" i="24"/>
  <c r="E352" i="24"/>
  <c r="D352" i="24"/>
  <c r="E344" i="24"/>
  <c r="D344" i="24"/>
  <c r="E336" i="24"/>
  <c r="D336" i="24"/>
  <c r="E328" i="24"/>
  <c r="D328" i="24"/>
  <c r="E320" i="24"/>
  <c r="D320" i="24"/>
  <c r="E312" i="24"/>
  <c r="D312" i="24"/>
  <c r="E304" i="24"/>
  <c r="D304" i="24"/>
  <c r="E296" i="24"/>
  <c r="D296" i="24"/>
  <c r="E288" i="24"/>
  <c r="D288" i="24"/>
  <c r="E280" i="24"/>
  <c r="D280" i="24"/>
  <c r="E272" i="24"/>
  <c r="D272" i="24"/>
  <c r="E264" i="24"/>
  <c r="D264" i="24"/>
  <c r="E256" i="24"/>
  <c r="D256" i="24"/>
  <c r="E248" i="24"/>
  <c r="D248" i="24"/>
  <c r="E240" i="24"/>
  <c r="D240" i="24"/>
  <c r="E232" i="24"/>
  <c r="D232" i="24"/>
  <c r="E224" i="24"/>
  <c r="D224" i="24"/>
  <c r="E216" i="24"/>
  <c r="D216" i="24"/>
  <c r="E208" i="24"/>
  <c r="D208" i="24"/>
  <c r="E200" i="24"/>
  <c r="D200" i="24"/>
  <c r="E192" i="24"/>
  <c r="D192" i="24"/>
  <c r="E184" i="24"/>
  <c r="D184" i="24"/>
  <c r="E176" i="24"/>
  <c r="D176" i="24"/>
  <c r="E168" i="24"/>
  <c r="D168" i="24"/>
  <c r="E160" i="24"/>
  <c r="D160" i="24"/>
  <c r="E152" i="24"/>
  <c r="D152" i="24"/>
  <c r="E144" i="24"/>
  <c r="D144" i="24"/>
  <c r="E136" i="24"/>
  <c r="D136" i="24"/>
  <c r="E128" i="24"/>
  <c r="D128" i="24"/>
  <c r="E120" i="24"/>
  <c r="D120" i="24"/>
  <c r="E112" i="24"/>
  <c r="D112" i="24"/>
  <c r="E104" i="24"/>
  <c r="D104" i="24"/>
  <c r="E96" i="24"/>
  <c r="D96" i="24"/>
  <c r="E88" i="24"/>
  <c r="D88" i="24"/>
  <c r="E80" i="24"/>
  <c r="D80" i="24"/>
  <c r="E72" i="24"/>
  <c r="D72" i="24"/>
  <c r="E64" i="24"/>
  <c r="D64" i="24"/>
  <c r="E56" i="24"/>
  <c r="D56" i="24"/>
  <c r="E48" i="24"/>
  <c r="D48" i="24"/>
  <c r="E40" i="24"/>
  <c r="D40" i="24"/>
  <c r="E32" i="24"/>
  <c r="D32" i="24"/>
  <c r="E24" i="24"/>
  <c r="D24" i="24"/>
  <c r="E16" i="24"/>
  <c r="D16" i="24"/>
  <c r="E995" i="24"/>
  <c r="D995" i="24"/>
  <c r="E955" i="24"/>
  <c r="D955" i="24"/>
  <c r="E986" i="24"/>
  <c r="D986" i="24"/>
  <c r="E962" i="24"/>
  <c r="D962" i="24"/>
  <c r="E938" i="24"/>
  <c r="D938" i="24"/>
  <c r="E866" i="24"/>
  <c r="D866" i="24"/>
  <c r="E802" i="24"/>
  <c r="D802" i="24"/>
  <c r="E984" i="24"/>
  <c r="D984" i="24"/>
  <c r="E960" i="24"/>
  <c r="D960" i="24"/>
  <c r="E888" i="24"/>
  <c r="D888" i="24"/>
  <c r="E856" i="24"/>
  <c r="D856" i="24"/>
  <c r="E824" i="24"/>
  <c r="D824" i="24"/>
  <c r="E1007" i="24"/>
  <c r="D1007" i="24"/>
  <c r="E967" i="24"/>
  <c r="D967" i="24"/>
  <c r="E943" i="24"/>
  <c r="D943" i="24"/>
  <c r="E927" i="24"/>
  <c r="D927" i="24"/>
  <c r="E895" i="24"/>
  <c r="D895" i="24"/>
  <c r="E887" i="24"/>
  <c r="D887" i="24"/>
  <c r="E879" i="24"/>
  <c r="D879" i="24"/>
  <c r="E871" i="24"/>
  <c r="D871" i="24"/>
  <c r="E863" i="24"/>
  <c r="D863" i="24"/>
  <c r="E855" i="24"/>
  <c r="D855" i="24"/>
  <c r="E847" i="24"/>
  <c r="D847" i="24"/>
  <c r="E839" i="24"/>
  <c r="D839" i="24"/>
  <c r="E831" i="24"/>
  <c r="D831" i="24"/>
  <c r="E823" i="24"/>
  <c r="D823" i="24"/>
  <c r="E815" i="24"/>
  <c r="D815" i="24"/>
  <c r="E807" i="24"/>
  <c r="D807" i="24"/>
  <c r="E799" i="24"/>
  <c r="D799" i="24"/>
  <c r="E791" i="24"/>
  <c r="D791" i="24"/>
  <c r="E783" i="24"/>
  <c r="D783" i="24"/>
  <c r="E775" i="24"/>
  <c r="D775" i="24"/>
  <c r="E767" i="24"/>
  <c r="D767" i="24"/>
  <c r="E759" i="24"/>
  <c r="D759" i="24"/>
  <c r="E751" i="24"/>
  <c r="D751" i="24"/>
  <c r="E743" i="24"/>
  <c r="D743" i="24"/>
  <c r="E735" i="24"/>
  <c r="D735" i="24"/>
  <c r="E727" i="24"/>
  <c r="D727" i="24"/>
  <c r="E719" i="24"/>
  <c r="D719" i="24"/>
  <c r="E711" i="24"/>
  <c r="D711" i="24"/>
  <c r="E703" i="24"/>
  <c r="D703" i="24"/>
  <c r="E695" i="24"/>
  <c r="D695" i="24"/>
  <c r="E687" i="24"/>
  <c r="D687" i="24"/>
  <c r="E679" i="24"/>
  <c r="D679" i="24"/>
  <c r="E671" i="24"/>
  <c r="D671" i="24"/>
  <c r="E663" i="24"/>
  <c r="D663" i="24"/>
  <c r="E655" i="24"/>
  <c r="D655" i="24"/>
  <c r="E647" i="24"/>
  <c r="D647" i="24"/>
  <c r="E639" i="24"/>
  <c r="D639" i="24"/>
  <c r="E631" i="24"/>
  <c r="D631" i="24"/>
  <c r="E623" i="24"/>
  <c r="D623" i="24"/>
  <c r="E615" i="24"/>
  <c r="D615" i="24"/>
  <c r="E607" i="24"/>
  <c r="D607" i="24"/>
  <c r="E599" i="24"/>
  <c r="D599" i="24"/>
  <c r="E591" i="24"/>
  <c r="D591" i="24"/>
  <c r="E583" i="24"/>
  <c r="D583" i="24"/>
  <c r="E575" i="24"/>
  <c r="D575" i="24"/>
  <c r="E567" i="24"/>
  <c r="D567" i="24"/>
  <c r="E559" i="24"/>
  <c r="D559" i="24"/>
  <c r="E551" i="24"/>
  <c r="D551" i="24"/>
  <c r="E543" i="24"/>
  <c r="D543" i="24"/>
  <c r="E535" i="24"/>
  <c r="D535" i="24"/>
  <c r="E527" i="24"/>
  <c r="D527" i="24"/>
  <c r="E519" i="24"/>
  <c r="D519" i="24"/>
  <c r="E511" i="24"/>
  <c r="D511" i="24"/>
  <c r="E503" i="24"/>
  <c r="D503" i="24"/>
  <c r="E495" i="24"/>
  <c r="D495" i="24"/>
  <c r="E487" i="24"/>
  <c r="D487" i="24"/>
  <c r="E479" i="24"/>
  <c r="D479" i="24"/>
  <c r="E471" i="24"/>
  <c r="D471" i="24"/>
  <c r="E463" i="24"/>
  <c r="D463" i="24"/>
  <c r="E455" i="24"/>
  <c r="D455" i="24"/>
  <c r="E447" i="24"/>
  <c r="D447" i="24"/>
  <c r="E439" i="24"/>
  <c r="D439" i="24"/>
  <c r="E431" i="24"/>
  <c r="D431" i="24"/>
  <c r="E423" i="24"/>
  <c r="D423" i="24"/>
  <c r="E415" i="24"/>
  <c r="D415" i="24"/>
  <c r="E407" i="24"/>
  <c r="D407" i="24"/>
  <c r="E399" i="24"/>
  <c r="D399" i="24"/>
  <c r="E391" i="24"/>
  <c r="D391" i="24"/>
  <c r="E383" i="24"/>
  <c r="D383" i="24"/>
  <c r="E375" i="24"/>
  <c r="D375" i="24"/>
  <c r="E367" i="24"/>
  <c r="D367" i="24"/>
  <c r="E359" i="24"/>
  <c r="D359" i="24"/>
  <c r="E351" i="24"/>
  <c r="D351" i="24"/>
  <c r="E343" i="24"/>
  <c r="D343" i="24"/>
  <c r="E335" i="24"/>
  <c r="D335" i="24"/>
  <c r="E327" i="24"/>
  <c r="D327" i="24"/>
  <c r="E319" i="24"/>
  <c r="D319" i="24"/>
  <c r="E311" i="24"/>
  <c r="D311" i="24"/>
  <c r="E303" i="24"/>
  <c r="D303" i="24"/>
  <c r="E295" i="24"/>
  <c r="D295" i="24"/>
  <c r="E287" i="24"/>
  <c r="D287" i="24"/>
  <c r="E279" i="24"/>
  <c r="D279" i="24"/>
  <c r="E271" i="24"/>
  <c r="D271" i="24"/>
  <c r="E263" i="24"/>
  <c r="D263" i="24"/>
  <c r="E255" i="24"/>
  <c r="D255" i="24"/>
  <c r="E247" i="24"/>
  <c r="D247" i="24"/>
  <c r="E239" i="24"/>
  <c r="D239" i="24"/>
  <c r="E231" i="24"/>
  <c r="D231" i="24"/>
  <c r="E223" i="24"/>
  <c r="D223" i="24"/>
  <c r="E215" i="24"/>
  <c r="D215" i="24"/>
  <c r="E207" i="24"/>
  <c r="D207" i="24"/>
  <c r="E199" i="24"/>
  <c r="D199" i="24"/>
  <c r="E191" i="24"/>
  <c r="D191" i="24"/>
  <c r="E183" i="24"/>
  <c r="D183" i="24"/>
  <c r="E175" i="24"/>
  <c r="D175" i="24"/>
  <c r="E167" i="24"/>
  <c r="D167" i="24"/>
  <c r="E159" i="24"/>
  <c r="D159" i="24"/>
  <c r="E151" i="24"/>
  <c r="D151" i="24"/>
  <c r="E143" i="24"/>
  <c r="D143" i="24"/>
  <c r="E135" i="24"/>
  <c r="D135" i="24"/>
  <c r="E127" i="24"/>
  <c r="D127" i="24"/>
  <c r="E119" i="24"/>
  <c r="D119" i="24"/>
  <c r="E111" i="24"/>
  <c r="D111" i="24"/>
  <c r="E103" i="24"/>
  <c r="D103" i="24"/>
  <c r="E95" i="24"/>
  <c r="D95" i="24"/>
  <c r="E87" i="24"/>
  <c r="D87" i="24"/>
  <c r="E79" i="24"/>
  <c r="D79" i="24"/>
  <c r="E71" i="24"/>
  <c r="D71" i="24"/>
  <c r="E63" i="24"/>
  <c r="D63" i="24"/>
  <c r="E55" i="24"/>
  <c r="D55" i="24"/>
  <c r="E47" i="24"/>
  <c r="D47" i="24"/>
  <c r="E39" i="24"/>
  <c r="D39" i="24"/>
  <c r="E31" i="24"/>
  <c r="D31" i="24"/>
  <c r="E23" i="24"/>
  <c r="D23" i="24"/>
  <c r="E15" i="24"/>
  <c r="D15" i="24"/>
  <c r="E979" i="24"/>
  <c r="D979" i="24"/>
  <c r="E1002" i="24"/>
  <c r="D1002" i="24"/>
  <c r="E970" i="24"/>
  <c r="D970" i="24"/>
  <c r="E954" i="24"/>
  <c r="D954" i="24"/>
  <c r="E930" i="24"/>
  <c r="D930" i="24"/>
  <c r="E906" i="24"/>
  <c r="D906" i="24"/>
  <c r="E842" i="24"/>
  <c r="D842" i="24"/>
  <c r="E810" i="24"/>
  <c r="D810" i="24"/>
  <c r="E992" i="24"/>
  <c r="D992" i="24"/>
  <c r="E976" i="24"/>
  <c r="D976" i="24"/>
  <c r="E952" i="24"/>
  <c r="D952" i="24"/>
  <c r="E848" i="24"/>
  <c r="D848" i="24"/>
  <c r="E808" i="24"/>
  <c r="D808" i="24"/>
  <c r="E999" i="24"/>
  <c r="D999" i="24"/>
  <c r="E983" i="24"/>
  <c r="D983" i="24"/>
  <c r="E959" i="24"/>
  <c r="D959" i="24"/>
  <c r="E911" i="24"/>
  <c r="D911" i="24"/>
  <c r="E1006" i="24"/>
  <c r="D1006" i="24"/>
  <c r="E982" i="24"/>
  <c r="D982" i="24"/>
  <c r="E958" i="24"/>
  <c r="D958" i="24"/>
  <c r="E942" i="24"/>
  <c r="D942" i="24"/>
  <c r="E910" i="24"/>
  <c r="D910" i="24"/>
  <c r="E830" i="24"/>
  <c r="D830" i="24"/>
  <c r="E798" i="24"/>
  <c r="D798" i="24"/>
  <c r="E766" i="24"/>
  <c r="D766" i="24"/>
  <c r="E718" i="24"/>
  <c r="D718" i="24"/>
  <c r="E694" i="24"/>
  <c r="D694" i="24"/>
  <c r="E646" i="24"/>
  <c r="D646" i="24"/>
  <c r="E638" i="24"/>
  <c r="D638" i="24"/>
  <c r="E630" i="24"/>
  <c r="D630" i="24"/>
  <c r="E606" i="24"/>
  <c r="D606" i="24"/>
  <c r="E598" i="24"/>
  <c r="D598" i="24"/>
  <c r="E590" i="24"/>
  <c r="D590" i="24"/>
  <c r="E582" i="24"/>
  <c r="D582" i="24"/>
  <c r="E574" i="24"/>
  <c r="D574" i="24"/>
  <c r="E566" i="24"/>
  <c r="D566" i="24"/>
  <c r="E558" i="24"/>
  <c r="D558" i="24"/>
  <c r="E550" i="24"/>
  <c r="D550" i="24"/>
  <c r="E542" i="24"/>
  <c r="D542" i="24"/>
  <c r="E534" i="24"/>
  <c r="D534" i="24"/>
  <c r="E526" i="24"/>
  <c r="D526" i="24"/>
  <c r="E518" i="24"/>
  <c r="D518" i="24"/>
  <c r="E510" i="24"/>
  <c r="D510" i="24"/>
  <c r="E502" i="24"/>
  <c r="D502" i="24"/>
  <c r="E494" i="24"/>
  <c r="D494" i="24"/>
  <c r="E486" i="24"/>
  <c r="D486" i="24"/>
  <c r="E478" i="24"/>
  <c r="D478" i="24"/>
  <c r="E470" i="24"/>
  <c r="D470" i="24"/>
  <c r="E462" i="24"/>
  <c r="D462" i="24"/>
  <c r="E454" i="24"/>
  <c r="D454" i="24"/>
  <c r="E446" i="24"/>
  <c r="D446" i="24"/>
  <c r="E438" i="24"/>
  <c r="D438" i="24"/>
  <c r="E430" i="24"/>
  <c r="D430" i="24"/>
  <c r="E422" i="24"/>
  <c r="D422" i="24"/>
  <c r="E414" i="24"/>
  <c r="D414" i="24"/>
  <c r="E406" i="24"/>
  <c r="D406" i="24"/>
  <c r="E398" i="24"/>
  <c r="D398" i="24"/>
  <c r="E390" i="24"/>
  <c r="D390" i="24"/>
  <c r="E382" i="24"/>
  <c r="D382" i="24"/>
  <c r="E374" i="24"/>
  <c r="D374" i="24"/>
  <c r="E366" i="24"/>
  <c r="D366" i="24"/>
  <c r="E358" i="24"/>
  <c r="D358" i="24"/>
  <c r="E350" i="24"/>
  <c r="D350" i="24"/>
  <c r="E342" i="24"/>
  <c r="D342" i="24"/>
  <c r="E334" i="24"/>
  <c r="D334" i="24"/>
  <c r="E326" i="24"/>
  <c r="D326" i="24"/>
  <c r="E318" i="24"/>
  <c r="D318" i="24"/>
  <c r="E310" i="24"/>
  <c r="D310" i="24"/>
  <c r="E302" i="24"/>
  <c r="D302" i="24"/>
  <c r="E294" i="24"/>
  <c r="D294" i="24"/>
  <c r="E286" i="24"/>
  <c r="D286" i="24"/>
  <c r="E278" i="24"/>
  <c r="D278" i="24"/>
  <c r="E270" i="24"/>
  <c r="D270" i="24"/>
  <c r="E262" i="24"/>
  <c r="D262" i="24"/>
  <c r="E254" i="24"/>
  <c r="D254" i="24"/>
  <c r="E246" i="24"/>
  <c r="D246" i="24"/>
  <c r="E238" i="24"/>
  <c r="D238" i="24"/>
  <c r="E230" i="24"/>
  <c r="D230" i="24"/>
  <c r="E222" i="24"/>
  <c r="D222" i="24"/>
  <c r="E214" i="24"/>
  <c r="D214" i="24"/>
  <c r="E206" i="24"/>
  <c r="D206" i="24"/>
  <c r="E198" i="24"/>
  <c r="D198" i="24"/>
  <c r="E190" i="24"/>
  <c r="D190" i="24"/>
  <c r="E182" i="24"/>
  <c r="D182" i="24"/>
  <c r="E174" i="24"/>
  <c r="D174" i="24"/>
  <c r="E166" i="24"/>
  <c r="D166" i="24"/>
  <c r="E158" i="24"/>
  <c r="D158" i="24"/>
  <c r="E150" i="24"/>
  <c r="D150" i="24"/>
  <c r="E142" i="24"/>
  <c r="D142" i="24"/>
  <c r="E134" i="24"/>
  <c r="D134" i="24"/>
  <c r="E126" i="24"/>
  <c r="D126" i="24"/>
  <c r="E118" i="24"/>
  <c r="D118" i="24"/>
  <c r="E110" i="24"/>
  <c r="D110" i="24"/>
  <c r="E102" i="24"/>
  <c r="D102" i="24"/>
  <c r="E94" i="24"/>
  <c r="D94" i="24"/>
  <c r="E86" i="24"/>
  <c r="D86" i="24"/>
  <c r="E78" i="24"/>
  <c r="D78" i="24"/>
  <c r="E70" i="24"/>
  <c r="D70" i="24"/>
  <c r="E62" i="24"/>
  <c r="D62" i="24"/>
  <c r="E54" i="24"/>
  <c r="D54" i="24"/>
  <c r="E46" i="24"/>
  <c r="D46" i="24"/>
  <c r="E38" i="24"/>
  <c r="D38" i="24"/>
  <c r="E30" i="24"/>
  <c r="D30" i="24"/>
  <c r="E22" i="24"/>
  <c r="D22" i="24"/>
  <c r="E882" i="24"/>
  <c r="D882" i="24"/>
  <c r="E858" i="24"/>
  <c r="D858" i="24"/>
  <c r="E818" i="24"/>
  <c r="D818" i="24"/>
  <c r="E1000" i="24"/>
  <c r="D1000" i="24"/>
  <c r="E936" i="24"/>
  <c r="D936" i="24"/>
  <c r="E920" i="24"/>
  <c r="D920" i="24"/>
  <c r="E904" i="24"/>
  <c r="D904" i="24"/>
  <c r="E880" i="24"/>
  <c r="D880" i="24"/>
  <c r="E832" i="24"/>
  <c r="D832" i="24"/>
  <c r="E919" i="24"/>
  <c r="D919" i="24"/>
  <c r="E998" i="24"/>
  <c r="D998" i="24"/>
  <c r="E934" i="24"/>
  <c r="D934" i="24"/>
  <c r="E926" i="24"/>
  <c r="D926" i="24"/>
  <c r="E902" i="24"/>
  <c r="D902" i="24"/>
  <c r="E894" i="24"/>
  <c r="D894" i="24"/>
  <c r="E870" i="24"/>
  <c r="D870" i="24"/>
  <c r="E854" i="24"/>
  <c r="D854" i="24"/>
  <c r="E838" i="24"/>
  <c r="D838" i="24"/>
  <c r="E822" i="24"/>
  <c r="D822" i="24"/>
  <c r="E806" i="24"/>
  <c r="D806" i="24"/>
  <c r="E790" i="24"/>
  <c r="D790" i="24"/>
  <c r="E782" i="24"/>
  <c r="D782" i="24"/>
  <c r="E774" i="24"/>
  <c r="D774" i="24"/>
  <c r="E758" i="24"/>
  <c r="D758" i="24"/>
  <c r="E750" i="24"/>
  <c r="D750" i="24"/>
  <c r="E742" i="24"/>
  <c r="D742" i="24"/>
  <c r="E726" i="24"/>
  <c r="D726" i="24"/>
  <c r="E710" i="24"/>
  <c r="D710" i="24"/>
  <c r="E678" i="24"/>
  <c r="D678" i="24"/>
  <c r="E670" i="24"/>
  <c r="D670" i="24"/>
  <c r="E654" i="24"/>
  <c r="D654" i="24"/>
  <c r="E622" i="24"/>
  <c r="D622" i="24"/>
  <c r="E997" i="24"/>
  <c r="D997" i="24"/>
  <c r="E973" i="24"/>
  <c r="D973" i="24"/>
  <c r="E957" i="24"/>
  <c r="D957" i="24"/>
  <c r="E933" i="24"/>
  <c r="D933" i="24"/>
  <c r="E917" i="24"/>
  <c r="D917" i="24"/>
  <c r="E893" i="24"/>
  <c r="D893" i="24"/>
  <c r="E877" i="24"/>
  <c r="D877" i="24"/>
  <c r="E853" i="24"/>
  <c r="D853" i="24"/>
  <c r="E829" i="24"/>
  <c r="D829" i="24"/>
  <c r="E813" i="24"/>
  <c r="D813" i="24"/>
  <c r="E797" i="24"/>
  <c r="D797" i="24"/>
  <c r="E781" i="24"/>
  <c r="D781" i="24"/>
  <c r="E765" i="24"/>
  <c r="D765" i="24"/>
  <c r="E749" i="24"/>
  <c r="D749" i="24"/>
  <c r="E725" i="24"/>
  <c r="D725" i="24"/>
  <c r="E709" i="24"/>
  <c r="D709" i="24"/>
  <c r="E693" i="24"/>
  <c r="D693" i="24"/>
  <c r="E677" i="24"/>
  <c r="D677" i="24"/>
  <c r="E661" i="24"/>
  <c r="D661" i="24"/>
  <c r="E645" i="24"/>
  <c r="D645" i="24"/>
  <c r="E629" i="24"/>
  <c r="D629" i="24"/>
  <c r="E613" i="24"/>
  <c r="D613" i="24"/>
  <c r="E597" i="24"/>
  <c r="D597" i="24"/>
  <c r="E581" i="24"/>
  <c r="D581" i="24"/>
  <c r="E565" i="24"/>
  <c r="D565" i="24"/>
  <c r="E541" i="24"/>
  <c r="D541" i="24"/>
  <c r="E517" i="24"/>
  <c r="D517" i="24"/>
  <c r="E501" i="24"/>
  <c r="D501" i="24"/>
  <c r="E477" i="24"/>
  <c r="D477" i="24"/>
  <c r="E453" i="24"/>
  <c r="D453" i="24"/>
  <c r="E421" i="24"/>
  <c r="D421" i="24"/>
  <c r="E397" i="24"/>
  <c r="D397" i="24"/>
  <c r="E389" i="24"/>
  <c r="D389" i="24"/>
  <c r="E373" i="24"/>
  <c r="D373" i="24"/>
  <c r="E365" i="24"/>
  <c r="D365" i="24"/>
  <c r="E357" i="24"/>
  <c r="D357" i="24"/>
  <c r="E349" i="24"/>
  <c r="D349" i="24"/>
  <c r="E341" i="24"/>
  <c r="D341" i="24"/>
  <c r="E333" i="24"/>
  <c r="D333" i="24"/>
  <c r="E325" i="24"/>
  <c r="D325" i="24"/>
  <c r="E317" i="24"/>
  <c r="D317" i="24"/>
  <c r="E309" i="24"/>
  <c r="D309" i="24"/>
  <c r="E301" i="24"/>
  <c r="D301" i="24"/>
  <c r="E293" i="24"/>
  <c r="D293" i="24"/>
  <c r="E285" i="24"/>
  <c r="D285" i="24"/>
  <c r="E277" i="24"/>
  <c r="D277" i="24"/>
  <c r="E269" i="24"/>
  <c r="D269" i="24"/>
  <c r="E261" i="24"/>
  <c r="D261" i="24"/>
  <c r="E253" i="24"/>
  <c r="D253" i="24"/>
  <c r="E245" i="24"/>
  <c r="D245" i="24"/>
  <c r="E237" i="24"/>
  <c r="D237" i="24"/>
  <c r="E229" i="24"/>
  <c r="D229" i="24"/>
  <c r="E221" i="24"/>
  <c r="D221" i="24"/>
  <c r="E213" i="24"/>
  <c r="D213" i="24"/>
  <c r="E205" i="24"/>
  <c r="D205" i="24"/>
  <c r="E197" i="24"/>
  <c r="D197" i="24"/>
  <c r="E189" i="24"/>
  <c r="D189" i="24"/>
  <c r="E181" i="24"/>
  <c r="D181" i="24"/>
  <c r="E173" i="24"/>
  <c r="D173" i="24"/>
  <c r="E165" i="24"/>
  <c r="D165" i="24"/>
  <c r="E157" i="24"/>
  <c r="D157" i="24"/>
  <c r="E149" i="24"/>
  <c r="D149" i="24"/>
  <c r="E141" i="24"/>
  <c r="D141" i="24"/>
  <c r="E133" i="24"/>
  <c r="D133" i="24"/>
  <c r="E125" i="24"/>
  <c r="D125" i="24"/>
  <c r="E117" i="24"/>
  <c r="D117" i="24"/>
  <c r="E109" i="24"/>
  <c r="D109" i="24"/>
  <c r="E101" i="24"/>
  <c r="D101" i="24"/>
  <c r="E93" i="24"/>
  <c r="D93" i="24"/>
  <c r="E85" i="24"/>
  <c r="D85" i="24"/>
  <c r="E77" i="24"/>
  <c r="D77" i="24"/>
  <c r="E69" i="24"/>
  <c r="D69" i="24"/>
  <c r="E61" i="24"/>
  <c r="D61" i="24"/>
  <c r="E53" i="24"/>
  <c r="D53" i="24"/>
  <c r="E45" i="24"/>
  <c r="D45" i="24"/>
  <c r="E37" i="24"/>
  <c r="D37" i="24"/>
  <c r="E29" i="24"/>
  <c r="D29" i="24"/>
  <c r="E21" i="24"/>
  <c r="D21" i="24"/>
  <c r="E1011" i="24"/>
  <c r="D1011" i="24"/>
  <c r="E1010" i="24"/>
  <c r="D1010" i="24"/>
  <c r="E834" i="24"/>
  <c r="D834" i="24"/>
  <c r="E928" i="24"/>
  <c r="D928" i="24"/>
  <c r="E896" i="24"/>
  <c r="D896" i="24"/>
  <c r="E864" i="24"/>
  <c r="D864" i="24"/>
  <c r="E800" i="24"/>
  <c r="D800" i="24"/>
  <c r="E991" i="24"/>
  <c r="D991" i="24"/>
  <c r="E975" i="24"/>
  <c r="D975" i="24"/>
  <c r="E951" i="24"/>
  <c r="D951" i="24"/>
  <c r="E935" i="24"/>
  <c r="D935" i="24"/>
  <c r="E903" i="24"/>
  <c r="D903" i="24"/>
  <c r="E990" i="24"/>
  <c r="D990" i="24"/>
  <c r="E974" i="24"/>
  <c r="D974" i="24"/>
  <c r="E966" i="24"/>
  <c r="D966" i="24"/>
  <c r="E950" i="24"/>
  <c r="D950" i="24"/>
  <c r="E918" i="24"/>
  <c r="D918" i="24"/>
  <c r="E886" i="24"/>
  <c r="D886" i="24"/>
  <c r="E878" i="24"/>
  <c r="D878" i="24"/>
  <c r="E862" i="24"/>
  <c r="D862" i="24"/>
  <c r="E846" i="24"/>
  <c r="D846" i="24"/>
  <c r="E814" i="24"/>
  <c r="D814" i="24"/>
  <c r="E734" i="24"/>
  <c r="D734" i="24"/>
  <c r="E702" i="24"/>
  <c r="D702" i="24"/>
  <c r="E686" i="24"/>
  <c r="D686" i="24"/>
  <c r="E662" i="24"/>
  <c r="D662" i="24"/>
  <c r="E614" i="24"/>
  <c r="D614" i="24"/>
  <c r="E1005" i="24"/>
  <c r="D1005" i="24"/>
  <c r="E989" i="24"/>
  <c r="D989" i="24"/>
  <c r="E981" i="24"/>
  <c r="D981" i="24"/>
  <c r="E965" i="24"/>
  <c r="D965" i="24"/>
  <c r="E949" i="24"/>
  <c r="D949" i="24"/>
  <c r="E941" i="24"/>
  <c r="D941" i="24"/>
  <c r="E925" i="24"/>
  <c r="D925" i="24"/>
  <c r="E909" i="24"/>
  <c r="D909" i="24"/>
  <c r="E901" i="24"/>
  <c r="D901" i="24"/>
  <c r="E885" i="24"/>
  <c r="D885" i="24"/>
  <c r="E869" i="24"/>
  <c r="D869" i="24"/>
  <c r="E861" i="24"/>
  <c r="D861" i="24"/>
  <c r="E845" i="24"/>
  <c r="D845" i="24"/>
  <c r="E837" i="24"/>
  <c r="D837" i="24"/>
  <c r="E821" i="24"/>
  <c r="D821" i="24"/>
  <c r="E805" i="24"/>
  <c r="D805" i="24"/>
  <c r="E789" i="24"/>
  <c r="D789" i="24"/>
  <c r="E773" i="24"/>
  <c r="D773" i="24"/>
  <c r="E757" i="24"/>
  <c r="D757" i="24"/>
  <c r="E741" i="24"/>
  <c r="D741" i="24"/>
  <c r="E733" i="24"/>
  <c r="D733" i="24"/>
  <c r="E717" i="24"/>
  <c r="D717" i="24"/>
  <c r="E701" i="24"/>
  <c r="D701" i="24"/>
  <c r="E685" i="24"/>
  <c r="D685" i="24"/>
  <c r="E669" i="24"/>
  <c r="D669" i="24"/>
  <c r="E653" i="24"/>
  <c r="D653" i="24"/>
  <c r="E637" i="24"/>
  <c r="D637" i="24"/>
  <c r="E621" i="24"/>
  <c r="D621" i="24"/>
  <c r="E605" i="24"/>
  <c r="D605" i="24"/>
  <c r="E589" i="24"/>
  <c r="D589" i="24"/>
  <c r="E573" i="24"/>
  <c r="D573" i="24"/>
  <c r="E557" i="24"/>
  <c r="D557" i="24"/>
  <c r="E549" i="24"/>
  <c r="D549" i="24"/>
  <c r="E533" i="24"/>
  <c r="D533" i="24"/>
  <c r="E525" i="24"/>
  <c r="D525" i="24"/>
  <c r="E509" i="24"/>
  <c r="D509" i="24"/>
  <c r="E493" i="24"/>
  <c r="D493" i="24"/>
  <c r="E485" i="24"/>
  <c r="D485" i="24"/>
  <c r="E469" i="24"/>
  <c r="D469" i="24"/>
  <c r="E461" i="24"/>
  <c r="D461" i="24"/>
  <c r="E445" i="24"/>
  <c r="D445" i="24"/>
  <c r="E437" i="24"/>
  <c r="D437" i="24"/>
  <c r="E429" i="24"/>
  <c r="D429" i="24"/>
  <c r="E413" i="24"/>
  <c r="D413" i="24"/>
  <c r="E405" i="24"/>
  <c r="D405" i="24"/>
  <c r="E381" i="24"/>
  <c r="D381" i="24"/>
  <c r="E1004" i="24"/>
  <c r="D1004" i="24"/>
  <c r="E996" i="24"/>
  <c r="D996" i="24"/>
  <c r="E988" i="24"/>
  <c r="D988" i="24"/>
  <c r="E980" i="24"/>
  <c r="D980" i="24"/>
  <c r="E972" i="24"/>
  <c r="D972" i="24"/>
  <c r="E964" i="24"/>
  <c r="D964" i="24"/>
  <c r="E956" i="24"/>
  <c r="D956" i="24"/>
  <c r="E948" i="24"/>
  <c r="D948" i="24"/>
  <c r="E940" i="24"/>
  <c r="D940" i="24"/>
  <c r="E932" i="24"/>
  <c r="D932" i="24"/>
  <c r="E924" i="24"/>
  <c r="D924" i="24"/>
  <c r="E916" i="24"/>
  <c r="D916" i="24"/>
  <c r="E908" i="24"/>
  <c r="D908" i="24"/>
  <c r="E900" i="24"/>
  <c r="D900" i="24"/>
  <c r="E892" i="24"/>
  <c r="D892" i="24"/>
  <c r="E884" i="24"/>
  <c r="D884" i="24"/>
  <c r="E876" i="24"/>
  <c r="D876" i="24"/>
  <c r="E868" i="24"/>
  <c r="D868" i="24"/>
  <c r="E860" i="24"/>
  <c r="D860" i="24"/>
  <c r="E852" i="24"/>
  <c r="D852" i="24"/>
  <c r="E844" i="24"/>
  <c r="D844" i="24"/>
  <c r="E836" i="24"/>
  <c r="D836" i="24"/>
  <c r="E828" i="24"/>
  <c r="D828" i="24"/>
  <c r="E820" i="24"/>
  <c r="D820" i="24"/>
  <c r="E812" i="24"/>
  <c r="D812" i="24"/>
  <c r="E804" i="24"/>
  <c r="D804" i="24"/>
  <c r="E796" i="24"/>
  <c r="D796" i="24"/>
  <c r="E788" i="24"/>
  <c r="D788" i="24"/>
  <c r="E780" i="24"/>
  <c r="D780" i="24"/>
  <c r="E772" i="24"/>
  <c r="D772" i="24"/>
  <c r="E764" i="24"/>
  <c r="D764" i="24"/>
  <c r="E756" i="24"/>
  <c r="D756" i="24"/>
  <c r="E748" i="24"/>
  <c r="D748" i="24"/>
  <c r="E740" i="24"/>
  <c r="D740" i="24"/>
  <c r="E732" i="24"/>
  <c r="D732" i="24"/>
  <c r="E724" i="24"/>
  <c r="D724" i="24"/>
  <c r="E716" i="24"/>
  <c r="D716" i="24"/>
  <c r="E708" i="24"/>
  <c r="D708" i="24"/>
  <c r="E700" i="24"/>
  <c r="D700" i="24"/>
  <c r="E692" i="24"/>
  <c r="D692" i="24"/>
  <c r="E684" i="24"/>
  <c r="D684" i="24"/>
  <c r="E676" i="24"/>
  <c r="D676" i="24"/>
  <c r="E668" i="24"/>
  <c r="D668" i="24"/>
  <c r="E660" i="24"/>
  <c r="D660" i="24"/>
  <c r="E652" i="24"/>
  <c r="D652" i="24"/>
  <c r="E644" i="24"/>
  <c r="D644" i="24"/>
  <c r="E636" i="24"/>
  <c r="D636" i="24"/>
  <c r="E628" i="24"/>
  <c r="D628" i="24"/>
  <c r="E620" i="24"/>
  <c r="D620" i="24"/>
  <c r="E612" i="24"/>
  <c r="D612" i="24"/>
  <c r="E604" i="24"/>
  <c r="D604" i="24"/>
  <c r="E596" i="24"/>
  <c r="D596" i="24"/>
  <c r="E588" i="24"/>
  <c r="D588" i="24"/>
  <c r="E580" i="24"/>
  <c r="D580" i="24"/>
  <c r="E572" i="24"/>
  <c r="D572" i="24"/>
  <c r="E564" i="24"/>
  <c r="D564" i="24"/>
  <c r="E556" i="24"/>
  <c r="D556" i="24"/>
  <c r="E548" i="24"/>
  <c r="D548" i="24"/>
  <c r="E540" i="24"/>
  <c r="D540" i="24"/>
  <c r="E532" i="24"/>
  <c r="D532" i="24"/>
  <c r="E524" i="24"/>
  <c r="D524" i="24"/>
  <c r="E516" i="24"/>
  <c r="D516" i="24"/>
  <c r="E508" i="24"/>
  <c r="D508" i="24"/>
  <c r="E500" i="24"/>
  <c r="D500" i="24"/>
  <c r="E492" i="24"/>
  <c r="D492" i="24"/>
  <c r="E484" i="24"/>
  <c r="D484" i="24"/>
  <c r="E476" i="24"/>
  <c r="D476" i="24"/>
  <c r="E468" i="24"/>
  <c r="D468" i="24"/>
  <c r="E460" i="24"/>
  <c r="D460" i="24"/>
  <c r="E452" i="24"/>
  <c r="D452" i="24"/>
  <c r="E444" i="24"/>
  <c r="D444" i="24"/>
  <c r="E436" i="24"/>
  <c r="D436" i="24"/>
  <c r="E428" i="24"/>
  <c r="D428" i="24"/>
  <c r="E420" i="24"/>
  <c r="D420" i="24"/>
  <c r="E412" i="24"/>
  <c r="D412" i="24"/>
  <c r="E404" i="24"/>
  <c r="D404" i="24"/>
  <c r="E396" i="24"/>
  <c r="D396" i="24"/>
  <c r="E388" i="24"/>
  <c r="D388" i="24"/>
  <c r="E380" i="24"/>
  <c r="D380" i="24"/>
  <c r="E372" i="24"/>
  <c r="D372" i="24"/>
  <c r="E364" i="24"/>
  <c r="D364" i="24"/>
  <c r="E356" i="24"/>
  <c r="D356" i="24"/>
  <c r="E348" i="24"/>
  <c r="D348" i="24"/>
  <c r="E340" i="24"/>
  <c r="D340" i="24"/>
  <c r="E332" i="24"/>
  <c r="D332" i="24"/>
  <c r="E324" i="24"/>
  <c r="D324" i="24"/>
  <c r="E316" i="24"/>
  <c r="D316" i="24"/>
  <c r="E308" i="24"/>
  <c r="D308" i="24"/>
  <c r="E300" i="24"/>
  <c r="D300" i="24"/>
  <c r="E292" i="24"/>
  <c r="D292" i="24"/>
  <c r="E284" i="24"/>
  <c r="D284" i="24"/>
  <c r="E276" i="24"/>
  <c r="D276" i="24"/>
  <c r="E268" i="24"/>
  <c r="D268" i="24"/>
  <c r="E260" i="24"/>
  <c r="D260" i="24"/>
  <c r="E252" i="24"/>
  <c r="D252" i="24"/>
  <c r="E244" i="24"/>
  <c r="D244" i="24"/>
  <c r="E236" i="24"/>
  <c r="D236" i="24"/>
  <c r="E228" i="24"/>
  <c r="D228" i="24"/>
  <c r="E220" i="24"/>
  <c r="D220" i="24"/>
  <c r="E212" i="24"/>
  <c r="D212" i="24"/>
  <c r="E204" i="24"/>
  <c r="D204" i="24"/>
  <c r="E196" i="24"/>
  <c r="D196" i="24"/>
  <c r="E188" i="24"/>
  <c r="D188" i="24"/>
  <c r="E180" i="24"/>
  <c r="D180" i="24"/>
  <c r="E172" i="24"/>
  <c r="D172" i="24"/>
  <c r="E164" i="24"/>
  <c r="D164" i="24"/>
  <c r="E156" i="24"/>
  <c r="D156" i="24"/>
  <c r="E148" i="24"/>
  <c r="D148" i="24"/>
  <c r="E140" i="24"/>
  <c r="D140" i="24"/>
  <c r="E132" i="24"/>
  <c r="D132" i="24"/>
  <c r="E124" i="24"/>
  <c r="D124" i="24"/>
  <c r="E116" i="24"/>
  <c r="D116" i="24"/>
  <c r="E108" i="24"/>
  <c r="D108" i="24"/>
  <c r="E100" i="24"/>
  <c r="D100" i="24"/>
  <c r="E92" i="24"/>
  <c r="D92" i="24"/>
  <c r="E84" i="24"/>
  <c r="D84" i="24"/>
  <c r="E76" i="24"/>
  <c r="D76" i="24"/>
  <c r="E68" i="24"/>
  <c r="D68" i="24"/>
  <c r="E60" i="24"/>
  <c r="D60" i="24"/>
  <c r="E52" i="24"/>
  <c r="D52" i="24"/>
  <c r="E44" i="24"/>
  <c r="D44" i="24"/>
  <c r="E36" i="24"/>
  <c r="D36" i="24"/>
  <c r="E28" i="24"/>
  <c r="D28" i="24"/>
  <c r="E20" i="24"/>
  <c r="D20" i="24"/>
  <c r="E1003" i="24"/>
  <c r="D1003" i="24"/>
  <c r="E963" i="24"/>
  <c r="D963" i="24"/>
  <c r="E947" i="24"/>
  <c r="D947" i="24"/>
  <c r="E939" i="24"/>
  <c r="D939" i="24"/>
  <c r="E931" i="24"/>
  <c r="D931" i="24"/>
  <c r="E923" i="24"/>
  <c r="D923" i="24"/>
  <c r="E915" i="24"/>
  <c r="D915" i="24"/>
  <c r="E907" i="24"/>
  <c r="D907" i="24"/>
  <c r="E899" i="24"/>
  <c r="D899" i="24"/>
  <c r="E891" i="24"/>
  <c r="D891" i="24"/>
  <c r="E883" i="24"/>
  <c r="D883" i="24"/>
  <c r="E875" i="24"/>
  <c r="D875" i="24"/>
  <c r="E867" i="24"/>
  <c r="D867" i="24"/>
  <c r="E859" i="24"/>
  <c r="D859" i="24"/>
  <c r="E851" i="24"/>
  <c r="D851" i="24"/>
  <c r="E843" i="24"/>
  <c r="D843" i="24"/>
  <c r="E835" i="24"/>
  <c r="D835" i="24"/>
  <c r="E827" i="24"/>
  <c r="D827" i="24"/>
  <c r="E819" i="24"/>
  <c r="D819" i="24"/>
  <c r="E811" i="24"/>
  <c r="D811" i="24"/>
  <c r="E803" i="24"/>
  <c r="D803" i="24"/>
  <c r="E795" i="24"/>
  <c r="D795" i="24"/>
  <c r="E787" i="24"/>
  <c r="D787" i="24"/>
  <c r="E779" i="24"/>
  <c r="D779" i="24"/>
  <c r="E771" i="24"/>
  <c r="D771" i="24"/>
  <c r="E763" i="24"/>
  <c r="D763" i="24"/>
  <c r="E755" i="24"/>
  <c r="D755" i="24"/>
  <c r="E747" i="24"/>
  <c r="D747" i="24"/>
  <c r="E739" i="24"/>
  <c r="D739" i="24"/>
  <c r="E731" i="24"/>
  <c r="D731" i="24"/>
  <c r="E723" i="24"/>
  <c r="D723" i="24"/>
  <c r="E715" i="24"/>
  <c r="D715" i="24"/>
  <c r="E707" i="24"/>
  <c r="D707" i="24"/>
  <c r="E699" i="24"/>
  <c r="D699" i="24"/>
  <c r="E691" i="24"/>
  <c r="D691" i="24"/>
  <c r="E683" i="24"/>
  <c r="D683" i="24"/>
  <c r="E675" i="24"/>
  <c r="D675" i="24"/>
  <c r="E667" i="24"/>
  <c r="D667" i="24"/>
  <c r="E659" i="24"/>
  <c r="D659" i="24"/>
  <c r="E651" i="24"/>
  <c r="D651" i="24"/>
  <c r="E643" i="24"/>
  <c r="D643" i="24"/>
  <c r="E635" i="24"/>
  <c r="D635" i="24"/>
  <c r="E627" i="24"/>
  <c r="D627" i="24"/>
  <c r="E619" i="24"/>
  <c r="D619" i="24"/>
  <c r="E611" i="24"/>
  <c r="D611" i="24"/>
  <c r="E603" i="24"/>
  <c r="D603" i="24"/>
  <c r="E595" i="24"/>
  <c r="D595" i="24"/>
  <c r="E587" i="24"/>
  <c r="D587" i="24"/>
  <c r="E579" i="24"/>
  <c r="D579" i="24"/>
  <c r="E571" i="24"/>
  <c r="D571" i="24"/>
  <c r="E563" i="24"/>
  <c r="D563" i="24"/>
  <c r="E555" i="24"/>
  <c r="D555" i="24"/>
  <c r="E547" i="24"/>
  <c r="D547" i="24"/>
  <c r="E539" i="24"/>
  <c r="D539" i="24"/>
  <c r="E531" i="24"/>
  <c r="D531" i="24"/>
  <c r="E523" i="24"/>
  <c r="D523" i="24"/>
  <c r="E515" i="24"/>
  <c r="D515" i="24"/>
  <c r="E507" i="24"/>
  <c r="D507" i="24"/>
  <c r="E499" i="24"/>
  <c r="D499" i="24"/>
  <c r="E491" i="24"/>
  <c r="D491" i="24"/>
  <c r="E483" i="24"/>
  <c r="D483" i="24"/>
  <c r="E475" i="24"/>
  <c r="D475" i="24"/>
  <c r="E467" i="24"/>
  <c r="D467" i="24"/>
  <c r="E459" i="24"/>
  <c r="D459" i="24"/>
  <c r="E451" i="24"/>
  <c r="D451" i="24"/>
  <c r="E443" i="24"/>
  <c r="D443" i="24"/>
  <c r="E435" i="24"/>
  <c r="D435" i="24"/>
  <c r="E427" i="24"/>
  <c r="D427" i="24"/>
  <c r="E419" i="24"/>
  <c r="D419" i="24"/>
  <c r="E411" i="24"/>
  <c r="D411" i="24"/>
  <c r="E403" i="24"/>
  <c r="D403" i="24"/>
  <c r="E395" i="24"/>
  <c r="D395" i="24"/>
  <c r="E387" i="24"/>
  <c r="D387" i="24"/>
  <c r="E379" i="24"/>
  <c r="D379" i="24"/>
  <c r="E371" i="24"/>
  <c r="D371" i="24"/>
  <c r="E363" i="24"/>
  <c r="D363" i="24"/>
  <c r="E355" i="24"/>
  <c r="D355" i="24"/>
  <c r="E347" i="24"/>
  <c r="D347" i="24"/>
  <c r="E339" i="24"/>
  <c r="D339" i="24"/>
  <c r="E331" i="24"/>
  <c r="D331" i="24"/>
  <c r="E323" i="24"/>
  <c r="D323" i="24"/>
  <c r="E315" i="24"/>
  <c r="D315" i="24"/>
  <c r="E307" i="24"/>
  <c r="D307" i="24"/>
  <c r="E299" i="24"/>
  <c r="D299" i="24"/>
  <c r="E291" i="24"/>
  <c r="D291" i="24"/>
  <c r="E283" i="24"/>
  <c r="D283" i="24"/>
  <c r="E275" i="24"/>
  <c r="D275" i="24"/>
  <c r="E267" i="24"/>
  <c r="D267" i="24"/>
  <c r="E259" i="24"/>
  <c r="D259" i="24"/>
  <c r="E251" i="24"/>
  <c r="D251" i="24"/>
  <c r="E243" i="24"/>
  <c r="D243" i="24"/>
  <c r="E235" i="24"/>
  <c r="D235" i="24"/>
  <c r="E227" i="24"/>
  <c r="D227" i="24"/>
  <c r="E219" i="24"/>
  <c r="D219" i="24"/>
  <c r="E211" i="24"/>
  <c r="D211" i="24"/>
  <c r="E203" i="24"/>
  <c r="D203" i="24"/>
  <c r="E195" i="24"/>
  <c r="D195" i="24"/>
  <c r="E187" i="24"/>
  <c r="D187" i="24"/>
  <c r="E179" i="24"/>
  <c r="D179" i="24"/>
  <c r="E171" i="24"/>
  <c r="D171" i="24"/>
  <c r="E163" i="24"/>
  <c r="D163" i="24"/>
  <c r="E155" i="24"/>
  <c r="D155" i="24"/>
  <c r="E147" i="24"/>
  <c r="D147" i="24"/>
  <c r="E139" i="24"/>
  <c r="D139" i="24"/>
  <c r="E131" i="24"/>
  <c r="D131" i="24"/>
  <c r="E123" i="24"/>
  <c r="D123" i="24"/>
  <c r="E115" i="24"/>
  <c r="D115" i="24"/>
  <c r="E107" i="24"/>
  <c r="D107" i="24"/>
  <c r="E99" i="24"/>
  <c r="D99" i="24"/>
  <c r="E91" i="24"/>
  <c r="D91" i="24"/>
  <c r="E83" i="24"/>
  <c r="D83" i="24"/>
  <c r="E75" i="24"/>
  <c r="D75" i="24"/>
  <c r="E67" i="24"/>
  <c r="D67" i="24"/>
  <c r="E59" i="24"/>
  <c r="D59" i="24"/>
  <c r="E51" i="24"/>
  <c r="D51" i="24"/>
  <c r="E43" i="24"/>
  <c r="D43" i="24"/>
  <c r="E35" i="24"/>
  <c r="D35" i="24"/>
  <c r="E27" i="24"/>
  <c r="D27" i="24"/>
  <c r="E19" i="24"/>
  <c r="D19" i="24"/>
  <c r="E971" i="24"/>
  <c r="D971" i="24"/>
  <c r="E978" i="24"/>
  <c r="D978" i="24"/>
  <c r="E946" i="24"/>
  <c r="D946" i="24"/>
  <c r="E914" i="24"/>
  <c r="D914" i="24"/>
  <c r="E890" i="24"/>
  <c r="D890" i="24"/>
  <c r="E850" i="24"/>
  <c r="D850" i="24"/>
  <c r="E794" i="24"/>
  <c r="D794" i="24"/>
  <c r="E666" i="24"/>
  <c r="D666" i="24"/>
  <c r="E658" i="24"/>
  <c r="D658" i="24"/>
  <c r="E650" i="24"/>
  <c r="D650" i="24"/>
  <c r="E642" i="24"/>
  <c r="D642" i="24"/>
  <c r="E634" i="24"/>
  <c r="D634" i="24"/>
  <c r="E626" i="24"/>
  <c r="D626" i="24"/>
  <c r="E618" i="24"/>
  <c r="D618" i="24"/>
  <c r="E610" i="24"/>
  <c r="D610" i="24"/>
  <c r="E602" i="24"/>
  <c r="D602" i="24"/>
  <c r="E594" i="24"/>
  <c r="D594" i="24"/>
  <c r="E586" i="24"/>
  <c r="D586" i="24"/>
  <c r="E578" i="24"/>
  <c r="D578" i="24"/>
  <c r="E570" i="24"/>
  <c r="D570" i="24"/>
  <c r="E562" i="24"/>
  <c r="D562" i="24"/>
  <c r="E554" i="24"/>
  <c r="D554" i="24"/>
  <c r="E546" i="24"/>
  <c r="D546" i="24"/>
  <c r="E538" i="24"/>
  <c r="D538" i="24"/>
  <c r="E530" i="24"/>
  <c r="D530" i="24"/>
  <c r="E522" i="24"/>
  <c r="D522" i="24"/>
  <c r="E514" i="24"/>
  <c r="D514" i="24"/>
  <c r="E506" i="24"/>
  <c r="D506" i="24"/>
  <c r="E498" i="24"/>
  <c r="D498" i="24"/>
  <c r="E490" i="24"/>
  <c r="D490" i="24"/>
  <c r="E482" i="24"/>
  <c r="D482" i="24"/>
  <c r="E474" i="24"/>
  <c r="D474" i="24"/>
  <c r="E466" i="24"/>
  <c r="D466" i="24"/>
  <c r="E458" i="24"/>
  <c r="D458" i="24"/>
  <c r="E450" i="24"/>
  <c r="D450" i="24"/>
  <c r="E442" i="24"/>
  <c r="D442" i="24"/>
  <c r="E434" i="24"/>
  <c r="D434" i="24"/>
  <c r="E426" i="24"/>
  <c r="D426" i="24"/>
  <c r="E418" i="24"/>
  <c r="D418" i="24"/>
  <c r="E410" i="24"/>
  <c r="D410" i="24"/>
  <c r="E402" i="24"/>
  <c r="D402" i="24"/>
  <c r="E394" i="24"/>
  <c r="D394" i="24"/>
  <c r="E386" i="24"/>
  <c r="D386" i="24"/>
  <c r="E378" i="24"/>
  <c r="D378" i="24"/>
  <c r="E370" i="24"/>
  <c r="D370" i="24"/>
  <c r="E362" i="24"/>
  <c r="D362" i="24"/>
  <c r="E354" i="24"/>
  <c r="D354" i="24"/>
  <c r="E346" i="24"/>
  <c r="D346" i="24"/>
  <c r="E338" i="24"/>
  <c r="D338" i="24"/>
  <c r="E330" i="24"/>
  <c r="D330" i="24"/>
  <c r="E322" i="24"/>
  <c r="D322" i="24"/>
  <c r="E314" i="24"/>
  <c r="D314" i="24"/>
  <c r="E306" i="24"/>
  <c r="D306" i="24"/>
  <c r="E298" i="24"/>
  <c r="D298" i="24"/>
  <c r="E290" i="24"/>
  <c r="D290" i="24"/>
  <c r="E282" i="24"/>
  <c r="D282" i="24"/>
  <c r="E274" i="24"/>
  <c r="D274" i="24"/>
  <c r="E266" i="24"/>
  <c r="D266" i="24"/>
  <c r="E258" i="24"/>
  <c r="D258" i="24"/>
  <c r="E250" i="24"/>
  <c r="D250" i="24"/>
  <c r="E242" i="24"/>
  <c r="D242" i="24"/>
  <c r="E234" i="24"/>
  <c r="D234" i="24"/>
  <c r="E226" i="24"/>
  <c r="D226" i="24"/>
  <c r="E218" i="24"/>
  <c r="D218" i="24"/>
  <c r="E210" i="24"/>
  <c r="D210" i="24"/>
  <c r="E202" i="24"/>
  <c r="D202" i="24"/>
  <c r="E194" i="24"/>
  <c r="D194" i="24"/>
  <c r="E186" i="24"/>
  <c r="D186" i="24"/>
  <c r="E178" i="24"/>
  <c r="D178" i="24"/>
  <c r="E170" i="24"/>
  <c r="D170" i="24"/>
  <c r="E162" i="24"/>
  <c r="D162" i="24"/>
  <c r="E154" i="24"/>
  <c r="D154" i="24"/>
  <c r="E146" i="24"/>
  <c r="D146" i="24"/>
  <c r="E138" i="24"/>
  <c r="D138" i="24"/>
  <c r="E130" i="24"/>
  <c r="D130" i="24"/>
  <c r="E122" i="24"/>
  <c r="D122" i="24"/>
  <c r="E114" i="24"/>
  <c r="D114" i="24"/>
  <c r="E106" i="24"/>
  <c r="D106" i="24"/>
  <c r="E98" i="24"/>
  <c r="D98" i="24"/>
  <c r="E90" i="24"/>
  <c r="D90" i="24"/>
  <c r="E82" i="24"/>
  <c r="D82" i="24"/>
  <c r="E74" i="24"/>
  <c r="D74" i="24"/>
  <c r="E66" i="24"/>
  <c r="D66" i="24"/>
  <c r="E58" i="24"/>
  <c r="D58" i="24"/>
  <c r="E50" i="24"/>
  <c r="D50" i="24"/>
  <c r="E42" i="24"/>
  <c r="D42" i="24"/>
  <c r="E34" i="24"/>
  <c r="D34" i="24"/>
  <c r="E26" i="24"/>
  <c r="D26" i="24"/>
  <c r="E18" i="24"/>
  <c r="D18" i="24"/>
  <c r="E14" i="24"/>
  <c r="D14" i="24"/>
  <c r="E12" i="24"/>
  <c r="D12" i="24"/>
  <c r="E13" i="24"/>
  <c r="D13" i="24"/>
  <c r="D49" i="24"/>
  <c r="E49" i="24"/>
  <c r="AD1012" i="24"/>
  <c r="AB1012" i="24"/>
  <c r="A1011" i="24" l="1"/>
  <c r="A14" i="24"/>
  <c r="A15" i="24"/>
  <c r="A16" i="24"/>
  <c r="A17" i="24"/>
  <c r="A18" i="24"/>
  <c r="A19" i="24"/>
  <c r="A20" i="24"/>
  <c r="A21" i="24"/>
  <c r="A22" i="24"/>
  <c r="A23" i="24"/>
  <c r="A24" i="24"/>
  <c r="A25" i="24"/>
  <c r="A26" i="24"/>
  <c r="A27" i="24"/>
  <c r="A28" i="24"/>
  <c r="A29" i="24"/>
  <c r="A30" i="24"/>
  <c r="A31" i="24"/>
  <c r="A32" i="24"/>
  <c r="A33" i="24"/>
  <c r="A34" i="24"/>
  <c r="A35" i="24"/>
  <c r="A36" i="24"/>
  <c r="A37" i="24"/>
  <c r="A38" i="24"/>
  <c r="A39" i="24"/>
  <c r="A40" i="24"/>
  <c r="A41" i="24"/>
  <c r="A42" i="24"/>
  <c r="A43" i="24"/>
  <c r="A44" i="24"/>
  <c r="A45" i="24"/>
  <c r="A46" i="24"/>
  <c r="A47" i="24"/>
  <c r="A48" i="24"/>
  <c r="A49" i="24"/>
  <c r="A50" i="24"/>
  <c r="A51" i="24"/>
  <c r="A52" i="24"/>
  <c r="A53" i="24"/>
  <c r="A54" i="24"/>
  <c r="A55" i="24"/>
  <c r="A56" i="24"/>
  <c r="A57" i="24"/>
  <c r="A58" i="24"/>
  <c r="A59" i="24"/>
  <c r="A60" i="24"/>
  <c r="A61" i="24"/>
  <c r="A62" i="24"/>
  <c r="A63" i="24"/>
  <c r="A64" i="24"/>
  <c r="A65" i="24"/>
  <c r="A66" i="24"/>
  <c r="A67" i="24"/>
  <c r="A68" i="24"/>
  <c r="A69" i="24"/>
  <c r="A70" i="24"/>
  <c r="A71" i="24"/>
  <c r="A72" i="24"/>
  <c r="A73" i="24"/>
  <c r="A74" i="24"/>
  <c r="A75" i="24"/>
  <c r="A76" i="24"/>
  <c r="A77" i="24"/>
  <c r="A78" i="24"/>
  <c r="A79" i="24"/>
  <c r="A80" i="24"/>
  <c r="A81" i="24"/>
  <c r="A82" i="24"/>
  <c r="A83" i="24"/>
  <c r="A84" i="24"/>
  <c r="A85" i="24"/>
  <c r="A86" i="24"/>
  <c r="A87" i="24"/>
  <c r="A88" i="24"/>
  <c r="A89" i="24"/>
  <c r="A90" i="24"/>
  <c r="A91" i="24"/>
  <c r="A92" i="24"/>
  <c r="A93" i="24"/>
  <c r="A94" i="24"/>
  <c r="A95" i="24"/>
  <c r="A96" i="24"/>
  <c r="A97" i="24"/>
  <c r="A98" i="24"/>
  <c r="A99" i="24"/>
  <c r="A100" i="24"/>
  <c r="A101" i="24"/>
  <c r="A102" i="24"/>
  <c r="A103" i="24"/>
  <c r="A104" i="24"/>
  <c r="A105" i="24"/>
  <c r="A106" i="24"/>
  <c r="A107" i="24"/>
  <c r="A108" i="24"/>
  <c r="A109" i="24"/>
  <c r="A110" i="24"/>
  <c r="A111" i="24"/>
  <c r="A112" i="24"/>
  <c r="A113" i="24"/>
  <c r="A114" i="24"/>
  <c r="A115" i="24"/>
  <c r="A116" i="24"/>
  <c r="A117" i="24"/>
  <c r="A118" i="24"/>
  <c r="A119" i="24"/>
  <c r="A120" i="24"/>
  <c r="A121" i="24"/>
  <c r="A122" i="24"/>
  <c r="A123" i="24"/>
  <c r="A124" i="24"/>
  <c r="A125" i="24"/>
  <c r="A126" i="24"/>
  <c r="A127" i="24"/>
  <c r="A128" i="24"/>
  <c r="A129" i="24"/>
  <c r="A130" i="24"/>
  <c r="A131" i="24"/>
  <c r="A132" i="24"/>
  <c r="A133" i="24"/>
  <c r="A134" i="24"/>
  <c r="A135" i="24"/>
  <c r="A136" i="24"/>
  <c r="A137" i="24"/>
  <c r="A138" i="24"/>
  <c r="A139" i="24"/>
  <c r="A140" i="24"/>
  <c r="A141" i="24"/>
  <c r="A142" i="24"/>
  <c r="A143" i="24"/>
  <c r="A144" i="24"/>
  <c r="A145" i="24"/>
  <c r="A146" i="24"/>
  <c r="A147" i="24"/>
  <c r="A148" i="24"/>
  <c r="A149" i="24"/>
  <c r="A150" i="24"/>
  <c r="A151" i="24"/>
  <c r="A152" i="24"/>
  <c r="A153" i="24"/>
  <c r="A154" i="24"/>
  <c r="A155" i="24"/>
  <c r="A156" i="24"/>
  <c r="A157" i="24"/>
  <c r="A158" i="24"/>
  <c r="A159" i="24"/>
  <c r="A160" i="24"/>
  <c r="A161" i="24"/>
  <c r="A162" i="24"/>
  <c r="A163" i="24"/>
  <c r="A164" i="24"/>
  <c r="A165" i="24"/>
  <c r="A166" i="24"/>
  <c r="A167" i="24"/>
  <c r="A168" i="24"/>
  <c r="A169" i="24"/>
  <c r="A170" i="24"/>
  <c r="A171" i="24"/>
  <c r="A172" i="24"/>
  <c r="A173" i="24"/>
  <c r="A174" i="24"/>
  <c r="A175" i="24"/>
  <c r="A176" i="24"/>
  <c r="A177" i="24"/>
  <c r="A178" i="24"/>
  <c r="A179" i="24"/>
  <c r="A180" i="24"/>
  <c r="A181" i="24"/>
  <c r="A182" i="24"/>
  <c r="A183" i="24"/>
  <c r="A184" i="24"/>
  <c r="A185" i="24"/>
  <c r="A186" i="24"/>
  <c r="A187" i="24"/>
  <c r="A188" i="24"/>
  <c r="A189" i="24"/>
  <c r="A190" i="24"/>
  <c r="A191" i="24"/>
  <c r="A192" i="24"/>
  <c r="A193" i="24"/>
  <c r="A194" i="24"/>
  <c r="A195" i="24"/>
  <c r="A196" i="24"/>
  <c r="A197" i="24"/>
  <c r="A198" i="24"/>
  <c r="A199" i="24"/>
  <c r="A200" i="24"/>
  <c r="A201" i="24"/>
  <c r="A202" i="24"/>
  <c r="A203" i="24"/>
  <c r="A204" i="24"/>
  <c r="A205" i="24"/>
  <c r="A206" i="24"/>
  <c r="A207" i="24"/>
  <c r="A208" i="24"/>
  <c r="A209" i="24"/>
  <c r="A210" i="24"/>
  <c r="A211" i="24"/>
  <c r="A212" i="24"/>
  <c r="A213" i="24"/>
  <c r="A214" i="24"/>
  <c r="A215" i="24"/>
  <c r="A216" i="24"/>
  <c r="A217" i="24"/>
  <c r="A218" i="24"/>
  <c r="A219" i="24"/>
  <c r="A220" i="24"/>
  <c r="A221" i="24"/>
  <c r="A222" i="24"/>
  <c r="A223" i="24"/>
  <c r="A224" i="24"/>
  <c r="A225" i="24"/>
  <c r="A226" i="24"/>
  <c r="A227" i="24"/>
  <c r="A228" i="24"/>
  <c r="A229" i="24"/>
  <c r="A230" i="24"/>
  <c r="A231" i="24"/>
  <c r="A232" i="24"/>
  <c r="A233" i="24"/>
  <c r="A234" i="24"/>
  <c r="A235" i="24"/>
  <c r="A236" i="24"/>
  <c r="A237" i="24"/>
  <c r="A238" i="24"/>
  <c r="A239" i="24"/>
  <c r="A240" i="24"/>
  <c r="A241" i="24"/>
  <c r="A242" i="24"/>
  <c r="A243" i="24"/>
  <c r="A244" i="24"/>
  <c r="A245" i="24"/>
  <c r="A246" i="24"/>
  <c r="A247" i="24"/>
  <c r="A248" i="24"/>
  <c r="A249" i="24"/>
  <c r="A250" i="24"/>
  <c r="A251" i="24"/>
  <c r="A252" i="24"/>
  <c r="A253" i="24"/>
  <c r="A254" i="24"/>
  <c r="A255" i="24"/>
  <c r="A256" i="24"/>
  <c r="A257" i="24"/>
  <c r="A258" i="24"/>
  <c r="A259" i="24"/>
  <c r="A260" i="24"/>
  <c r="A261" i="24"/>
  <c r="A262" i="24"/>
  <c r="A263" i="24"/>
  <c r="A264" i="24"/>
  <c r="A265" i="24"/>
  <c r="A266" i="24"/>
  <c r="A267" i="24"/>
  <c r="A268" i="24"/>
  <c r="A269" i="24"/>
  <c r="A270" i="24"/>
  <c r="A271" i="24"/>
  <c r="A272" i="24"/>
  <c r="A273" i="24"/>
  <c r="A274" i="24"/>
  <c r="A275" i="24"/>
  <c r="A276" i="24"/>
  <c r="A277" i="24"/>
  <c r="A278" i="24"/>
  <c r="A279" i="24"/>
  <c r="A280" i="24"/>
  <c r="A281" i="24"/>
  <c r="A282" i="24"/>
  <c r="A283" i="24"/>
  <c r="A284" i="24"/>
  <c r="A285" i="24"/>
  <c r="A286" i="24"/>
  <c r="A287" i="24"/>
  <c r="A288" i="24"/>
  <c r="A289" i="24"/>
  <c r="A290" i="24"/>
  <c r="A291" i="24"/>
  <c r="A292" i="24"/>
  <c r="A293" i="24"/>
  <c r="A294" i="24"/>
  <c r="A295" i="24"/>
  <c r="A296" i="24"/>
  <c r="A297" i="24"/>
  <c r="A298" i="24"/>
  <c r="A299" i="24"/>
  <c r="A300" i="24"/>
  <c r="A301" i="24"/>
  <c r="A302" i="24"/>
  <c r="A303" i="24"/>
  <c r="A304" i="24"/>
  <c r="A305" i="24"/>
  <c r="A306" i="24"/>
  <c r="A307" i="24"/>
  <c r="A308" i="24"/>
  <c r="A309" i="24"/>
  <c r="A310" i="24"/>
  <c r="A311" i="24"/>
  <c r="A312" i="24"/>
  <c r="A313" i="24"/>
  <c r="A314" i="24"/>
  <c r="A315" i="24"/>
  <c r="A316" i="24"/>
  <c r="A317" i="24"/>
  <c r="A318" i="24"/>
  <c r="A319" i="24"/>
  <c r="A320" i="24"/>
  <c r="A321" i="24"/>
  <c r="A322" i="24"/>
  <c r="A323" i="24"/>
  <c r="A324" i="24"/>
  <c r="A325" i="24"/>
  <c r="A326" i="24"/>
  <c r="A327" i="24"/>
  <c r="A328" i="24"/>
  <c r="A329" i="24"/>
  <c r="A330" i="24"/>
  <c r="A331" i="24"/>
  <c r="A332" i="24"/>
  <c r="A333" i="24"/>
  <c r="A334" i="24"/>
  <c r="A335" i="24"/>
  <c r="A336" i="24"/>
  <c r="A337" i="24"/>
  <c r="A338" i="24"/>
  <c r="A339" i="24"/>
  <c r="A340" i="24"/>
  <c r="A341" i="24"/>
  <c r="A342" i="24"/>
  <c r="A343" i="24"/>
  <c r="A344" i="24"/>
  <c r="A345" i="24"/>
  <c r="A346" i="24"/>
  <c r="A347" i="24"/>
  <c r="A348" i="24"/>
  <c r="A349" i="24"/>
  <c r="A350" i="24"/>
  <c r="A351" i="24"/>
  <c r="A352" i="24"/>
  <c r="A353" i="24"/>
  <c r="A354" i="24"/>
  <c r="A355" i="24"/>
  <c r="A356" i="24"/>
  <c r="A357" i="24"/>
  <c r="A358" i="24"/>
  <c r="A359" i="24"/>
  <c r="A360" i="24"/>
  <c r="A361" i="24"/>
  <c r="A362" i="24"/>
  <c r="A363" i="24"/>
  <c r="A364" i="24"/>
  <c r="A365" i="24"/>
  <c r="A366" i="24"/>
  <c r="A367" i="24"/>
  <c r="A368" i="24"/>
  <c r="A369" i="24"/>
  <c r="A370" i="24"/>
  <c r="A371" i="24"/>
  <c r="A372" i="24"/>
  <c r="A373" i="24"/>
  <c r="A374" i="24"/>
  <c r="A375" i="24"/>
  <c r="A376" i="24"/>
  <c r="A377" i="24"/>
  <c r="A378" i="24"/>
  <c r="A379" i="24"/>
  <c r="A380" i="24"/>
  <c r="A381" i="24"/>
  <c r="A382" i="24"/>
  <c r="A383" i="24"/>
  <c r="A384" i="24"/>
  <c r="A385" i="24"/>
  <c r="A386" i="24"/>
  <c r="A387" i="24"/>
  <c r="A388" i="24"/>
  <c r="A389" i="24"/>
  <c r="A390" i="24"/>
  <c r="A391" i="24"/>
  <c r="A392" i="24"/>
  <c r="A393" i="24"/>
  <c r="A394" i="24"/>
  <c r="A395" i="24"/>
  <c r="A396" i="24"/>
  <c r="A397" i="24"/>
  <c r="A398" i="24"/>
  <c r="A399" i="24"/>
  <c r="A400" i="24"/>
  <c r="A401" i="24"/>
  <c r="A402" i="24"/>
  <c r="A403" i="24"/>
  <c r="A404" i="24"/>
  <c r="A405" i="24"/>
  <c r="A406" i="24"/>
  <c r="A407" i="24"/>
  <c r="A408" i="24"/>
  <c r="A409" i="24"/>
  <c r="A410" i="24"/>
  <c r="A411" i="24"/>
  <c r="A412" i="24"/>
  <c r="A413" i="24"/>
  <c r="A414" i="24"/>
  <c r="A415" i="24"/>
  <c r="A416" i="24"/>
  <c r="A417" i="24"/>
  <c r="A418" i="24"/>
  <c r="A419" i="24"/>
  <c r="A420" i="24"/>
  <c r="A421" i="24"/>
  <c r="A422" i="24"/>
  <c r="A423" i="24"/>
  <c r="A424" i="24"/>
  <c r="A425" i="24"/>
  <c r="A426" i="24"/>
  <c r="A427" i="24"/>
  <c r="A428" i="24"/>
  <c r="A429" i="24"/>
  <c r="A430" i="24"/>
  <c r="A431" i="24"/>
  <c r="A432" i="24"/>
  <c r="A433" i="24"/>
  <c r="A434" i="24"/>
  <c r="A435" i="24"/>
  <c r="A436" i="24"/>
  <c r="A437" i="24"/>
  <c r="A438" i="24"/>
  <c r="A439" i="24"/>
  <c r="A440" i="24"/>
  <c r="A441" i="24"/>
  <c r="A442" i="24"/>
  <c r="A443" i="24"/>
  <c r="A444" i="24"/>
  <c r="A445" i="24"/>
  <c r="A446" i="24"/>
  <c r="A447" i="24"/>
  <c r="A448" i="24"/>
  <c r="A449" i="24"/>
  <c r="A450" i="24"/>
  <c r="A451" i="24"/>
  <c r="A452" i="24"/>
  <c r="A453" i="24"/>
  <c r="A454" i="24"/>
  <c r="A455" i="24"/>
  <c r="A456" i="24"/>
  <c r="A457" i="24"/>
  <c r="A458" i="24"/>
  <c r="A459" i="24"/>
  <c r="A460" i="24"/>
  <c r="A461" i="24"/>
  <c r="A462" i="24"/>
  <c r="A463" i="24"/>
  <c r="A464" i="24"/>
  <c r="A465" i="24"/>
  <c r="A466" i="24"/>
  <c r="A467" i="24"/>
  <c r="A468" i="24"/>
  <c r="A469" i="24"/>
  <c r="A470" i="24"/>
  <c r="A471" i="24"/>
  <c r="A472" i="24"/>
  <c r="A473" i="24"/>
  <c r="A474" i="24"/>
  <c r="A475" i="24"/>
  <c r="A476" i="24"/>
  <c r="A477" i="24"/>
  <c r="A478" i="24"/>
  <c r="A479" i="24"/>
  <c r="A480" i="24"/>
  <c r="A481" i="24"/>
  <c r="A482" i="24"/>
  <c r="A483" i="24"/>
  <c r="A484" i="24"/>
  <c r="A485" i="24"/>
  <c r="A486" i="24"/>
  <c r="A487" i="24"/>
  <c r="A488" i="24"/>
  <c r="A489" i="24"/>
  <c r="A490" i="24"/>
  <c r="A491" i="24"/>
  <c r="A492" i="24"/>
  <c r="A493" i="24"/>
  <c r="A494" i="24"/>
  <c r="A495" i="24"/>
  <c r="A496" i="24"/>
  <c r="A497" i="24"/>
  <c r="A498" i="24"/>
  <c r="A499" i="24"/>
  <c r="A500" i="24"/>
  <c r="A501" i="24"/>
  <c r="A502" i="24"/>
  <c r="A503" i="24"/>
  <c r="A504" i="24"/>
  <c r="A505" i="24"/>
  <c r="A506" i="24"/>
  <c r="A507" i="24"/>
  <c r="A508" i="24"/>
  <c r="A509" i="24"/>
  <c r="A510" i="24"/>
  <c r="A511" i="24"/>
  <c r="A512" i="24"/>
  <c r="A513" i="24"/>
  <c r="A514" i="24"/>
  <c r="A515" i="24"/>
  <c r="A516" i="24"/>
  <c r="A517" i="24"/>
  <c r="A518" i="24"/>
  <c r="A519" i="24"/>
  <c r="A520" i="24"/>
  <c r="A521" i="24"/>
  <c r="A522" i="24"/>
  <c r="A523" i="24"/>
  <c r="A524" i="24"/>
  <c r="A525" i="24"/>
  <c r="A526" i="24"/>
  <c r="A527" i="24"/>
  <c r="A528" i="24"/>
  <c r="A529" i="24"/>
  <c r="A530" i="24"/>
  <c r="A531" i="24"/>
  <c r="A532" i="24"/>
  <c r="A533" i="24"/>
  <c r="A534" i="24"/>
  <c r="A535" i="24"/>
  <c r="A536" i="24"/>
  <c r="A537" i="24"/>
  <c r="A538" i="24"/>
  <c r="A539" i="24"/>
  <c r="A540" i="24"/>
  <c r="A541" i="24"/>
  <c r="A542" i="24"/>
  <c r="A543" i="24"/>
  <c r="A544" i="24"/>
  <c r="A545" i="24"/>
  <c r="A546" i="24"/>
  <c r="A547" i="24"/>
  <c r="A548" i="24"/>
  <c r="A549" i="24"/>
  <c r="A550" i="24"/>
  <c r="A551" i="24"/>
  <c r="A552" i="24"/>
  <c r="A553" i="24"/>
  <c r="A554" i="24"/>
  <c r="A555" i="24"/>
  <c r="A556" i="24"/>
  <c r="A557" i="24"/>
  <c r="A558" i="24"/>
  <c r="A559" i="24"/>
  <c r="A560" i="24"/>
  <c r="A561" i="24"/>
  <c r="A562" i="24"/>
  <c r="A563" i="24"/>
  <c r="A564" i="24"/>
  <c r="A565" i="24"/>
  <c r="A566" i="24"/>
  <c r="A567" i="24"/>
  <c r="A568" i="24"/>
  <c r="A569" i="24"/>
  <c r="A570" i="24"/>
  <c r="A571" i="24"/>
  <c r="A572" i="24"/>
  <c r="A573" i="24"/>
  <c r="A574" i="24"/>
  <c r="A575" i="24"/>
  <c r="A576" i="24"/>
  <c r="A577" i="24"/>
  <c r="A578" i="24"/>
  <c r="A579" i="24"/>
  <c r="A580" i="24"/>
  <c r="A581" i="24"/>
  <c r="A582" i="24"/>
  <c r="A583" i="24"/>
  <c r="A584" i="24"/>
  <c r="A585" i="24"/>
  <c r="A586" i="24"/>
  <c r="A587" i="24"/>
  <c r="A588" i="24"/>
  <c r="A589" i="24"/>
  <c r="A590" i="24"/>
  <c r="A591" i="24"/>
  <c r="A592" i="24"/>
  <c r="A593" i="24"/>
  <c r="A594" i="24"/>
  <c r="A595" i="24"/>
  <c r="A596" i="24"/>
  <c r="A597" i="24"/>
  <c r="A598" i="24"/>
  <c r="A599" i="24"/>
  <c r="A600" i="24"/>
  <c r="A601" i="24"/>
  <c r="A602" i="24"/>
  <c r="A603" i="24"/>
  <c r="A604" i="24"/>
  <c r="A605" i="24"/>
  <c r="A606" i="24"/>
  <c r="A607" i="24"/>
  <c r="A608" i="24"/>
  <c r="A609" i="24"/>
  <c r="A610" i="24"/>
  <c r="A611" i="24"/>
  <c r="A612" i="24"/>
  <c r="A613" i="24"/>
  <c r="A614" i="24"/>
  <c r="A615" i="24"/>
  <c r="A616" i="24"/>
  <c r="A617" i="24"/>
  <c r="A618" i="24"/>
  <c r="A619" i="24"/>
  <c r="A620" i="24"/>
  <c r="A621" i="24"/>
  <c r="A622" i="24"/>
  <c r="A623" i="24"/>
  <c r="A624" i="24"/>
  <c r="A625" i="24"/>
  <c r="A626" i="24"/>
  <c r="A627" i="24"/>
  <c r="A628" i="24"/>
  <c r="A629" i="24"/>
  <c r="A630" i="24"/>
  <c r="A631" i="24"/>
  <c r="A632" i="24"/>
  <c r="A633" i="24"/>
  <c r="A634" i="24"/>
  <c r="A635" i="24"/>
  <c r="A636" i="24"/>
  <c r="A637" i="24"/>
  <c r="A638" i="24"/>
  <c r="A639" i="24"/>
  <c r="A640" i="24"/>
  <c r="A641" i="24"/>
  <c r="A642" i="24"/>
  <c r="A643" i="24"/>
  <c r="A644" i="24"/>
  <c r="A645" i="24"/>
  <c r="A646" i="24"/>
  <c r="A647" i="24"/>
  <c r="A648" i="24"/>
  <c r="A649" i="24"/>
  <c r="A650" i="24"/>
  <c r="A651" i="24"/>
  <c r="A652" i="24"/>
  <c r="A653" i="24"/>
  <c r="A654" i="24"/>
  <c r="A655" i="24"/>
  <c r="A656" i="24"/>
  <c r="A657" i="24"/>
  <c r="A658" i="24"/>
  <c r="A659" i="24"/>
  <c r="A660" i="24"/>
  <c r="A661" i="24"/>
  <c r="A662" i="24"/>
  <c r="A663" i="24"/>
  <c r="A664" i="24"/>
  <c r="A665" i="24"/>
  <c r="A666" i="24"/>
  <c r="A667" i="24"/>
  <c r="A668" i="24"/>
  <c r="A669" i="24"/>
  <c r="A670" i="24"/>
  <c r="A671" i="24"/>
  <c r="A672" i="24"/>
  <c r="A673" i="24"/>
  <c r="A674" i="24"/>
  <c r="A675" i="24"/>
  <c r="A676" i="24"/>
  <c r="A677" i="24"/>
  <c r="A678" i="24"/>
  <c r="A679" i="24"/>
  <c r="A680" i="24"/>
  <c r="A681" i="24"/>
  <c r="A682" i="24"/>
  <c r="A683" i="24"/>
  <c r="A684" i="24"/>
  <c r="A685" i="24"/>
  <c r="A686" i="24"/>
  <c r="A687" i="24"/>
  <c r="A688" i="24"/>
  <c r="A689" i="24"/>
  <c r="A690" i="24"/>
  <c r="A691" i="24"/>
  <c r="A692" i="24"/>
  <c r="A693" i="24"/>
  <c r="A694" i="24"/>
  <c r="A695" i="24"/>
  <c r="A696" i="24"/>
  <c r="A697" i="24"/>
  <c r="A698" i="24"/>
  <c r="A699" i="24"/>
  <c r="A700" i="24"/>
  <c r="A701" i="24"/>
  <c r="A702" i="24"/>
  <c r="A703" i="24"/>
  <c r="A704" i="24"/>
  <c r="A705" i="24"/>
  <c r="A706" i="24"/>
  <c r="A707" i="24"/>
  <c r="A708" i="24"/>
  <c r="A709" i="24"/>
  <c r="A710" i="24"/>
  <c r="A711" i="24"/>
  <c r="A712" i="24"/>
  <c r="A713" i="24"/>
  <c r="A714" i="24"/>
  <c r="A715" i="24"/>
  <c r="A716" i="24"/>
  <c r="A717" i="24"/>
  <c r="A718" i="24"/>
  <c r="A719" i="24"/>
  <c r="A720" i="24"/>
  <c r="A721" i="24"/>
  <c r="A722" i="24"/>
  <c r="A723" i="24"/>
  <c r="A724" i="24"/>
  <c r="A725" i="24"/>
  <c r="A726" i="24"/>
  <c r="A727" i="24"/>
  <c r="A728" i="24"/>
  <c r="A729" i="24"/>
  <c r="A730" i="24"/>
  <c r="A731" i="24"/>
  <c r="A732" i="24"/>
  <c r="A733" i="24"/>
  <c r="A734" i="24"/>
  <c r="A735" i="24"/>
  <c r="A736" i="24"/>
  <c r="A737" i="24"/>
  <c r="A738" i="24"/>
  <c r="A739" i="24"/>
  <c r="A740" i="24"/>
  <c r="A741" i="24"/>
  <c r="A742" i="24"/>
  <c r="A743" i="24"/>
  <c r="A744" i="24"/>
  <c r="A745" i="24"/>
  <c r="A746" i="24"/>
  <c r="A747" i="24"/>
  <c r="A748" i="24"/>
  <c r="A749" i="24"/>
  <c r="A750" i="24"/>
  <c r="A751" i="24"/>
  <c r="A752" i="24"/>
  <c r="A753" i="24"/>
  <c r="A754" i="24"/>
  <c r="A755" i="24"/>
  <c r="A756" i="24"/>
  <c r="A757" i="24"/>
  <c r="A758" i="24"/>
  <c r="A759" i="24"/>
  <c r="A760" i="24"/>
  <c r="A761" i="24"/>
  <c r="A762" i="24"/>
  <c r="A763" i="24"/>
  <c r="A764" i="24"/>
  <c r="A765" i="24"/>
  <c r="A766" i="24"/>
  <c r="A767" i="24"/>
  <c r="A768" i="24"/>
  <c r="A769" i="24"/>
  <c r="A770" i="24"/>
  <c r="A771" i="24"/>
  <c r="A772" i="24"/>
  <c r="A773" i="24"/>
  <c r="A774" i="24"/>
  <c r="A775" i="24"/>
  <c r="A776" i="24"/>
  <c r="A777" i="24"/>
  <c r="A778" i="24"/>
  <c r="A779" i="24"/>
  <c r="A780" i="24"/>
  <c r="A781" i="24"/>
  <c r="A782" i="24"/>
  <c r="A783" i="24"/>
  <c r="A784" i="24"/>
  <c r="A785" i="24"/>
  <c r="A786" i="24"/>
  <c r="A787" i="24"/>
  <c r="A788" i="24"/>
  <c r="A789" i="24"/>
  <c r="A790" i="24"/>
  <c r="A791" i="24"/>
  <c r="A792" i="24"/>
  <c r="A793" i="24"/>
  <c r="A794" i="24"/>
  <c r="A795" i="24"/>
  <c r="A796" i="24"/>
  <c r="A797" i="24"/>
  <c r="A798" i="24"/>
  <c r="A799" i="24"/>
  <c r="A800" i="24"/>
  <c r="A801" i="24"/>
  <c r="A802" i="24"/>
  <c r="A803" i="24"/>
  <c r="A804" i="24"/>
  <c r="A805" i="24"/>
  <c r="A806" i="24"/>
  <c r="A807" i="24"/>
  <c r="A808" i="24"/>
  <c r="A809" i="24"/>
  <c r="A810" i="24"/>
  <c r="A811" i="24"/>
  <c r="A812" i="24"/>
  <c r="A813" i="24"/>
  <c r="A814" i="24"/>
  <c r="A815" i="24"/>
  <c r="A816" i="24"/>
  <c r="A817" i="24"/>
  <c r="A818" i="24"/>
  <c r="A819" i="24"/>
  <c r="A820" i="24"/>
  <c r="A821" i="24"/>
  <c r="A822" i="24"/>
  <c r="A823" i="24"/>
  <c r="A824" i="24"/>
  <c r="A825" i="24"/>
  <c r="A826" i="24"/>
  <c r="A827" i="24"/>
  <c r="A828" i="24"/>
  <c r="A829" i="24"/>
  <c r="A830" i="24"/>
  <c r="A831" i="24"/>
  <c r="A832" i="24"/>
  <c r="A833" i="24"/>
  <c r="A834" i="24"/>
  <c r="A835" i="24"/>
  <c r="A836" i="24"/>
  <c r="A837" i="24"/>
  <c r="A838" i="24"/>
  <c r="A839" i="24"/>
  <c r="A840" i="24"/>
  <c r="A841" i="24"/>
  <c r="A842" i="24"/>
  <c r="A843" i="24"/>
  <c r="A844" i="24"/>
  <c r="A845" i="24"/>
  <c r="A846" i="24"/>
  <c r="A847" i="24"/>
  <c r="A848" i="24"/>
  <c r="A849" i="24"/>
  <c r="A850" i="24"/>
  <c r="A851" i="24"/>
  <c r="A852" i="24"/>
  <c r="A853" i="24"/>
  <c r="A854" i="24"/>
  <c r="A855" i="24"/>
  <c r="A856" i="24"/>
  <c r="A857" i="24"/>
  <c r="A858" i="24"/>
  <c r="A859" i="24"/>
  <c r="A860" i="24"/>
  <c r="A861" i="24"/>
  <c r="A862" i="24"/>
  <c r="A863" i="24"/>
  <c r="A864" i="24"/>
  <c r="A865" i="24"/>
  <c r="A866" i="24"/>
  <c r="A867" i="24"/>
  <c r="A868" i="24"/>
  <c r="A869" i="24"/>
  <c r="A870" i="24"/>
  <c r="A871" i="24"/>
  <c r="A872" i="24"/>
  <c r="A873" i="24"/>
  <c r="A874" i="24"/>
  <c r="A875" i="24"/>
  <c r="A876" i="24"/>
  <c r="A877" i="24"/>
  <c r="A878" i="24"/>
  <c r="A879" i="24"/>
  <c r="A880" i="24"/>
  <c r="A881" i="24"/>
  <c r="A882" i="24"/>
  <c r="A883" i="24"/>
  <c r="A884" i="24"/>
  <c r="A885" i="24"/>
  <c r="A886" i="24"/>
  <c r="A887" i="24"/>
  <c r="A888" i="24"/>
  <c r="A889" i="24"/>
  <c r="A890" i="24"/>
  <c r="A891" i="24"/>
  <c r="A892" i="24"/>
  <c r="A893" i="24"/>
  <c r="A894" i="24"/>
  <c r="A895" i="24"/>
  <c r="A896" i="24"/>
  <c r="A897" i="24"/>
  <c r="A898" i="24"/>
  <c r="A899" i="24"/>
  <c r="A900" i="24"/>
  <c r="A901" i="24"/>
  <c r="A902" i="24"/>
  <c r="A903" i="24"/>
  <c r="A904" i="24"/>
  <c r="A905" i="24"/>
  <c r="A906" i="24"/>
  <c r="A907" i="24"/>
  <c r="A908" i="24"/>
  <c r="A909" i="24"/>
  <c r="A910" i="24"/>
  <c r="A911" i="24"/>
  <c r="A912" i="24"/>
  <c r="A913" i="24"/>
  <c r="A914" i="24"/>
  <c r="A915" i="24"/>
  <c r="A916" i="24"/>
  <c r="A917" i="24"/>
  <c r="A918" i="24"/>
  <c r="A919" i="24"/>
  <c r="A920" i="24"/>
  <c r="A921" i="24"/>
  <c r="A922" i="24"/>
  <c r="A923" i="24"/>
  <c r="A924" i="24"/>
  <c r="A925" i="24"/>
  <c r="A926" i="24"/>
  <c r="A927" i="24"/>
  <c r="A928" i="24"/>
  <c r="A929" i="24"/>
  <c r="A930" i="24"/>
  <c r="A931" i="24"/>
  <c r="A932" i="24"/>
  <c r="A933" i="24"/>
  <c r="A934" i="24"/>
  <c r="A935" i="24"/>
  <c r="A936" i="24"/>
  <c r="A937" i="24"/>
  <c r="A938" i="24"/>
  <c r="A939" i="24"/>
  <c r="A940" i="24"/>
  <c r="A941" i="24"/>
  <c r="A942" i="24"/>
  <c r="A943" i="24"/>
  <c r="A944" i="24"/>
  <c r="A945" i="24"/>
  <c r="A946" i="24"/>
  <c r="A947" i="24"/>
  <c r="A948" i="24"/>
  <c r="A949" i="24"/>
  <c r="A950" i="24"/>
  <c r="A951" i="24"/>
  <c r="A952" i="24"/>
  <c r="A953" i="24"/>
  <c r="A954" i="24"/>
  <c r="A955" i="24"/>
  <c r="A956" i="24"/>
  <c r="A957" i="24"/>
  <c r="A958" i="24"/>
  <c r="A959" i="24"/>
  <c r="A960" i="24"/>
  <c r="A961" i="24"/>
  <c r="A962" i="24"/>
  <c r="A963" i="24"/>
  <c r="A964" i="24"/>
  <c r="A965" i="24"/>
  <c r="A966" i="24"/>
  <c r="A967" i="24"/>
  <c r="A968" i="24"/>
  <c r="A969" i="24"/>
  <c r="A970" i="24"/>
  <c r="A971" i="24"/>
  <c r="A972" i="24"/>
  <c r="A973" i="24"/>
  <c r="A974" i="24"/>
  <c r="A975" i="24"/>
  <c r="A976" i="24"/>
  <c r="A977" i="24"/>
  <c r="A978" i="24"/>
  <c r="A979" i="24"/>
  <c r="A980" i="24"/>
  <c r="A981" i="24"/>
  <c r="A982" i="24"/>
  <c r="A983" i="24"/>
  <c r="A984" i="24"/>
  <c r="A985" i="24"/>
  <c r="A986" i="24"/>
  <c r="A987" i="24"/>
  <c r="A988" i="24"/>
  <c r="A989" i="24"/>
  <c r="A990" i="24"/>
  <c r="A991" i="24"/>
  <c r="A992" i="24"/>
  <c r="A993" i="24"/>
  <c r="A994" i="24"/>
  <c r="A995" i="24"/>
  <c r="A996" i="24"/>
  <c r="A997" i="24"/>
  <c r="A998" i="24"/>
  <c r="A999" i="24"/>
  <c r="A1000" i="24"/>
  <c r="A1001" i="24"/>
  <c r="A1002" i="24"/>
  <c r="A1003" i="24"/>
  <c r="A1004" i="24"/>
  <c r="A1005" i="24"/>
  <c r="A1006" i="24"/>
  <c r="A1007" i="24"/>
  <c r="A1008" i="24"/>
  <c r="A1009" i="24"/>
  <c r="A1010" i="24"/>
  <c r="A12" i="24"/>
  <c r="AE1011" i="24" l="1"/>
  <c r="AE933" i="24" l="1"/>
  <c r="AE885" i="24"/>
  <c r="AE837" i="24"/>
  <c r="AE795" i="24"/>
  <c r="AE759" i="24"/>
  <c r="AE735" i="24"/>
  <c r="AE723" i="24"/>
  <c r="AE717" i="24"/>
  <c r="AE711" i="24"/>
  <c r="AE693" i="24"/>
  <c r="AE669" i="24"/>
  <c r="AE663" i="24"/>
  <c r="AE657" i="24"/>
  <c r="AE651" i="24"/>
  <c r="AE645" i="24"/>
  <c r="AE639" i="24"/>
  <c r="AE633" i="24"/>
  <c r="AE627" i="24"/>
  <c r="AE621" i="24"/>
  <c r="AE615" i="24"/>
  <c r="AE609" i="24"/>
  <c r="AE603" i="24"/>
  <c r="AE597" i="24"/>
  <c r="AE591" i="24"/>
  <c r="AE585" i="24"/>
  <c r="AE579" i="24"/>
  <c r="AE573" i="24"/>
  <c r="AE567" i="24"/>
  <c r="AE561" i="24"/>
  <c r="AE555" i="24"/>
  <c r="AE549" i="24"/>
  <c r="AE543" i="24"/>
  <c r="AE537" i="24"/>
  <c r="AE531" i="24"/>
  <c r="AE525" i="24"/>
  <c r="AE519" i="24"/>
  <c r="AE513" i="24"/>
  <c r="AE507" i="24"/>
  <c r="AE501" i="24"/>
  <c r="AE495" i="24"/>
  <c r="AE489" i="24"/>
  <c r="AE483" i="24"/>
  <c r="AE477" i="24"/>
  <c r="AE471" i="24"/>
  <c r="AE465" i="24"/>
  <c r="AE459" i="24"/>
  <c r="AE453" i="24"/>
  <c r="AE447" i="24"/>
  <c r="AE441" i="24"/>
  <c r="AE435" i="24"/>
  <c r="AE429" i="24"/>
  <c r="AE423" i="24"/>
  <c r="AE417" i="24"/>
  <c r="AE411" i="24"/>
  <c r="AE405" i="24"/>
  <c r="AE399" i="24"/>
  <c r="AE393" i="24"/>
  <c r="AE387" i="24"/>
  <c r="AE381" i="24"/>
  <c r="AE375" i="24"/>
  <c r="AE369" i="24"/>
  <c r="AE363" i="24"/>
  <c r="AE357" i="24"/>
  <c r="AE351" i="24"/>
  <c r="AE345" i="24"/>
  <c r="AE339" i="24"/>
  <c r="AE333" i="24"/>
  <c r="AE327" i="24"/>
  <c r="AE321" i="24"/>
  <c r="AE315" i="24"/>
  <c r="AE309" i="24"/>
  <c r="AE303" i="24"/>
  <c r="AE297" i="24"/>
  <c r="AE291" i="24"/>
  <c r="AE285" i="24"/>
  <c r="AE279" i="24"/>
  <c r="AE273" i="24"/>
  <c r="AE267" i="24"/>
  <c r="AE261" i="24"/>
  <c r="AE255" i="24"/>
  <c r="AE249" i="24"/>
  <c r="AE243" i="24"/>
  <c r="AE237" i="24"/>
  <c r="AE231" i="24"/>
  <c r="AE225" i="24"/>
  <c r="AE219" i="24"/>
  <c r="AE213" i="24"/>
  <c r="AE207" i="24"/>
  <c r="AE201" i="24"/>
  <c r="AE195" i="24"/>
  <c r="AE189" i="24"/>
  <c r="AE183" i="24"/>
  <c r="AE177" i="24"/>
  <c r="AE171" i="24"/>
  <c r="AE165" i="24"/>
  <c r="AE159" i="24"/>
  <c r="AE153" i="24"/>
  <c r="AE147" i="24"/>
  <c r="AE141" i="24"/>
  <c r="AE135" i="24"/>
  <c r="AE129" i="24"/>
  <c r="AE123" i="24"/>
  <c r="AE117" i="24"/>
  <c r="AE111" i="24"/>
  <c r="AE105" i="24"/>
  <c r="AE99" i="24"/>
  <c r="AE93" i="24"/>
  <c r="AE87" i="24"/>
  <c r="AE81" i="24"/>
  <c r="AE75" i="24"/>
  <c r="AE69" i="24"/>
  <c r="AE63" i="24"/>
  <c r="AE57" i="24"/>
  <c r="AE51" i="24"/>
  <c r="AE45" i="24"/>
  <c r="AE39" i="24"/>
  <c r="AE33" i="24"/>
  <c r="AE27" i="24"/>
  <c r="AE21" i="24"/>
  <c r="AE15" i="24"/>
  <c r="AE993" i="24"/>
  <c r="AE957" i="24"/>
  <c r="AE915" i="24"/>
  <c r="AE873" i="24"/>
  <c r="AE849" i="24"/>
  <c r="AE813" i="24"/>
  <c r="AE789" i="24"/>
  <c r="AE765" i="24"/>
  <c r="AE747" i="24"/>
  <c r="AE729" i="24"/>
  <c r="AE699" i="24"/>
  <c r="AE992" i="24"/>
  <c r="AE950" i="24"/>
  <c r="AE914" i="24"/>
  <c r="AE878" i="24"/>
  <c r="AE854" i="24"/>
  <c r="AE836" i="24"/>
  <c r="AE830" i="24"/>
  <c r="AE818" i="24"/>
  <c r="AE800" i="24"/>
  <c r="AE794" i="24"/>
  <c r="AE782" i="24"/>
  <c r="AE776" i="24"/>
  <c r="AE770" i="24"/>
  <c r="AE764" i="24"/>
  <c r="AE758" i="24"/>
  <c r="AE752" i="24"/>
  <c r="AE746" i="24"/>
  <c r="AE740" i="24"/>
  <c r="AE734" i="24"/>
  <c r="AE728" i="24"/>
  <c r="AE722" i="24"/>
  <c r="AE716" i="24"/>
  <c r="AE710" i="24"/>
  <c r="AE704" i="24"/>
  <c r="AE698" i="24"/>
  <c r="AE692" i="24"/>
  <c r="AE686" i="24"/>
  <c r="AE680" i="24"/>
  <c r="AE674" i="24"/>
  <c r="AE668" i="24"/>
  <c r="AE662" i="24"/>
  <c r="AE656" i="24"/>
  <c r="AE650" i="24"/>
  <c r="AE644" i="24"/>
  <c r="AE638" i="24"/>
  <c r="AE632" i="24"/>
  <c r="AE626" i="24"/>
  <c r="AE620" i="24"/>
  <c r="AE614" i="24"/>
  <c r="AE608" i="24"/>
  <c r="AE602" i="24"/>
  <c r="AE596" i="24"/>
  <c r="AE590" i="24"/>
  <c r="AE584" i="24"/>
  <c r="AE578" i="24"/>
  <c r="AE572" i="24"/>
  <c r="AE566" i="24"/>
  <c r="AE560" i="24"/>
  <c r="AE554" i="24"/>
  <c r="AE548" i="24"/>
  <c r="AE542" i="24"/>
  <c r="AE536" i="24"/>
  <c r="AE530" i="24"/>
  <c r="AE524" i="24"/>
  <c r="AE518" i="24"/>
  <c r="AE512" i="24"/>
  <c r="AE506" i="24"/>
  <c r="AE500" i="24"/>
  <c r="AE494" i="24"/>
  <c r="AE488" i="24"/>
  <c r="AE482" i="24"/>
  <c r="AE476" i="24"/>
  <c r="AE470" i="24"/>
  <c r="AE464" i="24"/>
  <c r="AE458" i="24"/>
  <c r="AE452" i="24"/>
  <c r="AE446" i="24"/>
  <c r="AE440" i="24"/>
  <c r="AE434" i="24"/>
  <c r="AE428" i="24"/>
  <c r="AE422" i="24"/>
  <c r="AE416" i="24"/>
  <c r="AE410" i="24"/>
  <c r="AE404" i="24"/>
  <c r="AE398" i="24"/>
  <c r="AE392" i="24"/>
  <c r="AE386" i="24"/>
  <c r="AE380" i="24"/>
  <c r="AE374" i="24"/>
  <c r="AE368" i="24"/>
  <c r="AE362" i="24"/>
  <c r="AE356" i="24"/>
  <c r="AE350" i="24"/>
  <c r="AE344" i="24"/>
  <c r="AE338" i="24"/>
  <c r="AE332" i="24"/>
  <c r="AE326" i="24"/>
  <c r="AE320" i="24"/>
  <c r="AE314" i="24"/>
  <c r="AE308" i="24"/>
  <c r="AE302" i="24"/>
  <c r="AE296" i="24"/>
  <c r="AE290" i="24"/>
  <c r="AE284" i="24"/>
  <c r="AE278" i="24"/>
  <c r="AE272" i="24"/>
  <c r="AE266" i="24"/>
  <c r="AE260" i="24"/>
  <c r="AE254" i="24"/>
  <c r="AE248" i="24"/>
  <c r="AE242" i="24"/>
  <c r="AE236" i="24"/>
  <c r="AE230" i="24"/>
  <c r="AE224" i="24"/>
  <c r="AE218" i="24"/>
  <c r="AE212" i="24"/>
  <c r="AE206" i="24"/>
  <c r="AE200" i="24"/>
  <c r="AE194" i="24"/>
  <c r="AE188" i="24"/>
  <c r="AE182" i="24"/>
  <c r="AE176" i="24"/>
  <c r="AE170" i="24"/>
  <c r="AE164" i="24"/>
  <c r="AE158" i="24"/>
  <c r="AE152" i="24"/>
  <c r="AE146" i="24"/>
  <c r="AE140" i="24"/>
  <c r="AE134" i="24"/>
  <c r="AE128" i="24"/>
  <c r="AE122" i="24"/>
  <c r="AE116" i="24"/>
  <c r="AE110" i="24"/>
  <c r="AE104" i="24"/>
  <c r="AE98" i="24"/>
  <c r="AE92" i="24"/>
  <c r="AE86" i="24"/>
  <c r="AE80" i="24"/>
  <c r="AE74" i="24"/>
  <c r="AE68" i="24"/>
  <c r="AE62" i="24"/>
  <c r="AE56" i="24"/>
  <c r="AE50" i="24"/>
  <c r="AE44" i="24"/>
  <c r="AE38" i="24"/>
  <c r="AE32" i="24"/>
  <c r="AE26" i="24"/>
  <c r="AE20" i="24"/>
  <c r="AE14" i="24"/>
  <c r="AE1005" i="24"/>
  <c r="AE981" i="24"/>
  <c r="AE945" i="24"/>
  <c r="AE909" i="24"/>
  <c r="AE879" i="24"/>
  <c r="AE855" i="24"/>
  <c r="AE831" i="24"/>
  <c r="AE801" i="24"/>
  <c r="AE783" i="24"/>
  <c r="AE741" i="24"/>
  <c r="AE705" i="24"/>
  <c r="AE1010" i="24"/>
  <c r="AE968" i="24"/>
  <c r="AE938" i="24"/>
  <c r="AE908" i="24"/>
  <c r="AE872" i="24"/>
  <c r="AE788" i="24"/>
  <c r="AE1009" i="24"/>
  <c r="AE1003" i="24"/>
  <c r="AE997" i="24"/>
  <c r="AE991" i="24"/>
  <c r="AE985" i="24"/>
  <c r="AE979" i="24"/>
  <c r="AE973" i="24"/>
  <c r="AE967" i="24"/>
  <c r="AE961" i="24"/>
  <c r="AE955" i="24"/>
  <c r="AE949" i="24"/>
  <c r="AE943" i="24"/>
  <c r="AE937" i="24"/>
  <c r="AE931" i="24"/>
  <c r="AE925" i="24"/>
  <c r="AE919" i="24"/>
  <c r="AE913" i="24"/>
  <c r="AE907" i="24"/>
  <c r="AE901" i="24"/>
  <c r="AE895" i="24"/>
  <c r="AE889" i="24"/>
  <c r="AE883" i="24"/>
  <c r="AE877" i="24"/>
  <c r="AE871" i="24"/>
  <c r="AE865" i="24"/>
  <c r="AE859" i="24"/>
  <c r="AE853" i="24"/>
  <c r="AE847" i="24"/>
  <c r="AE841" i="24"/>
  <c r="AE835" i="24"/>
  <c r="AE829" i="24"/>
  <c r="AE823" i="24"/>
  <c r="AE817" i="24"/>
  <c r="AE811" i="24"/>
  <c r="AE805" i="24"/>
  <c r="AE799" i="24"/>
  <c r="AE793" i="24"/>
  <c r="AE787" i="24"/>
  <c r="AE781" i="24"/>
  <c r="AE775" i="24"/>
  <c r="AE769" i="24"/>
  <c r="AE763" i="24"/>
  <c r="AE757" i="24"/>
  <c r="AE751" i="24"/>
  <c r="AE745" i="24"/>
  <c r="AE739" i="24"/>
  <c r="AE733" i="24"/>
  <c r="AE727" i="24"/>
  <c r="AE721" i="24"/>
  <c r="AE715" i="24"/>
  <c r="AE709" i="24"/>
  <c r="AE703" i="24"/>
  <c r="AE697" i="24"/>
  <c r="AE691" i="24"/>
  <c r="AE685" i="24"/>
  <c r="AE679" i="24"/>
  <c r="AE673" i="24"/>
  <c r="AE667" i="24"/>
  <c r="AE661" i="24"/>
  <c r="AE655" i="24"/>
  <c r="AE649" i="24"/>
  <c r="AE643" i="24"/>
  <c r="AE637" i="24"/>
  <c r="AE631" i="24"/>
  <c r="AE625" i="24"/>
  <c r="AE619" i="24"/>
  <c r="AE613" i="24"/>
  <c r="AE607" i="24"/>
  <c r="AE601" i="24"/>
  <c r="AE595" i="24"/>
  <c r="AE589" i="24"/>
  <c r="AE583" i="24"/>
  <c r="AE577" i="24"/>
  <c r="AE571" i="24"/>
  <c r="AE565" i="24"/>
  <c r="AE559" i="24"/>
  <c r="AE553" i="24"/>
  <c r="AE547" i="24"/>
  <c r="AE541" i="24"/>
  <c r="AE535" i="24"/>
  <c r="AE529" i="24"/>
  <c r="AE523" i="24"/>
  <c r="AE517" i="24"/>
  <c r="AE511" i="24"/>
  <c r="AE505" i="24"/>
  <c r="AE499" i="24"/>
  <c r="AE493" i="24"/>
  <c r="AE487" i="24"/>
  <c r="AE481" i="24"/>
  <c r="AE475" i="24"/>
  <c r="AE469" i="24"/>
  <c r="AE463" i="24"/>
  <c r="AE457" i="24"/>
  <c r="AE451" i="24"/>
  <c r="AE445" i="24"/>
  <c r="AE439" i="24"/>
  <c r="AE433" i="24"/>
  <c r="AE427" i="24"/>
  <c r="AE421" i="24"/>
  <c r="AE415" i="24"/>
  <c r="AE409" i="24"/>
  <c r="AE403" i="24"/>
  <c r="AE397" i="24"/>
  <c r="AE391" i="24"/>
  <c r="AE385" i="24"/>
  <c r="AE379" i="24"/>
  <c r="AE373" i="24"/>
  <c r="AE367" i="24"/>
  <c r="AE361" i="24"/>
  <c r="AE355" i="24"/>
  <c r="AE349" i="24"/>
  <c r="AE343" i="24"/>
  <c r="AE337" i="24"/>
  <c r="AE331" i="24"/>
  <c r="AE325" i="24"/>
  <c r="AE319" i="24"/>
  <c r="AE313" i="24"/>
  <c r="AE307" i="24"/>
  <c r="AE301" i="24"/>
  <c r="AE295" i="24"/>
  <c r="AE289" i="24"/>
  <c r="AE283" i="24"/>
  <c r="AE277" i="24"/>
  <c r="AE271" i="24"/>
  <c r="AE265" i="24"/>
  <c r="AE259" i="24"/>
  <c r="AE253" i="24"/>
  <c r="AE247" i="24"/>
  <c r="AE241" i="24"/>
  <c r="AE235" i="24"/>
  <c r="AE229" i="24"/>
  <c r="AE223" i="24"/>
  <c r="AE217" i="24"/>
  <c r="AE211" i="24"/>
  <c r="AE205" i="24"/>
  <c r="AE199" i="24"/>
  <c r="AE193" i="24"/>
  <c r="AE187" i="24"/>
  <c r="AE181" i="24"/>
  <c r="AE175" i="24"/>
  <c r="AE169" i="24"/>
  <c r="AE163" i="24"/>
  <c r="AE157" i="24"/>
  <c r="AE151" i="24"/>
  <c r="AE145" i="24"/>
  <c r="AE139" i="24"/>
  <c r="AE133" i="24"/>
  <c r="AE127" i="24"/>
  <c r="AE121" i="24"/>
  <c r="AE115" i="24"/>
  <c r="AE109" i="24"/>
  <c r="AE103" i="24"/>
  <c r="AE97" i="24"/>
  <c r="AE91" i="24"/>
  <c r="AE85" i="24"/>
  <c r="AE79" i="24"/>
  <c r="AE73" i="24"/>
  <c r="AE67" i="24"/>
  <c r="AE61" i="24"/>
  <c r="AE55" i="24"/>
  <c r="AE49" i="24"/>
  <c r="AE43" i="24"/>
  <c r="AE37" i="24"/>
  <c r="AE31" i="24"/>
  <c r="AE25" i="24"/>
  <c r="AE19" i="24"/>
  <c r="AE13" i="24"/>
  <c r="AE987" i="24"/>
  <c r="AE963" i="24"/>
  <c r="AE921" i="24"/>
  <c r="AE891" i="24"/>
  <c r="AE843" i="24"/>
  <c r="AE807" i="24"/>
  <c r="AE777" i="24"/>
  <c r="AE681" i="24"/>
  <c r="AE998" i="24"/>
  <c r="AE974" i="24"/>
  <c r="AE944" i="24"/>
  <c r="AE920" i="24"/>
  <c r="AE890" i="24"/>
  <c r="AE860" i="24"/>
  <c r="AE824" i="24"/>
  <c r="AE1008" i="24"/>
  <c r="AE996" i="24"/>
  <c r="AE990" i="24"/>
  <c r="AE984" i="24"/>
  <c r="AE978" i="24"/>
  <c r="AE972" i="24"/>
  <c r="AE966" i="24"/>
  <c r="AE960" i="24"/>
  <c r="AE954" i="24"/>
  <c r="AE948" i="24"/>
  <c r="AE942" i="24"/>
  <c r="AE936" i="24"/>
  <c r="AE930" i="24"/>
  <c r="AE924" i="24"/>
  <c r="AE918" i="24"/>
  <c r="AE912" i="24"/>
  <c r="AE906" i="24"/>
  <c r="AE900" i="24"/>
  <c r="AE894" i="24"/>
  <c r="AE888" i="24"/>
  <c r="AE882" i="24"/>
  <c r="AE876" i="24"/>
  <c r="AE870" i="24"/>
  <c r="AE864" i="24"/>
  <c r="AE858" i="24"/>
  <c r="AE852" i="24"/>
  <c r="AE846" i="24"/>
  <c r="AE840" i="24"/>
  <c r="AE834" i="24"/>
  <c r="AE828" i="24"/>
  <c r="AE822" i="24"/>
  <c r="AE816" i="24"/>
  <c r="AE810" i="24"/>
  <c r="AE804" i="24"/>
  <c r="AE798" i="24"/>
  <c r="AE792" i="24"/>
  <c r="AE786" i="24"/>
  <c r="AE780" i="24"/>
  <c r="AE774" i="24"/>
  <c r="AE768" i="24"/>
  <c r="AE762" i="24"/>
  <c r="AE756" i="24"/>
  <c r="AE750" i="24"/>
  <c r="AE744" i="24"/>
  <c r="AE738" i="24"/>
  <c r="AE732" i="24"/>
  <c r="AE726" i="24"/>
  <c r="AE720" i="24"/>
  <c r="AE714" i="24"/>
  <c r="AE708" i="24"/>
  <c r="AE702" i="24"/>
  <c r="AE696" i="24"/>
  <c r="AE690" i="24"/>
  <c r="AE684" i="24"/>
  <c r="AE678" i="24"/>
  <c r="AE672" i="24"/>
  <c r="AE666" i="24"/>
  <c r="AE660" i="24"/>
  <c r="AE654" i="24"/>
  <c r="AE648" i="24"/>
  <c r="AE642" i="24"/>
  <c r="AE636" i="24"/>
  <c r="AE630" i="24"/>
  <c r="AE624" i="24"/>
  <c r="AE618" i="24"/>
  <c r="AE612" i="24"/>
  <c r="AE606" i="24"/>
  <c r="AE600" i="24"/>
  <c r="AE594" i="24"/>
  <c r="AE588" i="24"/>
  <c r="AE582" i="24"/>
  <c r="AE576" i="24"/>
  <c r="AE570" i="24"/>
  <c r="AE564" i="24"/>
  <c r="AE558" i="24"/>
  <c r="AE552" i="24"/>
  <c r="AE546" i="24"/>
  <c r="AE540" i="24"/>
  <c r="AE534" i="24"/>
  <c r="AE528" i="24"/>
  <c r="AE522" i="24"/>
  <c r="AE516" i="24"/>
  <c r="AE510" i="24"/>
  <c r="AE504" i="24"/>
  <c r="AE498" i="24"/>
  <c r="AE492" i="24"/>
  <c r="AE486" i="24"/>
  <c r="AE480" i="24"/>
  <c r="AE474" i="24"/>
  <c r="AE468" i="24"/>
  <c r="AE462" i="24"/>
  <c r="AE456" i="24"/>
  <c r="AE450" i="24"/>
  <c r="AE444" i="24"/>
  <c r="AE438" i="24"/>
  <c r="AE432" i="24"/>
  <c r="AE426" i="24"/>
  <c r="AE420" i="24"/>
  <c r="AE414" i="24"/>
  <c r="AE408" i="24"/>
  <c r="AE402" i="24"/>
  <c r="AE396" i="24"/>
  <c r="AE390" i="24"/>
  <c r="AE384" i="24"/>
  <c r="AE378" i="24"/>
  <c r="AE372" i="24"/>
  <c r="AE366" i="24"/>
  <c r="AE360" i="24"/>
  <c r="AE354" i="24"/>
  <c r="AE348" i="24"/>
  <c r="AE342" i="24"/>
  <c r="AE336" i="24"/>
  <c r="AE330" i="24"/>
  <c r="AE324" i="24"/>
  <c r="AE318" i="24"/>
  <c r="AE312" i="24"/>
  <c r="AE306" i="24"/>
  <c r="AE300" i="24"/>
  <c r="AE294" i="24"/>
  <c r="AE288" i="24"/>
  <c r="AE282" i="24"/>
  <c r="AE276" i="24"/>
  <c r="AE270" i="24"/>
  <c r="AE264" i="24"/>
  <c r="AE258" i="24"/>
  <c r="AE252" i="24"/>
  <c r="AE246" i="24"/>
  <c r="AE240" i="24"/>
  <c r="AE234" i="24"/>
  <c r="AE228" i="24"/>
  <c r="AE222" i="24"/>
  <c r="AE216" i="24"/>
  <c r="AE210" i="24"/>
  <c r="AE204" i="24"/>
  <c r="AE198" i="24"/>
  <c r="AE192" i="24"/>
  <c r="AE186" i="24"/>
  <c r="AE180" i="24"/>
  <c r="AE174" i="24"/>
  <c r="AE168" i="24"/>
  <c r="AE162" i="24"/>
  <c r="AE156" i="24"/>
  <c r="AE150" i="24"/>
  <c r="AE144" i="24"/>
  <c r="AE138" i="24"/>
  <c r="AE132" i="24"/>
  <c r="AE126" i="24"/>
  <c r="AE120" i="24"/>
  <c r="AE114" i="24"/>
  <c r="AE108" i="24"/>
  <c r="AE102" i="24"/>
  <c r="AE96" i="24"/>
  <c r="AE90" i="24"/>
  <c r="AE84" i="24"/>
  <c r="AE78" i="24"/>
  <c r="AE72" i="24"/>
  <c r="AE66" i="24"/>
  <c r="AE60" i="24"/>
  <c r="AE54" i="24"/>
  <c r="AE48" i="24"/>
  <c r="AE42" i="24"/>
  <c r="AE36" i="24"/>
  <c r="AE30" i="24"/>
  <c r="AE24" i="24"/>
  <c r="AE18" i="24"/>
  <c r="AE969" i="24"/>
  <c r="AE939" i="24"/>
  <c r="AE903" i="24"/>
  <c r="AE861" i="24"/>
  <c r="AE819" i="24"/>
  <c r="AE753" i="24"/>
  <c r="AE675" i="24"/>
  <c r="AE1004" i="24"/>
  <c r="AE980" i="24"/>
  <c r="AE962" i="24"/>
  <c r="AE932" i="24"/>
  <c r="AE902" i="24"/>
  <c r="AE884" i="24"/>
  <c r="AE842" i="24"/>
  <c r="AE812" i="24"/>
  <c r="AE1002" i="24"/>
  <c r="AE1001" i="24"/>
  <c r="AE989" i="24"/>
  <c r="AE977" i="24"/>
  <c r="AE971" i="24"/>
  <c r="AE959" i="24"/>
  <c r="AE947" i="24"/>
  <c r="AE935" i="24"/>
  <c r="AE923" i="24"/>
  <c r="AE911" i="24"/>
  <c r="AE899" i="24"/>
  <c r="AE887" i="24"/>
  <c r="AE875" i="24"/>
  <c r="AE869" i="24"/>
  <c r="AE857" i="24"/>
  <c r="AE845" i="24"/>
  <c r="AE833" i="24"/>
  <c r="AE821" i="24"/>
  <c r="AE809" i="24"/>
  <c r="AE797" i="24"/>
  <c r="AE785" i="24"/>
  <c r="AE773" i="24"/>
  <c r="AE767" i="24"/>
  <c r="AE755" i="24"/>
  <c r="AE743" i="24"/>
  <c r="AE731" i="24"/>
  <c r="AE725" i="24"/>
  <c r="AE713" i="24"/>
  <c r="AE707" i="24"/>
  <c r="AE701" i="24"/>
  <c r="AE695" i="24"/>
  <c r="AE689" i="24"/>
  <c r="AE677" i="24"/>
  <c r="AE671" i="24"/>
  <c r="AE665" i="24"/>
  <c r="AE659" i="24"/>
  <c r="AE653" i="24"/>
  <c r="AE647" i="24"/>
  <c r="AE641" i="24"/>
  <c r="AE635" i="24"/>
  <c r="AE629" i="24"/>
  <c r="AE623" i="24"/>
  <c r="AE617" i="24"/>
  <c r="AE611" i="24"/>
  <c r="AE605" i="24"/>
  <c r="AE599" i="24"/>
  <c r="AE593" i="24"/>
  <c r="AE587" i="24"/>
  <c r="AE581" i="24"/>
  <c r="AE575" i="24"/>
  <c r="AE569" i="24"/>
  <c r="AE563" i="24"/>
  <c r="AE557" i="24"/>
  <c r="AE551" i="24"/>
  <c r="AE545" i="24"/>
  <c r="AE539" i="24"/>
  <c r="AE533" i="24"/>
  <c r="AE527" i="24"/>
  <c r="AE521" i="24"/>
  <c r="AE515" i="24"/>
  <c r="AE509" i="24"/>
  <c r="AE503" i="24"/>
  <c r="AE497" i="24"/>
  <c r="AE491" i="24"/>
  <c r="AE485" i="24"/>
  <c r="AE479" i="24"/>
  <c r="AE473" i="24"/>
  <c r="AE467" i="24"/>
  <c r="AE461" i="24"/>
  <c r="AE455" i="24"/>
  <c r="AE449" i="24"/>
  <c r="AE443" i="24"/>
  <c r="AE437" i="24"/>
  <c r="AE431" i="24"/>
  <c r="AE425" i="24"/>
  <c r="AE419" i="24"/>
  <c r="AE413" i="24"/>
  <c r="AE407" i="24"/>
  <c r="AE401" i="24"/>
  <c r="AE395" i="24"/>
  <c r="AE389" i="24"/>
  <c r="AE383" i="24"/>
  <c r="AE377" i="24"/>
  <c r="AE371" i="24"/>
  <c r="AE365" i="24"/>
  <c r="AE359" i="24"/>
  <c r="AE353" i="24"/>
  <c r="AE347" i="24"/>
  <c r="AE341" i="24"/>
  <c r="AE335" i="24"/>
  <c r="AE329" i="24"/>
  <c r="AE323" i="24"/>
  <c r="AE317" i="24"/>
  <c r="AE311" i="24"/>
  <c r="AE305" i="24"/>
  <c r="AE299" i="24"/>
  <c r="AE293" i="24"/>
  <c r="AE287" i="24"/>
  <c r="AE281" i="24"/>
  <c r="AE275" i="24"/>
  <c r="AE269" i="24"/>
  <c r="AE263" i="24"/>
  <c r="AE257" i="24"/>
  <c r="AE251" i="24"/>
  <c r="AE245" i="24"/>
  <c r="AE239" i="24"/>
  <c r="AE233" i="24"/>
  <c r="AE227" i="24"/>
  <c r="AE221" i="24"/>
  <c r="AE215" i="24"/>
  <c r="AE209" i="24"/>
  <c r="AE203" i="24"/>
  <c r="AE197" i="24"/>
  <c r="AE191" i="24"/>
  <c r="AE185" i="24"/>
  <c r="AE179" i="24"/>
  <c r="AE173" i="24"/>
  <c r="AE167" i="24"/>
  <c r="AE161" i="24"/>
  <c r="AE155" i="24"/>
  <c r="AE149" i="24"/>
  <c r="AE143" i="24"/>
  <c r="AE137" i="24"/>
  <c r="AE131" i="24"/>
  <c r="AE125" i="24"/>
  <c r="AE119" i="24"/>
  <c r="AE113" i="24"/>
  <c r="AE107" i="24"/>
  <c r="AE101" i="24"/>
  <c r="AE95" i="24"/>
  <c r="AE89" i="24"/>
  <c r="AE83" i="24"/>
  <c r="AE77" i="24"/>
  <c r="AE71" i="24"/>
  <c r="AE65" i="24"/>
  <c r="AE59" i="24"/>
  <c r="AE53" i="24"/>
  <c r="AE47" i="24"/>
  <c r="AE41" i="24"/>
  <c r="AE35" i="24"/>
  <c r="AE29" i="24"/>
  <c r="AE23" i="24"/>
  <c r="AE17" i="24"/>
  <c r="AE999" i="24"/>
  <c r="AE975" i="24"/>
  <c r="AE951" i="24"/>
  <c r="AE927" i="24"/>
  <c r="AE897" i="24"/>
  <c r="AE867" i="24"/>
  <c r="AE825" i="24"/>
  <c r="AE771" i="24"/>
  <c r="AE687" i="24"/>
  <c r="AE986" i="24"/>
  <c r="AE956" i="24"/>
  <c r="AE926" i="24"/>
  <c r="AE896" i="24"/>
  <c r="AE866" i="24"/>
  <c r="AE848" i="24"/>
  <c r="AE806" i="24"/>
  <c r="AE1007" i="24"/>
  <c r="AE995" i="24"/>
  <c r="AE983" i="24"/>
  <c r="AE965" i="24"/>
  <c r="AE953" i="24"/>
  <c r="AE941" i="24"/>
  <c r="AE929" i="24"/>
  <c r="AE917" i="24"/>
  <c r="AE905" i="24"/>
  <c r="AE893" i="24"/>
  <c r="AE881" i="24"/>
  <c r="AE863" i="24"/>
  <c r="AE851" i="24"/>
  <c r="AE839" i="24"/>
  <c r="AE827" i="24"/>
  <c r="AE815" i="24"/>
  <c r="AE803" i="24"/>
  <c r="AE791" i="24"/>
  <c r="AE779" i="24"/>
  <c r="AE761" i="24"/>
  <c r="AE749" i="24"/>
  <c r="AE737" i="24"/>
  <c r="AE719" i="24"/>
  <c r="AE683" i="24"/>
  <c r="AE1006" i="24"/>
  <c r="AE1000" i="24"/>
  <c r="AE994" i="24"/>
  <c r="AE988" i="24"/>
  <c r="AE982" i="24"/>
  <c r="AE976" i="24"/>
  <c r="AE970" i="24"/>
  <c r="AE964" i="24"/>
  <c r="AE958" i="24"/>
  <c r="AE952" i="24"/>
  <c r="AE946" i="24"/>
  <c r="AE940" i="24"/>
  <c r="AE934" i="24"/>
  <c r="AE928" i="24"/>
  <c r="AE922" i="24"/>
  <c r="AE916" i="24"/>
  <c r="AE910" i="24"/>
  <c r="AE904" i="24"/>
  <c r="AE898" i="24"/>
  <c r="AE892" i="24"/>
  <c r="AE886" i="24"/>
  <c r="AE880" i="24"/>
  <c r="AE874" i="24"/>
  <c r="AE868" i="24"/>
  <c r="AE862" i="24"/>
  <c r="AE856" i="24"/>
  <c r="AE850" i="24"/>
  <c r="AE844" i="24"/>
  <c r="AE838" i="24"/>
  <c r="AE832" i="24"/>
  <c r="AE826" i="24"/>
  <c r="AE820" i="24"/>
  <c r="AE814" i="24"/>
  <c r="AE808" i="24"/>
  <c r="AE802" i="24"/>
  <c r="AE796" i="24"/>
  <c r="AE790" i="24"/>
  <c r="AE784" i="24"/>
  <c r="AE778" i="24"/>
  <c r="AE772" i="24"/>
  <c r="AE766" i="24"/>
  <c r="AE760" i="24"/>
  <c r="AE754" i="24"/>
  <c r="AE748" i="24"/>
  <c r="AE742" i="24"/>
  <c r="AE736" i="24"/>
  <c r="AE730" i="24"/>
  <c r="AE724" i="24"/>
  <c r="AE718" i="24"/>
  <c r="AE712" i="24"/>
  <c r="AE706" i="24"/>
  <c r="AE700" i="24"/>
  <c r="AE694" i="24"/>
  <c r="AE688" i="24"/>
  <c r="AE682" i="24"/>
  <c r="AE676" i="24"/>
  <c r="AE670" i="24"/>
  <c r="AE664" i="24"/>
  <c r="AE658" i="24"/>
  <c r="AE652" i="24"/>
  <c r="AE646" i="24"/>
  <c r="AE640" i="24"/>
  <c r="AE634" i="24"/>
  <c r="AE628" i="24"/>
  <c r="AE622" i="24"/>
  <c r="AE616" i="24"/>
  <c r="AE610" i="24"/>
  <c r="AE604" i="24"/>
  <c r="AE598" i="24"/>
  <c r="AE592" i="24"/>
  <c r="AE586" i="24"/>
  <c r="AE580" i="24"/>
  <c r="AE574" i="24"/>
  <c r="AE568" i="24"/>
  <c r="AE562" i="24"/>
  <c r="AE556" i="24"/>
  <c r="AE550" i="24"/>
  <c r="AE544" i="24"/>
  <c r="AE538" i="24"/>
  <c r="AE532" i="24"/>
  <c r="AE526" i="24"/>
  <c r="AE520" i="24"/>
  <c r="AE514" i="24"/>
  <c r="AE508" i="24"/>
  <c r="AE502" i="24"/>
  <c r="AE496" i="24"/>
  <c r="AE490" i="24"/>
  <c r="AE484" i="24"/>
  <c r="AE478" i="24"/>
  <c r="AE472" i="24"/>
  <c r="AE466" i="24"/>
  <c r="AE460" i="24"/>
  <c r="AE454" i="24"/>
  <c r="AE448" i="24"/>
  <c r="AE442" i="24"/>
  <c r="AE436" i="24"/>
  <c r="AE430" i="24"/>
  <c r="AE424" i="24"/>
  <c r="AE418" i="24"/>
  <c r="AE412" i="24"/>
  <c r="AE406" i="24"/>
  <c r="AE400" i="24"/>
  <c r="AE394" i="24"/>
  <c r="AE388" i="24"/>
  <c r="AE382" i="24"/>
  <c r="AE376" i="24"/>
  <c r="AE370" i="24"/>
  <c r="AE364" i="24"/>
  <c r="AE358" i="24"/>
  <c r="AE352" i="24"/>
  <c r="AE346" i="24"/>
  <c r="AE340" i="24"/>
  <c r="AE334" i="24"/>
  <c r="AE328" i="24"/>
  <c r="AE322" i="24"/>
  <c r="AE316" i="24"/>
  <c r="AE310" i="24"/>
  <c r="AE304" i="24"/>
  <c r="AE298" i="24"/>
  <c r="AE292" i="24"/>
  <c r="AE286" i="24"/>
  <c r="AE280" i="24"/>
  <c r="AE274" i="24"/>
  <c r="AE268" i="24"/>
  <c r="AE262" i="24"/>
  <c r="AE256" i="24"/>
  <c r="AE250" i="24"/>
  <c r="AE244" i="24"/>
  <c r="AE238" i="24"/>
  <c r="AE232" i="24"/>
  <c r="AE226" i="24"/>
  <c r="AE220" i="24"/>
  <c r="AE214" i="24"/>
  <c r="AE208" i="24"/>
  <c r="AE202" i="24"/>
  <c r="AE196" i="24"/>
  <c r="AE190" i="24"/>
  <c r="AE184" i="24"/>
  <c r="AE178" i="24"/>
  <c r="AE172" i="24"/>
  <c r="AE166" i="24"/>
  <c r="AE160" i="24"/>
  <c r="AE154" i="24"/>
  <c r="AE148" i="24"/>
  <c r="AE142" i="24"/>
  <c r="AE136" i="24"/>
  <c r="AE130" i="24"/>
  <c r="AE124" i="24"/>
  <c r="AE118" i="24"/>
  <c r="AE112" i="24"/>
  <c r="AE106" i="24"/>
  <c r="AE100" i="24"/>
  <c r="AE94" i="24"/>
  <c r="AE88" i="24"/>
  <c r="AE82" i="24"/>
  <c r="AE76" i="24"/>
  <c r="AE70" i="24"/>
  <c r="AE64" i="24"/>
  <c r="AE58" i="24"/>
  <c r="AE52" i="24"/>
  <c r="AE46" i="24"/>
  <c r="AE40" i="24"/>
  <c r="AE34" i="24"/>
  <c r="AE28" i="24"/>
  <c r="AE22" i="24"/>
  <c r="AE16" i="24"/>
  <c r="AE12" i="24"/>
  <c r="AE1012" i="24" l="1"/>
</calcChain>
</file>

<file path=xl/sharedStrings.xml><?xml version="1.0" encoding="utf-8"?>
<sst xmlns="http://schemas.openxmlformats.org/spreadsheetml/2006/main" count="334" uniqueCount="147">
  <si>
    <t>種別</t>
    <rPh sb="0" eb="2">
      <t>シュベツ</t>
    </rPh>
    <phoneticPr fontId="7"/>
  </si>
  <si>
    <t>種別</t>
    <rPh sb="0" eb="2">
      <t>シュベツ</t>
    </rPh>
    <phoneticPr fontId="6"/>
  </si>
  <si>
    <t>性能区分</t>
    <rPh sb="0" eb="2">
      <t>セイノウ</t>
    </rPh>
    <rPh sb="2" eb="4">
      <t>クブン</t>
    </rPh>
    <phoneticPr fontId="6"/>
  </si>
  <si>
    <t>項番</t>
    <rPh sb="0" eb="2">
      <t>コウバン</t>
    </rPh>
    <phoneticPr fontId="7"/>
  </si>
  <si>
    <t>備考</t>
    <rPh sb="0" eb="2">
      <t>ビコウ</t>
    </rPh>
    <phoneticPr fontId="7"/>
  </si>
  <si>
    <t>製品名</t>
    <rPh sb="0" eb="3">
      <t>セイヒンメイ</t>
    </rPh>
    <phoneticPr fontId="7"/>
  </si>
  <si>
    <t>性能区分</t>
    <rPh sb="0" eb="2">
      <t>セイノウ</t>
    </rPh>
    <rPh sb="2" eb="4">
      <t>クブン</t>
    </rPh>
    <phoneticPr fontId="7"/>
  </si>
  <si>
    <t>ガスヒートポンプエアコン</t>
  </si>
  <si>
    <t>ガスヒートポンプエアコン</t>
    <phoneticPr fontId="7"/>
  </si>
  <si>
    <t>連結タイプ</t>
    <rPh sb="0" eb="2">
      <t>レンケツ</t>
    </rPh>
    <phoneticPr fontId="6"/>
  </si>
  <si>
    <t>使用エネルギー</t>
    <rPh sb="0" eb="2">
      <t>シヨウ</t>
    </rPh>
    <phoneticPr fontId="7"/>
  </si>
  <si>
    <t>使用エネルギー</t>
    <rPh sb="0" eb="2">
      <t>シヨウ</t>
    </rPh>
    <phoneticPr fontId="6"/>
  </si>
  <si>
    <t>型番</t>
    <rPh sb="0" eb="2">
      <t>カタバン</t>
    </rPh>
    <phoneticPr fontId="7"/>
  </si>
  <si>
    <t>-</t>
  </si>
  <si>
    <t>基準値</t>
    <rPh sb="0" eb="3">
      <t>キジュンチ</t>
    </rPh>
    <phoneticPr fontId="7"/>
  </si>
  <si>
    <t>都市ガス13A（12A含む）</t>
  </si>
  <si>
    <t>液化石油ガス（LPG）い号</t>
  </si>
  <si>
    <t>液化石油ガス（LPG）ろ号</t>
  </si>
  <si>
    <t>-</t>
    <phoneticPr fontId="7"/>
  </si>
  <si>
    <t>連結</t>
    <phoneticPr fontId="7"/>
  </si>
  <si>
    <t>（基準値比較用）</t>
    <rPh sb="1" eb="4">
      <t>キジュンチ</t>
    </rPh>
    <rPh sb="4" eb="7">
      <t>ヒカクヨウ</t>
    </rPh>
    <phoneticPr fontId="7"/>
  </si>
  <si>
    <t>連結型フラグ</t>
    <rPh sb="0" eb="3">
      <t>レンケツガタ</t>
    </rPh>
    <phoneticPr fontId="7"/>
  </si>
  <si>
    <t>審査結果</t>
    <rPh sb="0" eb="2">
      <t>シンサ</t>
    </rPh>
    <rPh sb="2" eb="4">
      <t>ケッカ</t>
    </rPh>
    <phoneticPr fontId="7"/>
  </si>
  <si>
    <t>No.</t>
    <phoneticPr fontId="7"/>
  </si>
  <si>
    <t>型番審査</t>
    <rPh sb="0" eb="2">
      <t>カタバン</t>
    </rPh>
    <rPh sb="2" eb="4">
      <t>シンサ</t>
    </rPh>
    <phoneticPr fontId="7"/>
  </si>
  <si>
    <t>サンプル対象</t>
    <rPh sb="4" eb="6">
      <t>タイショウ</t>
    </rPh>
    <phoneticPr fontId="7"/>
  </si>
  <si>
    <t>ハイブリッド</t>
    <phoneticPr fontId="7"/>
  </si>
  <si>
    <t>エラー表示欄</t>
    <rPh sb="3" eb="5">
      <t>ヒョウジ</t>
    </rPh>
    <rPh sb="5" eb="6">
      <t>ラン</t>
    </rPh>
    <phoneticPr fontId="7"/>
  </si>
  <si>
    <t>製造事業者名</t>
    <rPh sb="0" eb="2">
      <t>セイゾウ</t>
    </rPh>
    <rPh sb="2" eb="4">
      <t>ジギョウ</t>
    </rPh>
    <rPh sb="4" eb="5">
      <t>シャ</t>
    </rPh>
    <rPh sb="5" eb="6">
      <t>メイ</t>
    </rPh>
    <phoneticPr fontId="7"/>
  </si>
  <si>
    <r>
      <t xml:space="preserve">製造事業者名
(フリガナ)
</t>
    </r>
    <r>
      <rPr>
        <b/>
        <sz val="14"/>
        <color rgb="FFFF0000"/>
        <rFont val="Meiryo UI"/>
        <family val="3"/>
        <charset val="128"/>
      </rPr>
      <t>※法人格は不要です</t>
    </r>
    <rPh sb="0" eb="2">
      <t>セイゾウ</t>
    </rPh>
    <rPh sb="2" eb="4">
      <t>ジギョウ</t>
    </rPh>
    <rPh sb="4" eb="5">
      <t>シャ</t>
    </rPh>
    <rPh sb="5" eb="6">
      <t>メイ</t>
    </rPh>
    <rPh sb="15" eb="17">
      <t>ホウジン</t>
    </rPh>
    <rPh sb="17" eb="18">
      <t>カク</t>
    </rPh>
    <rPh sb="19" eb="21">
      <t>フヨウ</t>
    </rPh>
    <phoneticPr fontId="7"/>
  </si>
  <si>
    <t>未入力：</t>
    <rPh sb="0" eb="3">
      <t>ミニュウリョク</t>
    </rPh>
    <phoneticPr fontId="7"/>
  </si>
  <si>
    <t>申請年月日</t>
    <phoneticPr fontId="7"/>
  </si>
  <si>
    <t>重複：</t>
    <rPh sb="0" eb="2">
      <t>チョウフク</t>
    </rPh>
    <phoneticPr fontId="7"/>
  </si>
  <si>
    <t>申請製品数</t>
    <phoneticPr fontId="7"/>
  </si>
  <si>
    <t>性能値：</t>
    <rPh sb="0" eb="2">
      <t>セイノウ</t>
    </rPh>
    <rPh sb="2" eb="3">
      <t>チ</t>
    </rPh>
    <phoneticPr fontId="7"/>
  </si>
  <si>
    <t>性能値が基準値を満たしていません。
基準値を満たしていない製品型番は申請できませんので、
性能値が基準値を満たしているかご確認ください。</t>
    <rPh sb="0" eb="2">
      <t>セイノウ</t>
    </rPh>
    <rPh sb="2" eb="3">
      <t>チ</t>
    </rPh>
    <rPh sb="4" eb="7">
      <t>キジュンチ</t>
    </rPh>
    <rPh sb="8" eb="9">
      <t>ミ</t>
    </rPh>
    <rPh sb="18" eb="21">
      <t>キジュンチ</t>
    </rPh>
    <rPh sb="22" eb="23">
      <t>ミ</t>
    </rPh>
    <rPh sb="29" eb="31">
      <t>セイヒン</t>
    </rPh>
    <rPh sb="31" eb="33">
      <t>カタバン</t>
    </rPh>
    <rPh sb="34" eb="36">
      <t>シンセイ</t>
    </rPh>
    <rPh sb="45" eb="47">
      <t>セイノウ</t>
    </rPh>
    <rPh sb="47" eb="48">
      <t>チ</t>
    </rPh>
    <rPh sb="49" eb="52">
      <t>キジュンチ</t>
    </rPh>
    <rPh sb="53" eb="54">
      <t>ミ</t>
    </rPh>
    <rPh sb="61" eb="63">
      <t>カクニン</t>
    </rPh>
    <phoneticPr fontId="7"/>
  </si>
  <si>
    <t>設備区分</t>
    <rPh sb="0" eb="4">
      <t>セツビクブン</t>
    </rPh>
    <phoneticPr fontId="7"/>
  </si>
  <si>
    <t>製造事業者名</t>
    <rPh sb="0" eb="6">
      <t>セイゾウジギョウシャメイ</t>
    </rPh>
    <phoneticPr fontId="7"/>
  </si>
  <si>
    <t>製造事業者名
(フリガナ)</t>
    <phoneticPr fontId="7"/>
  </si>
  <si>
    <t>SII HP
公表項目</t>
    <rPh sb="7" eb="9">
      <t>コウヒョウ</t>
    </rPh>
    <rPh sb="9" eb="11">
      <t>コウモク</t>
    </rPh>
    <phoneticPr fontId="7"/>
  </si>
  <si>
    <t>公表</t>
    <rPh sb="0" eb="2">
      <t>コウヒョウ</t>
    </rPh>
    <phoneticPr fontId="7"/>
  </si>
  <si>
    <t>入力要否</t>
    <rPh sb="0" eb="2">
      <t>ニュウリョク</t>
    </rPh>
    <rPh sb="2" eb="4">
      <t>ヨウヒ</t>
    </rPh>
    <phoneticPr fontId="7"/>
  </si>
  <si>
    <t>自動表示</t>
    <rPh sb="0" eb="4">
      <t>ジドウヒョウジ</t>
    </rPh>
    <phoneticPr fontId="7"/>
  </si>
  <si>
    <t>必須</t>
    <rPh sb="0" eb="2">
      <t>ヒッス</t>
    </rPh>
    <phoneticPr fontId="7"/>
  </si>
  <si>
    <t>（例）</t>
    <rPh sb="1" eb="2">
      <t>レイ</t>
    </rPh>
    <phoneticPr fontId="7"/>
  </si>
  <si>
    <t>非公表</t>
    <rPh sb="0" eb="3">
      <t>ヒコウヒョウ</t>
    </rPh>
    <phoneticPr fontId="7"/>
  </si>
  <si>
    <t>任意</t>
    <rPh sb="0" eb="2">
      <t>ニンイ</t>
    </rPh>
    <phoneticPr fontId="7"/>
  </si>
  <si>
    <t xml:space="preserve">冷房能力が7.1kW超 28kW未満 </t>
  </si>
  <si>
    <t>1.19 以上</t>
  </si>
  <si>
    <t xml:space="preserve">冷房能力が28kW以上 35.5kW未満 </t>
  </si>
  <si>
    <t>1.32 以上</t>
  </si>
  <si>
    <t xml:space="preserve">冷房能力が35.5kW以上 45kW未満 </t>
  </si>
  <si>
    <t>1.46 以上</t>
  </si>
  <si>
    <t xml:space="preserve">冷房能力が45kW以上 56kW未満 </t>
  </si>
  <si>
    <t>1.70 以上</t>
  </si>
  <si>
    <t>1.80 以上</t>
  </si>
  <si>
    <t>1.75 以上</t>
  </si>
  <si>
    <t>連結</t>
  </si>
  <si>
    <t>未入力
判定</t>
    <rPh sb="0" eb="3">
      <t>ミニュウリョク</t>
    </rPh>
    <rPh sb="4" eb="6">
      <t>ハンテイ</t>
    </rPh>
    <phoneticPr fontId="7"/>
  </si>
  <si>
    <t>重複
判定</t>
    <rPh sb="0" eb="2">
      <t>チョウフク</t>
    </rPh>
    <rPh sb="3" eb="5">
      <t>ハンテイ</t>
    </rPh>
    <phoneticPr fontId="7"/>
  </si>
  <si>
    <t>性能値</t>
    <rPh sb="0" eb="3">
      <t>セイノウチ</t>
    </rPh>
    <phoneticPr fontId="7"/>
  </si>
  <si>
    <t>事務局
備考欄</t>
    <rPh sb="0" eb="3">
      <t>ジムキョク</t>
    </rPh>
    <rPh sb="4" eb="7">
      <t>ビコウラン</t>
    </rPh>
    <phoneticPr fontId="7"/>
  </si>
  <si>
    <t>対象外</t>
    <rPh sb="0" eb="3">
      <t>タイショウガイ</t>
    </rPh>
    <phoneticPr fontId="7"/>
  </si>
  <si>
    <t>希望小売価格
（千円）</t>
    <rPh sb="0" eb="6">
      <t>キボウコウリカカク</t>
    </rPh>
    <rPh sb="8" eb="9">
      <t>セン</t>
    </rPh>
    <rPh sb="9" eb="10">
      <t>エン</t>
    </rPh>
    <phoneticPr fontId="7"/>
  </si>
  <si>
    <t>都市ガス13A(12A含む)</t>
  </si>
  <si>
    <r>
      <t xml:space="preserve">型番(使用エネルギー)
</t>
    </r>
    <r>
      <rPr>
        <sz val="14"/>
        <color rgb="FFFF0000"/>
        <rFont val="Meiryo UI"/>
        <family val="3"/>
        <charset val="128"/>
      </rPr>
      <t>※重複確認用</t>
    </r>
    <rPh sb="0" eb="2">
      <t>カタバン</t>
    </rPh>
    <rPh sb="3" eb="5">
      <t>シヨウ</t>
    </rPh>
    <rPh sb="13" eb="17">
      <t>ジュウフクカクニン</t>
    </rPh>
    <rPh sb="17" eb="18">
      <t>ヨウ</t>
    </rPh>
    <phoneticPr fontId="7"/>
  </si>
  <si>
    <t>新型ガスエアコン</t>
    <rPh sb="0" eb="2">
      <t>シンガタ</t>
    </rPh>
    <phoneticPr fontId="7"/>
  </si>
  <si>
    <t>AAA-BBB</t>
    <phoneticPr fontId="7"/>
  </si>
  <si>
    <t>ワイルドカードの内訳一覧</t>
    <rPh sb="8" eb="10">
      <t>ウチワケ</t>
    </rPh>
    <rPh sb="10" eb="12">
      <t>イチラン</t>
    </rPh>
    <phoneticPr fontId="7"/>
  </si>
  <si>
    <t>非表示</t>
    <rPh sb="0" eb="3">
      <t>ヒヒョウジ</t>
    </rPh>
    <phoneticPr fontId="7"/>
  </si>
  <si>
    <t>ワイルドカード
未入力
判定</t>
    <phoneticPr fontId="7"/>
  </si>
  <si>
    <t>必須（条件有）</t>
    <rPh sb="0" eb="2">
      <t>ヒッス</t>
    </rPh>
    <rPh sb="3" eb="5">
      <t>ジョウケン</t>
    </rPh>
    <rPh sb="5" eb="6">
      <t>アリ</t>
    </rPh>
    <phoneticPr fontId="7"/>
  </si>
  <si>
    <t>型番・使用エネルギーが重複しています。
ご確認のうえ、型番・使用エネルギーが重複しないよう修正してください。</t>
    <rPh sb="0" eb="2">
      <t>カタバン</t>
    </rPh>
    <rPh sb="3" eb="5">
      <t>シヨウ</t>
    </rPh>
    <rPh sb="11" eb="13">
      <t>ジュウフク</t>
    </rPh>
    <rPh sb="21" eb="23">
      <t>カクニン</t>
    </rPh>
    <rPh sb="27" eb="29">
      <t>カタバン</t>
    </rPh>
    <rPh sb="30" eb="32">
      <t>シヨウ</t>
    </rPh>
    <rPh sb="38" eb="40">
      <t>チョウフク</t>
    </rPh>
    <rPh sb="45" eb="47">
      <t>シュウセイ</t>
    </rPh>
    <phoneticPr fontId="7"/>
  </si>
  <si>
    <t>AAA-BBB</t>
  </si>
  <si>
    <t>快風3号</t>
    <rPh sb="0" eb="1">
      <t>カイ</t>
    </rPh>
    <rPh sb="1" eb="2">
      <t>カゼ</t>
    </rPh>
    <rPh sb="3" eb="4">
      <t>ゴウ</t>
    </rPh>
    <phoneticPr fontId="7"/>
  </si>
  <si>
    <t>BBB-CCC-1A</t>
    <phoneticPr fontId="7"/>
  </si>
  <si>
    <t>BBB-CCC-2A</t>
    <phoneticPr fontId="7"/>
  </si>
  <si>
    <t>BBB-CCC-3A</t>
    <phoneticPr fontId="7"/>
  </si>
  <si>
    <t>BBB-DDD■</t>
    <phoneticPr fontId="7"/>
  </si>
  <si>
    <t>都市ガス　13Aのみ</t>
    <rPh sb="0" eb="2">
      <t>トシ</t>
    </rPh>
    <phoneticPr fontId="7"/>
  </si>
  <si>
    <t>BBB-EEE■</t>
    <phoneticPr fontId="7"/>
  </si>
  <si>
    <t>種別</t>
  </si>
  <si>
    <t>性能区分</t>
  </si>
  <si>
    <t>基準値</t>
  </si>
  <si>
    <t>APFp</t>
  </si>
  <si>
    <t>1-2.ガスヒートポンプエアコン</t>
  </si>
  <si>
    <t>冷房能力が56kW以上 71kW未満</t>
  </si>
  <si>
    <t>＜備考＞</t>
  </si>
  <si>
    <t>2.ハイブリッド空調の室外機マルチ形については、ガスヒートポンプエアコンと電気式パッケージエアコンそれぞれの基準値を満たすこと。</t>
  </si>
  <si>
    <t>3.ハイブリッド空調の室外機一体形については、ガスヒートポンプエアコンの基準値を満たすこと。</t>
  </si>
  <si>
    <t>■その他の注意事項</t>
  </si>
  <si>
    <t>・APFp2015の製品カタログ記載値が基準を満たすこと（GHPチラーを除く）。</t>
  </si>
  <si>
    <t>・冷媒にオゾン層を破壊する物質が使用されている設備は補助対象外とする。</t>
  </si>
  <si>
    <t>基準値単位</t>
    <rPh sb="0" eb="3">
      <t>キジュンチ</t>
    </rPh>
    <rPh sb="3" eb="5">
      <t>タンイ</t>
    </rPh>
    <phoneticPr fontId="7"/>
  </si>
  <si>
    <t>4.GHPチラーとして導入する場合は、定格冷房能力を定格ガス消費量（高位発熱量基準）で除して得た数値が1.0以上のものに限る。</t>
    <phoneticPr fontId="7"/>
  </si>
  <si>
    <r>
      <rPr>
        <sz val="14"/>
        <color rgb="FF0070C0"/>
        <rFont val="Meiryo UI"/>
        <family val="3"/>
        <charset val="128"/>
      </rPr>
      <t>(冷房)</t>
    </r>
    <r>
      <rPr>
        <sz val="14"/>
        <rFont val="Meiryo UI"/>
        <family val="3"/>
        <charset val="128"/>
      </rPr>
      <t xml:space="preserve">定格能力（kW）
</t>
    </r>
    <r>
      <rPr>
        <sz val="14"/>
        <color rgb="FFFF0000"/>
        <rFont val="Meiryo UI"/>
        <family val="3"/>
        <charset val="128"/>
      </rPr>
      <t>※小数点第一位まで入力</t>
    </r>
    <rPh sb="1" eb="3">
      <t>レイボウ</t>
    </rPh>
    <rPh sb="4" eb="6">
      <t>テイカク</t>
    </rPh>
    <rPh sb="6" eb="8">
      <t>ノウリョク</t>
    </rPh>
    <rPh sb="14" eb="17">
      <t>ショウスウテン</t>
    </rPh>
    <rPh sb="17" eb="18">
      <t>ダイ</t>
    </rPh>
    <rPh sb="18" eb="20">
      <t>イチイ</t>
    </rPh>
    <rPh sb="22" eb="24">
      <t>ニュウリョク</t>
    </rPh>
    <phoneticPr fontId="7"/>
  </si>
  <si>
    <r>
      <rPr>
        <sz val="14"/>
        <color rgb="FF0070C0"/>
        <rFont val="Meiryo UI"/>
        <family val="3"/>
        <charset val="128"/>
      </rPr>
      <t>(冷房)</t>
    </r>
    <r>
      <rPr>
        <sz val="14"/>
        <rFont val="Meiryo UI"/>
        <family val="3"/>
        <charset val="128"/>
      </rPr>
      <t xml:space="preserve">定格ガス消費量（kW）
</t>
    </r>
    <r>
      <rPr>
        <sz val="14"/>
        <color rgb="FFFF0000"/>
        <rFont val="Meiryo UI"/>
        <family val="3"/>
        <charset val="128"/>
      </rPr>
      <t>※小数点第一位まで入力</t>
    </r>
    <rPh sb="1" eb="3">
      <t>レイボウ</t>
    </rPh>
    <rPh sb="4" eb="6">
      <t>テイカク</t>
    </rPh>
    <rPh sb="8" eb="11">
      <t>ショウヒリョウ</t>
    </rPh>
    <rPh sb="25" eb="27">
      <t>ニュウリョク</t>
    </rPh>
    <phoneticPr fontId="7"/>
  </si>
  <si>
    <r>
      <rPr>
        <sz val="14"/>
        <color rgb="FFFF0000"/>
        <rFont val="Meiryo UI"/>
        <family val="3"/>
        <charset val="128"/>
      </rPr>
      <t>(暖房)</t>
    </r>
    <r>
      <rPr>
        <sz val="14"/>
        <rFont val="Meiryo UI"/>
        <family val="3"/>
        <charset val="128"/>
      </rPr>
      <t xml:space="preserve">定格能力（kW）
</t>
    </r>
    <r>
      <rPr>
        <sz val="14"/>
        <color rgb="FFFF0000"/>
        <rFont val="Meiryo UI"/>
        <family val="3"/>
        <charset val="128"/>
      </rPr>
      <t>※小数点第一位まで入力</t>
    </r>
    <rPh sb="1" eb="3">
      <t>ダンボウ</t>
    </rPh>
    <rPh sb="4" eb="6">
      <t>テイカク</t>
    </rPh>
    <rPh sb="6" eb="8">
      <t>ノウリョク</t>
    </rPh>
    <rPh sb="18" eb="19">
      <t>イチ</t>
    </rPh>
    <rPh sb="22" eb="24">
      <t>ニュウリョク</t>
    </rPh>
    <phoneticPr fontId="7"/>
  </si>
  <si>
    <r>
      <rPr>
        <sz val="14"/>
        <color rgb="FFFF0000"/>
        <rFont val="Meiryo UI"/>
        <family val="3"/>
        <charset val="128"/>
      </rPr>
      <t>(暖房)</t>
    </r>
    <r>
      <rPr>
        <sz val="14"/>
        <rFont val="Meiryo UI"/>
        <family val="3"/>
        <charset val="128"/>
      </rPr>
      <t>定格ガス消費量（kW）</t>
    </r>
    <r>
      <rPr>
        <sz val="14"/>
        <color rgb="FFFF0000"/>
        <rFont val="Meiryo UI"/>
        <family val="3"/>
        <charset val="128"/>
      </rPr>
      <t xml:space="preserve">
※小数点第一位まで入力</t>
    </r>
    <rPh sb="1" eb="3">
      <t>ダンボウ</t>
    </rPh>
    <rPh sb="4" eb="6">
      <t>テイカク</t>
    </rPh>
    <rPh sb="8" eb="11">
      <t>ショウヒリョウ</t>
    </rPh>
    <rPh sb="21" eb="22">
      <t>イチ</t>
    </rPh>
    <rPh sb="25" eb="27">
      <t>ニュウリョク</t>
    </rPh>
    <phoneticPr fontId="7"/>
  </si>
  <si>
    <t>快風チラーType</t>
    <rPh sb="0" eb="1">
      <t>カイ</t>
    </rPh>
    <rPh sb="1" eb="2">
      <t>フウ</t>
    </rPh>
    <phoneticPr fontId="7"/>
  </si>
  <si>
    <t>高効率空調（ガスヒートポンプエアコン）</t>
    <rPh sb="0" eb="1">
      <t>コウ</t>
    </rPh>
    <rPh sb="1" eb="3">
      <t>コウリツ</t>
    </rPh>
    <rPh sb="3" eb="5">
      <t>クウチョウ</t>
    </rPh>
    <phoneticPr fontId="7"/>
  </si>
  <si>
    <t>-FL（●●仕様）,-GK（〇〇タイプ）</t>
    <phoneticPr fontId="7"/>
  </si>
  <si>
    <t>GHPチラー</t>
    <phoneticPr fontId="7"/>
  </si>
  <si>
    <t>1.00以上</t>
    <rPh sb="4" eb="6">
      <t>イジョウ</t>
    </rPh>
    <phoneticPr fontId="7"/>
  </si>
  <si>
    <t>基準項目</t>
    <rPh sb="0" eb="2">
      <t>キジュン</t>
    </rPh>
    <rPh sb="2" eb="4">
      <t>コウモク</t>
    </rPh>
    <phoneticPr fontId="7"/>
  </si>
  <si>
    <t>APFp</t>
    <phoneticPr fontId="7"/>
  </si>
  <si>
    <t>COP</t>
    <phoneticPr fontId="7"/>
  </si>
  <si>
    <t>性能値</t>
    <rPh sb="0" eb="2">
      <t>セイノウ</t>
    </rPh>
    <rPh sb="2" eb="3">
      <t>チ</t>
    </rPh>
    <phoneticPr fontId="7"/>
  </si>
  <si>
    <t>型番・使用エネルギーが重複しています。
ご確認のうえ、型番・使用エネルギーの組み合わせが重複しないよう修正してください。</t>
    <rPh sb="0" eb="2">
      <t>カタバン</t>
    </rPh>
    <rPh sb="3" eb="5">
      <t>シヨウ</t>
    </rPh>
    <rPh sb="11" eb="13">
      <t>ジュウフク</t>
    </rPh>
    <rPh sb="21" eb="23">
      <t>カクニン</t>
    </rPh>
    <rPh sb="27" eb="29">
      <t>カタバン</t>
    </rPh>
    <rPh sb="30" eb="32">
      <t>シヨウ</t>
    </rPh>
    <rPh sb="38" eb="39">
      <t>ク</t>
    </rPh>
    <rPh sb="40" eb="41">
      <t>ア</t>
    </rPh>
    <rPh sb="44" eb="46">
      <t>チョウフク</t>
    </rPh>
    <rPh sb="51" eb="53">
      <t>シュウセイ</t>
    </rPh>
    <phoneticPr fontId="7"/>
  </si>
  <si>
    <t>未入力項目があります。
ご確認のうえ未入力の項目に入力してください。</t>
    <rPh sb="0" eb="3">
      <t>ミニュウリョク</t>
    </rPh>
    <rPh sb="3" eb="5">
      <t>コウモク</t>
    </rPh>
    <rPh sb="13" eb="15">
      <t>カクニン</t>
    </rPh>
    <rPh sb="18" eb="19">
      <t>ミ</t>
    </rPh>
    <rPh sb="19" eb="21">
      <t>ニュウリョク</t>
    </rPh>
    <rPh sb="22" eb="24">
      <t>コウモク</t>
    </rPh>
    <rPh sb="25" eb="27">
      <t>ニュウリョク</t>
    </rPh>
    <phoneticPr fontId="7"/>
  </si>
  <si>
    <r>
      <rPr>
        <sz val="14"/>
        <color rgb="FF0070C0"/>
        <rFont val="Meiryo UI"/>
        <family val="3"/>
        <charset val="128"/>
      </rPr>
      <t>(冷房)</t>
    </r>
    <r>
      <rPr>
        <sz val="14"/>
        <rFont val="Meiryo UI"/>
        <family val="3"/>
        <charset val="128"/>
      </rPr>
      <t xml:space="preserve">定格消費電力（kW）
</t>
    </r>
    <r>
      <rPr>
        <sz val="14"/>
        <color rgb="FFFF0000"/>
        <rFont val="Meiryo UI"/>
        <family val="3"/>
        <charset val="128"/>
      </rPr>
      <t>※小数点第三位を
四捨五入して入力</t>
    </r>
    <rPh sb="4" eb="6">
      <t>テイカク</t>
    </rPh>
    <rPh sb="6" eb="8">
      <t>ショウヒ</t>
    </rPh>
    <rPh sb="8" eb="10">
      <t>デンリョク</t>
    </rPh>
    <rPh sb="20" eb="22">
      <t>ミイ</t>
    </rPh>
    <rPh sb="24" eb="28">
      <t>シシャゴニュウ</t>
    </rPh>
    <rPh sb="30" eb="32">
      <t>ニュウリョク</t>
    </rPh>
    <phoneticPr fontId="7"/>
  </si>
  <si>
    <r>
      <rPr>
        <sz val="14"/>
        <color rgb="FFFF0000"/>
        <rFont val="Meiryo UI"/>
        <family val="3"/>
        <charset val="128"/>
      </rPr>
      <t>(暖房)</t>
    </r>
    <r>
      <rPr>
        <sz val="14"/>
        <rFont val="Meiryo UI"/>
        <family val="3"/>
        <charset val="128"/>
      </rPr>
      <t xml:space="preserve">定格消費電力（kW）
</t>
    </r>
    <r>
      <rPr>
        <sz val="14"/>
        <color rgb="FFFF0000"/>
        <rFont val="Meiryo UI"/>
        <family val="3"/>
        <charset val="128"/>
      </rPr>
      <t>※小数点第三位を
四捨五入して入力</t>
    </r>
    <rPh sb="4" eb="6">
      <t>テイカク</t>
    </rPh>
    <rPh sb="6" eb="8">
      <t>ショウヒ</t>
    </rPh>
    <rPh sb="8" eb="10">
      <t>デンリョク</t>
    </rPh>
    <rPh sb="30" eb="32">
      <t>ニュウリョク</t>
    </rPh>
    <phoneticPr fontId="7"/>
  </si>
  <si>
    <r>
      <rPr>
        <sz val="14"/>
        <color rgb="FFFF0000"/>
        <rFont val="Meiryo UI"/>
        <family val="3"/>
        <charset val="128"/>
      </rPr>
      <t>(暖房)</t>
    </r>
    <r>
      <rPr>
        <sz val="14"/>
        <rFont val="Meiryo UI"/>
        <family val="3"/>
        <charset val="128"/>
      </rPr>
      <t xml:space="preserve">定格消費電力（kW）
</t>
    </r>
    <r>
      <rPr>
        <sz val="14"/>
        <color rgb="FFFF0000"/>
        <rFont val="Meiryo UI"/>
        <family val="3"/>
        <charset val="128"/>
      </rPr>
      <t>※小数点第三位を
四捨五入して入力</t>
    </r>
    <rPh sb="4" eb="6">
      <t>テイカク</t>
    </rPh>
    <rPh sb="6" eb="8">
      <t>ショウヒ</t>
    </rPh>
    <rPh sb="8" eb="10">
      <t>デンリョク</t>
    </rPh>
    <phoneticPr fontId="7"/>
  </si>
  <si>
    <r>
      <rPr>
        <sz val="14"/>
        <color rgb="FF0070C0"/>
        <rFont val="Meiryo UI"/>
        <family val="3"/>
        <charset val="128"/>
      </rPr>
      <t>(冷房)</t>
    </r>
    <r>
      <rPr>
        <sz val="14"/>
        <rFont val="Meiryo UI"/>
        <family val="3"/>
        <charset val="128"/>
      </rPr>
      <t xml:space="preserve">定格消費電力（kW）
</t>
    </r>
    <r>
      <rPr>
        <sz val="14"/>
        <color rgb="FFFF0000"/>
        <rFont val="Meiryo UI"/>
        <family val="3"/>
        <charset val="128"/>
      </rPr>
      <t>※小数点第三位を
四捨五入して入力</t>
    </r>
    <rPh sb="4" eb="6">
      <t>テイカク</t>
    </rPh>
    <rPh sb="6" eb="8">
      <t>ショウヒ</t>
    </rPh>
    <rPh sb="8" eb="10">
      <t>デンリョク</t>
    </rPh>
    <phoneticPr fontId="7"/>
  </si>
  <si>
    <t>-FL（●●仕様）,-GK（〇〇タイプ）</t>
    <phoneticPr fontId="7"/>
  </si>
  <si>
    <t>■製品型番登録申請メールテンプレート</t>
    <rPh sb="1" eb="3">
      <t>セイヒン</t>
    </rPh>
    <rPh sb="3" eb="5">
      <t>カタバン</t>
    </rPh>
    <rPh sb="5" eb="7">
      <t>トウロク</t>
    </rPh>
    <rPh sb="7" eb="9">
      <t>シンセイ</t>
    </rPh>
    <phoneticPr fontId="7"/>
  </si>
  <si>
    <t>宛先</t>
    <rPh sb="0" eb="2">
      <t>アテサキ</t>
    </rPh>
    <phoneticPr fontId="7"/>
  </si>
  <si>
    <t>st-kataban@sii.or.jp</t>
    <phoneticPr fontId="7"/>
  </si>
  <si>
    <t>件名</t>
    <rPh sb="0" eb="2">
      <t>ケンメイ</t>
    </rPh>
    <phoneticPr fontId="7"/>
  </si>
  <si>
    <t>【製品型番登録】申請書類の提出 （製造事業者名）</t>
    <rPh sb="1" eb="3">
      <t>セイヒン</t>
    </rPh>
    <rPh sb="3" eb="5">
      <t>カタバン</t>
    </rPh>
    <rPh sb="5" eb="7">
      <t>トウロク</t>
    </rPh>
    <rPh sb="8" eb="10">
      <t>シンセイ</t>
    </rPh>
    <rPh sb="10" eb="12">
      <t>ショルイ</t>
    </rPh>
    <rPh sb="13" eb="15">
      <t>テイシュツ</t>
    </rPh>
    <rPh sb="17" eb="19">
      <t>セイゾウ</t>
    </rPh>
    <rPh sb="19" eb="21">
      <t>ジギョウ</t>
    </rPh>
    <rPh sb="21" eb="22">
      <t>シャ</t>
    </rPh>
    <rPh sb="22" eb="23">
      <t>メイ</t>
    </rPh>
    <phoneticPr fontId="7"/>
  </si>
  <si>
    <t xml:space="preserve">
メール本文</t>
    <rPh sb="4" eb="6">
      <t>ホンブン</t>
    </rPh>
    <phoneticPr fontId="7"/>
  </si>
  <si>
    <r>
      <rPr>
        <sz val="12"/>
        <color rgb="FF000000"/>
        <rFont val="游ゴシック"/>
        <family val="2"/>
        <charset val="128"/>
      </rPr>
      <t xml:space="preserve">
一般社団法人環境共創イニシアチブ
事業第１部</t>
    </r>
    <r>
      <rPr>
        <sz val="12"/>
        <color rgb="FF000000"/>
        <rFont val="Calibri"/>
        <family val="2"/>
      </rPr>
      <t xml:space="preserve"> </t>
    </r>
    <r>
      <rPr>
        <sz val="12"/>
        <color rgb="FF000000"/>
        <rFont val="游ゴシック"/>
        <family val="2"/>
        <charset val="128"/>
      </rPr>
      <t>製品型番登録担当</t>
    </r>
    <r>
      <rPr>
        <sz val="12"/>
        <color rgb="FF000000"/>
        <rFont val="Calibri"/>
        <family val="2"/>
      </rPr>
      <t xml:space="preserve"> </t>
    </r>
    <r>
      <rPr>
        <sz val="12"/>
        <color rgb="FF000000"/>
        <rFont val="游ゴシック"/>
        <family val="2"/>
        <charset val="128"/>
      </rPr>
      <t xml:space="preserve"> 宛</t>
    </r>
    <r>
      <rPr>
        <sz val="12"/>
        <color rgb="FF000000"/>
        <rFont val="Calibri"/>
        <family val="2"/>
      </rPr>
      <t xml:space="preserve">
</t>
    </r>
    <r>
      <rPr>
        <sz val="12"/>
        <rFont val="游ゴシック"/>
        <family val="3"/>
        <charset val="128"/>
      </rPr>
      <t>令和３年度
先進的省エネルギー投資促進支援事業における
（C）指定設備導入事業の</t>
    </r>
    <r>
      <rPr>
        <sz val="12"/>
        <color rgb="FF000000"/>
        <rFont val="游ゴシック"/>
        <family val="2"/>
        <charset val="128"/>
      </rPr>
      <t>製品型番登録を申請いたします。
以下のファイルを送付いたします。</t>
    </r>
    <r>
      <rPr>
        <sz val="12"/>
        <color rgb="FF000000"/>
        <rFont val="Calibri"/>
        <family val="2"/>
      </rPr>
      <t xml:space="preserve">
</t>
    </r>
    <r>
      <rPr>
        <sz val="12"/>
        <color rgb="FF000000"/>
        <rFont val="游ゴシック"/>
        <family val="2"/>
        <charset val="128"/>
      </rPr>
      <t>・補助対象設備登録申請書</t>
    </r>
    <r>
      <rPr>
        <sz val="12"/>
        <color rgb="FF000000"/>
        <rFont val="Calibri"/>
        <family val="2"/>
      </rPr>
      <t xml:space="preserve">
</t>
    </r>
    <r>
      <rPr>
        <sz val="12"/>
        <color rgb="FF000000"/>
        <rFont val="游ゴシック"/>
        <family val="2"/>
        <charset val="128"/>
      </rPr>
      <t>・製品型番リスト
・製品カタログ（仕様書等）
・商業登記簿謄本</t>
    </r>
    <r>
      <rPr>
        <sz val="12"/>
        <color rgb="FF000000"/>
        <rFont val="Calibri"/>
        <family val="2"/>
      </rPr>
      <t xml:space="preserve">
----------------------------------------------------------------------------------------------------------------
</t>
    </r>
    <r>
      <rPr>
        <sz val="12"/>
        <color rgb="FF000000"/>
        <rFont val="Yu Gothic"/>
        <family val="2"/>
        <charset val="128"/>
      </rPr>
      <t>製造事業者名</t>
    </r>
    <r>
      <rPr>
        <sz val="12"/>
        <color rgb="FF000000"/>
        <rFont val="游ゴシック"/>
        <family val="2"/>
        <charset val="128"/>
      </rPr>
      <t>：</t>
    </r>
    <r>
      <rPr>
        <sz val="12"/>
        <color rgb="FF000000"/>
        <rFont val="Calibri"/>
        <family val="2"/>
      </rPr>
      <t xml:space="preserve">
</t>
    </r>
    <r>
      <rPr>
        <sz val="12"/>
        <color rgb="FF000000"/>
        <rFont val="游ゴシック"/>
        <family val="2"/>
        <charset val="128"/>
      </rPr>
      <t>担当者：</t>
    </r>
    <r>
      <rPr>
        <sz val="12"/>
        <color rgb="FF000000"/>
        <rFont val="Calibri"/>
        <family val="2"/>
      </rPr>
      <t xml:space="preserve">
</t>
    </r>
    <r>
      <rPr>
        <sz val="12"/>
        <color rgb="FF000000"/>
        <rFont val="游ゴシック"/>
        <family val="2"/>
        <charset val="128"/>
      </rPr>
      <t>電話番号：</t>
    </r>
    <r>
      <rPr>
        <sz val="12"/>
        <color rgb="FF000000"/>
        <rFont val="Calibri"/>
        <family val="2"/>
      </rPr>
      <t xml:space="preserve">
</t>
    </r>
    <r>
      <rPr>
        <sz val="12"/>
        <color rgb="FF000000"/>
        <rFont val="游ゴシック"/>
        <family val="2"/>
        <charset val="128"/>
      </rPr>
      <t>メールアドレス：</t>
    </r>
    <r>
      <rPr>
        <sz val="12"/>
        <color rgb="FF000000"/>
        <rFont val="Calibri"/>
        <family val="2"/>
      </rPr>
      <t xml:space="preserve">
</t>
    </r>
    <r>
      <rPr>
        <sz val="12"/>
        <color rgb="FF000000"/>
        <rFont val="Calibri"/>
        <family val="2"/>
        <charset val="128"/>
      </rPr>
      <t>----------------------------------------------------------------------------------------------------------------</t>
    </r>
    <rPh sb="135" eb="137">
      <t>セイヒン</t>
    </rPh>
    <rPh sb="142" eb="145">
      <t>シヨウショ</t>
    </rPh>
    <rPh sb="145" eb="146">
      <t>トウ</t>
    </rPh>
    <phoneticPr fontId="7"/>
  </si>
  <si>
    <r>
      <t>冷房能力が</t>
    </r>
    <r>
      <rPr>
        <sz val="10.5"/>
        <rFont val="ＭＳ Ｐ明朝"/>
        <family val="1"/>
        <charset val="128"/>
      </rPr>
      <t>71kW</t>
    </r>
    <r>
      <rPr>
        <sz val="10.5"/>
        <rFont val="ＭＳ Ｐゴシック"/>
        <family val="3"/>
        <charset val="128"/>
      </rPr>
      <t xml:space="preserve">以上 </t>
    </r>
    <r>
      <rPr>
        <sz val="10.5"/>
        <rFont val="ＭＳ Ｐ明朝"/>
        <family val="1"/>
        <charset val="128"/>
      </rPr>
      <t>85kW</t>
    </r>
    <r>
      <rPr>
        <sz val="10.5"/>
        <rFont val="ＭＳ Ｐゴシック"/>
        <family val="3"/>
        <charset val="128"/>
      </rPr>
      <t>未満</t>
    </r>
  </si>
  <si>
    <r>
      <t>冷房能力が</t>
    </r>
    <r>
      <rPr>
        <sz val="10.5"/>
        <rFont val="ＭＳ Ｐ明朝"/>
        <family val="1"/>
        <charset val="128"/>
      </rPr>
      <t>85kW</t>
    </r>
    <r>
      <rPr>
        <sz val="10.5"/>
        <rFont val="ＭＳ Ｐゴシック"/>
        <family val="3"/>
        <charset val="128"/>
      </rPr>
      <t>以上</t>
    </r>
  </si>
  <si>
    <r>
      <t xml:space="preserve">1.70 </t>
    </r>
    <r>
      <rPr>
        <sz val="10.5"/>
        <rFont val="ＭＳ Ｐゴシック"/>
        <family val="3"/>
        <charset val="128"/>
      </rPr>
      <t>以上</t>
    </r>
  </si>
  <si>
    <r>
      <t xml:space="preserve">1.75 </t>
    </r>
    <r>
      <rPr>
        <sz val="10.5"/>
        <rFont val="ＭＳ Ｐゴシック"/>
        <family val="3"/>
        <charset val="128"/>
      </rPr>
      <t>以上</t>
    </r>
  </si>
  <si>
    <t>高効率空調</t>
  </si>
  <si>
    <t>マルマルマル</t>
    <phoneticPr fontId="7"/>
  </si>
  <si>
    <t>○○○株式会社</t>
    <rPh sb="3" eb="7">
      <t>カブシキガイシャ</t>
    </rPh>
    <phoneticPr fontId="7"/>
  </si>
  <si>
    <t>1.期間成績係数〈APFp〉については、JIS B 8627 に規定する方法により算出するものとする。</t>
    <phoneticPr fontId="7"/>
  </si>
  <si>
    <t>最終更新日</t>
    <rPh sb="0" eb="2">
      <t>サイシュウ</t>
    </rPh>
    <rPh sb="2" eb="5">
      <t>コウシンビ</t>
    </rPh>
    <phoneticPr fontId="7"/>
  </si>
  <si>
    <t>Ver.</t>
    <phoneticPr fontId="7"/>
  </si>
  <si>
    <t>冷房能力が85kW以上</t>
    <phoneticPr fontId="7"/>
  </si>
  <si>
    <t>1.01</t>
    <phoneticPr fontId="7"/>
  </si>
  <si>
    <r>
      <t xml:space="preserve">【製品型番登録申請についてのお願い】
・製品型番登録要領をよくご確認いただいたうえで、製品型番登録申請を行ってください。
・エラー表示欄の各項目でエラー表示がないことをご確認のうえ、本リストを提出してください。
・本ファイル内「基準値」シートを参照いただき、基準値を満たす型番の入力をお願いいたします。
※基準値を満たしていない場合は行が赤く表示されます。
</t>
    </r>
    <r>
      <rPr>
        <b/>
        <sz val="20"/>
        <color rgb="FFFF0000"/>
        <rFont val="Meiryo UI"/>
        <family val="3"/>
        <charset val="128"/>
      </rPr>
      <t>・型番リストに入力した全ての事項が確認できるカタログ（仕様書等）を必ず提出してください。</t>
    </r>
    <r>
      <rPr>
        <b/>
        <sz val="14"/>
        <color theme="1"/>
        <rFont val="Meiryo UI"/>
        <family val="3"/>
        <charset val="128"/>
      </rPr>
      <t xml:space="preserve">
　あわせて、製品名、型番、数値が、カタログ（仕様書等）の記載と一致していることを確認してください。</t>
    </r>
    <rPh sb="1" eb="3">
      <t>セイヒン</t>
    </rPh>
    <rPh sb="3" eb="5">
      <t>カタバン</t>
    </rPh>
    <rPh sb="5" eb="7">
      <t>トウロク</t>
    </rPh>
    <rPh sb="7" eb="9">
      <t>シンセイ</t>
    </rPh>
    <rPh sb="21" eb="23">
      <t>セイヒン</t>
    </rPh>
    <rPh sb="33" eb="35">
      <t>カクニン</t>
    </rPh>
    <rPh sb="44" eb="46">
      <t>セイヒン</t>
    </rPh>
    <rPh sb="67" eb="69">
      <t>ヒョウジ</t>
    </rPh>
    <rPh sb="69" eb="70">
      <t>ラン</t>
    </rPh>
    <rPh sb="71" eb="72">
      <t>カク</t>
    </rPh>
    <rPh sb="72" eb="74">
      <t>コウモク</t>
    </rPh>
    <rPh sb="78" eb="80">
      <t>ヒョウジ</t>
    </rPh>
    <rPh sb="87" eb="89">
      <t>カクニン</t>
    </rPh>
    <rPh sb="93" eb="94">
      <t>ホン</t>
    </rPh>
    <rPh sb="98" eb="100">
      <t>テイシュツ</t>
    </rPh>
    <rPh sb="213" eb="214">
      <t>トウ</t>
    </rPh>
    <rPh sb="253" eb="254">
      <t>トウ</t>
    </rPh>
    <rPh sb="268" eb="270">
      <t>カクニン</t>
    </rPh>
    <phoneticPr fontId="7"/>
  </si>
  <si>
    <t>ガスヒートポンプエアコン</t>
    <phoneticPr fontId="7"/>
  </si>
  <si>
    <t>冷房能力が7.1kW超28kW未満</t>
    <phoneticPr fontId="7"/>
  </si>
  <si>
    <t>冷房能力が28kW以上35.5kW未満</t>
    <phoneticPr fontId="7"/>
  </si>
  <si>
    <t>冷房能力が35.5kW以上45kW未満</t>
    <phoneticPr fontId="7"/>
  </si>
  <si>
    <t>冷房能力が45kW以上56kW未満</t>
    <phoneticPr fontId="7"/>
  </si>
  <si>
    <t>冷房能力が56kW以上71kW未満</t>
    <phoneticPr fontId="7"/>
  </si>
  <si>
    <t>冷房能力が71kW以上85kW未満</t>
    <phoneticPr fontId="7"/>
  </si>
  <si>
    <t>液化石油ガス(LPG)い号</t>
  </si>
  <si>
    <t>液化石油ガス(LPG)ろ号</t>
  </si>
  <si>
    <t>低カロリーガス</t>
  </si>
  <si>
    <t>ガス(その他)</t>
  </si>
  <si>
    <r>
      <t xml:space="preserve">型番[使用エネルギー]
</t>
    </r>
    <r>
      <rPr>
        <sz val="14"/>
        <color rgb="FFFF0000"/>
        <rFont val="Meiryo UI"/>
        <family val="3"/>
        <charset val="128"/>
      </rPr>
      <t>※重複確認用</t>
    </r>
    <rPh sb="0" eb="2">
      <t>カタバン</t>
    </rPh>
    <rPh sb="3" eb="5">
      <t>シヨウ</t>
    </rPh>
    <rPh sb="13" eb="17">
      <t>ジュウフクカクニン</t>
    </rPh>
    <rPh sb="17" eb="18">
      <t>ヨウ</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</si>
</sst>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6" formatCode="&quot;¥&quot;#,##0;[Red]&quot;¥&quot;\-#,##0"/>
    <numFmt numFmtId="176" formatCode="0.00_ "/>
    <numFmt numFmtId="177" formatCode="0.0_ "/>
    <numFmt numFmtId="178" formatCode="0.0_);[Red]\(0.0\)"/>
    <numFmt numFmtId="179" formatCode="0.00_);[Red]\(0.00\)"/>
    <numFmt numFmtId="180" formatCode="0.0"/>
    <numFmt numFmtId="181" formatCode="0.000_);[Red]\(0.000\)"/>
    <numFmt numFmtId="182" formatCode="#,##0_ "/>
  </numFmts>
  <fonts count="62">
    <font>
      <sz val="12"/>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2"/>
      <color theme="1"/>
      <name val="ＭＳ Ｐゴシック"/>
      <family val="2"/>
      <charset val="128"/>
      <scheme val="minor"/>
    </font>
    <font>
      <sz val="6"/>
      <name val="ＭＳ Ｐゴシック"/>
      <family val="2"/>
      <charset val="128"/>
      <scheme val="minor"/>
    </font>
    <font>
      <sz val="11"/>
      <color theme="1"/>
      <name val="Meiryo UI"/>
      <family val="3"/>
      <charset val="128"/>
    </font>
    <font>
      <sz val="12"/>
      <color theme="1"/>
      <name val="Meiryo UI"/>
      <family val="3"/>
      <charset val="128"/>
    </font>
    <font>
      <sz val="11"/>
      <color theme="1"/>
      <name val="ＭＳ Ｐゴシック"/>
      <family val="2"/>
      <charset val="128"/>
      <scheme val="minor"/>
    </font>
    <font>
      <sz val="11"/>
      <color theme="1"/>
      <name val="ＭＳ Ｐゴシック"/>
      <family val="2"/>
      <scheme val="minor"/>
    </font>
    <font>
      <u/>
      <sz val="9"/>
      <color indexed="12"/>
      <name val="ＭＳ Ｐゴシック"/>
      <family val="3"/>
      <charset val="128"/>
    </font>
    <font>
      <b/>
      <sz val="11"/>
      <color theme="1"/>
      <name val="Meiryo UI"/>
      <family val="3"/>
      <charset val="128"/>
    </font>
    <font>
      <b/>
      <sz val="12"/>
      <color theme="1"/>
      <name val="Meiryo UI"/>
      <family val="3"/>
      <charset val="128"/>
    </font>
    <font>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name val="ＭＳ Ｐゴシック"/>
      <family val="3"/>
      <charset val="128"/>
    </font>
    <font>
      <sz val="11"/>
      <color rgb="FF3F3F76"/>
      <name val="ＭＳ Ｐゴシック"/>
      <family val="3"/>
      <charset val="128"/>
      <scheme val="minor"/>
    </font>
    <font>
      <sz val="11"/>
      <color rgb="FF006100"/>
      <name val="ＭＳ Ｐゴシック"/>
      <family val="3"/>
      <charset val="128"/>
      <scheme val="minor"/>
    </font>
    <font>
      <sz val="14"/>
      <color theme="1"/>
      <name val="Meiryo UI"/>
      <family val="3"/>
      <charset val="128"/>
    </font>
    <font>
      <b/>
      <sz val="14"/>
      <name val="Meiryo UI"/>
      <family val="3"/>
      <charset val="128"/>
    </font>
    <font>
      <b/>
      <sz val="14"/>
      <color theme="1"/>
      <name val="Meiryo UI"/>
      <family val="3"/>
      <charset val="128"/>
    </font>
    <font>
      <b/>
      <sz val="14"/>
      <color theme="0"/>
      <name val="Meiryo UI"/>
      <family val="3"/>
      <charset val="128"/>
    </font>
    <font>
      <b/>
      <sz val="14"/>
      <color rgb="FFFF0000"/>
      <name val="Meiryo UI"/>
      <family val="3"/>
      <charset val="128"/>
    </font>
    <font>
      <b/>
      <sz val="20"/>
      <name val="Meiryo UI"/>
      <family val="3"/>
      <charset val="128"/>
    </font>
    <font>
      <b/>
      <sz val="20"/>
      <color theme="0"/>
      <name val="Meiryo UI"/>
      <family val="3"/>
      <charset val="128"/>
    </font>
    <font>
      <b/>
      <sz val="20"/>
      <color theme="1"/>
      <name val="Meiryo UI"/>
      <family val="3"/>
      <charset val="128"/>
    </font>
    <font>
      <sz val="14"/>
      <name val="Meiryo UI"/>
      <family val="3"/>
      <charset val="128"/>
    </font>
    <font>
      <sz val="14"/>
      <color rgb="FFFF0000"/>
      <name val="Meiryo UI"/>
      <family val="3"/>
      <charset val="128"/>
    </font>
    <font>
      <sz val="14"/>
      <color rgb="FF0070C0"/>
      <name val="Meiryo UI"/>
      <family val="3"/>
      <charset val="128"/>
    </font>
    <font>
      <sz val="8"/>
      <color rgb="FF000000"/>
      <name val="ＭＳ Ｐ明朝"/>
      <family val="1"/>
      <charset val="128"/>
    </font>
    <font>
      <sz val="8"/>
      <color rgb="FFFF0000"/>
      <name val="ＭＳ Ｐ明朝"/>
      <family val="1"/>
      <charset val="128"/>
    </font>
    <font>
      <sz val="10"/>
      <color theme="1"/>
      <name val="Meiryo UI"/>
      <family val="3"/>
      <charset val="128"/>
    </font>
    <font>
      <sz val="8"/>
      <color theme="1"/>
      <name val="Meiryo UI"/>
      <family val="3"/>
      <charset val="128"/>
    </font>
    <font>
      <sz val="10.5"/>
      <color rgb="FF000000"/>
      <name val="ＭＳ Ｐ明朝"/>
      <family val="1"/>
      <charset val="128"/>
    </font>
    <font>
      <sz val="11"/>
      <color rgb="FF000000"/>
      <name val="ＭＳ Ｐ明朝"/>
      <family val="1"/>
      <charset val="128"/>
    </font>
    <font>
      <sz val="14"/>
      <color theme="1"/>
      <name val="ＭＳ Ｐゴシック"/>
      <family val="2"/>
      <charset val="128"/>
      <scheme val="minor"/>
    </font>
    <font>
      <u/>
      <sz val="11"/>
      <color theme="10"/>
      <name val="ＭＳ Ｐゴシック"/>
      <family val="2"/>
      <charset val="128"/>
      <scheme val="minor"/>
    </font>
    <font>
      <sz val="12"/>
      <color rgb="FF000000"/>
      <name val="Calibri"/>
      <family val="2"/>
      <charset val="128"/>
    </font>
    <font>
      <sz val="12"/>
      <color rgb="FF000000"/>
      <name val="游ゴシック"/>
      <family val="2"/>
      <charset val="128"/>
    </font>
    <font>
      <sz val="12"/>
      <color rgb="FF000000"/>
      <name val="Calibri"/>
      <family val="2"/>
    </font>
    <font>
      <sz val="12"/>
      <name val="游ゴシック"/>
      <family val="3"/>
      <charset val="128"/>
    </font>
    <font>
      <sz val="12"/>
      <color rgb="FF000000"/>
      <name val="Yu Gothic"/>
      <family val="2"/>
      <charset val="128"/>
    </font>
    <font>
      <sz val="10.5"/>
      <name val="ＭＳ Ｐ明朝"/>
      <family val="1"/>
      <charset val="128"/>
    </font>
    <font>
      <sz val="10.5"/>
      <name val="ＭＳ Ｐゴシック"/>
      <family val="3"/>
      <charset val="128"/>
    </font>
    <font>
      <sz val="20"/>
      <color theme="1"/>
      <name val="Meiryo UI"/>
      <family val="3"/>
      <charset val="128"/>
    </font>
    <font>
      <b/>
      <sz val="20"/>
      <color rgb="FFFF0000"/>
      <name val="Meiryo UI"/>
      <family val="3"/>
      <charset val="128"/>
    </font>
    <font>
      <sz val="12"/>
      <color rgb="FFFF0000"/>
      <name val="Meiryo UI"/>
      <family val="3"/>
      <charset val="128"/>
    </font>
  </fonts>
  <fills count="47">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3"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5" tint="0.39997558519241921"/>
        <bgColor indexed="64"/>
      </patternFill>
    </fill>
    <fill>
      <patternFill patternType="solid">
        <fgColor theme="0"/>
        <bgColor indexed="64"/>
      </patternFill>
    </fill>
    <fill>
      <patternFill patternType="solid">
        <fgColor theme="1"/>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theme="8" tint="0.39997558519241921"/>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theme="9" tint="0.79998168889431442"/>
        <bgColor indexed="64"/>
      </patternFill>
    </fill>
    <fill>
      <patternFill patternType="solid">
        <fgColor theme="0" tint="-0.249977111117893"/>
        <bgColor indexed="64"/>
      </patternFill>
    </fill>
    <fill>
      <patternFill patternType="solid">
        <fgColor rgb="FFD9D9D9"/>
        <bgColor indexed="64"/>
      </patternFill>
    </fill>
  </fills>
  <borders count="5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hair">
        <color indexed="64"/>
      </right>
      <top style="thin">
        <color auto="1"/>
      </top>
      <bottom style="thin">
        <color indexed="64"/>
      </bottom>
      <diagonal/>
    </border>
    <border>
      <left style="hair">
        <color indexed="64"/>
      </left>
      <right/>
      <top/>
      <bottom style="thin">
        <color indexed="64"/>
      </bottom>
      <diagonal/>
    </border>
    <border>
      <left style="hair">
        <color indexed="64"/>
      </left>
      <right/>
      <top style="thin">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auto="1"/>
      </left>
      <right/>
      <top style="medium">
        <color indexed="64"/>
      </top>
      <bottom style="thin">
        <color auto="1"/>
      </bottom>
      <diagonal/>
    </border>
    <border>
      <left style="thin">
        <color auto="1"/>
      </left>
      <right/>
      <top style="thin">
        <color auto="1"/>
      </top>
      <bottom style="medium">
        <color indexed="64"/>
      </bottom>
      <diagonal/>
    </border>
    <border>
      <left style="thin">
        <color auto="1"/>
      </left>
      <right/>
      <top style="thin">
        <color auto="1"/>
      </top>
      <bottom/>
      <diagonal/>
    </border>
    <border>
      <left style="medium">
        <color auto="1"/>
      </left>
      <right style="medium">
        <color indexed="64"/>
      </right>
      <top style="medium">
        <color indexed="64"/>
      </top>
      <bottom style="thin">
        <color auto="1"/>
      </bottom>
      <diagonal/>
    </border>
    <border>
      <left style="medium">
        <color auto="1"/>
      </left>
      <right style="medium">
        <color indexed="64"/>
      </right>
      <top style="thin">
        <color auto="1"/>
      </top>
      <bottom style="thin">
        <color auto="1"/>
      </bottom>
      <diagonal/>
    </border>
    <border>
      <left style="medium">
        <color auto="1"/>
      </left>
      <right style="medium">
        <color indexed="64"/>
      </right>
      <top style="thin">
        <color auto="1"/>
      </top>
      <bottom style="medium">
        <color indexed="64"/>
      </bottom>
      <diagonal/>
    </border>
    <border>
      <left style="medium">
        <color auto="1"/>
      </left>
      <right style="medium">
        <color indexed="64"/>
      </right>
      <top/>
      <bottom style="thin">
        <color indexed="64"/>
      </bottom>
      <diagonal/>
    </border>
    <border>
      <left style="thin">
        <color indexed="64"/>
      </left>
      <right style="thin">
        <color indexed="64"/>
      </right>
      <top style="medium">
        <color indexed="64"/>
      </top>
      <bottom/>
      <diagonal/>
    </border>
    <border>
      <left style="medium">
        <color auto="1"/>
      </left>
      <right/>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133">
    <xf numFmtId="0" fontId="0" fillId="0" borderId="0">
      <alignment vertical="center"/>
    </xf>
    <xf numFmtId="38" fontId="6" fillId="0" borderId="0" applyFont="0" applyFill="0" applyBorder="0" applyAlignment="0" applyProtection="0">
      <alignment vertical="center"/>
    </xf>
    <xf numFmtId="0" fontId="10" fillId="0" borderId="0">
      <alignment vertical="center"/>
    </xf>
    <xf numFmtId="0" fontId="11" fillId="0" borderId="0"/>
    <xf numFmtId="0" fontId="12" fillId="0" borderId="0" applyNumberFormat="0" applyFill="0" applyBorder="0" applyAlignment="0" applyProtection="0">
      <alignment vertical="top"/>
      <protection locked="0"/>
    </xf>
    <xf numFmtId="0" fontId="10" fillId="0" borderId="0">
      <alignment vertical="center"/>
    </xf>
    <xf numFmtId="9" fontId="10" fillId="0" borderId="0" applyFont="0" applyFill="0" applyBorder="0" applyAlignment="0" applyProtection="0">
      <alignment vertical="center"/>
    </xf>
    <xf numFmtId="0" fontId="5" fillId="0" borderId="0">
      <alignment vertical="center"/>
    </xf>
    <xf numFmtId="0" fontId="5" fillId="0" borderId="0">
      <alignment vertical="center"/>
    </xf>
    <xf numFmtId="9" fontId="5" fillId="0" borderId="0" applyFont="0" applyFill="0" applyBorder="0" applyAlignment="0" applyProtection="0">
      <alignment vertical="center"/>
    </xf>
    <xf numFmtId="0" fontId="4" fillId="0" borderId="0">
      <alignment vertical="center"/>
    </xf>
    <xf numFmtId="38" fontId="4" fillId="0" borderId="0" applyFont="0" applyFill="0" applyBorder="0" applyAlignment="0" applyProtection="0">
      <alignment vertical="center"/>
    </xf>
    <xf numFmtId="0" fontId="15" fillId="13" borderId="0" applyNumberFormat="0" applyBorder="0" applyAlignment="0" applyProtection="0">
      <alignment vertical="center"/>
    </xf>
    <xf numFmtId="0" fontId="15" fillId="17" borderId="0" applyNumberFormat="0" applyBorder="0" applyAlignment="0" applyProtection="0">
      <alignment vertical="center"/>
    </xf>
    <xf numFmtId="0" fontId="15" fillId="21" borderId="0" applyNumberFormat="0" applyBorder="0" applyAlignment="0" applyProtection="0">
      <alignment vertical="center"/>
    </xf>
    <xf numFmtId="0" fontId="15" fillId="25" borderId="0" applyNumberFormat="0" applyBorder="0" applyAlignment="0" applyProtection="0">
      <alignment vertical="center"/>
    </xf>
    <xf numFmtId="0" fontId="15" fillId="29" borderId="0" applyNumberFormat="0" applyBorder="0" applyAlignment="0" applyProtection="0">
      <alignment vertical="center"/>
    </xf>
    <xf numFmtId="0" fontId="15" fillId="33" borderId="0" applyNumberFormat="0" applyBorder="0" applyAlignment="0" applyProtection="0">
      <alignment vertical="center"/>
    </xf>
    <xf numFmtId="0" fontId="15" fillId="14" borderId="0" applyNumberFormat="0" applyBorder="0" applyAlignment="0" applyProtection="0">
      <alignment vertical="center"/>
    </xf>
    <xf numFmtId="0" fontId="15" fillId="18" borderId="0" applyNumberFormat="0" applyBorder="0" applyAlignment="0" applyProtection="0">
      <alignment vertical="center"/>
    </xf>
    <xf numFmtId="0" fontId="15" fillId="22" borderId="0" applyNumberFormat="0" applyBorder="0" applyAlignment="0" applyProtection="0">
      <alignment vertical="center"/>
    </xf>
    <xf numFmtId="0" fontId="15" fillId="26" borderId="0" applyNumberFormat="0" applyBorder="0" applyAlignment="0" applyProtection="0">
      <alignment vertical="center"/>
    </xf>
    <xf numFmtId="0" fontId="15" fillId="30" borderId="0" applyNumberFormat="0" applyBorder="0" applyAlignment="0" applyProtection="0">
      <alignment vertical="center"/>
    </xf>
    <xf numFmtId="0" fontId="15" fillId="34" borderId="0" applyNumberFormat="0" applyBorder="0" applyAlignment="0" applyProtection="0">
      <alignment vertical="center"/>
    </xf>
    <xf numFmtId="0" fontId="16" fillId="15" borderId="0" applyNumberFormat="0" applyBorder="0" applyAlignment="0" applyProtection="0">
      <alignment vertical="center"/>
    </xf>
    <xf numFmtId="0" fontId="16" fillId="19" borderId="0" applyNumberFormat="0" applyBorder="0" applyAlignment="0" applyProtection="0">
      <alignment vertical="center"/>
    </xf>
    <xf numFmtId="0" fontId="16" fillId="23" borderId="0" applyNumberFormat="0" applyBorder="0" applyAlignment="0" applyProtection="0">
      <alignment vertical="center"/>
    </xf>
    <xf numFmtId="0" fontId="16" fillId="27" borderId="0" applyNumberFormat="0" applyBorder="0" applyAlignment="0" applyProtection="0">
      <alignment vertical="center"/>
    </xf>
    <xf numFmtId="0" fontId="16" fillId="31" borderId="0" applyNumberFormat="0" applyBorder="0" applyAlignment="0" applyProtection="0">
      <alignment vertical="center"/>
    </xf>
    <xf numFmtId="0" fontId="16" fillId="35" borderId="0" applyNumberFormat="0" applyBorder="0" applyAlignment="0" applyProtection="0">
      <alignment vertical="center"/>
    </xf>
    <xf numFmtId="0" fontId="16" fillId="12" borderId="0" applyNumberFormat="0" applyBorder="0" applyAlignment="0" applyProtection="0">
      <alignment vertical="center"/>
    </xf>
    <xf numFmtId="0" fontId="16" fillId="16" borderId="0" applyNumberFormat="0" applyBorder="0" applyAlignment="0" applyProtection="0">
      <alignment vertical="center"/>
    </xf>
    <xf numFmtId="0" fontId="16" fillId="20" borderId="0" applyNumberFormat="0" applyBorder="0" applyAlignment="0" applyProtection="0">
      <alignment vertical="center"/>
    </xf>
    <xf numFmtId="0" fontId="16" fillId="24" borderId="0" applyNumberFormat="0" applyBorder="0" applyAlignment="0" applyProtection="0">
      <alignment vertical="center"/>
    </xf>
    <xf numFmtId="0" fontId="16" fillId="28" borderId="0" applyNumberFormat="0" applyBorder="0" applyAlignment="0" applyProtection="0">
      <alignment vertical="center"/>
    </xf>
    <xf numFmtId="0" fontId="16" fillId="32" borderId="0" applyNumberFormat="0" applyBorder="0" applyAlignment="0" applyProtection="0">
      <alignment vertical="center"/>
    </xf>
    <xf numFmtId="0" fontId="17" fillId="0" borderId="0" applyNumberFormat="0" applyFill="0" applyBorder="0" applyAlignment="0" applyProtection="0">
      <alignment vertical="center"/>
    </xf>
    <xf numFmtId="0" fontId="18" fillId="10" borderId="10" applyNumberFormat="0" applyAlignment="0" applyProtection="0">
      <alignment vertical="center"/>
    </xf>
    <xf numFmtId="0" fontId="19" fillId="7" borderId="0" applyNumberFormat="0" applyBorder="0" applyAlignment="0" applyProtection="0">
      <alignment vertical="center"/>
    </xf>
    <xf numFmtId="9" fontId="4" fillId="0" borderId="0" applyFont="0" applyFill="0" applyBorder="0" applyAlignment="0" applyProtection="0">
      <alignment vertical="center"/>
    </xf>
    <xf numFmtId="9" fontId="4" fillId="0" borderId="0" applyFont="0" applyFill="0" applyBorder="0" applyAlignment="0" applyProtection="0">
      <alignment vertical="center"/>
    </xf>
    <xf numFmtId="9" fontId="4" fillId="0" borderId="0" applyFont="0" applyFill="0" applyBorder="0" applyAlignment="0" applyProtection="0">
      <alignment vertical="center"/>
    </xf>
    <xf numFmtId="0" fontId="15" fillId="11" borderId="11" applyNumberFormat="0" applyFont="0" applyAlignment="0" applyProtection="0">
      <alignment vertical="center"/>
    </xf>
    <xf numFmtId="0" fontId="20" fillId="0" borderId="9" applyNumberFormat="0" applyFill="0" applyAlignment="0" applyProtection="0">
      <alignment vertical="center"/>
    </xf>
    <xf numFmtId="0" fontId="21" fillId="6" borderId="0" applyNumberFormat="0" applyBorder="0" applyAlignment="0" applyProtection="0">
      <alignment vertical="center"/>
    </xf>
    <xf numFmtId="0" fontId="22" fillId="9" borderId="7" applyNumberFormat="0" applyAlignment="0" applyProtection="0">
      <alignment vertical="center"/>
    </xf>
    <xf numFmtId="0" fontId="23" fillId="0" borderId="0" applyNumberFormat="0" applyFill="0" applyBorder="0" applyAlignment="0" applyProtection="0">
      <alignment vertical="center"/>
    </xf>
    <xf numFmtId="38" fontId="4" fillId="0" borderId="0" applyFont="0" applyFill="0" applyBorder="0" applyAlignment="0" applyProtection="0">
      <alignment vertical="center"/>
    </xf>
    <xf numFmtId="38" fontId="15" fillId="0" borderId="0" applyFont="0" applyFill="0" applyBorder="0" applyAlignment="0" applyProtection="0">
      <alignment vertical="center"/>
    </xf>
    <xf numFmtId="38" fontId="4" fillId="0" borderId="0" applyFont="0" applyFill="0" applyBorder="0" applyAlignment="0" applyProtection="0">
      <alignment vertical="center"/>
    </xf>
    <xf numFmtId="0" fontId="24" fillId="0" borderId="4" applyNumberFormat="0" applyFill="0" applyAlignment="0" applyProtection="0">
      <alignment vertical="center"/>
    </xf>
    <xf numFmtId="0" fontId="25" fillId="0" borderId="5" applyNumberFormat="0" applyFill="0" applyAlignment="0" applyProtection="0">
      <alignment vertical="center"/>
    </xf>
    <xf numFmtId="0" fontId="26" fillId="0" borderId="6" applyNumberFormat="0" applyFill="0" applyAlignment="0" applyProtection="0">
      <alignment vertical="center"/>
    </xf>
    <xf numFmtId="0" fontId="26" fillId="0" borderId="0" applyNumberFormat="0" applyFill="0" applyBorder="0" applyAlignment="0" applyProtection="0">
      <alignment vertical="center"/>
    </xf>
    <xf numFmtId="0" fontId="27" fillId="0" borderId="12" applyNumberFormat="0" applyFill="0" applyAlignment="0" applyProtection="0">
      <alignment vertical="center"/>
    </xf>
    <xf numFmtId="0" fontId="28" fillId="9" borderId="8" applyNumberFormat="0" applyAlignment="0" applyProtection="0">
      <alignment vertical="center"/>
    </xf>
    <xf numFmtId="0" fontId="29" fillId="0" borderId="0" applyNumberFormat="0" applyFill="0" applyBorder="0" applyAlignment="0" applyProtection="0">
      <alignment vertical="center"/>
    </xf>
    <xf numFmtId="6" fontId="30" fillId="0" borderId="0" applyFont="0" applyFill="0" applyBorder="0" applyAlignment="0" applyProtection="0"/>
    <xf numFmtId="0" fontId="31" fillId="8" borderId="7" applyNumberFormat="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15" fillId="0" borderId="0">
      <alignment vertical="center"/>
    </xf>
    <xf numFmtId="0" fontId="11" fillId="0" borderId="0"/>
    <xf numFmtId="0" fontId="15"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1" fillId="0" borderId="0"/>
    <xf numFmtId="0" fontId="4" fillId="0" borderId="0">
      <alignment vertical="center"/>
    </xf>
    <xf numFmtId="0" fontId="11" fillId="0" borderId="0"/>
    <xf numFmtId="0" fontId="4" fillId="0" borderId="0">
      <alignment vertical="center"/>
    </xf>
    <xf numFmtId="0" fontId="4" fillId="0" borderId="0">
      <alignment vertical="center"/>
    </xf>
    <xf numFmtId="0" fontId="32" fillId="5" borderId="0" applyNumberFormat="0" applyBorder="0" applyAlignment="0" applyProtection="0">
      <alignment vertical="center"/>
    </xf>
    <xf numFmtId="0" fontId="3"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2" fillId="0" borderId="0">
      <alignment vertical="center"/>
    </xf>
    <xf numFmtId="0" fontId="2" fillId="0" borderId="0">
      <alignment vertical="center"/>
    </xf>
    <xf numFmtId="0" fontId="1" fillId="0" borderId="0">
      <alignment vertical="center"/>
    </xf>
    <xf numFmtId="0" fontId="51" fillId="0" borderId="0" applyNumberFormat="0" applyFill="0" applyBorder="0" applyAlignment="0" applyProtection="0">
      <alignment vertical="center"/>
    </xf>
  </cellStyleXfs>
  <cellXfs count="225">
    <xf numFmtId="0" fontId="0" fillId="0" borderId="0" xfId="0">
      <alignment vertical="center"/>
    </xf>
    <xf numFmtId="0" fontId="9" fillId="0" borderId="0" xfId="0" applyFont="1">
      <alignment vertical="center"/>
    </xf>
    <xf numFmtId="0" fontId="0" fillId="0" borderId="0" xfId="0">
      <alignment vertical="center"/>
    </xf>
    <xf numFmtId="0" fontId="8" fillId="0" borderId="1" xfId="0" applyFont="1" applyBorder="1" applyAlignment="1">
      <alignment horizontal="center" vertical="center"/>
    </xf>
    <xf numFmtId="0" fontId="9" fillId="0" borderId="1" xfId="0" applyFont="1" applyBorder="1" applyAlignment="1">
      <alignment horizontal="center" vertical="center"/>
    </xf>
    <xf numFmtId="0" fontId="0" fillId="0" borderId="0" xfId="0" applyAlignment="1">
      <alignment horizontal="center" vertical="center"/>
    </xf>
    <xf numFmtId="0" fontId="8" fillId="2" borderId="1" xfId="0" applyFont="1" applyFill="1" applyBorder="1" applyAlignment="1">
      <alignment horizontal="center" vertical="center"/>
    </xf>
    <xf numFmtId="0" fontId="8" fillId="36" borderId="1" xfId="74" applyFont="1" applyFill="1" applyBorder="1" applyAlignment="1" applyProtection="1">
      <alignment horizontal="center" vertical="center"/>
    </xf>
    <xf numFmtId="0" fontId="9" fillId="36" borderId="1" xfId="74" applyFont="1" applyFill="1" applyBorder="1" applyAlignment="1" applyProtection="1">
      <alignment horizontal="center" vertical="center" wrapText="1"/>
    </xf>
    <xf numFmtId="0" fontId="9" fillId="0" borderId="0" xfId="0" applyFont="1" applyAlignment="1" applyProtection="1">
      <alignment horizontal="center" vertical="center"/>
    </xf>
    <xf numFmtId="0" fontId="9" fillId="0" borderId="0" xfId="0" applyFont="1" applyProtection="1">
      <alignment vertical="center"/>
    </xf>
    <xf numFmtId="178" fontId="9" fillId="0" borderId="0" xfId="0" applyNumberFormat="1" applyFont="1" applyProtection="1">
      <alignment vertical="center"/>
    </xf>
    <xf numFmtId="179" fontId="9" fillId="0" borderId="0" xfId="0" applyNumberFormat="1" applyFont="1" applyProtection="1">
      <alignment vertical="center"/>
    </xf>
    <xf numFmtId="178" fontId="9" fillId="0" borderId="0" xfId="0" applyNumberFormat="1" applyFont="1" applyAlignment="1" applyProtection="1">
      <alignment horizontal="center" vertical="center"/>
    </xf>
    <xf numFmtId="179" fontId="9" fillId="0" borderId="0" xfId="0" applyNumberFormat="1" applyFont="1" applyAlignment="1" applyProtection="1">
      <alignment horizontal="center" vertical="center"/>
    </xf>
    <xf numFmtId="177" fontId="9" fillId="0" borderId="0" xfId="0" applyNumberFormat="1" applyFont="1" applyAlignment="1" applyProtection="1">
      <alignment horizontal="center" vertical="center"/>
    </xf>
    <xf numFmtId="0" fontId="13" fillId="0" borderId="0" xfId="0" applyFont="1" applyBorder="1" applyAlignment="1" applyProtection="1">
      <alignment horizontal="center" vertical="top" wrapText="1"/>
    </xf>
    <xf numFmtId="0" fontId="13" fillId="0" borderId="0" xfId="0" applyFont="1" applyBorder="1" applyAlignment="1" applyProtection="1">
      <alignment vertical="top" wrapText="1"/>
    </xf>
    <xf numFmtId="0" fontId="13" fillId="0" borderId="0" xfId="0" applyFont="1" applyBorder="1" applyAlignment="1" applyProtection="1">
      <alignment horizontal="left" vertical="top" wrapText="1"/>
    </xf>
    <xf numFmtId="0" fontId="13" fillId="0" borderId="0" xfId="0" applyFont="1" applyBorder="1" applyAlignment="1" applyProtection="1">
      <alignment horizontal="left" vertical="center" wrapText="1"/>
    </xf>
    <xf numFmtId="178" fontId="13" fillId="0" borderId="0" xfId="0" applyNumberFormat="1" applyFont="1" applyBorder="1" applyAlignment="1" applyProtection="1">
      <alignment horizontal="left" vertical="center" wrapText="1"/>
    </xf>
    <xf numFmtId="179" fontId="13" fillId="0" borderId="0" xfId="0" applyNumberFormat="1" applyFont="1" applyBorder="1" applyAlignment="1" applyProtection="1">
      <alignment horizontal="left" vertical="center" wrapText="1"/>
    </xf>
    <xf numFmtId="0" fontId="8" fillId="0" borderId="0" xfId="0" applyFont="1" applyBorder="1" applyAlignment="1" applyProtection="1">
      <alignment horizontal="center" vertical="center" wrapText="1"/>
    </xf>
    <xf numFmtId="0" fontId="9" fillId="0" borderId="1" xfId="74" applyFont="1" applyBorder="1" applyAlignment="1" applyProtection="1">
      <alignment horizontal="center" vertical="center"/>
    </xf>
    <xf numFmtId="0" fontId="9" fillId="0" borderId="1" xfId="74" applyFont="1" applyBorder="1" applyAlignment="1" applyProtection="1">
      <alignment horizontal="center" vertical="center" wrapText="1"/>
    </xf>
    <xf numFmtId="14" fontId="40" fillId="39" borderId="1" xfId="73" applyNumberFormat="1" applyFont="1" applyFill="1" applyBorder="1" applyAlignment="1" applyProtection="1">
      <alignment horizontal="center" vertical="center"/>
      <protection locked="0"/>
    </xf>
    <xf numFmtId="0" fontId="33" fillId="0" borderId="1" xfId="0" applyFont="1" applyFill="1" applyBorder="1" applyAlignment="1" applyProtection="1">
      <alignment horizontal="center" vertical="center"/>
      <protection locked="0"/>
    </xf>
    <xf numFmtId="0" fontId="33" fillId="0" borderId="1" xfId="1" applyNumberFormat="1" applyFont="1" applyFill="1" applyBorder="1" applyAlignment="1" applyProtection="1">
      <alignment horizontal="center" vertical="center"/>
      <protection locked="0"/>
    </xf>
    <xf numFmtId="0" fontId="33" fillId="2" borderId="1" xfId="1" applyNumberFormat="1" applyFont="1" applyFill="1" applyBorder="1" applyAlignment="1" applyProtection="1">
      <alignment horizontal="center" vertical="center"/>
    </xf>
    <xf numFmtId="176" fontId="33" fillId="0" borderId="1" xfId="1" applyNumberFormat="1" applyFont="1" applyFill="1" applyBorder="1" applyAlignment="1" applyProtection="1">
      <alignment horizontal="center" vertical="center"/>
      <protection locked="0"/>
    </xf>
    <xf numFmtId="178" fontId="33" fillId="0" borderId="1" xfId="1" applyNumberFormat="1" applyFont="1" applyFill="1" applyBorder="1" applyAlignment="1" applyProtection="1">
      <alignment horizontal="center" vertical="center"/>
      <protection locked="0"/>
    </xf>
    <xf numFmtId="0" fontId="9" fillId="0" borderId="23" xfId="74" applyFont="1" applyBorder="1" applyAlignment="1" applyProtection="1">
      <alignment horizontal="center" vertical="center"/>
    </xf>
    <xf numFmtId="0" fontId="33" fillId="0" borderId="15" xfId="0" applyFont="1" applyBorder="1" applyAlignment="1" applyProtection="1">
      <alignment horizontal="center" vertical="center"/>
    </xf>
    <xf numFmtId="0" fontId="33" fillId="0" borderId="19" xfId="0" applyFont="1" applyBorder="1" applyAlignment="1" applyProtection="1">
      <alignment horizontal="center" vertical="center"/>
    </xf>
    <xf numFmtId="0" fontId="33" fillId="0" borderId="20" xfId="0" applyFont="1" applyFill="1" applyBorder="1" applyAlignment="1" applyProtection="1">
      <alignment horizontal="center" vertical="center"/>
      <protection locked="0"/>
    </xf>
    <xf numFmtId="0" fontId="33" fillId="0" borderId="20" xfId="1" applyNumberFormat="1" applyFont="1" applyFill="1" applyBorder="1" applyAlignment="1" applyProtection="1">
      <alignment horizontal="center" vertical="center"/>
      <protection locked="0"/>
    </xf>
    <xf numFmtId="0" fontId="33" fillId="2" borderId="20" xfId="1" applyNumberFormat="1" applyFont="1" applyFill="1" applyBorder="1" applyAlignment="1" applyProtection="1">
      <alignment horizontal="center" vertical="center"/>
    </xf>
    <xf numFmtId="176" fontId="33" fillId="0" borderId="20" xfId="1" applyNumberFormat="1" applyFont="1" applyFill="1" applyBorder="1" applyAlignment="1" applyProtection="1">
      <alignment horizontal="center" vertical="center"/>
      <protection locked="0"/>
    </xf>
    <xf numFmtId="178" fontId="33" fillId="0" borderId="20" xfId="1" applyNumberFormat="1" applyFont="1" applyFill="1" applyBorder="1" applyAlignment="1" applyProtection="1">
      <alignment horizontal="center" vertical="center"/>
      <protection locked="0"/>
    </xf>
    <xf numFmtId="0" fontId="33" fillId="37" borderId="13" xfId="73" applyFont="1" applyFill="1" applyBorder="1" applyAlignment="1" applyProtection="1">
      <alignment horizontal="center" vertical="center"/>
    </xf>
    <xf numFmtId="0" fontId="33" fillId="41" borderId="14" xfId="0" applyFont="1" applyFill="1" applyBorder="1" applyAlignment="1" applyProtection="1">
      <alignment horizontal="center" vertical="center"/>
    </xf>
    <xf numFmtId="0" fontId="41" fillId="40" borderId="14" xfId="0" applyFont="1" applyFill="1" applyBorder="1" applyAlignment="1" applyProtection="1">
      <alignment horizontal="center" vertical="center"/>
    </xf>
    <xf numFmtId="0" fontId="33" fillId="37" borderId="15" xfId="73" applyFont="1" applyFill="1" applyBorder="1" applyAlignment="1" applyProtection="1">
      <alignment horizontal="center" vertical="center" wrapText="1"/>
    </xf>
    <xf numFmtId="0" fontId="33" fillId="41" borderId="1" xfId="0" applyFont="1" applyFill="1" applyBorder="1" applyAlignment="1" applyProtection="1">
      <alignment horizontal="center" vertical="center"/>
    </xf>
    <xf numFmtId="0" fontId="33" fillId="40" borderId="1" xfId="0" applyFont="1" applyFill="1" applyBorder="1" applyAlignment="1" applyProtection="1">
      <alignment horizontal="center" vertical="center"/>
    </xf>
    <xf numFmtId="0" fontId="33" fillId="37" borderId="19" xfId="73" applyFont="1" applyFill="1" applyBorder="1" applyAlignment="1" applyProtection="1">
      <alignment horizontal="center" vertical="center"/>
    </xf>
    <xf numFmtId="0" fontId="33" fillId="2" borderId="20" xfId="0" applyFont="1" applyFill="1" applyBorder="1" applyAlignment="1" applyProtection="1">
      <alignment horizontal="center" vertical="center"/>
    </xf>
    <xf numFmtId="0" fontId="41" fillId="39" borderId="20" xfId="0" applyFont="1" applyFill="1" applyBorder="1" applyAlignment="1" applyProtection="1">
      <alignment horizontal="center" vertical="center"/>
    </xf>
    <xf numFmtId="0" fontId="41" fillId="2" borderId="20" xfId="0" applyFont="1" applyFill="1" applyBorder="1" applyAlignment="1" applyProtection="1">
      <alignment horizontal="center" vertical="center"/>
    </xf>
    <xf numFmtId="0" fontId="41" fillId="2" borderId="1" xfId="1" applyNumberFormat="1" applyFont="1" applyFill="1" applyBorder="1" applyAlignment="1" applyProtection="1">
      <alignment horizontal="center" vertical="center"/>
    </xf>
    <xf numFmtId="0" fontId="41" fillId="2" borderId="20" xfId="1" applyNumberFormat="1" applyFont="1" applyFill="1" applyBorder="1" applyAlignment="1" applyProtection="1">
      <alignment horizontal="center" vertical="center"/>
    </xf>
    <xf numFmtId="0" fontId="41" fillId="2" borderId="1" xfId="0" applyFont="1" applyFill="1" applyBorder="1" applyAlignment="1" applyProtection="1">
      <alignment horizontal="center" vertical="center"/>
    </xf>
    <xf numFmtId="0" fontId="34" fillId="0" borderId="21" xfId="73" applyFont="1" applyBorder="1" applyAlignment="1" applyProtection="1">
      <alignment horizontal="center" vertical="center" wrapText="1" shrinkToFit="1"/>
    </xf>
    <xf numFmtId="0" fontId="40" fillId="39" borderId="1" xfId="73" applyFont="1" applyFill="1" applyBorder="1" applyAlignment="1" applyProtection="1">
      <alignment horizontal="center" vertical="center"/>
    </xf>
    <xf numFmtId="0" fontId="40" fillId="40" borderId="1" xfId="73" applyFont="1" applyFill="1" applyBorder="1" applyAlignment="1" applyProtection="1">
      <alignment horizontal="center" vertical="center"/>
    </xf>
    <xf numFmtId="0" fontId="33" fillId="42" borderId="1" xfId="1" applyNumberFormat="1" applyFont="1" applyFill="1" applyBorder="1" applyAlignment="1" applyProtection="1">
      <alignment horizontal="center" vertical="center"/>
    </xf>
    <xf numFmtId="0" fontId="9" fillId="0" borderId="1" xfId="0" applyFont="1" applyFill="1" applyBorder="1" applyAlignment="1">
      <alignment horizontal="center" vertical="center"/>
    </xf>
    <xf numFmtId="0" fontId="41" fillId="40" borderId="36" xfId="0" applyFont="1" applyFill="1" applyBorder="1" applyAlignment="1" applyProtection="1">
      <alignment horizontal="center" vertical="center"/>
    </xf>
    <xf numFmtId="0" fontId="33" fillId="40" borderId="21" xfId="0" applyFont="1" applyFill="1" applyBorder="1" applyAlignment="1" applyProtection="1">
      <alignment horizontal="center" vertical="center"/>
    </xf>
    <xf numFmtId="0" fontId="41" fillId="39" borderId="37" xfId="0" applyFont="1" applyFill="1" applyBorder="1" applyAlignment="1" applyProtection="1">
      <alignment horizontal="center" vertical="center"/>
    </xf>
    <xf numFmtId="0" fontId="33" fillId="0" borderId="21" xfId="1" applyNumberFormat="1" applyFont="1" applyFill="1" applyBorder="1" applyAlignment="1" applyProtection="1">
      <alignment horizontal="center" vertical="center"/>
      <protection locked="0"/>
    </xf>
    <xf numFmtId="0" fontId="33" fillId="0" borderId="37" xfId="1" applyNumberFormat="1" applyFont="1" applyFill="1" applyBorder="1" applyAlignment="1" applyProtection="1">
      <alignment horizontal="center" vertical="center"/>
      <protection locked="0"/>
    </xf>
    <xf numFmtId="2" fontId="9" fillId="0" borderId="1" xfId="0" applyNumberFormat="1" applyFont="1" applyBorder="1" applyAlignment="1">
      <alignment horizontal="center" vertical="center"/>
    </xf>
    <xf numFmtId="180" fontId="33" fillId="42" borderId="1" xfId="1" applyNumberFormat="1" applyFont="1" applyFill="1" applyBorder="1" applyAlignment="1" applyProtection="1">
      <alignment horizontal="center" vertical="center"/>
    </xf>
    <xf numFmtId="2" fontId="33" fillId="2" borderId="1" xfId="1" applyNumberFormat="1" applyFont="1" applyFill="1" applyBorder="1" applyAlignment="1" applyProtection="1">
      <alignment horizontal="center" vertical="center"/>
    </xf>
    <xf numFmtId="2" fontId="33" fillId="42" borderId="1" xfId="1" applyNumberFormat="1" applyFont="1" applyFill="1" applyBorder="1" applyAlignment="1" applyProtection="1">
      <alignment horizontal="center" vertical="center"/>
    </xf>
    <xf numFmtId="0" fontId="33" fillId="42" borderId="21" xfId="1" applyNumberFormat="1" applyFont="1" applyFill="1" applyBorder="1" applyAlignment="1" applyProtection="1">
      <alignment horizontal="center" vertical="center"/>
    </xf>
    <xf numFmtId="0" fontId="41" fillId="40" borderId="39" xfId="0" applyFont="1" applyFill="1" applyBorder="1" applyAlignment="1" applyProtection="1">
      <alignment horizontal="center" vertical="center"/>
    </xf>
    <xf numFmtId="0" fontId="33" fillId="40" borderId="40" xfId="0" applyFont="1" applyFill="1" applyBorder="1" applyAlignment="1" applyProtection="1">
      <alignment horizontal="center" vertical="center"/>
    </xf>
    <xf numFmtId="0" fontId="41" fillId="45" borderId="41" xfId="0" applyFont="1" applyFill="1" applyBorder="1" applyAlignment="1" applyProtection="1">
      <alignment horizontal="center" vertical="center"/>
    </xf>
    <xf numFmtId="0" fontId="41" fillId="44" borderId="20" xfId="0" applyFont="1" applyFill="1" applyBorder="1" applyAlignment="1" applyProtection="1">
      <alignment horizontal="center" vertical="center"/>
    </xf>
    <xf numFmtId="0" fontId="33" fillId="2" borderId="40" xfId="1" applyNumberFormat="1" applyFont="1" applyFill="1" applyBorder="1" applyAlignment="1" applyProtection="1">
      <alignment horizontal="center" vertical="center"/>
    </xf>
    <xf numFmtId="177" fontId="33" fillId="42" borderId="1" xfId="1" applyNumberFormat="1" applyFont="1" applyFill="1" applyBorder="1" applyAlignment="1" applyProtection="1">
      <alignment horizontal="center" vertical="center"/>
    </xf>
    <xf numFmtId="182" fontId="33" fillId="0" borderId="21" xfId="1" applyNumberFormat="1" applyFont="1" applyFill="1" applyBorder="1" applyAlignment="1" applyProtection="1">
      <alignment horizontal="center" vertical="center"/>
      <protection locked="0"/>
    </xf>
    <xf numFmtId="182" fontId="33" fillId="0" borderId="20" xfId="1" applyNumberFormat="1" applyFont="1" applyFill="1" applyBorder="1" applyAlignment="1" applyProtection="1">
      <alignment horizontal="center" vertical="center"/>
      <protection locked="0"/>
    </xf>
    <xf numFmtId="0" fontId="42" fillId="40" borderId="1" xfId="0" applyFont="1" applyFill="1" applyBorder="1" applyAlignment="1" applyProtection="1">
      <alignment horizontal="center" vertical="center"/>
    </xf>
    <xf numFmtId="0" fontId="41" fillId="41" borderId="14" xfId="0" applyFont="1" applyFill="1" applyBorder="1" applyAlignment="1" applyProtection="1">
      <alignment horizontal="center" vertical="center"/>
    </xf>
    <xf numFmtId="0" fontId="14" fillId="0" borderId="0" xfId="0" applyFont="1" applyProtection="1">
      <alignment vertical="center"/>
    </xf>
    <xf numFmtId="0" fontId="33" fillId="0" borderId="1" xfId="1" applyNumberFormat="1" applyFont="1" applyFill="1" applyBorder="1" applyAlignment="1" applyProtection="1">
      <alignment horizontal="center" vertical="center"/>
    </xf>
    <xf numFmtId="179" fontId="33" fillId="0" borderId="1" xfId="1" applyNumberFormat="1" applyFont="1" applyFill="1" applyBorder="1" applyAlignment="1" applyProtection="1">
      <alignment horizontal="center" vertical="center"/>
    </xf>
    <xf numFmtId="177" fontId="33" fillId="0" borderId="1" xfId="1" applyNumberFormat="1" applyFont="1" applyFill="1" applyBorder="1" applyAlignment="1" applyProtection="1">
      <alignment horizontal="center" vertical="center"/>
    </xf>
    <xf numFmtId="178" fontId="33" fillId="0" borderId="1" xfId="1" applyNumberFormat="1" applyFont="1" applyFill="1" applyBorder="1" applyAlignment="1" applyProtection="1">
      <alignment horizontal="center" vertical="center"/>
    </xf>
    <xf numFmtId="176" fontId="33" fillId="0" borderId="1" xfId="1" applyNumberFormat="1" applyFont="1" applyFill="1" applyBorder="1" applyAlignment="1" applyProtection="1">
      <alignment horizontal="center" vertical="center"/>
    </xf>
    <xf numFmtId="14" fontId="35" fillId="0" borderId="0" xfId="0" applyNumberFormat="1" applyFont="1" applyAlignment="1" applyProtection="1">
      <alignment vertical="center" wrapText="1"/>
    </xf>
    <xf numFmtId="0" fontId="35" fillId="3" borderId="15" xfId="73" applyFont="1" applyFill="1" applyBorder="1" applyAlignment="1" applyProtection="1">
      <alignment horizontal="center" vertical="center"/>
    </xf>
    <xf numFmtId="14" fontId="40" fillId="39" borderId="1" xfId="73" applyNumberFormat="1" applyFont="1" applyFill="1" applyBorder="1" applyAlignment="1" applyProtection="1">
      <alignment horizontal="center" vertical="center"/>
    </xf>
    <xf numFmtId="0" fontId="35" fillId="3" borderId="19" xfId="73" applyFont="1" applyFill="1" applyBorder="1" applyAlignment="1" applyProtection="1">
      <alignment horizontal="center" vertical="center" wrapText="1"/>
    </xf>
    <xf numFmtId="0" fontId="33" fillId="42" borderId="1" xfId="0" applyFont="1" applyFill="1" applyBorder="1" applyAlignment="1" applyProtection="1">
      <alignment horizontal="center" vertical="center"/>
    </xf>
    <xf numFmtId="176" fontId="33" fillId="42" borderId="1" xfId="1" applyNumberFormat="1" applyFont="1" applyFill="1" applyBorder="1" applyAlignment="1" applyProtection="1">
      <alignment horizontal="center" vertical="center"/>
    </xf>
    <xf numFmtId="38" fontId="33" fillId="42" borderId="1" xfId="1" applyFont="1" applyFill="1" applyBorder="1" applyAlignment="1" applyProtection="1">
      <alignment horizontal="center" vertical="center"/>
    </xf>
    <xf numFmtId="0" fontId="46" fillId="43" borderId="0" xfId="0" applyFont="1" applyFill="1" applyAlignment="1" applyProtection="1">
      <alignment horizontal="center" vertical="center" wrapText="1"/>
    </xf>
    <xf numFmtId="0" fontId="46" fillId="43" borderId="0" xfId="73" applyFont="1" applyFill="1" applyAlignment="1" applyProtection="1">
      <alignment horizontal="center" vertical="center" wrapText="1"/>
    </xf>
    <xf numFmtId="0" fontId="33" fillId="0" borderId="1" xfId="0" applyFont="1" applyFill="1" applyBorder="1" applyAlignment="1" applyProtection="1">
      <alignment horizontal="center" vertical="center"/>
    </xf>
    <xf numFmtId="181" fontId="33" fillId="0" borderId="1" xfId="1" applyNumberFormat="1" applyFont="1" applyFill="1" applyBorder="1" applyAlignment="1" applyProtection="1">
      <alignment horizontal="center" vertical="center"/>
    </xf>
    <xf numFmtId="182" fontId="33" fillId="0" borderId="21" xfId="1" applyNumberFormat="1" applyFont="1" applyFill="1" applyBorder="1" applyAlignment="1" applyProtection="1">
      <alignment horizontal="center" vertical="center"/>
    </xf>
    <xf numFmtId="0" fontId="33" fillId="0" borderId="21" xfId="1" applyNumberFormat="1" applyFont="1" applyFill="1" applyBorder="1" applyAlignment="1" applyProtection="1">
      <alignment horizontal="center" vertical="center"/>
    </xf>
    <xf numFmtId="0" fontId="46" fillId="0" borderId="0" xfId="0" applyFont="1" applyAlignment="1" applyProtection="1">
      <alignment horizontal="center" vertical="center"/>
    </xf>
    <xf numFmtId="0" fontId="46" fillId="0" borderId="0" xfId="73" applyFont="1" applyAlignment="1" applyProtection="1">
      <alignment horizontal="center" vertical="center"/>
    </xf>
    <xf numFmtId="0" fontId="33" fillId="0" borderId="20" xfId="0" applyFont="1" applyFill="1" applyBorder="1" applyAlignment="1" applyProtection="1">
      <alignment horizontal="center" vertical="center"/>
    </xf>
    <xf numFmtId="0" fontId="33" fillId="0" borderId="20" xfId="1" applyNumberFormat="1" applyFont="1" applyFill="1" applyBorder="1" applyAlignment="1" applyProtection="1">
      <alignment horizontal="center" vertical="center"/>
    </xf>
    <xf numFmtId="176" fontId="33" fillId="0" borderId="20" xfId="1" applyNumberFormat="1" applyFont="1" applyFill="1" applyBorder="1" applyAlignment="1" applyProtection="1">
      <alignment horizontal="center" vertical="center"/>
    </xf>
    <xf numFmtId="178" fontId="33" fillId="0" borderId="20" xfId="1" applyNumberFormat="1" applyFont="1" applyFill="1" applyBorder="1" applyAlignment="1" applyProtection="1">
      <alignment horizontal="center" vertical="center"/>
    </xf>
    <xf numFmtId="181" fontId="33" fillId="0" borderId="20" xfId="1" applyNumberFormat="1" applyFont="1" applyFill="1" applyBorder="1" applyAlignment="1" applyProtection="1">
      <alignment horizontal="center" vertical="center"/>
    </xf>
    <xf numFmtId="182" fontId="33" fillId="0" borderId="20" xfId="1" applyNumberFormat="1" applyFont="1" applyFill="1" applyBorder="1" applyAlignment="1" applyProtection="1">
      <alignment horizontal="center" vertical="center"/>
    </xf>
    <xf numFmtId="0" fontId="33" fillId="0" borderId="37" xfId="1" applyNumberFormat="1" applyFont="1" applyFill="1" applyBorder="1" applyAlignment="1" applyProtection="1">
      <alignment horizontal="center" vertical="center"/>
    </xf>
    <xf numFmtId="0" fontId="33" fillId="2" borderId="41" xfId="1" applyNumberFormat="1" applyFont="1" applyFill="1" applyBorder="1" applyAlignment="1" applyProtection="1">
      <alignment horizontal="center" vertical="center"/>
    </xf>
    <xf numFmtId="0" fontId="47" fillId="44" borderId="0" xfId="73" applyFont="1" applyFill="1" applyProtection="1">
      <alignment vertical="center"/>
    </xf>
    <xf numFmtId="0" fontId="47" fillId="44" borderId="0" xfId="73" applyFont="1" applyFill="1" applyAlignment="1" applyProtection="1">
      <alignment horizontal="right" vertical="center"/>
    </xf>
    <xf numFmtId="49" fontId="33" fillId="2" borderId="1" xfId="1" applyNumberFormat="1" applyFont="1" applyFill="1" applyBorder="1" applyAlignment="1" applyProtection="1">
      <alignment horizontal="center" vertical="center"/>
    </xf>
    <xf numFmtId="49" fontId="33" fillId="0" borderId="1" xfId="1" applyNumberFormat="1" applyFont="1" applyFill="1" applyBorder="1" applyAlignment="1" applyProtection="1">
      <alignment horizontal="center" vertical="center"/>
    </xf>
    <xf numFmtId="49" fontId="33" fillId="0" borderId="20" xfId="1" applyNumberFormat="1" applyFont="1" applyFill="1" applyBorder="1" applyAlignment="1" applyProtection="1">
      <alignment horizontal="center" vertical="center"/>
    </xf>
    <xf numFmtId="49" fontId="33" fillId="0" borderId="1" xfId="1" applyNumberFormat="1" applyFont="1" applyFill="1" applyBorder="1" applyAlignment="1" applyProtection="1">
      <alignment horizontal="center" vertical="center"/>
      <protection locked="0"/>
    </xf>
    <xf numFmtId="49" fontId="33" fillId="0" borderId="20" xfId="1" applyNumberFormat="1" applyFont="1" applyFill="1" applyBorder="1" applyAlignment="1" applyProtection="1">
      <alignment horizontal="center" vertical="center"/>
      <protection locked="0"/>
    </xf>
    <xf numFmtId="2" fontId="33" fillId="0" borderId="1" xfId="1" applyNumberFormat="1" applyFont="1" applyFill="1" applyBorder="1" applyAlignment="1" applyProtection="1">
      <alignment horizontal="center" vertical="center"/>
      <protection locked="0"/>
    </xf>
    <xf numFmtId="2" fontId="33" fillId="0" borderId="20" xfId="1" applyNumberFormat="1" applyFont="1" applyFill="1" applyBorder="1" applyAlignment="1" applyProtection="1">
      <alignment horizontal="center" vertical="center"/>
      <protection locked="0"/>
    </xf>
    <xf numFmtId="179" fontId="33" fillId="42" borderId="1" xfId="1" applyNumberFormat="1" applyFont="1" applyFill="1" applyBorder="1" applyAlignment="1" applyProtection="1">
      <alignment horizontal="center" vertical="center"/>
    </xf>
    <xf numFmtId="179" fontId="33" fillId="0" borderId="1" xfId="1" applyNumberFormat="1" applyFont="1" applyFill="1" applyBorder="1" applyAlignment="1" applyProtection="1">
      <alignment horizontal="center" vertical="center"/>
      <protection locked="0"/>
    </xf>
    <xf numFmtId="179" fontId="33" fillId="0" borderId="20" xfId="1" applyNumberFormat="1" applyFont="1" applyFill="1" applyBorder="1" applyAlignment="1" applyProtection="1">
      <alignment horizontal="center" vertical="center"/>
      <protection locked="0"/>
    </xf>
    <xf numFmtId="0" fontId="48" fillId="46" borderId="35" xfId="0" applyFont="1" applyFill="1" applyBorder="1" applyAlignment="1">
      <alignment horizontal="center" vertical="center" wrapText="1" readingOrder="1"/>
    </xf>
    <xf numFmtId="0" fontId="48" fillId="0" borderId="35" xfId="0" applyFont="1" applyBorder="1" applyAlignment="1">
      <alignment horizontal="left" vertical="center" wrapText="1" readingOrder="1"/>
    </xf>
    <xf numFmtId="177" fontId="33" fillId="2" borderId="1" xfId="1" applyNumberFormat="1" applyFont="1" applyFill="1" applyBorder="1" applyAlignment="1" applyProtection="1">
      <alignment horizontal="center" vertical="center"/>
    </xf>
    <xf numFmtId="0" fontId="39" fillId="0" borderId="0" xfId="73" applyFont="1" applyFill="1" applyBorder="1" applyAlignment="1" applyProtection="1">
      <alignment vertical="center"/>
    </xf>
    <xf numFmtId="2" fontId="33" fillId="2" borderId="20" xfId="1" applyNumberFormat="1" applyFont="1" applyFill="1" applyBorder="1" applyAlignment="1" applyProtection="1">
      <alignment horizontal="center" vertical="center"/>
    </xf>
    <xf numFmtId="0" fontId="8" fillId="36" borderId="23" xfId="74" applyFont="1" applyFill="1" applyBorder="1" applyAlignment="1" applyProtection="1">
      <alignment horizontal="center" vertical="center"/>
    </xf>
    <xf numFmtId="179" fontId="41" fillId="0" borderId="1" xfId="1" applyNumberFormat="1" applyFont="1" applyFill="1" applyBorder="1" applyAlignment="1" applyProtection="1">
      <alignment horizontal="center" vertical="center"/>
    </xf>
    <xf numFmtId="177" fontId="33" fillId="2" borderId="20" xfId="1" applyNumberFormat="1" applyFont="1" applyFill="1" applyBorder="1" applyAlignment="1" applyProtection="1">
      <alignment horizontal="center" vertical="center"/>
    </xf>
    <xf numFmtId="0" fontId="33" fillId="2" borderId="1" xfId="1" quotePrefix="1" applyNumberFormat="1" applyFont="1" applyFill="1" applyBorder="1" applyAlignment="1" applyProtection="1">
      <alignment horizontal="center" vertical="center"/>
    </xf>
    <xf numFmtId="0" fontId="8" fillId="36" borderId="23" xfId="74" applyFont="1" applyFill="1" applyBorder="1" applyAlignment="1" applyProtection="1">
      <alignment horizontal="center" vertical="center"/>
    </xf>
    <xf numFmtId="0" fontId="50" fillId="0" borderId="0" xfId="131" applyFont="1">
      <alignment vertical="center"/>
    </xf>
    <xf numFmtId="0" fontId="1" fillId="0" borderId="0" xfId="131">
      <alignment vertical="center"/>
    </xf>
    <xf numFmtId="0" fontId="1" fillId="0" borderId="24" xfId="131" applyBorder="1">
      <alignment vertical="center"/>
    </xf>
    <xf numFmtId="0" fontId="6" fillId="0" borderId="1" xfId="131" applyFont="1" applyBorder="1">
      <alignment vertical="center"/>
    </xf>
    <xf numFmtId="0" fontId="51" fillId="40" borderId="1" xfId="132" applyFill="1" applyBorder="1" applyAlignment="1" applyProtection="1">
      <alignment vertical="center" wrapText="1"/>
    </xf>
    <xf numFmtId="0" fontId="6" fillId="40" borderId="1" xfId="131" applyFont="1" applyFill="1" applyBorder="1">
      <alignment vertical="center"/>
    </xf>
    <xf numFmtId="0" fontId="57" fillId="0" borderId="35" xfId="0" applyFont="1" applyBorder="1" applyAlignment="1">
      <alignment horizontal="left" vertical="center" wrapText="1" readingOrder="1"/>
    </xf>
    <xf numFmtId="0" fontId="58" fillId="0" borderId="35" xfId="0" applyFont="1" applyBorder="1" applyAlignment="1">
      <alignment horizontal="left" vertical="center" wrapText="1" readingOrder="1"/>
    </xf>
    <xf numFmtId="0" fontId="57" fillId="0" borderId="35" xfId="0" applyFont="1" applyBorder="1" applyAlignment="1">
      <alignment horizontal="center" vertical="center" wrapText="1" readingOrder="1"/>
    </xf>
    <xf numFmtId="0" fontId="59" fillId="0" borderId="0" xfId="73" applyFont="1" applyAlignment="1">
      <alignment horizontal="center" vertical="center"/>
    </xf>
    <xf numFmtId="14" fontId="59" fillId="0" borderId="0" xfId="73" applyNumberFormat="1" applyFont="1" applyAlignment="1">
      <alignment horizontal="center" vertical="center"/>
    </xf>
    <xf numFmtId="14" fontId="59" fillId="0" borderId="0" xfId="73" applyNumberFormat="1" applyFont="1" applyAlignment="1">
      <alignment horizontal="right" vertical="center"/>
    </xf>
    <xf numFmtId="49" fontId="59" fillId="0" borderId="0" xfId="73" applyNumberFormat="1" applyFont="1" applyAlignment="1">
      <alignment horizontal="left" vertical="center"/>
    </xf>
    <xf numFmtId="178" fontId="33" fillId="42" borderId="1" xfId="1" applyNumberFormat="1" applyFont="1" applyFill="1" applyBorder="1" applyAlignment="1" applyProtection="1">
      <alignment horizontal="center" vertical="center"/>
    </xf>
    <xf numFmtId="2" fontId="33" fillId="0" borderId="1" xfId="1" applyNumberFormat="1" applyFont="1" applyFill="1" applyBorder="1" applyAlignment="1" applyProtection="1">
      <alignment horizontal="center" vertical="center"/>
    </xf>
    <xf numFmtId="0" fontId="61" fillId="0" borderId="1" xfId="0" applyFont="1" applyBorder="1" applyAlignment="1">
      <alignment horizontal="center" vertical="center"/>
    </xf>
    <xf numFmtId="2" fontId="8" fillId="0" borderId="21" xfId="0" applyNumberFormat="1" applyFont="1" applyBorder="1" applyAlignment="1">
      <alignment horizontal="center" vertical="center"/>
    </xf>
    <xf numFmtId="180" fontId="8" fillId="0" borderId="21" xfId="0" applyNumberFormat="1" applyFont="1" applyBorder="1" applyAlignment="1">
      <alignment horizontal="center" vertical="center"/>
    </xf>
    <xf numFmtId="180" fontId="8" fillId="0" borderId="21" xfId="0" applyNumberFormat="1" applyFont="1" applyFill="1" applyBorder="1" applyAlignment="1">
      <alignment horizontal="center" vertical="center"/>
    </xf>
    <xf numFmtId="0" fontId="44" fillId="0" borderId="1" xfId="0" applyFont="1" applyBorder="1" applyAlignment="1">
      <alignment horizontal="left" vertical="center" wrapText="1" readingOrder="1"/>
    </xf>
    <xf numFmtId="0" fontId="45" fillId="0" borderId="1" xfId="0" applyFont="1" applyBorder="1" applyAlignment="1">
      <alignment horizontal="center" vertical="center" wrapText="1" readingOrder="1"/>
    </xf>
    <xf numFmtId="0" fontId="45" fillId="0" borderId="1" xfId="0" applyFont="1" applyBorder="1" applyAlignment="1">
      <alignment horizontal="left" vertical="center" wrapText="1" readingOrder="1"/>
    </xf>
    <xf numFmtId="0" fontId="44" fillId="0" borderId="1" xfId="0" applyFont="1" applyFill="1" applyBorder="1" applyAlignment="1">
      <alignment horizontal="left" vertical="center" wrapText="1" readingOrder="1"/>
    </xf>
    <xf numFmtId="0" fontId="45" fillId="0" borderId="1" xfId="0" applyFont="1" applyFill="1" applyBorder="1" applyAlignment="1">
      <alignment horizontal="center" vertical="center" wrapText="1" readingOrder="1"/>
    </xf>
    <xf numFmtId="2" fontId="9" fillId="0" borderId="1" xfId="0" applyNumberFormat="1" applyFont="1" applyFill="1" applyBorder="1" applyAlignment="1">
      <alignment horizontal="center" vertical="center"/>
    </xf>
    <xf numFmtId="0" fontId="41" fillId="43" borderId="14" xfId="0" applyFont="1" applyFill="1" applyBorder="1" applyAlignment="1" applyProtection="1">
      <alignment horizontal="center" vertical="center"/>
    </xf>
    <xf numFmtId="0" fontId="42" fillId="43" borderId="1" xfId="0" applyFont="1" applyFill="1" applyBorder="1" applyAlignment="1" applyProtection="1">
      <alignment horizontal="center" vertical="center"/>
    </xf>
    <xf numFmtId="0" fontId="41" fillId="43" borderId="20" xfId="0" applyFont="1" applyFill="1" applyBorder="1" applyAlignment="1" applyProtection="1">
      <alignment horizontal="center" vertical="center"/>
    </xf>
    <xf numFmtId="0" fontId="41" fillId="40" borderId="38" xfId="0" applyFont="1" applyFill="1" applyBorder="1" applyAlignment="1" applyProtection="1">
      <alignment horizontal="center" vertical="center"/>
    </xf>
    <xf numFmtId="0" fontId="41" fillId="40" borderId="26" xfId="0" applyFont="1" applyFill="1" applyBorder="1" applyAlignment="1" applyProtection="1">
      <alignment horizontal="center" vertical="center"/>
    </xf>
    <xf numFmtId="0" fontId="41" fillId="40" borderId="42" xfId="0" applyFont="1" applyFill="1" applyBorder="1" applyAlignment="1" applyProtection="1">
      <alignment horizontal="center" vertical="center" wrapText="1"/>
    </xf>
    <xf numFmtId="0" fontId="41" fillId="40" borderId="40" xfId="0" applyFont="1" applyFill="1" applyBorder="1" applyAlignment="1" applyProtection="1">
      <alignment horizontal="center" vertical="center" wrapText="1"/>
    </xf>
    <xf numFmtId="0" fontId="8" fillId="36" borderId="22" xfId="74" applyFont="1" applyFill="1" applyBorder="1" applyAlignment="1" applyProtection="1">
      <alignment horizontal="center" vertical="center"/>
    </xf>
    <xf numFmtId="0" fontId="8" fillId="36" borderId="23" xfId="74" applyFont="1" applyFill="1" applyBorder="1" applyAlignment="1" applyProtection="1">
      <alignment horizontal="center" vertical="center"/>
    </xf>
    <xf numFmtId="0" fontId="41" fillId="40" borderId="43" xfId="0" applyFont="1" applyFill="1" applyBorder="1" applyAlignment="1" applyProtection="1">
      <alignment horizontal="center" vertical="center"/>
    </xf>
    <xf numFmtId="0" fontId="41" fillId="40" borderId="3" xfId="0" applyFont="1" applyFill="1" applyBorder="1" applyAlignment="1" applyProtection="1">
      <alignment horizontal="center" vertical="center"/>
    </xf>
    <xf numFmtId="178" fontId="41" fillId="40" borderId="2" xfId="0" applyNumberFormat="1" applyFont="1" applyFill="1" applyBorder="1" applyAlignment="1" applyProtection="1">
      <alignment horizontal="center" vertical="center" wrapText="1"/>
    </xf>
    <xf numFmtId="178" fontId="41" fillId="40" borderId="3" xfId="0" applyNumberFormat="1" applyFont="1" applyFill="1" applyBorder="1" applyAlignment="1" applyProtection="1">
      <alignment horizontal="center" vertical="center"/>
    </xf>
    <xf numFmtId="0" fontId="41" fillId="40" borderId="2" xfId="0" applyFont="1" applyFill="1" applyBorder="1" applyAlignment="1" applyProtection="1">
      <alignment horizontal="center" vertical="center"/>
    </xf>
    <xf numFmtId="0" fontId="41" fillId="40" borderId="2" xfId="0" applyFont="1" applyFill="1" applyBorder="1" applyAlignment="1" applyProtection="1">
      <alignment horizontal="center" vertical="center" wrapText="1"/>
    </xf>
    <xf numFmtId="179" fontId="41" fillId="40" borderId="2" xfId="0" applyNumberFormat="1" applyFont="1" applyFill="1" applyBorder="1" applyAlignment="1" applyProtection="1">
      <alignment horizontal="center" vertical="center" wrapText="1"/>
    </xf>
    <xf numFmtId="179" fontId="41" fillId="40" borderId="3" xfId="0" applyNumberFormat="1" applyFont="1" applyFill="1" applyBorder="1" applyAlignment="1" applyProtection="1">
      <alignment horizontal="center" vertical="center"/>
    </xf>
    <xf numFmtId="179" fontId="41" fillId="40" borderId="43" xfId="0" applyNumberFormat="1" applyFont="1" applyFill="1" applyBorder="1" applyAlignment="1" applyProtection="1">
      <alignment horizontal="center" vertical="center" wrapText="1"/>
    </xf>
    <xf numFmtId="179" fontId="41" fillId="40" borderId="3" xfId="0" applyNumberFormat="1" applyFont="1" applyFill="1" applyBorder="1" applyAlignment="1" applyProtection="1">
      <alignment horizontal="center" vertical="center" wrapText="1"/>
    </xf>
    <xf numFmtId="0" fontId="41" fillId="40" borderId="38" xfId="0" applyFont="1" applyFill="1" applyBorder="1" applyAlignment="1" applyProtection="1">
      <alignment horizontal="center" vertical="center" wrapText="1"/>
    </xf>
    <xf numFmtId="0" fontId="35" fillId="0" borderId="1" xfId="129" applyFont="1" applyBorder="1" applyAlignment="1">
      <alignment horizontal="left" vertical="top" wrapText="1"/>
    </xf>
    <xf numFmtId="0" fontId="36" fillId="0" borderId="21" xfId="73" applyFont="1" applyFill="1" applyBorder="1" applyAlignment="1" applyProtection="1">
      <alignment horizontal="center" vertical="center" wrapText="1"/>
    </xf>
    <xf numFmtId="0" fontId="36" fillId="0" borderId="22" xfId="73" applyFont="1" applyFill="1" applyBorder="1" applyAlignment="1" applyProtection="1">
      <alignment horizontal="center" vertical="center" wrapText="1"/>
    </xf>
    <xf numFmtId="0" fontId="36" fillId="0" borderId="31" xfId="73" applyFont="1" applyFill="1" applyBorder="1" applyAlignment="1" applyProtection="1">
      <alignment horizontal="center" vertical="center" wrapText="1"/>
    </xf>
    <xf numFmtId="0" fontId="36" fillId="0" borderId="16" xfId="73" applyFont="1" applyFill="1" applyBorder="1" applyAlignment="1" applyProtection="1">
      <alignment horizontal="center" vertical="center" wrapText="1"/>
    </xf>
    <xf numFmtId="0" fontId="36" fillId="0" borderId="17" xfId="73" applyFont="1" applyFill="1" applyBorder="1" applyAlignment="1" applyProtection="1">
      <alignment horizontal="center" vertical="center" wrapText="1"/>
    </xf>
    <xf numFmtId="0" fontId="36" fillId="0" borderId="18" xfId="73" applyFont="1" applyFill="1" applyBorder="1" applyAlignment="1" applyProtection="1">
      <alignment horizontal="center" vertical="center" wrapText="1"/>
    </xf>
    <xf numFmtId="0" fontId="41" fillId="37" borderId="33" xfId="0" applyFont="1" applyFill="1" applyBorder="1" applyAlignment="1" applyProtection="1">
      <alignment horizontal="center" vertical="center"/>
    </xf>
    <xf numFmtId="0" fontId="41" fillId="37" borderId="34" xfId="0" applyFont="1" applyFill="1" applyBorder="1" applyAlignment="1" applyProtection="1">
      <alignment horizontal="center" vertical="center"/>
    </xf>
    <xf numFmtId="0" fontId="41" fillId="41" borderId="32" xfId="0" applyFont="1" applyFill="1" applyBorder="1" applyAlignment="1" applyProtection="1">
      <alignment horizontal="center" vertical="center"/>
    </xf>
    <xf numFmtId="0" fontId="41" fillId="41" borderId="2" xfId="0" applyFont="1" applyFill="1" applyBorder="1" applyAlignment="1" applyProtection="1">
      <alignment horizontal="center" vertical="center"/>
    </xf>
    <xf numFmtId="0" fontId="41" fillId="41" borderId="3" xfId="0" applyFont="1" applyFill="1" applyBorder="1" applyAlignment="1" applyProtection="1">
      <alignment horizontal="center" vertical="center"/>
    </xf>
    <xf numFmtId="0" fontId="41" fillId="40" borderId="32" xfId="0" applyFont="1" applyFill="1" applyBorder="1" applyAlignment="1" applyProtection="1">
      <alignment horizontal="center" vertical="center" wrapText="1"/>
    </xf>
    <xf numFmtId="0" fontId="41" fillId="40" borderId="32" xfId="0" applyFont="1" applyFill="1" applyBorder="1" applyAlignment="1" applyProtection="1">
      <alignment horizontal="center" vertical="center"/>
    </xf>
    <xf numFmtId="0" fontId="41" fillId="41" borderId="2" xfId="0" applyFont="1" applyFill="1" applyBorder="1" applyAlignment="1" applyProtection="1">
      <alignment horizontal="center" vertical="center" wrapText="1"/>
    </xf>
    <xf numFmtId="0" fontId="38" fillId="4" borderId="21" xfId="73" applyFont="1" applyFill="1" applyBorder="1" applyAlignment="1" applyProtection="1">
      <alignment horizontal="center" vertical="center"/>
    </xf>
    <xf numFmtId="0" fontId="38" fillId="4" borderId="22" xfId="73" applyFont="1" applyFill="1" applyBorder="1" applyAlignment="1" applyProtection="1">
      <alignment horizontal="center" vertical="center"/>
    </xf>
    <xf numFmtId="0" fontId="38" fillId="4" borderId="23" xfId="73" applyFont="1" applyFill="1" applyBorder="1" applyAlignment="1" applyProtection="1">
      <alignment horizontal="center" vertical="center"/>
    </xf>
    <xf numFmtId="0" fontId="39" fillId="38" borderId="44" xfId="73" applyFont="1" applyFill="1" applyBorder="1" applyAlignment="1" applyProtection="1">
      <alignment horizontal="center" vertical="center"/>
    </xf>
    <xf numFmtId="0" fontId="39" fillId="38" borderId="0" xfId="73" applyFont="1" applyFill="1" applyBorder="1" applyAlignment="1" applyProtection="1">
      <alignment horizontal="center" vertical="center"/>
    </xf>
    <xf numFmtId="0" fontId="34" fillId="0" borderId="21" xfId="73" applyFont="1" applyBorder="1" applyAlignment="1" applyProtection="1">
      <alignment horizontal="center" vertical="center"/>
    </xf>
    <xf numFmtId="0" fontId="34" fillId="0" borderId="27" xfId="73" applyFont="1" applyBorder="1" applyAlignment="1" applyProtection="1">
      <alignment horizontal="center" vertical="center"/>
    </xf>
    <xf numFmtId="0" fontId="34" fillId="0" borderId="28" xfId="73" applyFont="1" applyBorder="1" applyAlignment="1" applyProtection="1">
      <alignment horizontal="left" vertical="center" shrinkToFit="1"/>
    </xf>
    <xf numFmtId="0" fontId="34" fillId="0" borderId="25" xfId="73" applyFont="1" applyBorder="1" applyAlignment="1" applyProtection="1">
      <alignment horizontal="left" vertical="center" shrinkToFit="1"/>
    </xf>
    <xf numFmtId="0" fontId="34" fillId="0" borderId="29" xfId="73" applyFont="1" applyBorder="1" applyAlignment="1" applyProtection="1">
      <alignment horizontal="left" vertical="center" shrinkToFit="1"/>
    </xf>
    <xf numFmtId="0" fontId="34" fillId="0" borderId="23" xfId="73" applyFont="1" applyBorder="1" applyAlignment="1" applyProtection="1">
      <alignment horizontal="left" vertical="center" shrinkToFit="1"/>
    </xf>
    <xf numFmtId="0" fontId="36" fillId="0" borderId="26" xfId="73" applyFont="1" applyFill="1" applyBorder="1" applyAlignment="1" applyProtection="1">
      <alignment horizontal="center" vertical="center" wrapText="1"/>
    </xf>
    <xf numFmtId="0" fontId="36" fillId="0" borderId="24" xfId="73" applyFont="1" applyFill="1" applyBorder="1" applyAlignment="1" applyProtection="1">
      <alignment horizontal="center" vertical="center" wrapText="1"/>
    </xf>
    <xf numFmtId="0" fontId="36" fillId="0" borderId="30" xfId="73" applyFont="1" applyFill="1" applyBorder="1" applyAlignment="1" applyProtection="1">
      <alignment horizontal="center" vertical="center" wrapText="1"/>
    </xf>
    <xf numFmtId="0" fontId="34" fillId="0" borderId="28" xfId="73" applyFont="1" applyBorder="1" applyAlignment="1" applyProtection="1">
      <alignment horizontal="left" vertical="center" shrinkToFit="1"/>
      <protection locked="0"/>
    </xf>
    <xf numFmtId="0" fontId="34" fillId="0" borderId="25" xfId="73" applyFont="1" applyBorder="1" applyAlignment="1" applyProtection="1">
      <alignment horizontal="left" vertical="center" shrinkToFit="1"/>
      <protection locked="0"/>
    </xf>
    <xf numFmtId="0" fontId="34" fillId="0" borderId="29" xfId="73" applyFont="1" applyBorder="1" applyAlignment="1" applyProtection="1">
      <alignment horizontal="left" vertical="center" shrinkToFit="1"/>
      <protection locked="0"/>
    </xf>
    <xf numFmtId="0" fontId="34" fillId="0" borderId="23" xfId="73" applyFont="1" applyBorder="1" applyAlignment="1" applyProtection="1">
      <alignment horizontal="left" vertical="center" shrinkToFit="1"/>
      <protection locked="0"/>
    </xf>
    <xf numFmtId="0" fontId="36" fillId="0" borderId="1" xfId="73" applyFont="1" applyFill="1" applyBorder="1" applyAlignment="1" applyProtection="1">
      <alignment horizontal="center" vertical="center" wrapText="1"/>
    </xf>
    <xf numFmtId="0" fontId="36" fillId="0" borderId="48" xfId="73" applyFont="1" applyFill="1" applyBorder="1" applyAlignment="1" applyProtection="1">
      <alignment horizontal="center" vertical="center" wrapText="1"/>
    </xf>
    <xf numFmtId="0" fontId="36" fillId="0" borderId="20" xfId="73" applyFont="1" applyFill="1" applyBorder="1" applyAlignment="1" applyProtection="1">
      <alignment horizontal="center" vertical="center" wrapText="1"/>
    </xf>
    <xf numFmtId="0" fontId="36" fillId="0" borderId="49" xfId="73" applyFont="1" applyFill="1" applyBorder="1" applyAlignment="1" applyProtection="1">
      <alignment horizontal="center" vertical="center" wrapText="1"/>
    </xf>
    <xf numFmtId="0" fontId="41" fillId="43" borderId="2" xfId="0" applyFont="1" applyFill="1" applyBorder="1" applyAlignment="1" applyProtection="1">
      <alignment horizontal="center" vertical="center" wrapText="1"/>
    </xf>
    <xf numFmtId="0" fontId="41" fillId="43" borderId="3" xfId="0" applyFont="1" applyFill="1" applyBorder="1" applyAlignment="1" applyProtection="1">
      <alignment horizontal="center" vertical="center"/>
    </xf>
    <xf numFmtId="0" fontId="48" fillId="46" borderId="45" xfId="0" applyFont="1" applyFill="1" applyBorder="1" applyAlignment="1">
      <alignment horizontal="center" vertical="top" wrapText="1" readingOrder="1"/>
    </xf>
    <xf numFmtId="0" fontId="48" fillId="46" borderId="46" xfId="0" applyFont="1" applyFill="1" applyBorder="1" applyAlignment="1">
      <alignment horizontal="center" vertical="top" wrapText="1" readingOrder="1"/>
    </xf>
    <xf numFmtId="0" fontId="48" fillId="46" borderId="45" xfId="0" applyFont="1" applyFill="1" applyBorder="1" applyAlignment="1">
      <alignment horizontal="center" vertical="center" wrapText="1" readingOrder="1"/>
    </xf>
    <xf numFmtId="0" fontId="48" fillId="46" borderId="46" xfId="0" applyFont="1" applyFill="1" applyBorder="1" applyAlignment="1">
      <alignment horizontal="center" vertical="center" wrapText="1" readingOrder="1"/>
    </xf>
    <xf numFmtId="0" fontId="49" fillId="0" borderId="45" xfId="0" applyFont="1" applyBorder="1" applyAlignment="1">
      <alignment horizontal="center" vertical="center" wrapText="1" readingOrder="1"/>
    </xf>
    <xf numFmtId="0" fontId="49" fillId="0" borderId="47" xfId="0" applyFont="1" applyBorder="1" applyAlignment="1">
      <alignment horizontal="center" vertical="center" wrapText="1" readingOrder="1"/>
    </xf>
    <xf numFmtId="0" fontId="49" fillId="0" borderId="46" xfId="0" applyFont="1" applyBorder="1" applyAlignment="1">
      <alignment horizontal="center" vertical="center" wrapText="1" readingOrder="1"/>
    </xf>
    <xf numFmtId="0" fontId="6" fillId="0" borderId="2" xfId="131" applyFont="1" applyBorder="1" applyAlignment="1">
      <alignment horizontal="left" vertical="top" wrapText="1"/>
    </xf>
    <xf numFmtId="0" fontId="6" fillId="0" borderId="32" xfId="131" applyFont="1" applyBorder="1" applyAlignment="1">
      <alignment horizontal="left" vertical="top" wrapText="1"/>
    </xf>
    <xf numFmtId="0" fontId="6" fillId="0" borderId="3" xfId="131" applyFont="1" applyBorder="1" applyAlignment="1">
      <alignment horizontal="left" vertical="top" wrapText="1"/>
    </xf>
    <xf numFmtId="0" fontId="52" fillId="40" borderId="2" xfId="131" applyFont="1" applyFill="1" applyBorder="1" applyAlignment="1">
      <alignment vertical="top" wrapText="1"/>
    </xf>
    <xf numFmtId="0" fontId="52" fillId="40" borderId="32" xfId="131" applyFont="1" applyFill="1" applyBorder="1" applyAlignment="1">
      <alignment vertical="top" wrapText="1"/>
    </xf>
    <xf numFmtId="0" fontId="52" fillId="40" borderId="3" xfId="131" applyFont="1" applyFill="1" applyBorder="1" applyAlignment="1">
      <alignment vertical="top" wrapText="1"/>
    </xf>
  </cellXfs>
  <cellStyles count="133">
    <cellStyle name="20% - アクセント 1 2" xfId="12" xr:uid="{00000000-0005-0000-0000-000000000000}"/>
    <cellStyle name="20% - アクセント 2 2" xfId="13" xr:uid="{00000000-0005-0000-0000-000001000000}"/>
    <cellStyle name="20% - アクセント 3 2" xfId="14" xr:uid="{00000000-0005-0000-0000-000002000000}"/>
    <cellStyle name="20% - アクセント 4 2" xfId="15" xr:uid="{00000000-0005-0000-0000-000003000000}"/>
    <cellStyle name="20% - アクセント 5 2" xfId="16" xr:uid="{00000000-0005-0000-0000-000004000000}"/>
    <cellStyle name="20% - アクセント 6 2" xfId="17" xr:uid="{00000000-0005-0000-0000-000005000000}"/>
    <cellStyle name="40% - アクセント 1 2" xfId="18" xr:uid="{00000000-0005-0000-0000-000006000000}"/>
    <cellStyle name="40% - アクセント 2 2" xfId="19" xr:uid="{00000000-0005-0000-0000-000007000000}"/>
    <cellStyle name="40% - アクセント 3 2" xfId="20" xr:uid="{00000000-0005-0000-0000-000008000000}"/>
    <cellStyle name="40% - アクセント 4 2" xfId="21" xr:uid="{00000000-0005-0000-0000-000009000000}"/>
    <cellStyle name="40% - アクセント 5 2" xfId="22" xr:uid="{00000000-0005-0000-0000-00000A000000}"/>
    <cellStyle name="40% - アクセント 6 2" xfId="23" xr:uid="{00000000-0005-0000-0000-00000B000000}"/>
    <cellStyle name="60% - アクセント 1 2" xfId="24" xr:uid="{00000000-0005-0000-0000-00000C000000}"/>
    <cellStyle name="60% - アクセント 2 2" xfId="25" xr:uid="{00000000-0005-0000-0000-00000D000000}"/>
    <cellStyle name="60% - アクセント 3 2" xfId="26" xr:uid="{00000000-0005-0000-0000-00000E000000}"/>
    <cellStyle name="60% - アクセント 4 2" xfId="27" xr:uid="{00000000-0005-0000-0000-00000F000000}"/>
    <cellStyle name="60% - アクセント 5 2" xfId="28" xr:uid="{00000000-0005-0000-0000-000010000000}"/>
    <cellStyle name="60% - アクセント 6 2" xfId="29" xr:uid="{00000000-0005-0000-0000-000011000000}"/>
    <cellStyle name="アクセント 1 2" xfId="30" xr:uid="{00000000-0005-0000-0000-000012000000}"/>
    <cellStyle name="アクセント 2 2" xfId="31" xr:uid="{00000000-0005-0000-0000-000013000000}"/>
    <cellStyle name="アクセント 3 2" xfId="32" xr:uid="{00000000-0005-0000-0000-000014000000}"/>
    <cellStyle name="アクセント 4 2" xfId="33" xr:uid="{00000000-0005-0000-0000-000015000000}"/>
    <cellStyle name="アクセント 5 2" xfId="34" xr:uid="{00000000-0005-0000-0000-000016000000}"/>
    <cellStyle name="アクセント 6 2" xfId="35" xr:uid="{00000000-0005-0000-0000-000017000000}"/>
    <cellStyle name="タイトル 2" xfId="36" xr:uid="{00000000-0005-0000-0000-000018000000}"/>
    <cellStyle name="チェック セル 2" xfId="37" xr:uid="{00000000-0005-0000-0000-000019000000}"/>
    <cellStyle name="どちらでもない 2" xfId="38" xr:uid="{00000000-0005-0000-0000-00001A000000}"/>
    <cellStyle name="パーセント 2" xfId="6" xr:uid="{00000000-0005-0000-0000-00001B000000}"/>
    <cellStyle name="パーセント 2 2" xfId="9" xr:uid="{00000000-0005-0000-0000-00001C000000}"/>
    <cellStyle name="パーセント 2 2 2" xfId="39" xr:uid="{00000000-0005-0000-0000-00001D000000}"/>
    <cellStyle name="パーセント 2 2 2 2" xfId="78" xr:uid="{00000000-0005-0000-0000-00001E000000}"/>
    <cellStyle name="パーセント 2 2 2 3" xfId="79" xr:uid="{00000000-0005-0000-0000-00001F000000}"/>
    <cellStyle name="パーセント 2 2 3" xfId="80" xr:uid="{00000000-0005-0000-0000-000020000000}"/>
    <cellStyle name="パーセント 2 2 3 2" xfId="81" xr:uid="{00000000-0005-0000-0000-000021000000}"/>
    <cellStyle name="パーセント 2 2 3 3" xfId="82" xr:uid="{00000000-0005-0000-0000-000022000000}"/>
    <cellStyle name="パーセント 2 2 4" xfId="83" xr:uid="{00000000-0005-0000-0000-000023000000}"/>
    <cellStyle name="パーセント 2 2 4 2" xfId="84" xr:uid="{00000000-0005-0000-0000-000024000000}"/>
    <cellStyle name="パーセント 2 2 4 3" xfId="85" xr:uid="{00000000-0005-0000-0000-000025000000}"/>
    <cellStyle name="パーセント 2 2 5" xfId="86" xr:uid="{00000000-0005-0000-0000-000026000000}"/>
    <cellStyle name="パーセント 2 2 6" xfId="87" xr:uid="{00000000-0005-0000-0000-000027000000}"/>
    <cellStyle name="パーセント 2 3" xfId="40" xr:uid="{00000000-0005-0000-0000-000028000000}"/>
    <cellStyle name="パーセント 2 3 2" xfId="88" xr:uid="{00000000-0005-0000-0000-000029000000}"/>
    <cellStyle name="パーセント 2 3 3" xfId="89" xr:uid="{00000000-0005-0000-0000-00002A000000}"/>
    <cellStyle name="パーセント 2 4" xfId="41" xr:uid="{00000000-0005-0000-0000-00002B000000}"/>
    <cellStyle name="パーセント 2 4 2" xfId="90" xr:uid="{00000000-0005-0000-0000-00002C000000}"/>
    <cellStyle name="パーセント 2 4 3" xfId="91" xr:uid="{00000000-0005-0000-0000-00002D000000}"/>
    <cellStyle name="パーセント 2 5" xfId="92" xr:uid="{00000000-0005-0000-0000-00002E000000}"/>
    <cellStyle name="パーセント 2 5 2" xfId="93" xr:uid="{00000000-0005-0000-0000-00002F000000}"/>
    <cellStyle name="パーセント 2 5 3" xfId="94" xr:uid="{00000000-0005-0000-0000-000030000000}"/>
    <cellStyle name="パーセント 2 6" xfId="95" xr:uid="{00000000-0005-0000-0000-000031000000}"/>
    <cellStyle name="パーセント 2 7" xfId="96" xr:uid="{00000000-0005-0000-0000-000032000000}"/>
    <cellStyle name="ハイパーリンク 2" xfId="4" xr:uid="{00000000-0005-0000-0000-000033000000}"/>
    <cellStyle name="ハイパーリンク 3" xfId="132" xr:uid="{BC9306B9-1436-491A-B5AA-CEFAA5EFF630}"/>
    <cellStyle name="メモ 2" xfId="42" xr:uid="{00000000-0005-0000-0000-000034000000}"/>
    <cellStyle name="リンク セル 2" xfId="43" xr:uid="{00000000-0005-0000-0000-000035000000}"/>
    <cellStyle name="悪い 2" xfId="44" xr:uid="{00000000-0005-0000-0000-000036000000}"/>
    <cellStyle name="計算 2" xfId="45" xr:uid="{00000000-0005-0000-0000-000037000000}"/>
    <cellStyle name="警告文 2" xfId="46" xr:uid="{00000000-0005-0000-0000-000038000000}"/>
    <cellStyle name="桁区切り" xfId="1" builtinId="6"/>
    <cellStyle name="桁区切り 2" xfId="47" xr:uid="{00000000-0005-0000-0000-00003A000000}"/>
    <cellStyle name="桁区切り 3" xfId="48" xr:uid="{00000000-0005-0000-0000-00003B000000}"/>
    <cellStyle name="桁区切り 4" xfId="49" xr:uid="{00000000-0005-0000-0000-00003C000000}"/>
    <cellStyle name="桁区切り 5" xfId="11" xr:uid="{00000000-0005-0000-0000-00003D000000}"/>
    <cellStyle name="桁区切り 6" xfId="77" xr:uid="{00000000-0005-0000-0000-00003E000000}"/>
    <cellStyle name="見出し 1 2" xfId="50" xr:uid="{00000000-0005-0000-0000-00003F000000}"/>
    <cellStyle name="見出し 2 2" xfId="51" xr:uid="{00000000-0005-0000-0000-000040000000}"/>
    <cellStyle name="見出し 3 2" xfId="52" xr:uid="{00000000-0005-0000-0000-000041000000}"/>
    <cellStyle name="見出し 4 2" xfId="53" xr:uid="{00000000-0005-0000-0000-000042000000}"/>
    <cellStyle name="集計 2" xfId="54" xr:uid="{00000000-0005-0000-0000-000043000000}"/>
    <cellStyle name="出力 2" xfId="55" xr:uid="{00000000-0005-0000-0000-000044000000}"/>
    <cellStyle name="説明文 2" xfId="56" xr:uid="{00000000-0005-0000-0000-000045000000}"/>
    <cellStyle name="通貨 2" xfId="57" xr:uid="{00000000-0005-0000-0000-000046000000}"/>
    <cellStyle name="入力 2" xfId="58" xr:uid="{00000000-0005-0000-0000-000047000000}"/>
    <cellStyle name="標準" xfId="0" builtinId="0"/>
    <cellStyle name="標準 2" xfId="3" xr:uid="{00000000-0005-0000-0000-000049000000}"/>
    <cellStyle name="標準 2 2" xfId="5" xr:uid="{00000000-0005-0000-0000-00004A000000}"/>
    <cellStyle name="標準 2 2 2" xfId="8" xr:uid="{00000000-0005-0000-0000-00004B000000}"/>
    <cellStyle name="標準 2 2 2 2" xfId="59" xr:uid="{00000000-0005-0000-0000-00004C000000}"/>
    <cellStyle name="標準 2 2 2 2 2" xfId="97" xr:uid="{00000000-0005-0000-0000-00004D000000}"/>
    <cellStyle name="標準 2 2 2 2 3" xfId="98" xr:uid="{00000000-0005-0000-0000-00004E000000}"/>
    <cellStyle name="標準 2 2 2 3" xfId="99" xr:uid="{00000000-0005-0000-0000-00004F000000}"/>
    <cellStyle name="標準 2 2 2 3 2" xfId="100" xr:uid="{00000000-0005-0000-0000-000050000000}"/>
    <cellStyle name="標準 2 2 2 3 3" xfId="101" xr:uid="{00000000-0005-0000-0000-000051000000}"/>
    <cellStyle name="標準 2 2 2 4" xfId="102" xr:uid="{00000000-0005-0000-0000-000052000000}"/>
    <cellStyle name="標準 2 2 2 4 2" xfId="103" xr:uid="{00000000-0005-0000-0000-000053000000}"/>
    <cellStyle name="標準 2 2 2 4 3" xfId="104" xr:uid="{00000000-0005-0000-0000-000054000000}"/>
    <cellStyle name="標準 2 2 2 5" xfId="105" xr:uid="{00000000-0005-0000-0000-000055000000}"/>
    <cellStyle name="標準 2 2 2 6" xfId="106" xr:uid="{00000000-0005-0000-0000-000056000000}"/>
    <cellStyle name="標準 2 2 3" xfId="60" xr:uid="{00000000-0005-0000-0000-000057000000}"/>
    <cellStyle name="標準 2 2 3 2" xfId="107" xr:uid="{00000000-0005-0000-0000-000058000000}"/>
    <cellStyle name="標準 2 2 3 3" xfId="108" xr:uid="{00000000-0005-0000-0000-000059000000}"/>
    <cellStyle name="標準 2 2 4" xfId="61" xr:uid="{00000000-0005-0000-0000-00005A000000}"/>
    <cellStyle name="標準 2 2 4 2" xfId="109" xr:uid="{00000000-0005-0000-0000-00005B000000}"/>
    <cellStyle name="標準 2 2 4 3" xfId="110" xr:uid="{00000000-0005-0000-0000-00005C000000}"/>
    <cellStyle name="標準 2 2 5" xfId="62" xr:uid="{00000000-0005-0000-0000-00005D000000}"/>
    <cellStyle name="標準 2 2 5 2" xfId="111" xr:uid="{00000000-0005-0000-0000-00005E000000}"/>
    <cellStyle name="標準 2 2 5 3" xfId="112" xr:uid="{00000000-0005-0000-0000-00005F000000}"/>
    <cellStyle name="標準 2 2 6" xfId="113" xr:uid="{00000000-0005-0000-0000-000060000000}"/>
    <cellStyle name="標準 2 2 7" xfId="114" xr:uid="{00000000-0005-0000-0000-000061000000}"/>
    <cellStyle name="標準 2 3" xfId="63" xr:uid="{00000000-0005-0000-0000-000062000000}"/>
    <cellStyle name="標準 2 4" xfId="64" xr:uid="{00000000-0005-0000-0000-000063000000}"/>
    <cellStyle name="標準 3" xfId="2" xr:uid="{00000000-0005-0000-0000-000064000000}"/>
    <cellStyle name="標準 3 2" xfId="7" xr:uid="{00000000-0005-0000-0000-000065000000}"/>
    <cellStyle name="標準 3 2 2" xfId="65" xr:uid="{00000000-0005-0000-0000-000066000000}"/>
    <cellStyle name="標準 3 2 2 2" xfId="115" xr:uid="{00000000-0005-0000-0000-000067000000}"/>
    <cellStyle name="標準 3 2 2 3" xfId="116" xr:uid="{00000000-0005-0000-0000-000068000000}"/>
    <cellStyle name="標準 3 2 3" xfId="66" xr:uid="{00000000-0005-0000-0000-000069000000}"/>
    <cellStyle name="標準 3 2 3 2" xfId="117" xr:uid="{00000000-0005-0000-0000-00006A000000}"/>
    <cellStyle name="標準 3 2 3 3" xfId="118" xr:uid="{00000000-0005-0000-0000-00006B000000}"/>
    <cellStyle name="標準 3 2 4" xfId="119" xr:uid="{00000000-0005-0000-0000-00006C000000}"/>
    <cellStyle name="標準 3 2 4 2" xfId="120" xr:uid="{00000000-0005-0000-0000-00006D000000}"/>
    <cellStyle name="標準 3 2 4 3" xfId="121" xr:uid="{00000000-0005-0000-0000-00006E000000}"/>
    <cellStyle name="標準 3 2 5" xfId="122" xr:uid="{00000000-0005-0000-0000-00006F000000}"/>
    <cellStyle name="標準 3 2 6" xfId="123" xr:uid="{00000000-0005-0000-0000-000070000000}"/>
    <cellStyle name="標準 3 3" xfId="67" xr:uid="{00000000-0005-0000-0000-000071000000}"/>
    <cellStyle name="標準 3 3 2" xfId="68" xr:uid="{00000000-0005-0000-0000-000072000000}"/>
    <cellStyle name="標準 3 3 3" xfId="124" xr:uid="{00000000-0005-0000-0000-000073000000}"/>
    <cellStyle name="標準 3 4" xfId="69" xr:uid="{00000000-0005-0000-0000-000074000000}"/>
    <cellStyle name="標準 3 4 2" xfId="70" xr:uid="{00000000-0005-0000-0000-000075000000}"/>
    <cellStyle name="標準 3 4 3" xfId="125" xr:uid="{00000000-0005-0000-0000-000076000000}"/>
    <cellStyle name="標準 3 5" xfId="71" xr:uid="{00000000-0005-0000-0000-000077000000}"/>
    <cellStyle name="標準 3 5 2" xfId="126" xr:uid="{00000000-0005-0000-0000-000078000000}"/>
    <cellStyle name="標準 3 5 3" xfId="127" xr:uid="{00000000-0005-0000-0000-000079000000}"/>
    <cellStyle name="標準 3 6" xfId="72" xr:uid="{00000000-0005-0000-0000-00007A000000}"/>
    <cellStyle name="標準 3 7" xfId="128" xr:uid="{00000000-0005-0000-0000-00007B000000}"/>
    <cellStyle name="標準 4" xfId="73" xr:uid="{00000000-0005-0000-0000-00007C000000}"/>
    <cellStyle name="標準 4 2" xfId="129" xr:uid="{29D7BB6F-B027-45CE-834B-CBCC85AE7C62}"/>
    <cellStyle name="標準 5" xfId="74" xr:uid="{00000000-0005-0000-0000-00007D000000}"/>
    <cellStyle name="標準 5 2" xfId="130" xr:uid="{1EE91FB1-B6E0-4633-BFD7-E6C506BBEFCA}"/>
    <cellStyle name="標準 6" xfId="10" xr:uid="{00000000-0005-0000-0000-00007E000000}"/>
    <cellStyle name="標準 7" xfId="76" xr:uid="{00000000-0005-0000-0000-00007F000000}"/>
    <cellStyle name="標準 8" xfId="131" xr:uid="{70549858-42C0-4613-8312-DE1DC8EF4BC8}"/>
    <cellStyle name="良い 2" xfId="75" xr:uid="{00000000-0005-0000-0000-000080000000}"/>
  </cellStyles>
  <dxfs count="42">
    <dxf>
      <fill>
        <patternFill>
          <bgColor rgb="FFFFFF00"/>
        </patternFill>
      </fill>
    </dxf>
    <dxf>
      <fill>
        <patternFill>
          <bgColor theme="0"/>
        </patternFill>
      </fill>
    </dxf>
    <dxf>
      <fill>
        <patternFill>
          <bgColor theme="0"/>
        </patternFill>
      </fill>
    </dxf>
    <dxf>
      <fill>
        <patternFill>
          <bgColor theme="0"/>
        </patternFill>
      </fill>
    </dxf>
    <dxf>
      <fill>
        <patternFill>
          <bgColor theme="0" tint="-0.14996795556505021"/>
        </patternFill>
      </fill>
    </dxf>
    <dxf>
      <fill>
        <patternFill>
          <bgColor theme="0" tint="-0.14996795556505021"/>
        </patternFill>
      </fill>
    </dxf>
    <dxf>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ill>
        <patternFill>
          <bgColor rgb="FFFFC000"/>
        </patternFill>
      </fill>
    </dxf>
    <dxf>
      <fill>
        <patternFill>
          <bgColor rgb="FFFFFF00"/>
        </patternFill>
      </fill>
    </dxf>
    <dxf>
      <font>
        <color auto="1"/>
      </font>
      <fill>
        <patternFill patternType="solid">
          <fgColor auto="1"/>
          <bgColor rgb="FFFF0000"/>
        </patternFill>
      </fill>
    </dxf>
    <dxf>
      <fill>
        <patternFill>
          <bgColor rgb="FFFFFF00"/>
        </patternFill>
      </fill>
    </dxf>
    <dxf>
      <font>
        <color auto="1"/>
      </font>
      <fill>
        <patternFill patternType="solid">
          <fgColor auto="1"/>
          <bgColor rgb="FFFF0000"/>
        </patternFill>
      </fill>
    </dxf>
    <dxf>
      <fill>
        <patternFill>
          <bgColor rgb="FFFFFF00"/>
        </patternFill>
      </fill>
    </dxf>
    <dxf>
      <font>
        <color auto="1"/>
      </font>
      <fill>
        <patternFill patternType="solid">
          <fgColor auto="1"/>
          <bgColor rgb="FFFF0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FF00"/>
        </patternFill>
      </fill>
    </dxf>
    <dxf>
      <fill>
        <patternFill>
          <bgColor rgb="FFFFC000"/>
        </patternFill>
      </fill>
    </dxf>
    <dxf>
      <fill>
        <patternFill>
          <bgColor rgb="FFFFFF00"/>
        </patternFill>
      </fill>
    </dxf>
    <dxf>
      <fill>
        <patternFill>
          <bgColor rgb="FFFFFF00"/>
        </patternFill>
      </fill>
    </dxf>
    <dxf>
      <fill>
        <patternFill>
          <bgColor rgb="FFFFC000"/>
        </patternFill>
      </fill>
    </dxf>
    <dxf>
      <fill>
        <patternFill>
          <bgColor rgb="FFFFFF00"/>
        </patternFill>
      </fill>
    </dxf>
    <dxf>
      <fill>
        <patternFill>
          <bgColor theme="0"/>
        </patternFill>
      </fill>
    </dxf>
    <dxf>
      <fill>
        <patternFill>
          <bgColor theme="0"/>
        </patternFill>
      </fill>
    </dxf>
    <dxf>
      <fill>
        <patternFill>
          <bgColor theme="0"/>
        </patternFill>
      </fill>
    </dxf>
    <dxf>
      <fill>
        <patternFill>
          <bgColor theme="0" tint="-0.14996795556505021"/>
        </patternFill>
      </fill>
    </dxf>
    <dxf>
      <fill>
        <patternFill>
          <bgColor theme="0" tint="-0.14996795556505021"/>
        </patternFill>
      </fill>
    </dxf>
    <dxf>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ill>
        <patternFill>
          <bgColor rgb="FFFFC000"/>
        </patternFill>
      </fill>
    </dxf>
    <dxf>
      <fill>
        <patternFill>
          <bgColor rgb="FFFFFF00"/>
        </patternFill>
      </fill>
    </dxf>
    <dxf>
      <font>
        <color theme="0"/>
      </font>
      <fill>
        <patternFill patternType="solid">
          <fgColor auto="1"/>
          <bgColor rgb="FFFF0000"/>
        </patternFill>
      </fill>
    </dxf>
  </dxfs>
  <tableStyles count="0" defaultTableStyle="TableStyleMedium2" defaultPivotStyle="PivotStyleLight16"/>
  <colors>
    <mruColors>
      <color rgb="FFFFFFCC"/>
      <color rgb="FFFFFF99"/>
      <color rgb="FFDE5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43236</xdr:colOff>
      <xdr:row>18</xdr:row>
      <xdr:rowOff>303447</xdr:rowOff>
    </xdr:from>
    <xdr:to>
      <xdr:col>6</xdr:col>
      <xdr:colOff>3088821</xdr:colOff>
      <xdr:row>21</xdr:row>
      <xdr:rowOff>100852</xdr:rowOff>
    </xdr:to>
    <xdr:sp macro="" textlink="">
      <xdr:nvSpPr>
        <xdr:cNvPr id="58" name="右中かっこ 57">
          <a:extLst>
            <a:ext uri="{FF2B5EF4-FFF2-40B4-BE49-F238E27FC236}">
              <a16:creationId xmlns:a16="http://schemas.microsoft.com/office/drawing/2014/main" id="{47F5A743-C8BE-458C-8089-C3AB4E4E3F67}"/>
            </a:ext>
          </a:extLst>
        </xdr:cNvPr>
        <xdr:cNvSpPr/>
      </xdr:nvSpPr>
      <xdr:spPr>
        <a:xfrm rot="5400000">
          <a:off x="15360914" y="8439681"/>
          <a:ext cx="738699" cy="6138408"/>
        </a:xfrm>
        <a:prstGeom prst="rightBrace">
          <a:avLst>
            <a:gd name="adj1" fmla="val 53633"/>
            <a:gd name="adj2" fmla="val 50319"/>
          </a:avLst>
        </a:prstGeom>
        <a:ln w="444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23814</xdr:colOff>
      <xdr:row>2</xdr:row>
      <xdr:rowOff>71439</xdr:rowOff>
    </xdr:from>
    <xdr:to>
      <xdr:col>20</xdr:col>
      <xdr:colOff>1690688</xdr:colOff>
      <xdr:row>3</xdr:row>
      <xdr:rowOff>1344635</xdr:rowOff>
    </xdr:to>
    <xdr:grpSp>
      <xdr:nvGrpSpPr>
        <xdr:cNvPr id="2" name="グループ化 1">
          <a:extLst>
            <a:ext uri="{FF2B5EF4-FFF2-40B4-BE49-F238E27FC236}">
              <a16:creationId xmlns:a16="http://schemas.microsoft.com/office/drawing/2014/main" id="{28A34336-EDDD-464D-8A19-19BC1797422B}"/>
            </a:ext>
          </a:extLst>
        </xdr:cNvPr>
        <xdr:cNvGrpSpPr/>
      </xdr:nvGrpSpPr>
      <xdr:grpSpPr>
        <a:xfrm>
          <a:off x="39806853" y="2077173"/>
          <a:ext cx="7739205" cy="2779878"/>
          <a:chOff x="24658307" y="547688"/>
          <a:chExt cx="6656676" cy="2663598"/>
        </a:xfrm>
      </xdr:grpSpPr>
      <xdr:sp macro="" textlink="">
        <xdr:nvSpPr>
          <xdr:cNvPr id="3" name="正方形/長方形 2">
            <a:extLst>
              <a:ext uri="{FF2B5EF4-FFF2-40B4-BE49-F238E27FC236}">
                <a16:creationId xmlns:a16="http://schemas.microsoft.com/office/drawing/2014/main" id="{4511EB00-C536-4B6F-BDB9-68543B5A9539}"/>
              </a:ext>
            </a:extLst>
          </xdr:cNvPr>
          <xdr:cNvSpPr/>
        </xdr:nvSpPr>
        <xdr:spPr>
          <a:xfrm>
            <a:off x="24658307" y="547688"/>
            <a:ext cx="6656676" cy="2663598"/>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chemeClr val="tx1"/>
                </a:solidFill>
                <a:latin typeface="Meiryo UI" panose="020B0604030504040204" pitchFamily="50" charset="-128"/>
                <a:ea typeface="Meiryo UI" panose="020B0604030504040204" pitchFamily="50" charset="-128"/>
              </a:rPr>
              <a:t>凡例：</a:t>
            </a:r>
          </a:p>
        </xdr:txBody>
      </xdr:sp>
      <xdr:grpSp>
        <xdr:nvGrpSpPr>
          <xdr:cNvPr id="4" name="グループ化 3">
            <a:extLst>
              <a:ext uri="{FF2B5EF4-FFF2-40B4-BE49-F238E27FC236}">
                <a16:creationId xmlns:a16="http://schemas.microsoft.com/office/drawing/2014/main" id="{DFB02939-A177-476A-82D3-B46179FD08FD}"/>
              </a:ext>
            </a:extLst>
          </xdr:cNvPr>
          <xdr:cNvGrpSpPr/>
        </xdr:nvGrpSpPr>
        <xdr:grpSpPr>
          <a:xfrm>
            <a:off x="25431454" y="849725"/>
            <a:ext cx="4450362" cy="514041"/>
            <a:chOff x="20809325" y="530440"/>
            <a:chExt cx="2084293" cy="313765"/>
          </a:xfrm>
        </xdr:grpSpPr>
        <xdr:sp macro="" textlink="">
          <xdr:nvSpPr>
            <xdr:cNvPr id="13" name="正方形/長方形 12">
              <a:extLst>
                <a:ext uri="{FF2B5EF4-FFF2-40B4-BE49-F238E27FC236}">
                  <a16:creationId xmlns:a16="http://schemas.microsoft.com/office/drawing/2014/main" id="{B25483AF-6C66-4FF1-A718-69CEE3794558}"/>
                </a:ext>
              </a:extLst>
            </xdr:cNvPr>
            <xdr:cNvSpPr/>
          </xdr:nvSpPr>
          <xdr:spPr>
            <a:xfrm>
              <a:off x="20809325" y="530440"/>
              <a:ext cx="773889" cy="313765"/>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600">
                <a:latin typeface="Meiryo UI" panose="020B0604030504040204" pitchFamily="50" charset="-128"/>
                <a:ea typeface="Meiryo UI" panose="020B0604030504040204" pitchFamily="50" charset="-128"/>
              </a:endParaRPr>
            </a:p>
          </xdr:txBody>
        </xdr:sp>
        <xdr:sp macro="" textlink="">
          <xdr:nvSpPr>
            <xdr:cNvPr id="14" name="正方形/長方形 13">
              <a:extLst>
                <a:ext uri="{FF2B5EF4-FFF2-40B4-BE49-F238E27FC236}">
                  <a16:creationId xmlns:a16="http://schemas.microsoft.com/office/drawing/2014/main" id="{D855BD77-1FE8-4E34-8CC1-AC14D3530858}"/>
                </a:ext>
              </a:extLst>
            </xdr:cNvPr>
            <xdr:cNvSpPr/>
          </xdr:nvSpPr>
          <xdr:spPr>
            <a:xfrm>
              <a:off x="21761824" y="530440"/>
              <a:ext cx="1131794" cy="313765"/>
            </a:xfrm>
            <a:prstGeom prst="rect">
              <a:avLst/>
            </a:prstGeom>
            <a:solidFill>
              <a:schemeClr val="bg1"/>
            </a:solidFill>
            <a:ln>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latin typeface="Meiryo UI" panose="020B0604030504040204" pitchFamily="50" charset="-128"/>
                  <a:ea typeface="Meiryo UI" panose="020B0604030504040204" pitchFamily="50" charset="-128"/>
                </a:rPr>
                <a:t>未入力箇所</a:t>
              </a:r>
            </a:p>
          </xdr:txBody>
        </xdr:sp>
        <xdr:cxnSp macro="">
          <xdr:nvCxnSpPr>
            <xdr:cNvPr id="15" name="直線コネクタ 14">
              <a:extLst>
                <a:ext uri="{FF2B5EF4-FFF2-40B4-BE49-F238E27FC236}">
                  <a16:creationId xmlns:a16="http://schemas.microsoft.com/office/drawing/2014/main" id="{2815E632-B0B0-43FA-8A29-3BEF3BB0BCF5}"/>
                </a:ext>
              </a:extLst>
            </xdr:cNvPr>
            <xdr:cNvCxnSpPr>
              <a:stCxn id="13" idx="3"/>
              <a:endCxn id="14" idx="1"/>
            </xdr:cNvCxnSpPr>
          </xdr:nvCxnSpPr>
          <xdr:spPr>
            <a:xfrm>
              <a:off x="21583214" y="687323"/>
              <a:ext cx="178610" cy="0"/>
            </a:xfrm>
            <a:prstGeom prst="line">
              <a:avLst/>
            </a:prstGeom>
            <a:ln>
              <a:solidFill>
                <a:srgbClr val="FFFF00"/>
              </a:solidFill>
            </a:ln>
          </xdr:spPr>
          <xdr:style>
            <a:lnRef idx="1">
              <a:schemeClr val="accent1"/>
            </a:lnRef>
            <a:fillRef idx="0">
              <a:schemeClr val="accent1"/>
            </a:fillRef>
            <a:effectRef idx="0">
              <a:schemeClr val="accent1"/>
            </a:effectRef>
            <a:fontRef idx="minor">
              <a:schemeClr val="tx1"/>
            </a:fontRef>
          </xdr:style>
        </xdr:cxnSp>
      </xdr:grpSp>
      <xdr:grpSp>
        <xdr:nvGrpSpPr>
          <xdr:cNvPr id="5" name="グループ化 4">
            <a:extLst>
              <a:ext uri="{FF2B5EF4-FFF2-40B4-BE49-F238E27FC236}">
                <a16:creationId xmlns:a16="http://schemas.microsoft.com/office/drawing/2014/main" id="{4B488847-E907-4B2D-A880-47B494B7B3EF}"/>
              </a:ext>
            </a:extLst>
          </xdr:cNvPr>
          <xdr:cNvGrpSpPr/>
        </xdr:nvGrpSpPr>
        <xdr:grpSpPr>
          <a:xfrm>
            <a:off x="25407430" y="1584070"/>
            <a:ext cx="4522420" cy="514041"/>
            <a:chOff x="20809325" y="530440"/>
            <a:chExt cx="2117911" cy="313765"/>
          </a:xfrm>
        </xdr:grpSpPr>
        <xdr:sp macro="" textlink="">
          <xdr:nvSpPr>
            <xdr:cNvPr id="10" name="正方形/長方形 9">
              <a:extLst>
                <a:ext uri="{FF2B5EF4-FFF2-40B4-BE49-F238E27FC236}">
                  <a16:creationId xmlns:a16="http://schemas.microsoft.com/office/drawing/2014/main" id="{12C87DAD-035C-4DCD-87AB-6D10C2E287DC}"/>
                </a:ext>
              </a:extLst>
            </xdr:cNvPr>
            <xdr:cNvSpPr/>
          </xdr:nvSpPr>
          <xdr:spPr>
            <a:xfrm>
              <a:off x="20809325" y="530440"/>
              <a:ext cx="773205" cy="313765"/>
            </a:xfrm>
            <a:prstGeom prst="rect">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600">
                <a:latin typeface="Meiryo UI" panose="020B0604030504040204" pitchFamily="50" charset="-128"/>
                <a:ea typeface="Meiryo UI" panose="020B0604030504040204" pitchFamily="50" charset="-128"/>
              </a:endParaRPr>
            </a:p>
          </xdr:txBody>
        </xdr:sp>
        <xdr:sp macro="" textlink="">
          <xdr:nvSpPr>
            <xdr:cNvPr id="11" name="正方形/長方形 10">
              <a:extLst>
                <a:ext uri="{FF2B5EF4-FFF2-40B4-BE49-F238E27FC236}">
                  <a16:creationId xmlns:a16="http://schemas.microsoft.com/office/drawing/2014/main" id="{6DABF244-09AD-4F8E-9CEC-AFA828AF3D1A}"/>
                </a:ext>
              </a:extLst>
            </xdr:cNvPr>
            <xdr:cNvSpPr/>
          </xdr:nvSpPr>
          <xdr:spPr>
            <a:xfrm>
              <a:off x="21761823" y="530440"/>
              <a:ext cx="1165413" cy="313765"/>
            </a:xfrm>
            <a:prstGeom prst="rect">
              <a:avLst/>
            </a:prstGeom>
            <a:solidFill>
              <a:schemeClr val="bg1"/>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latin typeface="Meiryo UI" panose="020B0604030504040204" pitchFamily="50" charset="-128"/>
                  <a:ea typeface="Meiryo UI" panose="020B0604030504040204" pitchFamily="50" charset="-128"/>
                </a:rPr>
                <a:t>型番が重複</a:t>
              </a:r>
            </a:p>
          </xdr:txBody>
        </xdr:sp>
        <xdr:cxnSp macro="">
          <xdr:nvCxnSpPr>
            <xdr:cNvPr id="12" name="直線コネクタ 11">
              <a:extLst>
                <a:ext uri="{FF2B5EF4-FFF2-40B4-BE49-F238E27FC236}">
                  <a16:creationId xmlns:a16="http://schemas.microsoft.com/office/drawing/2014/main" id="{C91865D2-9340-4FC2-B40C-8C4ABBF56ADA}"/>
                </a:ext>
              </a:extLst>
            </xdr:cNvPr>
            <xdr:cNvCxnSpPr>
              <a:stCxn id="10" idx="3"/>
              <a:endCxn id="11" idx="1"/>
            </xdr:cNvCxnSpPr>
          </xdr:nvCxnSpPr>
          <xdr:spPr>
            <a:xfrm>
              <a:off x="21582530" y="687323"/>
              <a:ext cx="179292" cy="0"/>
            </a:xfrm>
            <a:prstGeom prst="line">
              <a:avLst/>
            </a:prstGeom>
            <a:ln>
              <a:solidFill>
                <a:srgbClr val="FFC000"/>
              </a:solidFill>
            </a:ln>
          </xdr:spPr>
          <xdr:style>
            <a:lnRef idx="1">
              <a:schemeClr val="accent1"/>
            </a:lnRef>
            <a:fillRef idx="0">
              <a:schemeClr val="accent1"/>
            </a:fillRef>
            <a:effectRef idx="0">
              <a:schemeClr val="accent1"/>
            </a:effectRef>
            <a:fontRef idx="minor">
              <a:schemeClr val="tx1"/>
            </a:fontRef>
          </xdr:style>
        </xdr:cxnSp>
      </xdr:grpSp>
      <xdr:grpSp>
        <xdr:nvGrpSpPr>
          <xdr:cNvPr id="6" name="グループ化 5">
            <a:extLst>
              <a:ext uri="{FF2B5EF4-FFF2-40B4-BE49-F238E27FC236}">
                <a16:creationId xmlns:a16="http://schemas.microsoft.com/office/drawing/2014/main" id="{B17F0AEC-3531-4592-B572-5ABCA340582F}"/>
              </a:ext>
            </a:extLst>
          </xdr:cNvPr>
          <xdr:cNvGrpSpPr/>
        </xdr:nvGrpSpPr>
        <xdr:grpSpPr>
          <a:xfrm>
            <a:off x="25407438" y="2326559"/>
            <a:ext cx="4561673" cy="513770"/>
            <a:chOff x="20809325" y="534306"/>
            <a:chExt cx="2136337" cy="315946"/>
          </a:xfrm>
        </xdr:grpSpPr>
        <xdr:sp macro="" textlink="">
          <xdr:nvSpPr>
            <xdr:cNvPr id="7" name="正方形/長方形 6">
              <a:extLst>
                <a:ext uri="{FF2B5EF4-FFF2-40B4-BE49-F238E27FC236}">
                  <a16:creationId xmlns:a16="http://schemas.microsoft.com/office/drawing/2014/main" id="{3DB4063E-68D5-4926-92DA-DDDFC07D20FA}"/>
                </a:ext>
              </a:extLst>
            </xdr:cNvPr>
            <xdr:cNvSpPr/>
          </xdr:nvSpPr>
          <xdr:spPr>
            <a:xfrm>
              <a:off x="20809325" y="536487"/>
              <a:ext cx="773205" cy="313765"/>
            </a:xfrm>
            <a:prstGeom prst="rect">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400">
                <a:latin typeface="Meiryo UI" panose="020B0604030504040204" pitchFamily="50" charset="-128"/>
                <a:ea typeface="Meiryo UI" panose="020B0604030504040204" pitchFamily="50" charset="-128"/>
              </a:endParaRPr>
            </a:p>
          </xdr:txBody>
        </xdr:sp>
        <xdr:sp macro="" textlink="">
          <xdr:nvSpPr>
            <xdr:cNvPr id="8" name="正方形/長方形 7">
              <a:extLst>
                <a:ext uri="{FF2B5EF4-FFF2-40B4-BE49-F238E27FC236}">
                  <a16:creationId xmlns:a16="http://schemas.microsoft.com/office/drawing/2014/main" id="{236E125A-87AD-42C0-A7AA-A2CA47DFAFF3}"/>
                </a:ext>
              </a:extLst>
            </xdr:cNvPr>
            <xdr:cNvSpPr/>
          </xdr:nvSpPr>
          <xdr:spPr>
            <a:xfrm>
              <a:off x="21761821" y="534306"/>
              <a:ext cx="1183841" cy="314581"/>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latin typeface="Meiryo UI" panose="020B0604030504040204" pitchFamily="50" charset="-128"/>
                  <a:ea typeface="Meiryo UI" panose="020B0604030504040204" pitchFamily="50" charset="-128"/>
                </a:rPr>
                <a:t>性能値が基準を満たしていない。</a:t>
              </a:r>
            </a:p>
          </xdr:txBody>
        </xdr:sp>
        <xdr:cxnSp macro="">
          <xdr:nvCxnSpPr>
            <xdr:cNvPr id="9" name="直線コネクタ 8">
              <a:extLst>
                <a:ext uri="{FF2B5EF4-FFF2-40B4-BE49-F238E27FC236}">
                  <a16:creationId xmlns:a16="http://schemas.microsoft.com/office/drawing/2014/main" id="{8CC80E5D-D11A-4D62-940E-3D685CD213B4}"/>
                </a:ext>
              </a:extLst>
            </xdr:cNvPr>
            <xdr:cNvCxnSpPr>
              <a:stCxn id="7" idx="3"/>
              <a:endCxn id="8" idx="1"/>
            </xdr:cNvCxnSpPr>
          </xdr:nvCxnSpPr>
          <xdr:spPr>
            <a:xfrm flipV="1">
              <a:off x="21582530" y="691597"/>
              <a:ext cx="179292" cy="1773"/>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24</xdr:col>
      <xdr:colOff>190501</xdr:colOff>
      <xdr:row>1</xdr:row>
      <xdr:rowOff>114732</xdr:rowOff>
    </xdr:from>
    <xdr:to>
      <xdr:col>35</xdr:col>
      <xdr:colOff>103910</xdr:colOff>
      <xdr:row>2</xdr:row>
      <xdr:rowOff>471919</xdr:rowOff>
    </xdr:to>
    <xdr:sp macro="" textlink="">
      <xdr:nvSpPr>
        <xdr:cNvPr id="16" name="正方形/長方形 15">
          <a:extLst>
            <a:ext uri="{FF2B5EF4-FFF2-40B4-BE49-F238E27FC236}">
              <a16:creationId xmlns:a16="http://schemas.microsoft.com/office/drawing/2014/main" id="{6E97DC76-047D-42C1-9B9A-A43D7FC9E918}"/>
            </a:ext>
          </a:extLst>
        </xdr:cNvPr>
        <xdr:cNvSpPr/>
      </xdr:nvSpPr>
      <xdr:spPr>
        <a:xfrm>
          <a:off x="51825526" y="619557"/>
          <a:ext cx="8504959" cy="1747837"/>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200" b="1"/>
            <a:t>非表示部分</a:t>
          </a:r>
        </a:p>
      </xdr:txBody>
    </xdr:sp>
    <xdr:clientData/>
  </xdr:twoCellAnchor>
  <xdr:twoCellAnchor>
    <xdr:from>
      <xdr:col>1</xdr:col>
      <xdr:colOff>2838266</xdr:colOff>
      <xdr:row>21</xdr:row>
      <xdr:rowOff>109376</xdr:rowOff>
    </xdr:from>
    <xdr:to>
      <xdr:col>2</xdr:col>
      <xdr:colOff>2825278</xdr:colOff>
      <xdr:row>25</xdr:row>
      <xdr:rowOff>57149</xdr:rowOff>
    </xdr:to>
    <xdr:sp macro="" textlink="">
      <xdr:nvSpPr>
        <xdr:cNvPr id="53" name="吹き出し: 角を丸めた四角形 52">
          <a:extLst>
            <a:ext uri="{FF2B5EF4-FFF2-40B4-BE49-F238E27FC236}">
              <a16:creationId xmlns:a16="http://schemas.microsoft.com/office/drawing/2014/main" id="{33F8F2B7-8333-4696-BE63-C11D81331EC4}"/>
            </a:ext>
          </a:extLst>
        </xdr:cNvPr>
        <xdr:cNvSpPr/>
      </xdr:nvSpPr>
      <xdr:spPr>
        <a:xfrm>
          <a:off x="3743141" y="11801314"/>
          <a:ext cx="2987387" cy="1186023"/>
        </a:xfrm>
        <a:prstGeom prst="wedgeRoundRectCallout">
          <a:avLst>
            <a:gd name="adj1" fmla="val -8391"/>
            <a:gd name="adj2" fmla="val -110324"/>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000000"/>
              </a:solidFill>
            </a:rPr>
            <a:t>　</a:t>
          </a:r>
          <a:r>
            <a:rPr kumimoji="1" lang="en-US" altLang="ja-JP" sz="1600" b="1">
              <a:solidFill>
                <a:srgbClr val="000000"/>
              </a:solidFill>
            </a:rPr>
            <a:t>【</a:t>
          </a:r>
          <a:r>
            <a:rPr kumimoji="1" lang="ja-JP" altLang="en-US" sz="1600" b="1">
              <a:solidFill>
                <a:srgbClr val="000000"/>
              </a:solidFill>
            </a:rPr>
            <a:t>　①種別　</a:t>
          </a:r>
          <a:r>
            <a:rPr kumimoji="1" lang="en-US" altLang="ja-JP" sz="1600" b="1">
              <a:solidFill>
                <a:srgbClr val="000000"/>
              </a:solidFill>
            </a:rPr>
            <a:t>】</a:t>
          </a:r>
          <a:endParaRPr kumimoji="1" lang="en-US" altLang="ja-JP" sz="1600">
            <a:solidFill>
              <a:srgbClr val="000000"/>
            </a:solidFill>
          </a:endParaRPr>
        </a:p>
        <a:p>
          <a:pPr algn="l"/>
          <a:r>
            <a:rPr kumimoji="1" lang="ja-JP" altLang="en-US" sz="1600" b="1" u="sng">
              <a:solidFill>
                <a:srgbClr val="000000"/>
              </a:solidFill>
            </a:rPr>
            <a:t>①種別を選択してください</a:t>
          </a:r>
          <a:endParaRPr kumimoji="1" lang="en-US" altLang="ja-JP" sz="1600" b="0" u="none">
            <a:solidFill>
              <a:srgbClr val="000000"/>
            </a:solidFill>
          </a:endParaRPr>
        </a:p>
        <a:p>
          <a:pPr algn="l"/>
          <a:r>
            <a:rPr kumimoji="1" lang="ja-JP" altLang="en-US" sz="1600" b="0" u="none">
              <a:solidFill>
                <a:srgbClr val="000000"/>
              </a:solidFill>
            </a:rPr>
            <a:t>　プルダウンで選択</a:t>
          </a:r>
          <a:endParaRPr kumimoji="1" lang="en-US" altLang="ja-JP" sz="1600" b="0" u="none">
            <a:solidFill>
              <a:srgbClr val="000000"/>
            </a:solidFill>
          </a:endParaRPr>
        </a:p>
        <a:p>
          <a:pPr algn="l"/>
          <a:endParaRPr kumimoji="1" lang="en-US" altLang="ja-JP" sz="1600" b="1">
            <a:solidFill>
              <a:srgbClr val="000000"/>
            </a:solidFill>
          </a:endParaRPr>
        </a:p>
      </xdr:txBody>
    </xdr:sp>
    <xdr:clientData/>
  </xdr:twoCellAnchor>
  <xdr:twoCellAnchor>
    <xdr:from>
      <xdr:col>5</xdr:col>
      <xdr:colOff>615723</xdr:colOff>
      <xdr:row>22</xdr:row>
      <xdr:rowOff>38347</xdr:rowOff>
    </xdr:from>
    <xdr:to>
      <xdr:col>6</xdr:col>
      <xdr:colOff>2616282</xdr:colOff>
      <xdr:row>33</xdr:row>
      <xdr:rowOff>10205</xdr:rowOff>
    </xdr:to>
    <xdr:sp macro="" textlink="">
      <xdr:nvSpPr>
        <xdr:cNvPr id="54" name="吹き出し: 角を丸めた四角形 53">
          <a:extLst>
            <a:ext uri="{FF2B5EF4-FFF2-40B4-BE49-F238E27FC236}">
              <a16:creationId xmlns:a16="http://schemas.microsoft.com/office/drawing/2014/main" id="{F68063D1-5265-4C18-B91B-263384D55707}"/>
            </a:ext>
          </a:extLst>
        </xdr:cNvPr>
        <xdr:cNvSpPr/>
      </xdr:nvSpPr>
      <xdr:spPr>
        <a:xfrm>
          <a:off x="13215937" y="12121490"/>
          <a:ext cx="5102988" cy="3414465"/>
        </a:xfrm>
        <a:prstGeom prst="wedgeRoundRectCallout">
          <a:avLst>
            <a:gd name="adj1" fmla="val -14350"/>
            <a:gd name="adj2" fmla="val -62399"/>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000000"/>
              </a:solidFill>
            </a:rPr>
            <a:t>　</a:t>
          </a:r>
          <a:r>
            <a:rPr kumimoji="1" lang="en-US" altLang="ja-JP" sz="1600" b="1">
              <a:solidFill>
                <a:srgbClr val="000000"/>
              </a:solidFill>
            </a:rPr>
            <a:t>【</a:t>
          </a:r>
          <a:r>
            <a:rPr kumimoji="1" lang="ja-JP" altLang="en-US" sz="1600" b="1">
              <a:solidFill>
                <a:srgbClr val="000000"/>
              </a:solidFill>
            </a:rPr>
            <a:t>　②製品名　③型番　</a:t>
          </a:r>
          <a:r>
            <a:rPr kumimoji="1" lang="en-US" altLang="ja-JP" sz="1600" b="1">
              <a:solidFill>
                <a:srgbClr val="000000"/>
              </a:solidFill>
            </a:rPr>
            <a:t>】</a:t>
          </a:r>
          <a:endParaRPr kumimoji="1" lang="en-US" altLang="ja-JP" sz="1600">
            <a:solidFill>
              <a:srgbClr val="000000"/>
            </a:solidFill>
          </a:endParaRPr>
        </a:p>
        <a:p>
          <a:pPr algn="l"/>
          <a:r>
            <a:rPr kumimoji="1" lang="ja-JP" altLang="en-US" sz="1600" b="1" u="sng">
              <a:solidFill>
                <a:srgbClr val="000000"/>
              </a:solidFill>
            </a:rPr>
            <a:t>②製品名を入力してください</a:t>
          </a:r>
          <a:endParaRPr kumimoji="1" lang="en-US" altLang="ja-JP" sz="1600" b="1" u="sng">
            <a:solidFill>
              <a:srgbClr val="000000"/>
            </a:solidFill>
          </a:endParaRPr>
        </a:p>
        <a:p>
          <a:pPr algn="l"/>
          <a:r>
            <a:rPr kumimoji="1" lang="ja-JP" altLang="en-US" sz="1600" b="1">
              <a:solidFill>
                <a:srgbClr val="000000"/>
              </a:solidFill>
            </a:rPr>
            <a:t>　</a:t>
          </a:r>
          <a:r>
            <a:rPr kumimoji="1" lang="ja-JP" altLang="en-US" sz="1600" b="0">
              <a:solidFill>
                <a:srgbClr val="000000"/>
              </a:solidFill>
            </a:rPr>
            <a:t>カタログ（仕様書）記載の製品名を入力</a:t>
          </a:r>
          <a:endParaRPr kumimoji="1" lang="en-US" altLang="ja-JP" sz="1600" b="0">
            <a:solidFill>
              <a:srgbClr val="000000"/>
            </a:solidFill>
          </a:endParaRPr>
        </a:p>
        <a:p>
          <a:pPr algn="l"/>
          <a:r>
            <a:rPr kumimoji="1" lang="ja-JP" altLang="en-US" sz="1600" b="0">
              <a:solidFill>
                <a:srgbClr val="000000"/>
              </a:solidFill>
            </a:rPr>
            <a:t>　</a:t>
          </a:r>
          <a:r>
            <a:rPr kumimoji="1" lang="en-US" altLang="ja-JP" sz="1600" b="0">
              <a:solidFill>
                <a:srgbClr val="000000"/>
              </a:solidFill>
            </a:rPr>
            <a:t>GHP</a:t>
          </a:r>
          <a:r>
            <a:rPr kumimoji="1" lang="ja-JP" altLang="en-US" sz="1600" b="0">
              <a:solidFill>
                <a:srgbClr val="000000"/>
              </a:solidFill>
            </a:rPr>
            <a:t>チラーの場合、製品名に「チラー」という文言を入力すること</a:t>
          </a:r>
          <a:endParaRPr kumimoji="1" lang="en-US" altLang="ja-JP" sz="1600" b="0">
            <a:solidFill>
              <a:srgbClr val="000000"/>
            </a:solidFill>
          </a:endParaRPr>
        </a:p>
        <a:p>
          <a:pPr algn="l"/>
          <a:endParaRPr kumimoji="1" lang="en-US" altLang="ja-JP" sz="1600" b="0">
            <a:solidFill>
              <a:srgbClr val="000000"/>
            </a:solidFill>
          </a:endParaRPr>
        </a:p>
        <a:p>
          <a:pPr algn="l"/>
          <a:r>
            <a:rPr kumimoji="1" lang="ja-JP" altLang="en-US" sz="1600" b="1" u="sng">
              <a:solidFill>
                <a:srgbClr val="000000"/>
              </a:solidFill>
            </a:rPr>
            <a:t>③型番を入力してください</a:t>
          </a:r>
          <a:endParaRPr kumimoji="1" lang="en-US" altLang="ja-JP" sz="1600" b="1" u="sng">
            <a:solidFill>
              <a:srgbClr val="000000"/>
            </a:solidFill>
          </a:endParaRPr>
        </a:p>
        <a:p>
          <a:pPr algn="l"/>
          <a:r>
            <a:rPr kumimoji="1" lang="ja-JP" altLang="en-US" sz="1600" b="0" u="none">
              <a:solidFill>
                <a:srgbClr val="000000"/>
              </a:solidFill>
            </a:rPr>
            <a:t>　カタログ（仕様書）に記載の型番を入力</a:t>
          </a:r>
          <a:endParaRPr kumimoji="1" lang="en-US" altLang="ja-JP" sz="1600" b="0" u="none">
            <a:solidFill>
              <a:srgbClr val="000000"/>
            </a:solidFill>
          </a:endParaRPr>
        </a:p>
        <a:p>
          <a:pPr algn="l"/>
          <a:endParaRPr kumimoji="1" lang="en-US" altLang="ja-JP" sz="1600" b="0" u="none">
            <a:solidFill>
              <a:srgbClr val="000000"/>
            </a:solidFill>
          </a:endParaRPr>
        </a:p>
        <a:p>
          <a:pPr algn="l"/>
          <a:r>
            <a:rPr kumimoji="1" lang="ja-JP" altLang="en-US" sz="1600" b="0" u="none">
              <a:solidFill>
                <a:srgbClr val="000000"/>
              </a:solidFill>
            </a:rPr>
            <a:t>　ワイルドカード「■」を用いる場合、</a:t>
          </a:r>
          <a:endParaRPr kumimoji="1" lang="en-US" altLang="ja-JP" sz="1600" b="0" u="none">
            <a:solidFill>
              <a:srgbClr val="000000"/>
            </a:solidFill>
          </a:endParaRPr>
        </a:p>
        <a:p>
          <a:pPr algn="l"/>
          <a:r>
            <a:rPr kumimoji="1" lang="ja-JP" altLang="en-US" sz="1600" b="0" u="none">
              <a:solidFill>
                <a:srgbClr val="000000"/>
              </a:solidFill>
            </a:rPr>
            <a:t>　ワイルドカードの内訳一覧に、枝番の情報を入力</a:t>
          </a:r>
          <a:endParaRPr kumimoji="1" lang="en-US" altLang="ja-JP" sz="1600" b="0" u="none">
            <a:solidFill>
              <a:srgbClr val="000000"/>
            </a:solidFill>
          </a:endParaRPr>
        </a:p>
        <a:p>
          <a:pPr algn="l"/>
          <a:endParaRPr kumimoji="1" lang="en-US" altLang="ja-JP" sz="1600" b="0" u="none">
            <a:solidFill>
              <a:srgbClr val="000000"/>
            </a:solidFill>
          </a:endParaRPr>
        </a:p>
        <a:p>
          <a:pPr algn="l"/>
          <a:r>
            <a:rPr kumimoji="1" lang="en-US" altLang="ja-JP" sz="1600" b="1" u="none" baseline="0">
              <a:solidFill>
                <a:srgbClr val="0000CC"/>
              </a:solidFill>
            </a:rPr>
            <a:t> </a:t>
          </a:r>
          <a:endParaRPr kumimoji="1" lang="en-US" altLang="ja-JP" sz="1600" b="1" u="sng">
            <a:solidFill>
              <a:srgbClr val="000000"/>
            </a:solidFill>
          </a:endParaRPr>
        </a:p>
      </xdr:txBody>
    </xdr:sp>
    <xdr:clientData/>
  </xdr:twoCellAnchor>
  <xdr:twoCellAnchor>
    <xdr:from>
      <xdr:col>12</xdr:col>
      <xdr:colOff>2968706</xdr:colOff>
      <xdr:row>18</xdr:row>
      <xdr:rowOff>272085</xdr:rowOff>
    </xdr:from>
    <xdr:to>
      <xdr:col>19</xdr:col>
      <xdr:colOff>2008725</xdr:colOff>
      <xdr:row>20</xdr:row>
      <xdr:rowOff>286803</xdr:rowOff>
    </xdr:to>
    <xdr:sp macro="" textlink="">
      <xdr:nvSpPr>
        <xdr:cNvPr id="55" name="右中かっこ 54">
          <a:extLst>
            <a:ext uri="{FF2B5EF4-FFF2-40B4-BE49-F238E27FC236}">
              <a16:creationId xmlns:a16="http://schemas.microsoft.com/office/drawing/2014/main" id="{FA369508-B649-44F2-9AD2-BA51B2279183}"/>
            </a:ext>
          </a:extLst>
        </xdr:cNvPr>
        <xdr:cNvSpPr/>
      </xdr:nvSpPr>
      <xdr:spPr>
        <a:xfrm rot="5400000">
          <a:off x="36580856" y="4448207"/>
          <a:ext cx="638173" cy="13899019"/>
        </a:xfrm>
        <a:prstGeom prst="rightBrace">
          <a:avLst>
            <a:gd name="adj1" fmla="val 53633"/>
            <a:gd name="adj2" fmla="val 50563"/>
          </a:avLst>
        </a:prstGeom>
        <a:ln w="444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1305357</xdr:colOff>
      <xdr:row>22</xdr:row>
      <xdr:rowOff>51954</xdr:rowOff>
    </xdr:from>
    <xdr:to>
      <xdr:col>12</xdr:col>
      <xdr:colOff>831272</xdr:colOff>
      <xdr:row>32</xdr:row>
      <xdr:rowOff>2178</xdr:rowOff>
    </xdr:to>
    <xdr:sp macro="" textlink="">
      <xdr:nvSpPr>
        <xdr:cNvPr id="56" name="吹き出し: 角を丸めた四角形 55">
          <a:extLst>
            <a:ext uri="{FF2B5EF4-FFF2-40B4-BE49-F238E27FC236}">
              <a16:creationId xmlns:a16="http://schemas.microsoft.com/office/drawing/2014/main" id="{1A8726CD-A102-4E5C-B2E9-CE59CD23B165}"/>
            </a:ext>
          </a:extLst>
        </xdr:cNvPr>
        <xdr:cNvSpPr/>
      </xdr:nvSpPr>
      <xdr:spPr>
        <a:xfrm>
          <a:off x="24944675" y="12105409"/>
          <a:ext cx="5414097" cy="3067496"/>
        </a:xfrm>
        <a:prstGeom prst="wedgeRoundRectCallout">
          <a:avLst>
            <a:gd name="adj1" fmla="val -45942"/>
            <a:gd name="adj2" fmla="val -84039"/>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000000"/>
              </a:solidFill>
              <a:latin typeface="+mj-ea"/>
              <a:ea typeface="+mj-ea"/>
            </a:rPr>
            <a:t>　</a:t>
          </a:r>
          <a:r>
            <a:rPr kumimoji="1" lang="en-US" altLang="ja-JP" sz="1600" b="1">
              <a:solidFill>
                <a:srgbClr val="000000"/>
              </a:solidFill>
              <a:latin typeface="+mj-ea"/>
              <a:ea typeface="+mj-ea"/>
            </a:rPr>
            <a:t>【</a:t>
          </a:r>
          <a:r>
            <a:rPr kumimoji="1" lang="ja-JP" altLang="en-US" sz="1600" b="1">
              <a:solidFill>
                <a:srgbClr val="000000"/>
              </a:solidFill>
              <a:latin typeface="+mj-ea"/>
              <a:ea typeface="+mj-ea"/>
            </a:rPr>
            <a:t>　⑤連結型フラグ　</a:t>
          </a:r>
          <a:r>
            <a:rPr kumimoji="1" lang="en-US" altLang="ja-JP" sz="1600" b="1">
              <a:solidFill>
                <a:srgbClr val="000000"/>
              </a:solidFill>
              <a:latin typeface="+mj-ea"/>
              <a:ea typeface="+mj-ea"/>
            </a:rPr>
            <a:t>】</a:t>
          </a:r>
        </a:p>
        <a:p>
          <a:pPr algn="l"/>
          <a:r>
            <a:rPr kumimoji="1" lang="ja-JP" altLang="en-US" sz="1600" b="0">
              <a:solidFill>
                <a:srgbClr val="000000"/>
              </a:solidFill>
              <a:latin typeface="+mj-ea"/>
              <a:ea typeface="+mj-ea"/>
            </a:rPr>
            <a:t>　</a:t>
          </a:r>
          <a:r>
            <a:rPr kumimoji="1" lang="ja-JP" altLang="en-US" sz="1600" b="1" u="sng">
              <a:solidFill>
                <a:srgbClr val="000000"/>
              </a:solidFill>
              <a:latin typeface="+mj-ea"/>
              <a:ea typeface="+mj-ea"/>
            </a:rPr>
            <a:t>⑤登録内容に応じてプルダウンで選択してください</a:t>
          </a:r>
          <a:endParaRPr kumimoji="1" lang="en-US" altLang="ja-JP" sz="1600" b="1" u="sng">
            <a:solidFill>
              <a:srgbClr val="000000"/>
            </a:solidFill>
            <a:latin typeface="+mj-ea"/>
            <a:ea typeface="+mj-ea"/>
          </a:endParaRPr>
        </a:p>
        <a:p>
          <a:pPr algn="l"/>
          <a:r>
            <a:rPr kumimoji="1" lang="ja-JP" altLang="en-US" sz="1600" b="0" u="none">
              <a:solidFill>
                <a:srgbClr val="000000"/>
              </a:solidFill>
              <a:latin typeface="+mj-ea"/>
              <a:ea typeface="+mj-ea"/>
            </a:rPr>
            <a:t>　</a:t>
          </a:r>
          <a:endParaRPr kumimoji="1" lang="en-US" altLang="ja-JP" sz="1600" b="0" u="none">
            <a:solidFill>
              <a:srgbClr val="000000"/>
            </a:solidFill>
            <a:latin typeface="+mj-ea"/>
            <a:ea typeface="+mj-ea"/>
          </a:endParaRPr>
        </a:p>
        <a:p>
          <a:pPr algn="l"/>
          <a:r>
            <a:rPr kumimoji="1" lang="ja-JP" altLang="en-US" sz="1600" b="0" u="none">
              <a:solidFill>
                <a:srgbClr val="000000"/>
              </a:solidFill>
              <a:latin typeface="+mj-ea"/>
              <a:ea typeface="+mj-ea"/>
            </a:rPr>
            <a:t>　</a:t>
          </a:r>
          <a:r>
            <a:rPr kumimoji="1" lang="ja-JP" altLang="en-US" sz="1600" b="0">
              <a:solidFill>
                <a:srgbClr val="000000"/>
              </a:solidFill>
              <a:latin typeface="+mj-ea"/>
              <a:ea typeface="+mj-ea"/>
            </a:rPr>
            <a:t>　室外機を連結利用する場合　→　「連結」　を選択</a:t>
          </a:r>
          <a:endParaRPr kumimoji="1" lang="en-US" altLang="ja-JP" sz="1600" b="0">
            <a:solidFill>
              <a:srgbClr val="000000"/>
            </a:solidFill>
            <a:latin typeface="+mj-ea"/>
            <a:ea typeface="+mj-ea"/>
          </a:endParaRPr>
        </a:p>
        <a:p>
          <a:pPr algn="l"/>
          <a:r>
            <a:rPr kumimoji="1" lang="ja-JP" altLang="en-US" sz="1600" b="0">
              <a:solidFill>
                <a:srgbClr val="000000"/>
              </a:solidFill>
              <a:latin typeface="+mj-ea"/>
              <a:ea typeface="+mj-ea"/>
            </a:rPr>
            <a:t>　</a:t>
          </a:r>
          <a:endParaRPr kumimoji="1" lang="en-US" altLang="ja-JP" sz="1600" b="0">
            <a:solidFill>
              <a:srgbClr val="000000"/>
            </a:solidFill>
            <a:latin typeface="+mj-ea"/>
            <a:ea typeface="+mj-ea"/>
          </a:endParaRPr>
        </a:p>
        <a:p>
          <a:pPr algn="l"/>
          <a:r>
            <a:rPr kumimoji="1" lang="ja-JP" altLang="en-US" sz="1600" b="0">
              <a:solidFill>
                <a:srgbClr val="000000"/>
              </a:solidFill>
              <a:latin typeface="+mj-ea"/>
              <a:ea typeface="+mj-ea"/>
            </a:rPr>
            <a:t>　　室外機を連結利用しない場合　→　「</a:t>
          </a:r>
          <a:r>
            <a:rPr kumimoji="1" lang="en-US" altLang="ja-JP" sz="1600" b="0">
              <a:solidFill>
                <a:srgbClr val="000000"/>
              </a:solidFill>
              <a:latin typeface="+mj-ea"/>
              <a:ea typeface="+mj-ea"/>
            </a:rPr>
            <a:t>-</a:t>
          </a:r>
          <a:r>
            <a:rPr kumimoji="1" lang="ja-JP" altLang="en-US" sz="1600" b="0">
              <a:solidFill>
                <a:srgbClr val="000000"/>
              </a:solidFill>
              <a:latin typeface="+mj-ea"/>
              <a:ea typeface="+mj-ea"/>
            </a:rPr>
            <a:t>」　を選択</a:t>
          </a:r>
          <a:endParaRPr kumimoji="1" lang="en-US" altLang="ja-JP" sz="1600" b="0">
            <a:solidFill>
              <a:srgbClr val="000000"/>
            </a:solidFill>
            <a:latin typeface="+mj-ea"/>
            <a:ea typeface="+mj-ea"/>
          </a:endParaRPr>
        </a:p>
        <a:p>
          <a:pPr algn="l"/>
          <a:r>
            <a:rPr kumimoji="1" lang="ja-JP" altLang="en-US" sz="1600" b="0">
              <a:solidFill>
                <a:srgbClr val="000000"/>
              </a:solidFill>
              <a:latin typeface="+mj-ea"/>
              <a:ea typeface="+mj-ea"/>
            </a:rPr>
            <a:t>　</a:t>
          </a:r>
          <a:endParaRPr kumimoji="1" lang="en-US" altLang="ja-JP" sz="1600" b="0">
            <a:solidFill>
              <a:srgbClr val="000000"/>
            </a:solidFill>
            <a:latin typeface="+mj-ea"/>
            <a:ea typeface="+mj-ea"/>
          </a:endParaRPr>
        </a:p>
        <a:p>
          <a:pPr algn="l"/>
          <a:r>
            <a:rPr kumimoji="1" lang="ja-JP" altLang="en-US" sz="1600" b="0">
              <a:solidFill>
                <a:srgbClr val="000000"/>
              </a:solidFill>
              <a:latin typeface="+mj-ea"/>
              <a:ea typeface="+mj-ea"/>
            </a:rPr>
            <a:t>　　ハイブリッド空調の場合　→　「ハイブリッド」　を選択</a:t>
          </a:r>
          <a:endParaRPr kumimoji="1" lang="en-US" altLang="ja-JP" sz="1600" b="0">
            <a:solidFill>
              <a:srgbClr val="000000"/>
            </a:solidFill>
            <a:latin typeface="+mj-ea"/>
            <a:ea typeface="+mj-ea"/>
          </a:endParaRPr>
        </a:p>
      </xdr:txBody>
    </xdr:sp>
    <xdr:clientData/>
  </xdr:twoCellAnchor>
  <xdr:twoCellAnchor>
    <xdr:from>
      <xdr:col>5</xdr:col>
      <xdr:colOff>1441740</xdr:colOff>
      <xdr:row>33</xdr:row>
      <xdr:rowOff>149119</xdr:rowOff>
    </xdr:from>
    <xdr:to>
      <xdr:col>7</xdr:col>
      <xdr:colOff>4024312</xdr:colOff>
      <xdr:row>41</xdr:row>
      <xdr:rowOff>168853</xdr:rowOff>
    </xdr:to>
    <xdr:sp macro="" textlink="">
      <xdr:nvSpPr>
        <xdr:cNvPr id="59" name="四角形: 角を丸くする 58">
          <a:extLst>
            <a:ext uri="{FF2B5EF4-FFF2-40B4-BE49-F238E27FC236}">
              <a16:creationId xmlns:a16="http://schemas.microsoft.com/office/drawing/2014/main" id="{F5DE1F4E-85A0-499D-88D1-684DBD981E82}"/>
            </a:ext>
          </a:extLst>
        </xdr:cNvPr>
        <xdr:cNvSpPr/>
      </xdr:nvSpPr>
      <xdr:spPr>
        <a:xfrm>
          <a:off x="14014740" y="15555807"/>
          <a:ext cx="8773822" cy="2496234"/>
        </a:xfrm>
        <a:prstGeom prst="roundRect">
          <a:avLst>
            <a:gd name="adj" fmla="val 5872"/>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en-US" sz="1600" b="1" u="sng">
              <a:solidFill>
                <a:srgbClr val="FF0000"/>
              </a:solidFill>
              <a:effectLst/>
              <a:latin typeface="+mj-ea"/>
              <a:ea typeface="+mj-ea"/>
              <a:cs typeface="+mn-cs"/>
            </a:rPr>
            <a:t>◆型番・使用エネルギーの重複について◆</a:t>
          </a:r>
          <a:endParaRPr kumimoji="1" lang="en-US" altLang="ja-JP" sz="1600" b="1" u="sng">
            <a:solidFill>
              <a:srgbClr val="FF0000"/>
            </a:solidFill>
            <a:effectLst/>
            <a:latin typeface="+mj-ea"/>
            <a:ea typeface="+mj-ea"/>
            <a:cs typeface="+mn-cs"/>
          </a:endParaRPr>
        </a:p>
        <a:p>
          <a:endParaRPr kumimoji="1" lang="en-US" altLang="ja-JP" sz="1600" b="1">
            <a:solidFill>
              <a:srgbClr val="FF0000"/>
            </a:solidFill>
            <a:effectLst/>
            <a:latin typeface="+mj-ea"/>
            <a:ea typeface="+mj-ea"/>
            <a:cs typeface="+mn-cs"/>
          </a:endParaRPr>
        </a:p>
        <a:p>
          <a:r>
            <a:rPr kumimoji="1" lang="ja-JP" altLang="en-US" sz="1600" b="1">
              <a:solidFill>
                <a:srgbClr val="FF0000"/>
              </a:solidFill>
              <a:effectLst/>
              <a:latin typeface="+mj-ea"/>
              <a:ea typeface="+mj-ea"/>
              <a:cs typeface="+mn-cs"/>
            </a:rPr>
            <a:t>　</a:t>
          </a:r>
          <a:r>
            <a:rPr kumimoji="1" lang="ja-JP" altLang="en-US" sz="1600" b="0">
              <a:solidFill>
                <a:srgbClr val="FF0000"/>
              </a:solidFill>
              <a:effectLst/>
              <a:latin typeface="+mj-ea"/>
              <a:ea typeface="+mj-ea"/>
              <a:cs typeface="+mn-cs"/>
            </a:rPr>
            <a:t>登録型番と使用エネルギー</a:t>
          </a:r>
          <a:r>
            <a:rPr kumimoji="1" lang="ja-JP" altLang="ja-JP" sz="1600" b="0">
              <a:solidFill>
                <a:srgbClr val="FF0000"/>
              </a:solidFill>
              <a:effectLst/>
              <a:latin typeface="+mj-ea"/>
              <a:ea typeface="+mj-ea"/>
              <a:cs typeface="+mn-cs"/>
            </a:rPr>
            <a:t>の組み合わせが</a:t>
          </a:r>
          <a:r>
            <a:rPr kumimoji="1" lang="ja-JP" altLang="en-US" sz="1600" b="0">
              <a:solidFill>
                <a:srgbClr val="FF0000"/>
              </a:solidFill>
              <a:effectLst/>
              <a:latin typeface="+mj-ea"/>
              <a:ea typeface="+mj-ea"/>
              <a:cs typeface="+mn-cs"/>
            </a:rPr>
            <a:t>重複している場合は、</a:t>
          </a:r>
          <a:endParaRPr kumimoji="1" lang="en-US" altLang="ja-JP" sz="1600" b="0">
            <a:solidFill>
              <a:srgbClr val="FF0000"/>
            </a:solidFill>
            <a:effectLst/>
            <a:latin typeface="+mj-ea"/>
            <a:ea typeface="+mj-ea"/>
            <a:cs typeface="+mn-cs"/>
          </a:endParaRPr>
        </a:p>
        <a:p>
          <a:r>
            <a:rPr kumimoji="1" lang="ja-JP" altLang="en-US" sz="1600" b="0">
              <a:solidFill>
                <a:srgbClr val="FF0000"/>
              </a:solidFill>
              <a:effectLst/>
              <a:latin typeface="+mj-ea"/>
              <a:ea typeface="+mj-ea"/>
              <a:cs typeface="+mn-cs"/>
            </a:rPr>
            <a:t>　</a:t>
          </a:r>
          <a:r>
            <a:rPr kumimoji="1" lang="ja-JP" altLang="ja-JP" sz="1600" b="0">
              <a:solidFill>
                <a:srgbClr val="FF0000"/>
              </a:solidFill>
              <a:effectLst/>
              <a:latin typeface="+mj-ea"/>
              <a:ea typeface="+mj-ea"/>
              <a:cs typeface="+mn-cs"/>
            </a:rPr>
            <a:t>オレンジ色</a:t>
          </a:r>
          <a:r>
            <a:rPr kumimoji="1" lang="ja-JP" altLang="en-US" sz="1600" b="0">
              <a:solidFill>
                <a:srgbClr val="FF0000"/>
              </a:solidFill>
              <a:effectLst/>
              <a:latin typeface="+mj-ea"/>
              <a:ea typeface="+mj-ea"/>
              <a:cs typeface="+mn-cs"/>
            </a:rPr>
            <a:t>に着色される</a:t>
          </a:r>
          <a:r>
            <a:rPr kumimoji="1" lang="ja-JP" altLang="ja-JP" sz="1600" b="0">
              <a:solidFill>
                <a:srgbClr val="FF0000"/>
              </a:solidFill>
              <a:effectLst/>
              <a:latin typeface="+mj-ea"/>
              <a:ea typeface="+mj-ea"/>
              <a:cs typeface="+mn-cs"/>
            </a:rPr>
            <a:t>。</a:t>
          </a:r>
          <a:endParaRPr kumimoji="1" lang="en-US" altLang="ja-JP" sz="1600" b="0">
            <a:solidFill>
              <a:srgbClr val="FF0000"/>
            </a:solidFill>
            <a:effectLst/>
            <a:latin typeface="+mj-ea"/>
            <a:ea typeface="+mj-ea"/>
            <a:cs typeface="+mn-cs"/>
          </a:endParaRPr>
        </a:p>
        <a:p>
          <a:r>
            <a:rPr kumimoji="1" lang="ja-JP" altLang="en-US" sz="1600" b="1">
              <a:solidFill>
                <a:srgbClr val="FF0000"/>
              </a:solidFill>
              <a:effectLst/>
              <a:latin typeface="+mj-ea"/>
              <a:ea typeface="+mj-ea"/>
              <a:cs typeface="+mn-cs"/>
            </a:rPr>
            <a:t>　</a:t>
          </a:r>
          <a:endParaRPr kumimoji="1" lang="en-US" altLang="ja-JP" sz="1600" b="1">
            <a:solidFill>
              <a:srgbClr val="FF0000"/>
            </a:solidFill>
            <a:effectLst/>
            <a:latin typeface="+mj-ea"/>
            <a:ea typeface="+mj-ea"/>
            <a:cs typeface="+mn-cs"/>
          </a:endParaRPr>
        </a:p>
        <a:p>
          <a:r>
            <a:rPr kumimoji="1" lang="ja-JP" altLang="en-US" sz="1600" b="0">
              <a:solidFill>
                <a:srgbClr val="FF0000"/>
              </a:solidFill>
              <a:effectLst/>
              <a:latin typeface="+mj-ea"/>
              <a:ea typeface="+mj-ea"/>
              <a:cs typeface="+mn-cs"/>
            </a:rPr>
            <a:t>　</a:t>
          </a:r>
          <a:r>
            <a:rPr kumimoji="1" lang="ja-JP" altLang="en-US" sz="1600" b="0" u="sng">
              <a:solidFill>
                <a:srgbClr val="FF0000"/>
              </a:solidFill>
              <a:effectLst/>
              <a:latin typeface="+mj-ea"/>
              <a:ea typeface="+mj-ea"/>
              <a:cs typeface="+mn-cs"/>
            </a:rPr>
            <a:t>→　一意の</a:t>
          </a:r>
          <a:r>
            <a:rPr kumimoji="1" lang="ja-JP" altLang="ja-JP" sz="1600" b="0" u="sng">
              <a:solidFill>
                <a:srgbClr val="FF0000"/>
              </a:solidFill>
              <a:effectLst/>
              <a:latin typeface="+mj-ea"/>
              <a:ea typeface="+mj-ea"/>
              <a:cs typeface="+mn-cs"/>
            </a:rPr>
            <a:t>型番</a:t>
          </a:r>
          <a:r>
            <a:rPr kumimoji="1" lang="en-US" altLang="ja-JP" sz="1600" b="0" u="sng">
              <a:solidFill>
                <a:srgbClr val="FF0000"/>
              </a:solidFill>
              <a:effectLst/>
              <a:latin typeface="+mj-ea"/>
              <a:ea typeface="+mj-ea"/>
              <a:cs typeface="+mn-cs"/>
            </a:rPr>
            <a:t>×</a:t>
          </a:r>
          <a:r>
            <a:rPr kumimoji="1" lang="ja-JP" altLang="en-US" sz="1600" b="0" u="sng">
              <a:solidFill>
                <a:srgbClr val="FF0000"/>
              </a:solidFill>
              <a:effectLst/>
              <a:latin typeface="+mj-ea"/>
              <a:ea typeface="+mj-ea"/>
              <a:cs typeface="+mn-cs"/>
            </a:rPr>
            <a:t>使用エネルギーであることを確認のうえ、入力すること</a:t>
          </a:r>
          <a:endParaRPr lang="ja-JP" altLang="ja-JP" sz="1600" b="0" u="sng">
            <a:solidFill>
              <a:srgbClr val="FF0000"/>
            </a:solidFill>
            <a:effectLst/>
            <a:latin typeface="+mj-ea"/>
            <a:ea typeface="+mj-ea"/>
          </a:endParaRPr>
        </a:p>
        <a:p>
          <a:r>
            <a:rPr kumimoji="1" lang="ja-JP" altLang="en-US" sz="1600" b="1">
              <a:solidFill>
                <a:srgbClr val="FF0000"/>
              </a:solidFill>
              <a:effectLst/>
              <a:latin typeface="+mj-ea"/>
              <a:ea typeface="+mj-ea"/>
              <a:cs typeface="+mn-cs"/>
            </a:rPr>
            <a:t>　</a:t>
          </a:r>
          <a:endParaRPr kumimoji="1" lang="en-US" altLang="ja-JP" sz="1600" b="1" u="sng" baseline="0">
            <a:solidFill>
              <a:srgbClr val="FF0000"/>
            </a:solidFill>
            <a:effectLst/>
            <a:latin typeface="+mj-ea"/>
            <a:ea typeface="+mj-ea"/>
            <a:cs typeface="+mn-cs"/>
          </a:endParaRPr>
        </a:p>
        <a:p>
          <a:pPr algn="l"/>
          <a:endParaRPr kumimoji="1" lang="ja-JP" altLang="en-US" sz="1100">
            <a:solidFill>
              <a:srgbClr val="FF0000"/>
            </a:solidFill>
            <a:latin typeface="+mj-ea"/>
            <a:ea typeface="+mj-ea"/>
          </a:endParaRPr>
        </a:p>
      </xdr:txBody>
    </xdr:sp>
    <xdr:clientData/>
  </xdr:twoCellAnchor>
  <xdr:twoCellAnchor>
    <xdr:from>
      <xdr:col>14</xdr:col>
      <xdr:colOff>498208</xdr:colOff>
      <xdr:row>22</xdr:row>
      <xdr:rowOff>51954</xdr:rowOff>
    </xdr:from>
    <xdr:to>
      <xdr:col>18</xdr:col>
      <xdr:colOff>1714500</xdr:colOff>
      <xdr:row>41</xdr:row>
      <xdr:rowOff>207817</xdr:rowOff>
    </xdr:to>
    <xdr:sp macro="" textlink="">
      <xdr:nvSpPr>
        <xdr:cNvPr id="60" name="吹き出し: 角を丸めた四角形 59">
          <a:extLst>
            <a:ext uri="{FF2B5EF4-FFF2-40B4-BE49-F238E27FC236}">
              <a16:creationId xmlns:a16="http://schemas.microsoft.com/office/drawing/2014/main" id="{3FFACE02-0849-4E50-A9B1-EAD6968B6EF2}"/>
            </a:ext>
          </a:extLst>
        </xdr:cNvPr>
        <xdr:cNvSpPr/>
      </xdr:nvSpPr>
      <xdr:spPr>
        <a:xfrm>
          <a:off x="34112799" y="11845636"/>
          <a:ext cx="9407792" cy="6078681"/>
        </a:xfrm>
        <a:prstGeom prst="wedgeRoundRectCallout">
          <a:avLst>
            <a:gd name="adj1" fmla="val -3103"/>
            <a:gd name="adj2" fmla="val -57051"/>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000000"/>
              </a:solidFill>
              <a:latin typeface="+mj-ea"/>
              <a:ea typeface="+mj-ea"/>
            </a:rPr>
            <a:t>　</a:t>
          </a:r>
          <a:r>
            <a:rPr kumimoji="1" lang="en-US" altLang="ja-JP" sz="1600" b="1">
              <a:solidFill>
                <a:srgbClr val="000000"/>
              </a:solidFill>
              <a:latin typeface="+mj-ea"/>
              <a:ea typeface="+mj-ea"/>
            </a:rPr>
            <a:t>【</a:t>
          </a:r>
          <a:r>
            <a:rPr kumimoji="1" lang="ja-JP" altLang="en-US" sz="1600" b="1">
              <a:solidFill>
                <a:srgbClr val="000000"/>
              </a:solidFill>
              <a:latin typeface="+mj-ea"/>
              <a:ea typeface="+mj-ea"/>
            </a:rPr>
            <a:t>　⑥性能値</a:t>
          </a:r>
          <a:r>
            <a:rPr kumimoji="1" lang="en-US" altLang="ja-JP" sz="1600" b="1">
              <a:solidFill>
                <a:srgbClr val="000000"/>
              </a:solidFill>
              <a:latin typeface="+mj-ea"/>
              <a:ea typeface="+mj-ea"/>
            </a:rPr>
            <a:t>(APFp)</a:t>
          </a:r>
          <a:r>
            <a:rPr kumimoji="1" lang="ja-JP" altLang="en-US" sz="1600" b="1">
              <a:solidFill>
                <a:srgbClr val="000000"/>
              </a:solidFill>
              <a:latin typeface="+mj-ea"/>
              <a:ea typeface="+mj-ea"/>
            </a:rPr>
            <a:t>　⑦（冷房）定格能力（</a:t>
          </a:r>
          <a:r>
            <a:rPr kumimoji="1" lang="en-US" altLang="ja-JP" sz="1600" b="1">
              <a:solidFill>
                <a:srgbClr val="000000"/>
              </a:solidFill>
              <a:latin typeface="+mj-ea"/>
              <a:ea typeface="+mj-ea"/>
            </a:rPr>
            <a:t>kW</a:t>
          </a:r>
          <a:r>
            <a:rPr kumimoji="1" lang="ja-JP" altLang="en-US" sz="1600" b="1">
              <a:solidFill>
                <a:srgbClr val="000000"/>
              </a:solidFill>
              <a:latin typeface="+mj-ea"/>
              <a:ea typeface="+mj-ea"/>
            </a:rPr>
            <a:t>）、定格ガス消費量（</a:t>
          </a:r>
          <a:r>
            <a:rPr kumimoji="1" lang="en-US" altLang="ja-JP" sz="1600" b="1">
              <a:solidFill>
                <a:srgbClr val="000000"/>
              </a:solidFill>
              <a:latin typeface="+mj-ea"/>
              <a:ea typeface="+mj-ea"/>
            </a:rPr>
            <a:t>kW</a:t>
          </a:r>
          <a:r>
            <a:rPr kumimoji="1" lang="ja-JP" altLang="en-US" sz="1600" b="1">
              <a:solidFill>
                <a:srgbClr val="000000"/>
              </a:solidFill>
              <a:latin typeface="+mj-ea"/>
              <a:ea typeface="+mj-ea"/>
            </a:rPr>
            <a:t>）、定格消費電力（</a:t>
          </a:r>
          <a:r>
            <a:rPr kumimoji="1" lang="en-US" altLang="ja-JP" sz="1600" b="1">
              <a:solidFill>
                <a:srgbClr val="000000"/>
              </a:solidFill>
              <a:latin typeface="+mj-ea"/>
              <a:ea typeface="+mj-ea"/>
            </a:rPr>
            <a:t>kW</a:t>
          </a:r>
          <a:r>
            <a:rPr kumimoji="1" lang="ja-JP" altLang="en-US" sz="1600" b="1">
              <a:solidFill>
                <a:srgbClr val="000000"/>
              </a:solidFill>
              <a:latin typeface="+mj-ea"/>
              <a:ea typeface="+mj-ea"/>
            </a:rPr>
            <a:t>）</a:t>
          </a:r>
          <a:endParaRPr kumimoji="1" lang="en-US" altLang="ja-JP" sz="1600" b="1">
            <a:solidFill>
              <a:srgbClr val="000000"/>
            </a:solidFill>
            <a:latin typeface="+mj-ea"/>
            <a:ea typeface="+mj-ea"/>
          </a:endParaRPr>
        </a:p>
        <a:p>
          <a:pPr algn="l"/>
          <a:r>
            <a:rPr kumimoji="1" lang="ja-JP" altLang="en-US" sz="1600" b="1">
              <a:solidFill>
                <a:srgbClr val="000000"/>
              </a:solidFill>
              <a:latin typeface="+mj-ea"/>
              <a:ea typeface="+mj-ea"/>
            </a:rPr>
            <a:t>　　　⑧（暖房）定格能力（</a:t>
          </a:r>
          <a:r>
            <a:rPr kumimoji="1" lang="en-US" altLang="ja-JP" sz="1600" b="1">
              <a:solidFill>
                <a:srgbClr val="000000"/>
              </a:solidFill>
              <a:latin typeface="+mj-ea"/>
              <a:ea typeface="+mj-ea"/>
            </a:rPr>
            <a:t>kW</a:t>
          </a:r>
          <a:r>
            <a:rPr kumimoji="1" lang="ja-JP" altLang="en-US" sz="1600" b="1">
              <a:solidFill>
                <a:srgbClr val="000000"/>
              </a:solidFill>
              <a:latin typeface="+mj-ea"/>
              <a:ea typeface="+mj-ea"/>
            </a:rPr>
            <a:t>）、定格ガス消費量（ｋ</a:t>
          </a:r>
          <a:r>
            <a:rPr kumimoji="1" lang="en-US" altLang="ja-JP" sz="1600" b="1">
              <a:solidFill>
                <a:srgbClr val="000000"/>
              </a:solidFill>
              <a:latin typeface="+mj-ea"/>
              <a:ea typeface="+mj-ea"/>
            </a:rPr>
            <a:t>W</a:t>
          </a:r>
          <a:r>
            <a:rPr kumimoji="1" lang="ja-JP" altLang="en-US" sz="1600" b="1">
              <a:solidFill>
                <a:srgbClr val="000000"/>
              </a:solidFill>
              <a:latin typeface="+mj-ea"/>
              <a:ea typeface="+mj-ea"/>
            </a:rPr>
            <a:t>）、定格消費電力（</a:t>
          </a:r>
          <a:r>
            <a:rPr kumimoji="1" lang="en-US" altLang="ja-JP" sz="1600" b="1">
              <a:solidFill>
                <a:srgbClr val="000000"/>
              </a:solidFill>
              <a:latin typeface="+mj-ea"/>
              <a:ea typeface="+mj-ea"/>
            </a:rPr>
            <a:t>kW</a:t>
          </a:r>
          <a:r>
            <a:rPr kumimoji="1" lang="ja-JP" altLang="en-US" sz="1600" b="1">
              <a:solidFill>
                <a:srgbClr val="000000"/>
              </a:solidFill>
              <a:latin typeface="+mj-ea"/>
              <a:ea typeface="+mj-ea"/>
            </a:rPr>
            <a:t>）　</a:t>
          </a:r>
          <a:r>
            <a:rPr kumimoji="1" lang="en-US" altLang="ja-JP" sz="1600" b="1">
              <a:solidFill>
                <a:srgbClr val="000000"/>
              </a:solidFill>
              <a:latin typeface="+mj-ea"/>
              <a:ea typeface="+mj-ea"/>
            </a:rPr>
            <a:t>】</a:t>
          </a:r>
        </a:p>
        <a:p>
          <a:pPr algn="l"/>
          <a:endParaRPr kumimoji="1" lang="en-US" altLang="ja-JP" sz="1600" b="1">
            <a:solidFill>
              <a:srgbClr val="000000"/>
            </a:solidFill>
            <a:latin typeface="+mj-ea"/>
            <a:ea typeface="+mj-ea"/>
          </a:endParaRPr>
        </a:p>
        <a:p>
          <a:pPr algn="l"/>
          <a:r>
            <a:rPr kumimoji="1" lang="ja-JP" altLang="en-US" sz="1600" b="1" u="sng">
              <a:solidFill>
                <a:srgbClr val="000000"/>
              </a:solidFill>
              <a:latin typeface="+mj-ea"/>
              <a:ea typeface="+mj-ea"/>
            </a:rPr>
            <a:t>⑥　性能値を入力してください</a:t>
          </a:r>
          <a:endParaRPr kumimoji="1" lang="en-US" altLang="ja-JP" sz="1600" b="1" u="sng">
            <a:solidFill>
              <a:srgbClr val="000000"/>
            </a:solidFill>
            <a:latin typeface="+mj-ea"/>
            <a:ea typeface="+mj-ea"/>
          </a:endParaRPr>
        </a:p>
        <a:p>
          <a:pPr algn="l"/>
          <a:r>
            <a:rPr kumimoji="1" lang="ja-JP" altLang="en-US" sz="1600" b="1">
              <a:solidFill>
                <a:srgbClr val="000000"/>
              </a:solidFill>
              <a:latin typeface="+mj-ea"/>
              <a:ea typeface="+mj-ea"/>
            </a:rPr>
            <a:t>　</a:t>
          </a:r>
          <a:r>
            <a:rPr kumimoji="1" lang="ja-JP" altLang="en-US" sz="1600" b="0">
              <a:solidFill>
                <a:srgbClr val="000000"/>
              </a:solidFill>
              <a:latin typeface="+mj-ea"/>
              <a:ea typeface="+mj-ea"/>
            </a:rPr>
            <a:t>カタログ（仕様書）記載の</a:t>
          </a:r>
          <a:r>
            <a:rPr kumimoji="1" lang="en-US" altLang="ja-JP" sz="1600" b="0">
              <a:solidFill>
                <a:srgbClr val="000000"/>
              </a:solidFill>
              <a:latin typeface="+mj-ea"/>
              <a:ea typeface="+mj-ea"/>
            </a:rPr>
            <a:t>APF</a:t>
          </a:r>
          <a:r>
            <a:rPr kumimoji="1" lang="ja-JP" altLang="en-US" sz="1600" b="0">
              <a:solidFill>
                <a:srgbClr val="000000"/>
              </a:solidFill>
              <a:latin typeface="+mj-ea"/>
              <a:ea typeface="+mj-ea"/>
            </a:rPr>
            <a:t>ｐ性能値を入力</a:t>
          </a:r>
          <a:endParaRPr kumimoji="1" lang="en-US" altLang="ja-JP" sz="1600" b="0">
            <a:solidFill>
              <a:srgbClr val="000000"/>
            </a:solidFill>
            <a:latin typeface="+mj-ea"/>
            <a:ea typeface="+mj-ea"/>
          </a:endParaRPr>
        </a:p>
        <a:p>
          <a:pPr algn="l"/>
          <a:endParaRPr kumimoji="1" lang="en-US" altLang="ja-JP" sz="1600" b="1">
            <a:solidFill>
              <a:srgbClr val="000000"/>
            </a:solidFill>
            <a:latin typeface="+mj-ea"/>
            <a:ea typeface="+mj-ea"/>
          </a:endParaRPr>
        </a:p>
        <a:p>
          <a:pPr algn="l"/>
          <a:r>
            <a:rPr kumimoji="1" lang="ja-JP" altLang="en-US" sz="1600" b="1" u="sng">
              <a:solidFill>
                <a:sysClr val="windowText" lastClr="000000"/>
              </a:solidFill>
              <a:latin typeface="+mj-ea"/>
              <a:ea typeface="+mj-ea"/>
            </a:rPr>
            <a:t>⑦　</a:t>
          </a:r>
          <a:r>
            <a:rPr kumimoji="1" lang="ja-JP" altLang="ja-JP" sz="1600" b="1" u="sng">
              <a:solidFill>
                <a:sysClr val="windowText" lastClr="000000"/>
              </a:solidFill>
              <a:effectLst/>
              <a:latin typeface="+mj-ea"/>
              <a:ea typeface="+mj-ea"/>
              <a:cs typeface="+mn-cs"/>
            </a:rPr>
            <a:t>（冷房）定格能力（</a:t>
          </a:r>
          <a:r>
            <a:rPr kumimoji="1" lang="en-US" altLang="ja-JP" sz="1600" b="1" u="sng">
              <a:solidFill>
                <a:sysClr val="windowText" lastClr="000000"/>
              </a:solidFill>
              <a:effectLst/>
              <a:latin typeface="+mj-ea"/>
              <a:ea typeface="+mj-ea"/>
              <a:cs typeface="+mn-cs"/>
            </a:rPr>
            <a:t>kW</a:t>
          </a:r>
          <a:r>
            <a:rPr kumimoji="1" lang="ja-JP" altLang="ja-JP" sz="1600" b="1" u="sng">
              <a:solidFill>
                <a:sysClr val="windowText" lastClr="000000"/>
              </a:solidFill>
              <a:effectLst/>
              <a:latin typeface="+mj-ea"/>
              <a:ea typeface="+mj-ea"/>
              <a:cs typeface="+mn-cs"/>
            </a:rPr>
            <a:t>）、定格ガス消費量（</a:t>
          </a:r>
          <a:r>
            <a:rPr kumimoji="1" lang="en-US" altLang="ja-JP" sz="1600" b="1" u="sng">
              <a:solidFill>
                <a:sysClr val="windowText" lastClr="000000"/>
              </a:solidFill>
              <a:effectLst/>
              <a:latin typeface="+mj-ea"/>
              <a:ea typeface="+mj-ea"/>
              <a:cs typeface="+mn-cs"/>
            </a:rPr>
            <a:t>kW</a:t>
          </a:r>
          <a:r>
            <a:rPr kumimoji="1" lang="ja-JP" altLang="ja-JP" sz="1600" b="1" u="sng">
              <a:solidFill>
                <a:sysClr val="windowText" lastClr="000000"/>
              </a:solidFill>
              <a:effectLst/>
              <a:latin typeface="+mj-ea"/>
              <a:ea typeface="+mj-ea"/>
              <a:cs typeface="+mn-cs"/>
            </a:rPr>
            <a:t>）、定格消費電力（</a:t>
          </a:r>
          <a:r>
            <a:rPr kumimoji="1" lang="en-US" altLang="ja-JP" sz="1600" b="1" u="sng">
              <a:solidFill>
                <a:sysClr val="windowText" lastClr="000000"/>
              </a:solidFill>
              <a:effectLst/>
              <a:latin typeface="+mj-ea"/>
              <a:ea typeface="+mj-ea"/>
              <a:cs typeface="+mn-cs"/>
            </a:rPr>
            <a:t>kW</a:t>
          </a:r>
          <a:r>
            <a:rPr kumimoji="1" lang="ja-JP" altLang="ja-JP" sz="1600" b="1" u="sng">
              <a:solidFill>
                <a:sysClr val="windowText" lastClr="000000"/>
              </a:solidFill>
              <a:effectLst/>
              <a:latin typeface="+mj-ea"/>
              <a:ea typeface="+mj-ea"/>
              <a:cs typeface="+mn-cs"/>
            </a:rPr>
            <a:t>）</a:t>
          </a:r>
          <a:r>
            <a:rPr kumimoji="1" lang="ja-JP" altLang="en-US" sz="1600" b="1" u="sng">
              <a:solidFill>
                <a:sysClr val="windowText" lastClr="000000"/>
              </a:solidFill>
              <a:effectLst/>
              <a:latin typeface="+mj-ea"/>
              <a:ea typeface="+mj-ea"/>
              <a:cs typeface="+mn-cs"/>
            </a:rPr>
            <a:t>を入力してください</a:t>
          </a:r>
          <a:endParaRPr kumimoji="1" lang="en-US" altLang="ja-JP" sz="1600" b="1" u="sng">
            <a:solidFill>
              <a:sysClr val="windowText" lastClr="000000"/>
            </a:solidFill>
            <a:effectLst/>
            <a:latin typeface="+mj-ea"/>
            <a:ea typeface="+mj-ea"/>
            <a:cs typeface="+mn-cs"/>
          </a:endParaRPr>
        </a:p>
        <a:p>
          <a:pPr algn="l"/>
          <a:r>
            <a:rPr kumimoji="1" lang="ja-JP" altLang="en-US" sz="1600" b="0">
              <a:solidFill>
                <a:sysClr val="windowText" lastClr="000000"/>
              </a:solidFill>
              <a:latin typeface="+mj-ea"/>
              <a:ea typeface="+mj-ea"/>
            </a:rPr>
            <a:t>　カタログ（仕様書）記載の値を入力　単位：</a:t>
          </a:r>
          <a:r>
            <a:rPr kumimoji="1" lang="en-US" altLang="ja-JP" sz="1600" b="0">
              <a:solidFill>
                <a:sysClr val="windowText" lastClr="000000"/>
              </a:solidFill>
              <a:latin typeface="+mj-ea"/>
              <a:ea typeface="+mj-ea"/>
            </a:rPr>
            <a:t>kW</a:t>
          </a:r>
        </a:p>
        <a:p>
          <a:pPr algn="l"/>
          <a:r>
            <a:rPr kumimoji="1" lang="ja-JP" altLang="en-US" sz="1600" b="0" u="none">
              <a:solidFill>
                <a:sysClr val="windowText" lastClr="000000"/>
              </a:solidFill>
              <a:latin typeface="+mj-ea"/>
              <a:ea typeface="+mj-ea"/>
            </a:rPr>
            <a:t>　</a:t>
          </a:r>
          <a:r>
            <a:rPr kumimoji="1" lang="ja-JP" altLang="en-US" sz="1600" b="1" u="none">
              <a:solidFill>
                <a:sysClr val="windowText" lastClr="000000"/>
              </a:solidFill>
              <a:latin typeface="+mj-ea"/>
              <a:ea typeface="+mj-ea"/>
            </a:rPr>
            <a:t>★発電機能搭載の</a:t>
          </a:r>
          <a:r>
            <a:rPr kumimoji="1" lang="en-US" altLang="ja-JP" sz="1600" b="1" u="none">
              <a:solidFill>
                <a:sysClr val="windowText" lastClr="000000"/>
              </a:solidFill>
              <a:latin typeface="+mj-ea"/>
              <a:ea typeface="+mj-ea"/>
            </a:rPr>
            <a:t>GHP</a:t>
          </a:r>
          <a:r>
            <a:rPr kumimoji="1" lang="ja-JP" altLang="en-US" sz="1600" b="1" u="none">
              <a:solidFill>
                <a:sysClr val="windowText" lastClr="000000"/>
              </a:solidFill>
              <a:latin typeface="+mj-ea"/>
              <a:ea typeface="+mj-ea"/>
            </a:rPr>
            <a:t>の場合</a:t>
          </a:r>
          <a:endParaRPr kumimoji="1" lang="en-US" altLang="ja-JP" sz="1600" b="1" u="none">
            <a:solidFill>
              <a:sysClr val="windowText" lastClr="000000"/>
            </a:solidFill>
            <a:latin typeface="+mj-ea"/>
            <a:ea typeface="+mj-ea"/>
          </a:endParaRPr>
        </a:p>
        <a:p>
          <a:pPr algn="l"/>
          <a:r>
            <a:rPr kumimoji="1" lang="ja-JP" altLang="en-US" sz="1600" b="0" u="none">
              <a:solidFill>
                <a:sysClr val="windowText" lastClr="000000"/>
              </a:solidFill>
              <a:latin typeface="+mj-ea"/>
              <a:ea typeface="+mj-ea"/>
            </a:rPr>
            <a:t>　　</a:t>
          </a:r>
          <a:r>
            <a:rPr kumimoji="1" lang="ja-JP" altLang="en-US" sz="1600" b="1" u="sng">
              <a:solidFill>
                <a:sysClr val="windowText" lastClr="000000"/>
              </a:solidFill>
              <a:latin typeface="+mj-ea"/>
              <a:ea typeface="+mj-ea"/>
            </a:rPr>
            <a:t>→　発電時の定格ガス消費量、定格消費電力を入力してください</a:t>
          </a:r>
          <a:endParaRPr kumimoji="1" lang="en-US" altLang="ja-JP" sz="1600" b="1" u="sng">
            <a:solidFill>
              <a:sysClr val="windowText" lastClr="000000"/>
            </a:solidFill>
            <a:latin typeface="+mj-ea"/>
            <a:ea typeface="+mj-ea"/>
          </a:endParaRPr>
        </a:p>
        <a:p>
          <a:pPr algn="l"/>
          <a:endParaRPr kumimoji="1" lang="en-US" altLang="ja-JP" sz="1600" b="0" u="none">
            <a:solidFill>
              <a:sysClr val="windowText" lastClr="000000"/>
            </a:solidFill>
            <a:latin typeface="+mj-ea"/>
            <a:ea typeface="+mj-ea"/>
          </a:endParaRPr>
        </a:p>
        <a:p>
          <a:pPr algn="l"/>
          <a:r>
            <a:rPr kumimoji="1" lang="ja-JP" altLang="en-US" sz="1600" b="1" u="sng">
              <a:solidFill>
                <a:sysClr val="windowText" lastClr="000000"/>
              </a:solidFill>
              <a:latin typeface="+mj-ea"/>
              <a:ea typeface="+mj-ea"/>
            </a:rPr>
            <a:t>⑧　</a:t>
          </a:r>
          <a:r>
            <a:rPr kumimoji="1" lang="ja-JP" altLang="ja-JP" sz="1600" b="1" u="sng">
              <a:solidFill>
                <a:sysClr val="windowText" lastClr="000000"/>
              </a:solidFill>
              <a:effectLst/>
              <a:latin typeface="+mj-ea"/>
              <a:ea typeface="+mj-ea"/>
              <a:cs typeface="+mn-cs"/>
            </a:rPr>
            <a:t>（暖房）定格能力（</a:t>
          </a:r>
          <a:r>
            <a:rPr kumimoji="1" lang="en-US" altLang="ja-JP" sz="1600" b="1" u="sng">
              <a:solidFill>
                <a:sysClr val="windowText" lastClr="000000"/>
              </a:solidFill>
              <a:effectLst/>
              <a:latin typeface="+mj-ea"/>
              <a:ea typeface="+mj-ea"/>
              <a:cs typeface="+mn-cs"/>
            </a:rPr>
            <a:t>kW</a:t>
          </a:r>
          <a:r>
            <a:rPr kumimoji="1" lang="ja-JP" altLang="ja-JP" sz="1600" b="1" u="sng">
              <a:solidFill>
                <a:sysClr val="windowText" lastClr="000000"/>
              </a:solidFill>
              <a:effectLst/>
              <a:latin typeface="+mj-ea"/>
              <a:ea typeface="+mj-ea"/>
              <a:cs typeface="+mn-cs"/>
            </a:rPr>
            <a:t>）、定格ガス消費量（ｋ</a:t>
          </a:r>
          <a:r>
            <a:rPr kumimoji="1" lang="en-US" altLang="ja-JP" sz="1600" b="1" u="sng">
              <a:solidFill>
                <a:sysClr val="windowText" lastClr="000000"/>
              </a:solidFill>
              <a:effectLst/>
              <a:latin typeface="+mj-ea"/>
              <a:ea typeface="+mj-ea"/>
              <a:cs typeface="+mn-cs"/>
            </a:rPr>
            <a:t>W</a:t>
          </a:r>
          <a:r>
            <a:rPr kumimoji="1" lang="ja-JP" altLang="ja-JP" sz="1600" b="1" u="sng">
              <a:solidFill>
                <a:sysClr val="windowText" lastClr="000000"/>
              </a:solidFill>
              <a:effectLst/>
              <a:latin typeface="+mj-ea"/>
              <a:ea typeface="+mj-ea"/>
              <a:cs typeface="+mn-cs"/>
            </a:rPr>
            <a:t>）、定格消費電力（</a:t>
          </a:r>
          <a:r>
            <a:rPr kumimoji="1" lang="en-US" altLang="ja-JP" sz="1600" b="1" u="sng">
              <a:solidFill>
                <a:sysClr val="windowText" lastClr="000000"/>
              </a:solidFill>
              <a:effectLst/>
              <a:latin typeface="+mj-ea"/>
              <a:ea typeface="+mj-ea"/>
              <a:cs typeface="+mn-cs"/>
            </a:rPr>
            <a:t>kW</a:t>
          </a:r>
          <a:r>
            <a:rPr kumimoji="1" lang="ja-JP" altLang="ja-JP" sz="1600" b="1" u="sng">
              <a:solidFill>
                <a:sysClr val="windowText" lastClr="000000"/>
              </a:solidFill>
              <a:effectLst/>
              <a:latin typeface="+mj-ea"/>
              <a:ea typeface="+mj-ea"/>
              <a:cs typeface="+mn-cs"/>
            </a:rPr>
            <a:t>）</a:t>
          </a:r>
          <a:r>
            <a:rPr kumimoji="1" lang="ja-JP" altLang="en-US" sz="1600" b="1" u="sng">
              <a:solidFill>
                <a:sysClr val="windowText" lastClr="000000"/>
              </a:solidFill>
              <a:effectLst/>
              <a:latin typeface="+mj-ea"/>
              <a:ea typeface="+mj-ea"/>
              <a:cs typeface="+mn-cs"/>
            </a:rPr>
            <a:t>を入力してください</a:t>
          </a:r>
          <a:endParaRPr kumimoji="1" lang="en-US" altLang="ja-JP" sz="1600" b="1" u="sng">
            <a:solidFill>
              <a:sysClr val="windowText" lastClr="000000"/>
            </a:solidFill>
            <a:effectLst/>
            <a:latin typeface="+mj-ea"/>
            <a:ea typeface="+mj-ea"/>
            <a:cs typeface="+mn-cs"/>
          </a:endParaRPr>
        </a:p>
        <a:p>
          <a:pPr algn="l"/>
          <a:r>
            <a:rPr kumimoji="1" lang="ja-JP" altLang="en-US" sz="1600" b="0" u="none">
              <a:solidFill>
                <a:sysClr val="windowText" lastClr="000000"/>
              </a:solidFill>
              <a:effectLst/>
              <a:latin typeface="+mj-ea"/>
              <a:ea typeface="+mj-ea"/>
              <a:cs typeface="+mn-cs"/>
            </a:rPr>
            <a:t>　カタログ（仕様書）記載の値を入力　単位：</a:t>
          </a:r>
          <a:r>
            <a:rPr kumimoji="1" lang="en-US" altLang="ja-JP" sz="1600" b="0" u="none">
              <a:solidFill>
                <a:sysClr val="windowText" lastClr="000000"/>
              </a:solidFill>
              <a:effectLst/>
              <a:latin typeface="+mj-ea"/>
              <a:ea typeface="+mj-ea"/>
              <a:cs typeface="+mn-cs"/>
            </a:rPr>
            <a:t>kW</a:t>
          </a:r>
        </a:p>
        <a:p>
          <a:pPr algn="l"/>
          <a:r>
            <a:rPr kumimoji="1" lang="ja-JP" altLang="en-US" sz="1600" b="0" u="none">
              <a:solidFill>
                <a:sysClr val="windowText" lastClr="000000"/>
              </a:solidFill>
              <a:effectLst/>
              <a:latin typeface="+mj-ea"/>
              <a:ea typeface="+mj-ea"/>
              <a:cs typeface="+mn-cs"/>
            </a:rPr>
            <a:t>　</a:t>
          </a:r>
          <a:r>
            <a:rPr kumimoji="1" lang="ja-JP" altLang="en-US" sz="1600" b="1" u="none">
              <a:solidFill>
                <a:sysClr val="windowText" lastClr="000000"/>
              </a:solidFill>
              <a:effectLst/>
              <a:latin typeface="+mj-ea"/>
              <a:ea typeface="+mj-ea"/>
              <a:cs typeface="+mn-cs"/>
            </a:rPr>
            <a:t>★発電機能搭載</a:t>
          </a:r>
          <a:r>
            <a:rPr kumimoji="1" lang="en-US" altLang="ja-JP" sz="1600" b="1" u="none">
              <a:solidFill>
                <a:sysClr val="windowText" lastClr="000000"/>
              </a:solidFill>
              <a:effectLst/>
              <a:latin typeface="+mj-ea"/>
              <a:ea typeface="+mj-ea"/>
              <a:cs typeface="+mn-cs"/>
            </a:rPr>
            <a:t>GHP</a:t>
          </a:r>
          <a:r>
            <a:rPr kumimoji="1" lang="ja-JP" altLang="en-US" sz="1600" b="1" u="none">
              <a:solidFill>
                <a:sysClr val="windowText" lastClr="000000"/>
              </a:solidFill>
              <a:effectLst/>
              <a:latin typeface="+mj-ea"/>
              <a:ea typeface="+mj-ea"/>
              <a:cs typeface="+mn-cs"/>
            </a:rPr>
            <a:t>の場合</a:t>
          </a:r>
          <a:endParaRPr kumimoji="1" lang="en-US" altLang="ja-JP" sz="1600" b="1" u="none">
            <a:solidFill>
              <a:sysClr val="windowText" lastClr="000000"/>
            </a:solidFill>
            <a:effectLst/>
            <a:latin typeface="+mj-ea"/>
            <a:ea typeface="+mj-ea"/>
            <a:cs typeface="+mn-cs"/>
          </a:endParaRPr>
        </a:p>
        <a:p>
          <a:pPr algn="l"/>
          <a:r>
            <a:rPr kumimoji="1" lang="ja-JP" altLang="en-US" sz="1600" b="0" u="none">
              <a:solidFill>
                <a:sysClr val="windowText" lastClr="000000"/>
              </a:solidFill>
              <a:effectLst/>
              <a:latin typeface="+mj-ea"/>
              <a:ea typeface="+mj-ea"/>
              <a:cs typeface="+mn-cs"/>
            </a:rPr>
            <a:t>　　</a:t>
          </a:r>
          <a:r>
            <a:rPr kumimoji="1" lang="ja-JP" altLang="en-US" sz="1600" b="1" u="sng">
              <a:solidFill>
                <a:sysClr val="windowText" lastClr="000000"/>
              </a:solidFill>
              <a:effectLst/>
              <a:latin typeface="+mj-ea"/>
              <a:ea typeface="+mj-ea"/>
              <a:cs typeface="+mn-cs"/>
            </a:rPr>
            <a:t>→　発電時の定格ガス消費量、定格消費電力を入力してください</a:t>
          </a:r>
          <a:endParaRPr kumimoji="1" lang="en-US" altLang="ja-JP" sz="1600" b="1" u="sng">
            <a:solidFill>
              <a:sysClr val="windowText" lastClr="000000"/>
            </a:solidFill>
            <a:effectLst/>
            <a:latin typeface="+mj-ea"/>
            <a:ea typeface="+mj-ea"/>
            <a:cs typeface="+mn-cs"/>
          </a:endParaRPr>
        </a:p>
        <a:p>
          <a:pPr algn="l"/>
          <a:endParaRPr kumimoji="1" lang="en-US" altLang="ja-JP" sz="1600" b="1" u="sng">
            <a:solidFill>
              <a:sysClr val="windowText" lastClr="000000"/>
            </a:solidFill>
            <a:effectLst/>
            <a:latin typeface="+mj-ea"/>
            <a:ea typeface="+mj-ea"/>
            <a:cs typeface="+mn-cs"/>
          </a:endParaRPr>
        </a:p>
        <a:p>
          <a:pPr algn="l"/>
          <a:r>
            <a:rPr kumimoji="1" lang="en-US" altLang="ja-JP" sz="1600" b="1" u="none">
              <a:solidFill>
                <a:srgbClr val="FF0000"/>
              </a:solidFill>
              <a:effectLst/>
              <a:latin typeface="+mj-ea"/>
              <a:ea typeface="+mj-ea"/>
              <a:cs typeface="+mn-cs"/>
            </a:rPr>
            <a:t>※</a:t>
          </a:r>
          <a:r>
            <a:rPr kumimoji="1" lang="ja-JP" altLang="en-US" sz="1600" b="1" u="none">
              <a:solidFill>
                <a:srgbClr val="FF0000"/>
              </a:solidFill>
              <a:effectLst/>
              <a:latin typeface="+mj-ea"/>
              <a:ea typeface="+mj-ea"/>
              <a:cs typeface="+mn-cs"/>
            </a:rPr>
            <a:t>定格消費電力は小数点第三位を四捨五入して入力、もしくは小数点第三位まで入力してください</a:t>
          </a:r>
          <a:endParaRPr kumimoji="1" lang="en-US" altLang="ja-JP" sz="1600" b="1" u="none">
            <a:solidFill>
              <a:srgbClr val="FF0000"/>
            </a:solidFill>
            <a:effectLst/>
            <a:latin typeface="+mj-ea"/>
            <a:ea typeface="+mj-ea"/>
            <a:cs typeface="+mn-cs"/>
          </a:endParaRPr>
        </a:p>
        <a:p>
          <a:pPr algn="l"/>
          <a:r>
            <a:rPr kumimoji="1" lang="ja-JP" altLang="en-US" sz="1600" b="1" u="none">
              <a:solidFill>
                <a:srgbClr val="FF0000"/>
              </a:solidFill>
              <a:effectLst/>
              <a:latin typeface="+mj-ea"/>
              <a:ea typeface="+mj-ea"/>
              <a:cs typeface="+mn-cs"/>
            </a:rPr>
            <a:t>　小数点第二位まで表示されます</a:t>
          </a:r>
          <a:endParaRPr kumimoji="1" lang="en-US" altLang="ja-JP" sz="1600" b="1" u="none">
            <a:solidFill>
              <a:srgbClr val="FF0000"/>
            </a:solidFill>
            <a:effectLst/>
            <a:latin typeface="+mj-ea"/>
            <a:ea typeface="+mj-ea"/>
            <a:cs typeface="+mn-cs"/>
          </a:endParaRPr>
        </a:p>
      </xdr:txBody>
    </xdr:sp>
    <xdr:clientData/>
  </xdr:twoCellAnchor>
  <xdr:twoCellAnchor>
    <xdr:from>
      <xdr:col>1</xdr:col>
      <xdr:colOff>173183</xdr:colOff>
      <xdr:row>25</xdr:row>
      <xdr:rowOff>196254</xdr:rowOff>
    </xdr:from>
    <xdr:to>
      <xdr:col>4</xdr:col>
      <xdr:colOff>1489364</xdr:colOff>
      <xdr:row>39</xdr:row>
      <xdr:rowOff>126610</xdr:rowOff>
    </xdr:to>
    <xdr:sp macro="" textlink="">
      <xdr:nvSpPr>
        <xdr:cNvPr id="63" name="正方形/長方形 62">
          <a:extLst>
            <a:ext uri="{FF2B5EF4-FFF2-40B4-BE49-F238E27FC236}">
              <a16:creationId xmlns:a16="http://schemas.microsoft.com/office/drawing/2014/main" id="{7EB8EDF6-E95A-4CF9-814B-E47049041D6A}"/>
            </a:ext>
          </a:extLst>
        </xdr:cNvPr>
        <xdr:cNvSpPr/>
      </xdr:nvSpPr>
      <xdr:spPr>
        <a:xfrm>
          <a:off x="1073728" y="12925118"/>
          <a:ext cx="10356272" cy="4294537"/>
        </a:xfrm>
        <a:prstGeom prst="rect">
          <a:avLst/>
        </a:prstGeom>
        <a:solidFill>
          <a:schemeClr val="bg1"/>
        </a:solidFill>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u="sng">
              <a:solidFill>
                <a:srgbClr val="FF0000"/>
              </a:solidFill>
              <a:latin typeface="+mj-ea"/>
              <a:ea typeface="+mj-ea"/>
              <a:cs typeface="Meiryo UI" panose="020B0604030504040204" pitchFamily="50" charset="-128"/>
            </a:rPr>
            <a:t>◆製品型番リスト　入力ルール◆</a:t>
          </a:r>
          <a:endParaRPr kumimoji="1" lang="en-US" altLang="ja-JP" sz="1600" b="1" u="sng">
            <a:solidFill>
              <a:srgbClr val="FF0000"/>
            </a:solidFill>
            <a:latin typeface="+mj-ea"/>
            <a:ea typeface="+mj-ea"/>
            <a:cs typeface="Meiryo UI" panose="020B0604030504040204" pitchFamily="50" charset="-128"/>
          </a:endParaRPr>
        </a:p>
        <a:p>
          <a:pPr algn="l"/>
          <a:endParaRPr kumimoji="1" lang="en-US" altLang="ja-JP" sz="1600" b="1">
            <a:solidFill>
              <a:srgbClr val="FF0000"/>
            </a:solidFill>
            <a:latin typeface="+mj-ea"/>
            <a:ea typeface="+mj-ea"/>
            <a:cs typeface="Meiryo UI" panose="020B0604030504040204" pitchFamily="50" charset="-128"/>
          </a:endParaRPr>
        </a:p>
        <a:p>
          <a:pPr algn="l"/>
          <a:r>
            <a:rPr kumimoji="1" lang="ja-JP" altLang="en-US" sz="1600" b="0" u="sng">
              <a:solidFill>
                <a:srgbClr val="FF0000"/>
              </a:solidFill>
              <a:latin typeface="+mj-ea"/>
              <a:ea typeface="+mj-ea"/>
              <a:cs typeface="Meiryo UI" panose="020B0604030504040204" pitchFamily="50" charset="-128"/>
            </a:rPr>
            <a:t>　・製品名、型番、数値はカタログ（仕様書）の記載と一致させること</a:t>
          </a:r>
          <a:endParaRPr kumimoji="1" lang="en-US" altLang="ja-JP" sz="1600" b="0" u="sng">
            <a:solidFill>
              <a:srgbClr val="FF0000"/>
            </a:solidFill>
            <a:latin typeface="+mj-ea"/>
            <a:ea typeface="+mj-ea"/>
            <a:cs typeface="Meiryo UI" panose="020B0604030504040204" pitchFamily="50" charset="-128"/>
          </a:endParaRPr>
        </a:p>
        <a:p>
          <a:pPr algn="l"/>
          <a:endParaRPr kumimoji="1" lang="ja-JP" altLang="en-US" sz="1600" b="0" u="sng">
            <a:solidFill>
              <a:srgbClr val="FF0000"/>
            </a:solidFill>
            <a:latin typeface="+mj-ea"/>
            <a:ea typeface="+mj-ea"/>
            <a:cs typeface="Meiryo UI" panose="020B0604030504040204" pitchFamily="50" charset="-128"/>
          </a:endParaRPr>
        </a:p>
        <a:p>
          <a:pPr algn="l"/>
          <a:r>
            <a:rPr kumimoji="1" lang="ja-JP" altLang="en-US" sz="1600" b="0" u="sng">
              <a:solidFill>
                <a:srgbClr val="FF0000"/>
              </a:solidFill>
              <a:latin typeface="+mj-ea"/>
              <a:ea typeface="+mj-ea"/>
              <a:cs typeface="Meiryo UI" panose="020B0604030504040204" pitchFamily="50" charset="-128"/>
            </a:rPr>
            <a:t>　・数値の入力欄において、単位記号は入れないこと</a:t>
          </a:r>
          <a:endParaRPr kumimoji="1" lang="en-US" altLang="ja-JP" sz="1600" b="0" u="sng">
            <a:solidFill>
              <a:srgbClr val="FF0000"/>
            </a:solidFill>
            <a:latin typeface="+mj-ea"/>
            <a:ea typeface="+mj-ea"/>
            <a:cs typeface="Meiryo UI" panose="020B0604030504040204" pitchFamily="50" charset="-128"/>
          </a:endParaRPr>
        </a:p>
        <a:p>
          <a:pPr algn="l"/>
          <a:endParaRPr kumimoji="1" lang="ja-JP" altLang="en-US" sz="1600" b="0" u="sng">
            <a:solidFill>
              <a:srgbClr val="FF0000"/>
            </a:solidFill>
            <a:latin typeface="+mj-ea"/>
            <a:ea typeface="+mj-ea"/>
            <a:cs typeface="Meiryo UI" panose="020B0604030504040204" pitchFamily="50" charset="-128"/>
          </a:endParaRPr>
        </a:p>
        <a:p>
          <a:pPr algn="l"/>
          <a:r>
            <a:rPr kumimoji="1" lang="ja-JP" altLang="en-US" sz="1600" b="0" u="sng">
              <a:solidFill>
                <a:srgbClr val="FF0000"/>
              </a:solidFill>
              <a:latin typeface="+mj-ea"/>
              <a:ea typeface="+mj-ea"/>
              <a:cs typeface="Meiryo UI" panose="020B0604030504040204" pitchFamily="50" charset="-128"/>
            </a:rPr>
            <a:t>　・半角</a:t>
          </a:r>
          <a:r>
            <a:rPr kumimoji="1" lang="en-US" altLang="ja-JP" sz="1600" b="0" u="sng">
              <a:solidFill>
                <a:srgbClr val="FF0000"/>
              </a:solidFill>
              <a:latin typeface="+mj-ea"/>
              <a:ea typeface="+mj-ea"/>
              <a:cs typeface="Meiryo UI" panose="020B0604030504040204" pitchFamily="50" charset="-128"/>
            </a:rPr>
            <a:t>/</a:t>
          </a:r>
          <a:r>
            <a:rPr kumimoji="1" lang="ja-JP" altLang="en-US" sz="1600" b="0" u="sng">
              <a:solidFill>
                <a:srgbClr val="FF0000"/>
              </a:solidFill>
              <a:latin typeface="+mj-ea"/>
              <a:ea typeface="+mj-ea"/>
              <a:cs typeface="Meiryo UI" panose="020B0604030504040204" pitchFamily="50" charset="-128"/>
            </a:rPr>
            <a:t>全角入力について</a:t>
          </a:r>
          <a:endParaRPr kumimoji="1" lang="en-US" altLang="ja-JP" sz="1600" b="0" u="sng">
            <a:solidFill>
              <a:srgbClr val="FF0000"/>
            </a:solidFill>
            <a:latin typeface="+mj-ea"/>
            <a:ea typeface="+mj-ea"/>
            <a:cs typeface="Meiryo UI" panose="020B0604030504040204" pitchFamily="50" charset="-128"/>
          </a:endParaRPr>
        </a:p>
        <a:p>
          <a:pPr algn="l"/>
          <a:r>
            <a:rPr kumimoji="1" lang="ja-JP" altLang="en-US" sz="1600" b="0">
              <a:solidFill>
                <a:srgbClr val="FF0000"/>
              </a:solidFill>
              <a:latin typeface="+mj-ea"/>
              <a:ea typeface="+mj-ea"/>
              <a:cs typeface="Meiryo UI" panose="020B0604030504040204" pitchFamily="50" charset="-128"/>
            </a:rPr>
            <a:t>　　英数字、記号</a:t>
          </a:r>
          <a:r>
            <a:rPr kumimoji="1" lang="en-US" altLang="ja-JP" sz="1600" b="0">
              <a:solidFill>
                <a:srgbClr val="FF0000"/>
              </a:solidFill>
              <a:latin typeface="+mj-ea"/>
              <a:ea typeface="+mj-ea"/>
              <a:cs typeface="Meiryo UI" panose="020B0604030504040204" pitchFamily="50" charset="-128"/>
            </a:rPr>
            <a:t>(/</a:t>
          </a:r>
          <a:r>
            <a:rPr kumimoji="1" lang="ja-JP" altLang="en-US" sz="1600" b="0">
              <a:solidFill>
                <a:srgbClr val="FF0000"/>
              </a:solidFill>
              <a:latin typeface="+mj-ea"/>
              <a:ea typeface="+mj-ea"/>
              <a:cs typeface="Meiryo UI" panose="020B0604030504040204" pitchFamily="50" charset="-128"/>
            </a:rPr>
            <a:t>スラッシュ、</a:t>
          </a:r>
          <a:r>
            <a:rPr kumimoji="1" lang="en-US" altLang="ja-JP" sz="1600" b="0">
              <a:solidFill>
                <a:srgbClr val="FF0000"/>
              </a:solidFill>
              <a:latin typeface="+mj-ea"/>
              <a:ea typeface="+mj-ea"/>
              <a:cs typeface="Meiryo UI" panose="020B0604030504040204" pitchFamily="50" charset="-128"/>
            </a:rPr>
            <a:t>-</a:t>
          </a:r>
          <a:r>
            <a:rPr kumimoji="1" lang="ja-JP" altLang="en-US" sz="1600" b="0">
              <a:solidFill>
                <a:srgbClr val="FF0000"/>
              </a:solidFill>
              <a:latin typeface="+mj-ea"/>
              <a:ea typeface="+mj-ea"/>
              <a:cs typeface="Meiryo UI" panose="020B0604030504040204" pitchFamily="50" charset="-128"/>
            </a:rPr>
            <a:t>ハイフン等</a:t>
          </a:r>
          <a:r>
            <a:rPr kumimoji="1" lang="en-US" altLang="ja-JP" sz="1600" b="0">
              <a:solidFill>
                <a:srgbClr val="FF0000"/>
              </a:solidFill>
              <a:latin typeface="+mj-ea"/>
              <a:ea typeface="+mj-ea"/>
              <a:cs typeface="Meiryo UI" panose="020B0604030504040204" pitchFamily="50" charset="-128"/>
            </a:rPr>
            <a:t>)</a:t>
          </a:r>
          <a:r>
            <a:rPr kumimoji="1" lang="ja-JP" altLang="en-US" sz="1600" b="0">
              <a:solidFill>
                <a:srgbClr val="FF0000"/>
              </a:solidFill>
              <a:latin typeface="+mj-ea"/>
              <a:ea typeface="+mj-ea"/>
              <a:cs typeface="Meiryo UI" panose="020B0604030504040204" pitchFamily="50" charset="-128"/>
            </a:rPr>
            <a:t>　→　半角</a:t>
          </a:r>
          <a:endParaRPr kumimoji="1" lang="en-US" altLang="ja-JP" sz="1600" b="0">
            <a:solidFill>
              <a:srgbClr val="FF0000"/>
            </a:solidFill>
            <a:latin typeface="+mj-ea"/>
            <a:ea typeface="+mj-ea"/>
            <a:cs typeface="Meiryo UI" panose="020B0604030504040204" pitchFamily="50" charset="-128"/>
          </a:endParaRPr>
        </a:p>
        <a:p>
          <a:pPr algn="l"/>
          <a:r>
            <a:rPr kumimoji="1" lang="ja-JP" altLang="en-US" sz="1600" b="0">
              <a:solidFill>
                <a:srgbClr val="FF0000"/>
              </a:solidFill>
              <a:latin typeface="+mj-ea"/>
              <a:ea typeface="+mj-ea"/>
              <a:cs typeface="Meiryo UI" panose="020B0604030504040204" pitchFamily="50" charset="-128"/>
            </a:rPr>
            <a:t>　　漢字、片仮名、平仮名　→　全角</a:t>
          </a:r>
          <a:endParaRPr kumimoji="1" lang="en-US" altLang="ja-JP" sz="1600" b="0">
            <a:solidFill>
              <a:srgbClr val="FF0000"/>
            </a:solidFill>
            <a:latin typeface="+mj-ea"/>
            <a:ea typeface="+mj-ea"/>
            <a:cs typeface="Meiryo UI" panose="020B0604030504040204" pitchFamily="50" charset="-128"/>
          </a:endParaRPr>
        </a:p>
        <a:p>
          <a:pPr algn="l"/>
          <a:endParaRPr kumimoji="1" lang="en-US" altLang="ja-JP" sz="1600" b="0">
            <a:solidFill>
              <a:srgbClr val="FF0000"/>
            </a:solidFill>
            <a:latin typeface="+mj-ea"/>
            <a:ea typeface="+mj-ea"/>
            <a:cs typeface="Meiryo UI" panose="020B0604030504040204" pitchFamily="50" charset="-128"/>
          </a:endParaRPr>
        </a:p>
        <a:p>
          <a:pPr algn="l"/>
          <a:r>
            <a:rPr kumimoji="1" lang="ja-JP" altLang="en-US" sz="1600" b="0" u="sng">
              <a:solidFill>
                <a:srgbClr val="FF0000"/>
              </a:solidFill>
              <a:latin typeface="+mj-ea"/>
              <a:ea typeface="+mj-ea"/>
              <a:cs typeface="Meiryo UI" panose="020B0604030504040204" pitchFamily="50" charset="-128"/>
            </a:rPr>
            <a:t>　・基準値を超える型番を入力すること</a:t>
          </a:r>
          <a:endParaRPr kumimoji="1" lang="en-US" altLang="ja-JP" sz="1600" b="0" u="sng">
            <a:solidFill>
              <a:srgbClr val="FF0000"/>
            </a:solidFill>
            <a:latin typeface="+mj-ea"/>
            <a:ea typeface="+mj-ea"/>
            <a:cs typeface="Meiryo UI" panose="020B0604030504040204" pitchFamily="50" charset="-128"/>
          </a:endParaRPr>
        </a:p>
        <a:p>
          <a:pPr algn="l"/>
          <a:r>
            <a:rPr kumimoji="1" lang="ja-JP" altLang="en-US" sz="1600" b="0">
              <a:solidFill>
                <a:srgbClr val="FF0000"/>
              </a:solidFill>
              <a:latin typeface="+mj-ea"/>
              <a:ea typeface="+mj-ea"/>
              <a:cs typeface="Meiryo UI" panose="020B0604030504040204" pitchFamily="50" charset="-128"/>
            </a:rPr>
            <a:t>　　→　「基準値」シートを参照</a:t>
          </a:r>
          <a:endParaRPr kumimoji="1" lang="en-US" altLang="ja-JP" sz="1600" b="0">
            <a:solidFill>
              <a:srgbClr val="FF0000"/>
            </a:solidFill>
            <a:latin typeface="+mj-ea"/>
            <a:ea typeface="+mj-ea"/>
            <a:cs typeface="Meiryo UI" panose="020B0604030504040204" pitchFamily="50" charset="-128"/>
          </a:endParaRPr>
        </a:p>
        <a:p>
          <a:pPr algn="l"/>
          <a:endParaRPr kumimoji="1" lang="en-US" altLang="ja-JP" sz="1600" b="0">
            <a:solidFill>
              <a:srgbClr val="FF0000"/>
            </a:solidFill>
            <a:latin typeface="+mj-ea"/>
            <a:ea typeface="+mj-ea"/>
            <a:cs typeface="Meiryo UI" panose="020B0604030504040204" pitchFamily="50" charset="-128"/>
          </a:endParaRPr>
        </a:p>
        <a:p>
          <a:pPr algn="l"/>
          <a:r>
            <a:rPr kumimoji="1" lang="ja-JP" altLang="en-US" sz="1600" b="0" u="sng">
              <a:solidFill>
                <a:srgbClr val="FF0000"/>
              </a:solidFill>
              <a:latin typeface="+mj-ea"/>
              <a:ea typeface="+mj-ea"/>
              <a:cs typeface="Meiryo UI" panose="020B0604030504040204" pitchFamily="50" charset="-128"/>
            </a:rPr>
            <a:t>　・同一型番の製品で使用エネルギーが複数ある場合は、使用エネルギーの種類分、同一型番を入力すること</a:t>
          </a:r>
        </a:p>
      </xdr:txBody>
    </xdr:sp>
    <xdr:clientData/>
  </xdr:twoCellAnchor>
  <xdr:twoCellAnchor>
    <xdr:from>
      <xdr:col>6</xdr:col>
      <xdr:colOff>2507055</xdr:colOff>
      <xdr:row>0</xdr:row>
      <xdr:rowOff>46516</xdr:rowOff>
    </xdr:from>
    <xdr:to>
      <xdr:col>7</xdr:col>
      <xdr:colOff>4286250</xdr:colOff>
      <xdr:row>4</xdr:row>
      <xdr:rowOff>23814</xdr:rowOff>
    </xdr:to>
    <xdr:sp macro="" textlink="">
      <xdr:nvSpPr>
        <xdr:cNvPr id="64" name="吹き出し: 角を丸めた四角形 63">
          <a:extLst>
            <a:ext uri="{FF2B5EF4-FFF2-40B4-BE49-F238E27FC236}">
              <a16:creationId xmlns:a16="http://schemas.microsoft.com/office/drawing/2014/main" id="{F3BA6124-7BBF-4BF3-B104-6DB3D4EAB35D}"/>
            </a:ext>
          </a:extLst>
        </xdr:cNvPr>
        <xdr:cNvSpPr/>
      </xdr:nvSpPr>
      <xdr:spPr>
        <a:xfrm>
          <a:off x="18175680" y="46516"/>
          <a:ext cx="4874820" cy="4620736"/>
        </a:xfrm>
        <a:prstGeom prst="wedgeRoundRectCallout">
          <a:avLst>
            <a:gd name="adj1" fmla="val -57425"/>
            <a:gd name="adj2" fmla="val -20842"/>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000000"/>
              </a:solidFill>
              <a:latin typeface="+mj-ea"/>
              <a:ea typeface="+mj-ea"/>
            </a:rPr>
            <a:t>　</a:t>
          </a:r>
          <a:r>
            <a:rPr kumimoji="1" lang="en-US" altLang="ja-JP" sz="1600" b="1">
              <a:solidFill>
                <a:srgbClr val="000000"/>
              </a:solidFill>
              <a:latin typeface="+mj-ea"/>
              <a:ea typeface="+mj-ea"/>
            </a:rPr>
            <a:t>【</a:t>
          </a:r>
          <a:r>
            <a:rPr kumimoji="1" lang="ja-JP" altLang="en-US" sz="1600" b="1">
              <a:solidFill>
                <a:srgbClr val="000000"/>
              </a:solidFill>
              <a:latin typeface="+mj-ea"/>
              <a:ea typeface="+mj-ea"/>
            </a:rPr>
            <a:t>　製造事業者名　</a:t>
          </a:r>
          <a:r>
            <a:rPr kumimoji="1" lang="en-US" altLang="ja-JP" sz="1600" b="1">
              <a:solidFill>
                <a:srgbClr val="000000"/>
              </a:solidFill>
              <a:latin typeface="+mj-ea"/>
              <a:ea typeface="+mj-ea"/>
            </a:rPr>
            <a:t>】</a:t>
          </a:r>
          <a:endParaRPr kumimoji="1" lang="en-US" altLang="ja-JP" sz="1600" b="0">
            <a:solidFill>
              <a:srgbClr val="000000"/>
            </a:solidFill>
            <a:latin typeface="+mj-ea"/>
            <a:ea typeface="+mj-ea"/>
          </a:endParaRPr>
        </a:p>
        <a:p>
          <a:pPr algn="l"/>
          <a:r>
            <a:rPr kumimoji="1" lang="ja-JP" altLang="en-US" sz="1600" b="0" u="none">
              <a:solidFill>
                <a:srgbClr val="000000"/>
              </a:solidFill>
              <a:latin typeface="+mj-ea"/>
              <a:ea typeface="+mj-ea"/>
            </a:rPr>
            <a:t>事業者名を入力してください</a:t>
          </a:r>
          <a:endParaRPr kumimoji="1" lang="en-US" altLang="ja-JP" sz="1600" b="0" u="none">
            <a:solidFill>
              <a:srgbClr val="000000"/>
            </a:solidFill>
            <a:latin typeface="+mj-ea"/>
            <a:ea typeface="+mj-ea"/>
          </a:endParaRPr>
        </a:p>
        <a:p>
          <a:pPr algn="l"/>
          <a:r>
            <a:rPr kumimoji="1" lang="ja-JP" altLang="en-US" sz="1600" b="0" u="none">
              <a:solidFill>
                <a:srgbClr val="000000"/>
              </a:solidFill>
              <a:latin typeface="+mj-ea"/>
              <a:ea typeface="+mj-ea"/>
            </a:rPr>
            <a:t>・</a:t>
          </a:r>
          <a:r>
            <a:rPr kumimoji="1" lang="en-US" altLang="ja-JP" sz="1600" b="0" u="none">
              <a:solidFill>
                <a:srgbClr val="000000"/>
              </a:solidFill>
              <a:latin typeface="+mj-ea"/>
              <a:ea typeface="+mj-ea"/>
            </a:rPr>
            <a:t>40</a:t>
          </a:r>
          <a:r>
            <a:rPr kumimoji="1" lang="ja-JP" altLang="en-US" sz="1600" b="0" u="none">
              <a:solidFill>
                <a:srgbClr val="000000"/>
              </a:solidFill>
              <a:latin typeface="+mj-ea"/>
              <a:ea typeface="+mj-ea"/>
            </a:rPr>
            <a:t>字以内</a:t>
          </a:r>
          <a:endParaRPr kumimoji="1" lang="en-US" altLang="ja-JP" sz="1600" b="0" u="none">
            <a:solidFill>
              <a:srgbClr val="000000"/>
            </a:solidFill>
            <a:latin typeface="+mj-ea"/>
            <a:ea typeface="+mj-ea"/>
          </a:endParaRPr>
        </a:p>
        <a:p>
          <a:pPr algn="l"/>
          <a:r>
            <a:rPr kumimoji="1" lang="ja-JP" altLang="en-US" sz="1600" b="1" u="none">
              <a:solidFill>
                <a:srgbClr val="FF0000"/>
              </a:solidFill>
              <a:latin typeface="+mj-ea"/>
              <a:ea typeface="+mj-ea"/>
            </a:rPr>
            <a:t>・法人格は省略せずに入力</a:t>
          </a:r>
          <a:endParaRPr kumimoji="1" lang="en-US" altLang="ja-JP" sz="1600" b="1" u="none">
            <a:solidFill>
              <a:srgbClr val="FF0000"/>
            </a:solidFill>
            <a:latin typeface="+mj-ea"/>
            <a:ea typeface="+mj-ea"/>
          </a:endParaRPr>
        </a:p>
        <a:p>
          <a:pPr algn="l"/>
          <a:endParaRPr kumimoji="1" lang="en-US" altLang="ja-JP" sz="1600" b="0" u="none">
            <a:solidFill>
              <a:srgbClr val="000000"/>
            </a:solidFill>
            <a:latin typeface="+mj-ea"/>
            <a:ea typeface="+mj-ea"/>
          </a:endParaRPr>
        </a:p>
        <a:p>
          <a:pPr algn="l"/>
          <a:r>
            <a:rPr kumimoji="1" lang="ja-JP" altLang="en-US" sz="1600" b="1" u="none">
              <a:solidFill>
                <a:srgbClr val="000000"/>
              </a:solidFill>
              <a:latin typeface="+mj-ea"/>
              <a:ea typeface="+mj-ea"/>
            </a:rPr>
            <a:t>　</a:t>
          </a:r>
          <a:r>
            <a:rPr kumimoji="1" lang="en-US" altLang="ja-JP" sz="1600" b="1" u="none">
              <a:solidFill>
                <a:srgbClr val="000000"/>
              </a:solidFill>
              <a:latin typeface="+mj-ea"/>
              <a:ea typeface="+mj-ea"/>
            </a:rPr>
            <a:t>【</a:t>
          </a:r>
          <a:r>
            <a:rPr kumimoji="1" lang="ja-JP" altLang="en-US" sz="1600" b="1" u="none">
              <a:solidFill>
                <a:srgbClr val="000000"/>
              </a:solidFill>
              <a:latin typeface="+mj-ea"/>
              <a:ea typeface="+mj-ea"/>
            </a:rPr>
            <a:t>　製造事業者名　（フリガナ）　</a:t>
          </a:r>
          <a:r>
            <a:rPr kumimoji="1" lang="en-US" altLang="ja-JP" sz="1600" b="1" u="none">
              <a:solidFill>
                <a:srgbClr val="000000"/>
              </a:solidFill>
              <a:latin typeface="+mj-ea"/>
              <a:ea typeface="+mj-ea"/>
            </a:rPr>
            <a:t>】</a:t>
          </a:r>
        </a:p>
        <a:p>
          <a:pPr algn="l"/>
          <a:r>
            <a:rPr kumimoji="1" lang="ja-JP" altLang="en-US" sz="1600" b="0" u="none">
              <a:solidFill>
                <a:srgbClr val="000000"/>
              </a:solidFill>
              <a:latin typeface="+mj-ea"/>
              <a:ea typeface="+mj-ea"/>
            </a:rPr>
            <a:t>事業者名（フリガナ）を入力してください　</a:t>
          </a:r>
        </a:p>
        <a:p>
          <a:pPr algn="l"/>
          <a:r>
            <a:rPr kumimoji="1" lang="ja-JP" altLang="en-US" sz="1600" b="0" u="none">
              <a:solidFill>
                <a:srgbClr val="000000"/>
              </a:solidFill>
              <a:latin typeface="+mj-ea"/>
              <a:ea typeface="+mj-ea"/>
            </a:rPr>
            <a:t>　・全角カタカナで入力</a:t>
          </a:r>
        </a:p>
        <a:p>
          <a:pPr algn="l"/>
          <a:r>
            <a:rPr kumimoji="1" lang="ja-JP" altLang="en-US" sz="1600" b="0" u="none">
              <a:solidFill>
                <a:srgbClr val="FF0000"/>
              </a:solidFill>
              <a:latin typeface="+mj-ea"/>
              <a:ea typeface="+mj-ea"/>
            </a:rPr>
            <a:t>　</a:t>
          </a:r>
          <a:r>
            <a:rPr kumimoji="1" lang="ja-JP" altLang="en-US" sz="1600" b="1" u="none">
              <a:solidFill>
                <a:srgbClr val="FF0000"/>
              </a:solidFill>
              <a:latin typeface="+mj-ea"/>
              <a:ea typeface="+mj-ea"/>
            </a:rPr>
            <a:t>・法人格は省略</a:t>
          </a:r>
          <a:endParaRPr kumimoji="1" lang="en-US" altLang="ja-JP" sz="1600" b="1" u="none">
            <a:solidFill>
              <a:srgbClr val="FF0000"/>
            </a:solidFill>
            <a:latin typeface="+mj-ea"/>
            <a:ea typeface="+mj-ea"/>
          </a:endParaRPr>
        </a:p>
        <a:p>
          <a:pPr algn="l"/>
          <a:endParaRPr kumimoji="1" lang="en-US" altLang="ja-JP" sz="1600" b="0" u="none">
            <a:solidFill>
              <a:srgbClr val="FF0000"/>
            </a:solidFill>
            <a:latin typeface="+mj-ea"/>
            <a:ea typeface="+mj-ea"/>
          </a:endParaRPr>
        </a:p>
        <a:p>
          <a:pPr algn="l"/>
          <a:r>
            <a:rPr kumimoji="1" lang="ja-JP" altLang="en-US" sz="1600" b="1" u="none">
              <a:solidFill>
                <a:sysClr val="windowText" lastClr="000000"/>
              </a:solidFill>
              <a:latin typeface="+mj-ea"/>
              <a:ea typeface="+mj-ea"/>
            </a:rPr>
            <a:t>　</a:t>
          </a:r>
          <a:r>
            <a:rPr kumimoji="1" lang="en-US" altLang="ja-JP" sz="1600" b="1" u="none">
              <a:solidFill>
                <a:sysClr val="windowText" lastClr="000000"/>
              </a:solidFill>
              <a:latin typeface="+mj-ea"/>
              <a:ea typeface="+mj-ea"/>
            </a:rPr>
            <a:t>【</a:t>
          </a:r>
          <a:r>
            <a:rPr kumimoji="1" lang="ja-JP" altLang="en-US" sz="1600" b="1" u="none">
              <a:solidFill>
                <a:sysClr val="windowText" lastClr="000000"/>
              </a:solidFill>
              <a:latin typeface="+mj-ea"/>
              <a:ea typeface="+mj-ea"/>
            </a:rPr>
            <a:t>　申請年月日　</a:t>
          </a:r>
          <a:r>
            <a:rPr kumimoji="1" lang="en-US" altLang="ja-JP" sz="1600" b="1" u="none">
              <a:solidFill>
                <a:sysClr val="windowText" lastClr="000000"/>
              </a:solidFill>
              <a:latin typeface="+mj-ea"/>
              <a:ea typeface="+mj-ea"/>
            </a:rPr>
            <a:t>】</a:t>
          </a:r>
        </a:p>
        <a:p>
          <a:pPr algn="l"/>
          <a:r>
            <a:rPr kumimoji="1" lang="en-US" altLang="ja-JP" sz="1600" b="0" u="none">
              <a:solidFill>
                <a:sysClr val="windowText" lastClr="000000"/>
              </a:solidFill>
              <a:latin typeface="+mj-ea"/>
              <a:ea typeface="+mj-ea"/>
            </a:rPr>
            <a:t>SII</a:t>
          </a:r>
          <a:r>
            <a:rPr kumimoji="1" lang="ja-JP" altLang="en-US" sz="1600" b="0" u="none">
              <a:solidFill>
                <a:sysClr val="windowText" lastClr="000000"/>
              </a:solidFill>
              <a:latin typeface="+mj-ea"/>
              <a:ea typeface="+mj-ea"/>
            </a:rPr>
            <a:t>へメール申請を行った日付を入力してください</a:t>
          </a:r>
        </a:p>
        <a:p>
          <a:pPr algn="l"/>
          <a:r>
            <a:rPr kumimoji="1" lang="ja-JP" altLang="en-US" sz="1600" b="0" u="none">
              <a:solidFill>
                <a:sysClr val="windowText" lastClr="000000"/>
              </a:solidFill>
              <a:latin typeface="+mj-ea"/>
              <a:ea typeface="+mj-ea"/>
            </a:rPr>
            <a:t>入力例）　</a:t>
          </a:r>
          <a:r>
            <a:rPr kumimoji="1" lang="en-US" altLang="ja-JP" sz="1600" b="0" u="none">
              <a:solidFill>
                <a:sysClr val="windowText" lastClr="000000"/>
              </a:solidFill>
              <a:latin typeface="+mj-ea"/>
              <a:ea typeface="+mj-ea"/>
            </a:rPr>
            <a:t>2021/4/20</a:t>
          </a:r>
        </a:p>
        <a:p>
          <a:pPr algn="l"/>
          <a:endParaRPr kumimoji="1" lang="ja-JP" altLang="en-US" sz="1600" b="0" u="none">
            <a:solidFill>
              <a:srgbClr val="FF0000"/>
            </a:solidFill>
            <a:latin typeface="+mj-ea"/>
            <a:ea typeface="+mj-ea"/>
          </a:endParaRPr>
        </a:p>
        <a:p>
          <a:pPr algn="l"/>
          <a:endParaRPr kumimoji="1" lang="en-US" altLang="ja-JP" sz="1600" b="0" u="none">
            <a:solidFill>
              <a:srgbClr val="000000"/>
            </a:solidFill>
            <a:latin typeface="+mj-ea"/>
            <a:ea typeface="+mj-ea"/>
          </a:endParaRPr>
        </a:p>
      </xdr:txBody>
    </xdr:sp>
    <xdr:clientData/>
  </xdr:twoCellAnchor>
  <xdr:twoCellAnchor>
    <xdr:from>
      <xdr:col>14</xdr:col>
      <xdr:colOff>941926</xdr:colOff>
      <xdr:row>0</xdr:row>
      <xdr:rowOff>67729</xdr:rowOff>
    </xdr:from>
    <xdr:to>
      <xdr:col>16</xdr:col>
      <xdr:colOff>1409267</xdr:colOff>
      <xdr:row>2</xdr:row>
      <xdr:rowOff>479186</xdr:rowOff>
    </xdr:to>
    <xdr:sp macro="" textlink="">
      <xdr:nvSpPr>
        <xdr:cNvPr id="66" name="吹き出し: 角を丸めた四角形 65">
          <a:extLst>
            <a:ext uri="{FF2B5EF4-FFF2-40B4-BE49-F238E27FC236}">
              <a16:creationId xmlns:a16="http://schemas.microsoft.com/office/drawing/2014/main" id="{7CB68603-FA81-4511-8771-EC05A5E662CB}"/>
            </a:ext>
          </a:extLst>
        </xdr:cNvPr>
        <xdr:cNvSpPr/>
      </xdr:nvSpPr>
      <xdr:spPr>
        <a:xfrm>
          <a:off x="34517551" y="67729"/>
          <a:ext cx="4586904" cy="2292645"/>
        </a:xfrm>
        <a:prstGeom prst="wedgeRoundRectCallout">
          <a:avLst>
            <a:gd name="adj1" fmla="val -57143"/>
            <a:gd name="adj2" fmla="val 50779"/>
            <a:gd name="adj3" fmla="val 16667"/>
          </a:avLst>
        </a:prstGeom>
        <a:solidFill>
          <a:schemeClr val="bg1"/>
        </a:solidFill>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600" b="1">
              <a:solidFill>
                <a:srgbClr val="FF0000"/>
              </a:solidFill>
            </a:rPr>
            <a:t>【</a:t>
          </a:r>
          <a:r>
            <a:rPr kumimoji="1" lang="ja-JP" altLang="en-US" sz="1600" b="1">
              <a:solidFill>
                <a:srgbClr val="FF0000"/>
              </a:solidFill>
            </a:rPr>
            <a:t>　エラー表示欄　</a:t>
          </a:r>
          <a:r>
            <a:rPr kumimoji="1" lang="en-US" altLang="ja-JP" sz="1600" b="1">
              <a:solidFill>
                <a:srgbClr val="FF0000"/>
              </a:solidFill>
            </a:rPr>
            <a:t>】</a:t>
          </a:r>
        </a:p>
        <a:p>
          <a:pPr algn="ctr"/>
          <a:endParaRPr kumimoji="1" lang="en-US" altLang="ja-JP" sz="1600" b="1">
            <a:solidFill>
              <a:srgbClr val="FF0000"/>
            </a:solidFill>
          </a:endParaRPr>
        </a:p>
        <a:p>
          <a:pPr algn="ctr"/>
          <a:r>
            <a:rPr kumimoji="1" lang="ja-JP" altLang="en-US" sz="1600" b="1" u="sng">
              <a:solidFill>
                <a:srgbClr val="FF0000"/>
              </a:solidFill>
            </a:rPr>
            <a:t>入力内容に不備があった場合表示されます</a:t>
          </a:r>
          <a:endParaRPr kumimoji="1" lang="en-US" altLang="ja-JP" sz="1600" b="1" u="sng">
            <a:solidFill>
              <a:srgbClr val="FF0000"/>
            </a:solidFill>
          </a:endParaRPr>
        </a:p>
        <a:p>
          <a:pPr algn="ctr"/>
          <a:endParaRPr kumimoji="1" lang="en-US" altLang="ja-JP" sz="1600" b="0" u="none">
            <a:solidFill>
              <a:srgbClr val="FF0000"/>
            </a:solidFill>
          </a:endParaRPr>
        </a:p>
        <a:p>
          <a:pPr algn="ctr"/>
          <a:r>
            <a:rPr kumimoji="1" lang="ja-JP" altLang="en-US" sz="1600" b="0" u="none">
              <a:solidFill>
                <a:srgbClr val="FF0000"/>
              </a:solidFill>
            </a:rPr>
            <a:t>表示された場合は内容に従い修正してください</a:t>
          </a:r>
          <a:endParaRPr kumimoji="1" lang="en-US" altLang="ja-JP" sz="1600" b="0" u="none">
            <a:solidFill>
              <a:srgbClr val="FF0000"/>
            </a:solidFill>
          </a:endParaRPr>
        </a:p>
      </xdr:txBody>
    </xdr:sp>
    <xdr:clientData/>
  </xdr:twoCellAnchor>
  <xdr:twoCellAnchor>
    <xdr:from>
      <xdr:col>14</xdr:col>
      <xdr:colOff>11075</xdr:colOff>
      <xdr:row>1</xdr:row>
      <xdr:rowOff>5383</xdr:rowOff>
    </xdr:from>
    <xdr:to>
      <xdr:col>14</xdr:col>
      <xdr:colOff>601191</xdr:colOff>
      <xdr:row>3</xdr:row>
      <xdr:rowOff>1354470</xdr:rowOff>
    </xdr:to>
    <xdr:sp macro="" textlink="">
      <xdr:nvSpPr>
        <xdr:cNvPr id="67" name="右中かっこ 66">
          <a:extLst>
            <a:ext uri="{FF2B5EF4-FFF2-40B4-BE49-F238E27FC236}">
              <a16:creationId xmlns:a16="http://schemas.microsoft.com/office/drawing/2014/main" id="{8F79913D-EB99-4D7C-A015-9F150A1011A1}"/>
            </a:ext>
          </a:extLst>
        </xdr:cNvPr>
        <xdr:cNvSpPr/>
      </xdr:nvSpPr>
      <xdr:spPr>
        <a:xfrm>
          <a:off x="33586700" y="505446"/>
          <a:ext cx="590116" cy="4111337"/>
        </a:xfrm>
        <a:prstGeom prst="rightBrace">
          <a:avLst>
            <a:gd name="adj1" fmla="val 45299"/>
            <a:gd name="adj2" fmla="val 47793"/>
          </a:avLst>
        </a:prstGeom>
        <a:ln w="4445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95249</xdr:colOff>
      <xdr:row>22</xdr:row>
      <xdr:rowOff>51954</xdr:rowOff>
    </xdr:from>
    <xdr:to>
      <xdr:col>7</xdr:col>
      <xdr:colOff>4000500</xdr:colOff>
      <xdr:row>32</xdr:row>
      <xdr:rowOff>285750</xdr:rowOff>
    </xdr:to>
    <xdr:sp macro="" textlink="">
      <xdr:nvSpPr>
        <xdr:cNvPr id="39" name="吹き出し: 角を丸めた四角形 38">
          <a:extLst>
            <a:ext uri="{FF2B5EF4-FFF2-40B4-BE49-F238E27FC236}">
              <a16:creationId xmlns:a16="http://schemas.microsoft.com/office/drawing/2014/main" id="{3123465E-D5BD-4E59-AF5D-F011B313D708}"/>
            </a:ext>
          </a:extLst>
        </xdr:cNvPr>
        <xdr:cNvSpPr/>
      </xdr:nvSpPr>
      <xdr:spPr>
        <a:xfrm>
          <a:off x="18859499" y="12053454"/>
          <a:ext cx="3905251" cy="3329421"/>
        </a:xfrm>
        <a:prstGeom prst="wedgeRoundRectCallout">
          <a:avLst>
            <a:gd name="adj1" fmla="val -18362"/>
            <a:gd name="adj2" fmla="val -79177"/>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600" b="1">
              <a:solidFill>
                <a:srgbClr val="000000"/>
              </a:solidFill>
              <a:latin typeface="+mj-ea"/>
              <a:ea typeface="+mj-ea"/>
            </a:rPr>
            <a:t>【</a:t>
          </a:r>
          <a:r>
            <a:rPr kumimoji="1" lang="ja-JP" altLang="en-US" sz="1600" b="1">
              <a:solidFill>
                <a:srgbClr val="000000"/>
              </a:solidFill>
              <a:latin typeface="+mj-ea"/>
              <a:ea typeface="+mj-ea"/>
            </a:rPr>
            <a:t>　④使用エネルギー　</a:t>
          </a:r>
          <a:r>
            <a:rPr kumimoji="1" lang="en-US" altLang="ja-JP" sz="1600" b="1">
              <a:solidFill>
                <a:srgbClr val="000000"/>
              </a:solidFill>
              <a:latin typeface="+mj-ea"/>
              <a:ea typeface="+mj-ea"/>
            </a:rPr>
            <a:t>】</a:t>
          </a:r>
        </a:p>
        <a:p>
          <a:pPr algn="l"/>
          <a:r>
            <a:rPr kumimoji="1" lang="ja-JP" altLang="en-US" sz="1600" b="1" u="sng">
              <a:solidFill>
                <a:srgbClr val="000000"/>
              </a:solidFill>
              <a:latin typeface="+mj-ea"/>
              <a:ea typeface="+mj-ea"/>
            </a:rPr>
            <a:t>④使用エネルギー（ガス種）をプルダウンで選択してください</a:t>
          </a:r>
        </a:p>
        <a:p>
          <a:pPr algn="l"/>
          <a:endParaRPr kumimoji="1" lang="en-US" altLang="ja-JP" sz="1600" b="1">
            <a:solidFill>
              <a:srgbClr val="000000"/>
            </a:solidFill>
            <a:latin typeface="+mj-ea"/>
            <a:ea typeface="+mj-ea"/>
          </a:endParaRPr>
        </a:p>
        <a:p>
          <a:pPr algn="l"/>
          <a:r>
            <a:rPr kumimoji="1" lang="ja-JP" altLang="en-US" sz="1600" b="1" u="none">
              <a:solidFill>
                <a:srgbClr val="000000"/>
              </a:solidFill>
              <a:latin typeface="+mj-ea"/>
              <a:ea typeface="+mj-ea"/>
            </a:rPr>
            <a:t>　１機種において使用エネルギーが複数ある場合</a:t>
          </a:r>
        </a:p>
        <a:p>
          <a:pPr algn="l"/>
          <a:r>
            <a:rPr kumimoji="1" lang="ja-JP" altLang="en-US" sz="1600" b="0">
              <a:solidFill>
                <a:srgbClr val="000000"/>
              </a:solidFill>
              <a:latin typeface="+mj-ea"/>
              <a:ea typeface="+mj-ea"/>
            </a:rPr>
            <a:t>　→　使用エネルギーの種類分、同一型番で入力すること</a:t>
          </a:r>
        </a:p>
      </xdr:txBody>
    </xdr:sp>
    <xdr:clientData/>
  </xdr:twoCellAnchor>
  <xdr:twoCellAnchor>
    <xdr:from>
      <xdr:col>14</xdr:col>
      <xdr:colOff>961408</xdr:colOff>
      <xdr:row>2</xdr:row>
      <xdr:rowOff>585109</xdr:rowOff>
    </xdr:from>
    <xdr:to>
      <xdr:col>16</xdr:col>
      <xdr:colOff>1428749</xdr:colOff>
      <xdr:row>3</xdr:row>
      <xdr:rowOff>1357312</xdr:rowOff>
    </xdr:to>
    <xdr:sp macro="" textlink="">
      <xdr:nvSpPr>
        <xdr:cNvPr id="40" name="吹き出し: 角を丸めた四角形 39">
          <a:extLst>
            <a:ext uri="{FF2B5EF4-FFF2-40B4-BE49-F238E27FC236}">
              <a16:creationId xmlns:a16="http://schemas.microsoft.com/office/drawing/2014/main" id="{FC0F9287-DEE5-428B-AD30-6D607DDDF7C0}"/>
            </a:ext>
          </a:extLst>
        </xdr:cNvPr>
        <xdr:cNvSpPr/>
      </xdr:nvSpPr>
      <xdr:spPr>
        <a:xfrm>
          <a:off x="34537033" y="2466297"/>
          <a:ext cx="4586904" cy="2153328"/>
        </a:xfrm>
        <a:prstGeom prst="wedgeRoundRectCallout">
          <a:avLst>
            <a:gd name="adj1" fmla="val 60750"/>
            <a:gd name="adj2" fmla="val -34337"/>
            <a:gd name="adj3" fmla="val 16667"/>
          </a:avLst>
        </a:prstGeom>
        <a:solidFill>
          <a:schemeClr val="bg1"/>
        </a:solidFill>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b="1">
              <a:solidFill>
                <a:srgbClr val="FF0000"/>
              </a:solidFill>
            </a:rPr>
            <a:t>セルが着色された場合、情報が誤って入力されている可能性があります</a:t>
          </a:r>
        </a:p>
        <a:p>
          <a:pPr algn="l"/>
          <a:endParaRPr kumimoji="1" lang="ja-JP" altLang="en-US" sz="1600" b="0">
            <a:solidFill>
              <a:srgbClr val="FF0000"/>
            </a:solidFill>
          </a:endParaRPr>
        </a:p>
        <a:p>
          <a:pPr algn="l"/>
          <a:r>
            <a:rPr kumimoji="1" lang="ja-JP" altLang="en-US" sz="1600" b="0">
              <a:solidFill>
                <a:srgbClr val="FF0000"/>
              </a:solidFill>
            </a:rPr>
            <a:t>右記の凡例の内容に従い、入力内容を確認し、修正してください</a:t>
          </a:r>
          <a:endParaRPr kumimoji="1" lang="en-US" altLang="ja-JP" sz="1600" b="0" u="none">
            <a:solidFill>
              <a:srgbClr val="FF0000"/>
            </a:solidFill>
          </a:endParaRPr>
        </a:p>
      </xdr:txBody>
    </xdr:sp>
    <xdr:clientData/>
  </xdr:twoCellAnchor>
  <xdr:twoCellAnchor>
    <xdr:from>
      <xdr:col>18</xdr:col>
      <xdr:colOff>1922318</xdr:colOff>
      <xdr:row>22</xdr:row>
      <xdr:rowOff>51954</xdr:rowOff>
    </xdr:from>
    <xdr:to>
      <xdr:col>20</xdr:col>
      <xdr:colOff>1212273</xdr:colOff>
      <xdr:row>28</xdr:row>
      <xdr:rowOff>66652</xdr:rowOff>
    </xdr:to>
    <xdr:sp macro="" textlink="">
      <xdr:nvSpPr>
        <xdr:cNvPr id="34" name="吹き出し: 角を丸めた四角形 33">
          <a:extLst>
            <a:ext uri="{FF2B5EF4-FFF2-40B4-BE49-F238E27FC236}">
              <a16:creationId xmlns:a16="http://schemas.microsoft.com/office/drawing/2014/main" id="{9B4D8F5E-5A32-452F-813B-FAF41E22B7E7}"/>
            </a:ext>
          </a:extLst>
        </xdr:cNvPr>
        <xdr:cNvSpPr/>
      </xdr:nvSpPr>
      <xdr:spPr>
        <a:xfrm>
          <a:off x="44282591" y="12105409"/>
          <a:ext cx="3342409" cy="1885061"/>
        </a:xfrm>
        <a:prstGeom prst="wedgeRoundRectCallout">
          <a:avLst>
            <a:gd name="adj1" fmla="val 27978"/>
            <a:gd name="adj2" fmla="val -91045"/>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600" b="1">
              <a:solidFill>
                <a:srgbClr val="000000"/>
              </a:solidFill>
              <a:latin typeface="+mj-ea"/>
              <a:ea typeface="+mj-ea"/>
            </a:rPr>
            <a:t>【</a:t>
          </a:r>
          <a:r>
            <a:rPr kumimoji="1" lang="ja-JP" altLang="en-US" sz="1600" b="1">
              <a:solidFill>
                <a:srgbClr val="000000"/>
              </a:solidFill>
              <a:latin typeface="+mj-ea"/>
              <a:ea typeface="+mj-ea"/>
            </a:rPr>
            <a:t>　⑨希望小売価格（千円）　</a:t>
          </a:r>
          <a:r>
            <a:rPr kumimoji="1" lang="en-US" altLang="ja-JP" sz="1600" b="1">
              <a:solidFill>
                <a:srgbClr val="000000"/>
              </a:solidFill>
              <a:latin typeface="+mj-ea"/>
              <a:ea typeface="+mj-ea"/>
            </a:rPr>
            <a:t>】</a:t>
          </a:r>
        </a:p>
        <a:p>
          <a:pPr algn="l"/>
          <a:endParaRPr kumimoji="1" lang="en-US" altLang="ja-JP" sz="1600" b="1">
            <a:solidFill>
              <a:srgbClr val="000000"/>
            </a:solidFill>
            <a:latin typeface="+mj-ea"/>
            <a:ea typeface="+mj-ea"/>
          </a:endParaRPr>
        </a:p>
        <a:p>
          <a:pPr algn="l"/>
          <a:r>
            <a:rPr kumimoji="1" lang="en-US" altLang="ja-JP" sz="1600" b="1" u="sng">
              <a:solidFill>
                <a:srgbClr val="000000"/>
              </a:solidFill>
              <a:latin typeface="+mj-ea"/>
              <a:ea typeface="+mj-ea"/>
            </a:rPr>
            <a:t>⑨</a:t>
          </a:r>
          <a:r>
            <a:rPr kumimoji="1" lang="ja-JP" altLang="en-US" sz="1600" b="1" u="sng">
              <a:solidFill>
                <a:srgbClr val="000000"/>
              </a:solidFill>
              <a:latin typeface="+mj-ea"/>
              <a:ea typeface="+mj-ea"/>
            </a:rPr>
            <a:t>希望小売価格（千円）</a:t>
          </a:r>
        </a:p>
        <a:p>
          <a:pPr algn="l"/>
          <a:r>
            <a:rPr kumimoji="1" lang="ja-JP" altLang="en-US" sz="1600" b="0" u="none">
              <a:solidFill>
                <a:srgbClr val="000000"/>
              </a:solidFill>
              <a:latin typeface="+mj-ea"/>
              <a:ea typeface="+mj-ea"/>
            </a:rPr>
            <a:t>　単位に注意して入力してください</a:t>
          </a:r>
          <a:endParaRPr kumimoji="1" lang="en-US" altLang="ja-JP" sz="1600" b="0" u="none">
            <a:solidFill>
              <a:srgbClr val="000000"/>
            </a:solidFill>
            <a:latin typeface="+mj-ea"/>
            <a:ea typeface="+mj-ea"/>
          </a:endParaRPr>
        </a:p>
        <a:p>
          <a:pPr algn="l"/>
          <a:r>
            <a:rPr kumimoji="1" lang="en-US" altLang="ja-JP" sz="1600" b="0" u="none">
              <a:solidFill>
                <a:srgbClr val="000000"/>
              </a:solidFill>
              <a:latin typeface="+mj-ea"/>
              <a:ea typeface="+mj-ea"/>
            </a:rPr>
            <a:t>※</a:t>
          </a:r>
          <a:r>
            <a:rPr kumimoji="1" lang="ja-JP" altLang="en-US" sz="1600" b="0" u="none">
              <a:solidFill>
                <a:srgbClr val="000000"/>
              </a:solidFill>
              <a:latin typeface="+mj-ea"/>
              <a:ea typeface="+mj-ea"/>
            </a:rPr>
            <a:t>任意項目です</a:t>
          </a:r>
        </a:p>
      </xdr:txBody>
    </xdr:sp>
    <xdr:clientData/>
  </xdr:twoCellAnchor>
  <xdr:twoCellAnchor>
    <xdr:from>
      <xdr:col>20</xdr:col>
      <xdr:colOff>1335173</xdr:colOff>
      <xdr:row>22</xdr:row>
      <xdr:rowOff>51954</xdr:rowOff>
    </xdr:from>
    <xdr:to>
      <xdr:col>22</xdr:col>
      <xdr:colOff>1368136</xdr:colOff>
      <xdr:row>46</xdr:row>
      <xdr:rowOff>155864</xdr:rowOff>
    </xdr:to>
    <xdr:sp macro="" textlink="">
      <xdr:nvSpPr>
        <xdr:cNvPr id="35" name="吹き出し: 角を丸めた四角形 34">
          <a:extLst>
            <a:ext uri="{FF2B5EF4-FFF2-40B4-BE49-F238E27FC236}">
              <a16:creationId xmlns:a16="http://schemas.microsoft.com/office/drawing/2014/main" id="{776D3127-933D-42ED-9BFD-5827FDC1E529}"/>
            </a:ext>
          </a:extLst>
        </xdr:cNvPr>
        <xdr:cNvSpPr/>
      </xdr:nvSpPr>
      <xdr:spPr>
        <a:xfrm>
          <a:off x="47747900" y="12105409"/>
          <a:ext cx="7722236" cy="7585364"/>
        </a:xfrm>
        <a:prstGeom prst="wedgeRoundRectCallout">
          <a:avLst>
            <a:gd name="adj1" fmla="val -8645"/>
            <a:gd name="adj2" fmla="val -59446"/>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000000"/>
              </a:solidFill>
              <a:latin typeface="ＭＳ Ｐゴシック" panose="020B0600070205080204" pitchFamily="50" charset="-128"/>
              <a:ea typeface="ＭＳ Ｐゴシック" panose="020B0600070205080204" pitchFamily="50" charset="-128"/>
            </a:rPr>
            <a:t>　</a:t>
          </a:r>
          <a:r>
            <a:rPr kumimoji="1" lang="en-US" altLang="ja-JP" sz="1600" b="1">
              <a:solidFill>
                <a:srgbClr val="000000"/>
              </a:solidFill>
              <a:latin typeface="ＭＳ Ｐゴシック" panose="020B0600070205080204" pitchFamily="50" charset="-128"/>
              <a:ea typeface="ＭＳ Ｐゴシック" panose="020B0600070205080204" pitchFamily="50" charset="-128"/>
            </a:rPr>
            <a:t>【</a:t>
          </a:r>
          <a:r>
            <a:rPr kumimoji="1" lang="ja-JP" altLang="en-US" sz="1600" b="1">
              <a:solidFill>
                <a:srgbClr val="000000"/>
              </a:solidFill>
              <a:latin typeface="ＭＳ Ｐゴシック" panose="020B0600070205080204" pitchFamily="50" charset="-128"/>
              <a:ea typeface="ＭＳ Ｐゴシック" panose="020B0600070205080204" pitchFamily="50" charset="-128"/>
            </a:rPr>
            <a:t>　⑩ワイルドカードの内訳一覧　</a:t>
          </a:r>
          <a:r>
            <a:rPr kumimoji="1" lang="en-US" altLang="ja-JP" sz="1600" b="1">
              <a:solidFill>
                <a:srgbClr val="000000"/>
              </a:solidFill>
              <a:latin typeface="ＭＳ Ｐゴシック" panose="020B0600070205080204" pitchFamily="50" charset="-128"/>
              <a:ea typeface="ＭＳ Ｐゴシック" panose="020B0600070205080204" pitchFamily="50" charset="-128"/>
            </a:rPr>
            <a:t>】</a:t>
          </a:r>
          <a:endParaRPr kumimoji="1" lang="en-US" altLang="ja-JP" sz="1600">
            <a:solidFill>
              <a:srgbClr val="000000"/>
            </a:solidFill>
            <a:latin typeface="ＭＳ Ｐゴシック" panose="020B0600070205080204" pitchFamily="50" charset="-128"/>
            <a:ea typeface="ＭＳ Ｐゴシック" panose="020B0600070205080204" pitchFamily="50" charset="-128"/>
          </a:endParaRPr>
        </a:p>
        <a:p>
          <a:pPr algn="l"/>
          <a:r>
            <a:rPr kumimoji="1" lang="ja-JP" altLang="en-US" sz="1600" b="1" u="sng">
              <a:solidFill>
                <a:srgbClr val="000000"/>
              </a:solidFill>
              <a:latin typeface="ＭＳ Ｐゴシック" panose="020B0600070205080204" pitchFamily="50" charset="-128"/>
              <a:ea typeface="ＭＳ Ｐゴシック" panose="020B0600070205080204" pitchFamily="50" charset="-128"/>
            </a:rPr>
            <a:t>⑩（ワイルドカードを用いた場合）ワイルドカードの内訳一覧を入力してください</a:t>
          </a:r>
        </a:p>
        <a:p>
          <a:pPr algn="l"/>
          <a:r>
            <a:rPr kumimoji="1" lang="ja-JP" altLang="en-US" sz="1600" b="0" u="none">
              <a:solidFill>
                <a:srgbClr val="000000"/>
              </a:solidFill>
              <a:latin typeface="ＭＳ Ｐゴシック" panose="020B0600070205080204" pitchFamily="50" charset="-128"/>
              <a:ea typeface="ＭＳ Ｐゴシック" panose="020B0600070205080204" pitchFamily="50" charset="-128"/>
            </a:rPr>
            <a:t>　カタログ</a:t>
          </a:r>
          <a:r>
            <a:rPr kumimoji="1" lang="en-US" altLang="ja-JP" sz="1600" b="0" u="none">
              <a:solidFill>
                <a:srgbClr val="000000"/>
              </a:solidFill>
              <a:latin typeface="ＭＳ Ｐゴシック" panose="020B0600070205080204" pitchFamily="50" charset="-128"/>
              <a:ea typeface="ＭＳ Ｐゴシック" panose="020B0600070205080204" pitchFamily="50" charset="-128"/>
            </a:rPr>
            <a:t>(</a:t>
          </a:r>
          <a:r>
            <a:rPr kumimoji="1" lang="ja-JP" altLang="en-US" sz="1600" b="0" u="none">
              <a:solidFill>
                <a:srgbClr val="000000"/>
              </a:solidFill>
              <a:latin typeface="ＭＳ Ｐゴシック" panose="020B0600070205080204" pitchFamily="50" charset="-128"/>
              <a:ea typeface="ＭＳ Ｐゴシック" panose="020B0600070205080204" pitchFamily="50" charset="-128"/>
            </a:rPr>
            <a:t>仕様書）に記載の型番を入力、入力方法は以下を参照</a:t>
          </a:r>
        </a:p>
        <a:p>
          <a:pPr algn="l"/>
          <a:endParaRPr kumimoji="1" lang="en-US" altLang="ja-JP" sz="1600" b="1">
            <a:solidFill>
              <a:srgbClr val="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20</xdr:col>
      <xdr:colOff>1429128</xdr:colOff>
      <xdr:row>26</xdr:row>
      <xdr:rowOff>207389</xdr:rowOff>
    </xdr:from>
    <xdr:to>
      <xdr:col>22</xdr:col>
      <xdr:colOff>1229591</xdr:colOff>
      <xdr:row>43</xdr:row>
      <xdr:rowOff>121228</xdr:rowOff>
    </xdr:to>
    <xdr:sp macro="" textlink="">
      <xdr:nvSpPr>
        <xdr:cNvPr id="38" name="四角形: 角を丸くする 37">
          <a:extLst>
            <a:ext uri="{FF2B5EF4-FFF2-40B4-BE49-F238E27FC236}">
              <a16:creationId xmlns:a16="http://schemas.microsoft.com/office/drawing/2014/main" id="{C287F14E-B691-44B8-8239-6827A48B8BFE}"/>
            </a:ext>
          </a:extLst>
        </xdr:cNvPr>
        <xdr:cNvSpPr/>
      </xdr:nvSpPr>
      <xdr:spPr>
        <a:xfrm>
          <a:off x="47841855" y="13507753"/>
          <a:ext cx="7489736" cy="5213202"/>
        </a:xfrm>
        <a:prstGeom prst="roundRect">
          <a:avLst>
            <a:gd name="adj" fmla="val 2715"/>
          </a:avLst>
        </a:prstGeom>
        <a:solidFill>
          <a:sysClr val="window" lastClr="FFFFFF"/>
        </a:solidFill>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en-US" sz="1600" b="1" u="sng" baseline="0">
              <a:solidFill>
                <a:srgbClr val="FF0000"/>
              </a:solidFill>
              <a:effectLst/>
              <a:latin typeface="ＭＳ ゴシック" panose="020B0609070205080204" pitchFamily="49" charset="-128"/>
              <a:ea typeface="ＭＳ ゴシック" panose="020B0609070205080204" pitchFamily="49" charset="-128"/>
              <a:cs typeface="+mn-cs"/>
            </a:rPr>
            <a:t>◆ワイルドカードの内訳一覧　入力方法について◆</a:t>
          </a:r>
          <a:endParaRPr kumimoji="1" lang="en-US" altLang="ja-JP" sz="1600" b="1" u="sng" baseline="0">
            <a:solidFill>
              <a:srgbClr val="FF0000"/>
            </a:solidFill>
            <a:effectLst/>
            <a:latin typeface="ＭＳ ゴシック" panose="020B0609070205080204" pitchFamily="49" charset="-128"/>
            <a:ea typeface="ＭＳ ゴシック" panose="020B0609070205080204" pitchFamily="49" charset="-128"/>
            <a:cs typeface="+mn-cs"/>
          </a:endParaRPr>
        </a:p>
        <a:p>
          <a:endParaRPr kumimoji="1" lang="en-US" altLang="ja-JP" sz="1600" b="1" u="sng" baseline="0">
            <a:solidFill>
              <a:srgbClr val="FF0000"/>
            </a:solidFill>
            <a:effectLst/>
            <a:latin typeface="ＭＳ ゴシック" panose="020B0609070205080204" pitchFamily="49" charset="-128"/>
            <a:ea typeface="ＭＳ ゴシック" panose="020B0609070205080204" pitchFamily="49" charset="-128"/>
            <a:cs typeface="+mn-cs"/>
          </a:endParaRPr>
        </a:p>
        <a:p>
          <a:r>
            <a:rPr kumimoji="1" lang="ja-JP" altLang="en-US" sz="1600" b="1" u="none">
              <a:solidFill>
                <a:srgbClr val="FF0000"/>
              </a:solidFill>
              <a:effectLst/>
              <a:latin typeface="ＭＳ ゴシック" panose="020B0609070205080204" pitchFamily="49" charset="-128"/>
              <a:ea typeface="ＭＳ ゴシック" panose="020B0609070205080204" pitchFamily="49" charset="-128"/>
              <a:cs typeface="+mn-cs"/>
            </a:rPr>
            <a:t>　型番に「■」を入力した場合、該当する枝番、枝番の意味する仕様・内容等を「ワイルドカードの内訳一覧」にカンマ区切りで入力してください</a:t>
          </a:r>
          <a:br>
            <a:rPr kumimoji="1" lang="ja-JP" altLang="en-US" sz="1600" b="1" u="none">
              <a:solidFill>
                <a:srgbClr val="FF0000"/>
              </a:solidFill>
              <a:effectLst/>
              <a:latin typeface="ＭＳ ゴシック" panose="020B0609070205080204" pitchFamily="49" charset="-128"/>
              <a:ea typeface="ＭＳ ゴシック" panose="020B0609070205080204" pitchFamily="49" charset="-128"/>
              <a:cs typeface="+mn-cs"/>
            </a:rPr>
          </a:br>
          <a:r>
            <a:rPr kumimoji="1" lang="ja-JP" altLang="en-US" sz="1600" b="0" u="none">
              <a:solidFill>
                <a:srgbClr val="FF0000"/>
              </a:solidFill>
              <a:effectLst/>
              <a:latin typeface="ＭＳ ゴシック" panose="020B0609070205080204" pitchFamily="49" charset="-128"/>
              <a:ea typeface="ＭＳ ゴシック" panose="020B0609070205080204" pitchFamily="49" charset="-128"/>
              <a:cs typeface="+mn-cs"/>
            </a:rPr>
            <a:t>　■に含まれる可能性のある枝番をすべて入力してください。ただし、能力や性能値が異なる場合は別の型番として入力してください</a:t>
          </a:r>
        </a:p>
        <a:p>
          <a:r>
            <a:rPr kumimoji="1" lang="ja-JP" altLang="en-US" sz="1600" b="0">
              <a:solidFill>
                <a:srgbClr val="FF0000"/>
              </a:solidFill>
              <a:effectLst/>
              <a:latin typeface="ＭＳ ゴシック" panose="020B0609070205080204" pitchFamily="49" charset="-128"/>
              <a:ea typeface="ＭＳ ゴシック" panose="020B0609070205080204" pitchFamily="49" charset="-128"/>
              <a:cs typeface="+mn-cs"/>
            </a:rPr>
            <a:t>　</a:t>
          </a:r>
          <a:endParaRPr lang="ja-JP" altLang="ja-JP" sz="1600">
            <a:solidFill>
              <a:srgbClr val="FF0000"/>
            </a:solidFill>
            <a:effectLst/>
            <a:latin typeface="ＭＳ ゴシック" panose="020B0609070205080204" pitchFamily="49" charset="-128"/>
            <a:ea typeface="ＭＳ ゴシック" panose="020B0609070205080204" pitchFamily="49" charset="-128"/>
          </a:endParaRPr>
        </a:p>
        <a:p>
          <a:r>
            <a:rPr kumimoji="1" lang="ja-JP" altLang="ja-JP" sz="1600" b="0">
              <a:solidFill>
                <a:srgbClr val="FF0000"/>
              </a:solidFill>
              <a:effectLst/>
              <a:latin typeface="ＭＳ ゴシック" panose="020B0609070205080204" pitchFamily="49" charset="-128"/>
              <a:ea typeface="ＭＳ ゴシック" panose="020B0609070205080204" pitchFamily="49" charset="-128"/>
              <a:cs typeface="+mn-cs"/>
            </a:rPr>
            <a:t>　</a:t>
          </a:r>
          <a:r>
            <a:rPr kumimoji="1" lang="ja-JP" altLang="en-US" sz="1600" b="0">
              <a:solidFill>
                <a:srgbClr val="FF0000"/>
              </a:solidFill>
              <a:effectLst/>
              <a:latin typeface="ＭＳ ゴシック" panose="020B0609070205080204" pitchFamily="49" charset="-128"/>
              <a:ea typeface="ＭＳ ゴシック" panose="020B0609070205080204" pitchFamily="49" charset="-128"/>
              <a:cs typeface="+mn-cs"/>
            </a:rPr>
            <a:t>入力例）</a:t>
          </a:r>
          <a:r>
            <a:rPr kumimoji="1" lang="ja-JP" altLang="ja-JP" sz="1600" b="0">
              <a:solidFill>
                <a:srgbClr val="FF0000"/>
              </a:solidFill>
              <a:effectLst/>
              <a:latin typeface="ＭＳ ゴシック" panose="020B0609070205080204" pitchFamily="49" charset="-128"/>
              <a:ea typeface="ＭＳ ゴシック" panose="020B0609070205080204" pitchFamily="49" charset="-128"/>
              <a:cs typeface="+mn-cs"/>
            </a:rPr>
            <a:t>　　　　　　カタログ記載型番　：</a:t>
          </a:r>
          <a:r>
            <a:rPr kumimoji="1" lang="en-US" altLang="ja-JP" sz="1600" b="0">
              <a:solidFill>
                <a:srgbClr val="FF0000"/>
              </a:solidFill>
              <a:effectLst/>
              <a:latin typeface="ＭＳ ゴシック" panose="020B0609070205080204" pitchFamily="49" charset="-128"/>
              <a:ea typeface="ＭＳ ゴシック" panose="020B0609070205080204" pitchFamily="49" charset="-128"/>
              <a:cs typeface="+mn-cs"/>
            </a:rPr>
            <a:t>XYZ-123FL</a:t>
          </a:r>
        </a:p>
        <a:p>
          <a:r>
            <a:rPr kumimoji="1" lang="ja-JP" altLang="en-US" sz="1600" b="0">
              <a:solidFill>
                <a:srgbClr val="FF0000"/>
              </a:solidFill>
              <a:effectLst/>
              <a:latin typeface="ＭＳ ゴシック" panose="020B0609070205080204" pitchFamily="49" charset="-128"/>
              <a:ea typeface="ＭＳ ゴシック" panose="020B0609070205080204" pitchFamily="49" charset="-128"/>
              <a:cs typeface="+mn-cs"/>
            </a:rPr>
            <a:t>　　　　　　　　　　　　　　　　　　　　　</a:t>
          </a:r>
          <a:r>
            <a:rPr kumimoji="1" lang="en-US" altLang="ja-JP" sz="1600" b="0">
              <a:solidFill>
                <a:srgbClr val="FF0000"/>
              </a:solidFill>
              <a:effectLst/>
              <a:latin typeface="ＭＳ ゴシック" panose="020B0609070205080204" pitchFamily="49" charset="-128"/>
              <a:ea typeface="ＭＳ ゴシック" panose="020B0609070205080204" pitchFamily="49" charset="-128"/>
              <a:cs typeface="+mn-cs"/>
            </a:rPr>
            <a:t>XYZ-123GK</a:t>
          </a:r>
          <a:endParaRPr lang="ja-JP" altLang="ja-JP" sz="1600">
            <a:solidFill>
              <a:srgbClr val="FF0000"/>
            </a:solidFill>
            <a:effectLst/>
            <a:latin typeface="ＭＳ ゴシック" panose="020B0609070205080204" pitchFamily="49" charset="-128"/>
            <a:ea typeface="ＭＳ ゴシック" panose="020B0609070205080204" pitchFamily="49" charset="-128"/>
          </a:endParaRPr>
        </a:p>
        <a:p>
          <a:r>
            <a:rPr kumimoji="1" lang="ja-JP" altLang="ja-JP" sz="1600" b="0">
              <a:solidFill>
                <a:srgbClr val="FF0000"/>
              </a:solidFill>
              <a:effectLst/>
              <a:latin typeface="ＭＳ ゴシック" panose="020B0609070205080204" pitchFamily="49" charset="-128"/>
              <a:ea typeface="ＭＳ ゴシック" panose="020B0609070205080204" pitchFamily="49" charset="-128"/>
              <a:cs typeface="+mn-cs"/>
            </a:rPr>
            <a:t>　性能値・能力値が確定する代表型番部分　：</a:t>
          </a:r>
          <a:r>
            <a:rPr kumimoji="1" lang="en-US" altLang="ja-JP" sz="1600" b="0">
              <a:solidFill>
                <a:srgbClr val="FF0000"/>
              </a:solidFill>
              <a:effectLst/>
              <a:latin typeface="ＭＳ ゴシック" panose="020B0609070205080204" pitchFamily="49" charset="-128"/>
              <a:ea typeface="ＭＳ ゴシック" panose="020B0609070205080204" pitchFamily="49" charset="-128"/>
              <a:cs typeface="+mn-cs"/>
            </a:rPr>
            <a:t>XYZ-123</a:t>
          </a:r>
          <a:endParaRPr lang="ja-JP" altLang="ja-JP" sz="1600">
            <a:solidFill>
              <a:srgbClr val="FF0000"/>
            </a:solidFill>
            <a:effectLst/>
            <a:latin typeface="ＭＳ ゴシック" panose="020B0609070205080204" pitchFamily="49" charset="-128"/>
            <a:ea typeface="ＭＳ ゴシック" panose="020B0609070205080204" pitchFamily="49" charset="-128"/>
          </a:endParaRPr>
        </a:p>
        <a:p>
          <a:r>
            <a:rPr kumimoji="1" lang="ja-JP" altLang="ja-JP" sz="1600" b="0">
              <a:solidFill>
                <a:srgbClr val="FF0000"/>
              </a:solidFill>
              <a:effectLst/>
              <a:latin typeface="ＭＳ ゴシック" panose="020B0609070205080204" pitchFamily="49" charset="-128"/>
              <a:ea typeface="ＭＳ ゴシック" panose="020B0609070205080204" pitchFamily="49" charset="-128"/>
              <a:cs typeface="+mn-cs"/>
            </a:rPr>
            <a:t>　性能値・能力値に影響のない枝番部分　　：</a:t>
          </a:r>
          <a:r>
            <a:rPr kumimoji="1" lang="en-US" altLang="ja-JP" sz="1600" b="0">
              <a:solidFill>
                <a:srgbClr val="FF0000"/>
              </a:solidFill>
              <a:effectLst/>
              <a:latin typeface="ＭＳ ゴシック" panose="020B0609070205080204" pitchFamily="49" charset="-128"/>
              <a:ea typeface="ＭＳ ゴシック" panose="020B0609070205080204" pitchFamily="49" charset="-128"/>
              <a:cs typeface="+mn-cs"/>
            </a:rPr>
            <a:t>-FL</a:t>
          </a:r>
          <a:r>
            <a:rPr kumimoji="1" lang="ja-JP" altLang="en-US" sz="1600" b="0">
              <a:solidFill>
                <a:srgbClr val="FF0000"/>
              </a:solidFill>
              <a:effectLst/>
              <a:latin typeface="ＭＳ ゴシック" panose="020B0609070205080204" pitchFamily="49" charset="-128"/>
              <a:ea typeface="ＭＳ ゴシック" panose="020B0609070205080204" pitchFamily="49" charset="-128"/>
              <a:cs typeface="+mn-cs"/>
            </a:rPr>
            <a:t>（●●仕様）</a:t>
          </a:r>
          <a:endParaRPr kumimoji="1" lang="en-US" altLang="ja-JP" sz="1600" b="0">
            <a:solidFill>
              <a:srgbClr val="FF0000"/>
            </a:solidFill>
            <a:effectLst/>
            <a:latin typeface="ＭＳ ゴシック" panose="020B0609070205080204" pitchFamily="49" charset="-128"/>
            <a:ea typeface="ＭＳ ゴシック" panose="020B0609070205080204" pitchFamily="49" charset="-128"/>
            <a:cs typeface="+mn-cs"/>
          </a:endParaRPr>
        </a:p>
        <a:p>
          <a:r>
            <a:rPr kumimoji="1" lang="ja-JP" altLang="en-US" sz="1600" b="0">
              <a:solidFill>
                <a:srgbClr val="FF0000"/>
              </a:solidFill>
              <a:effectLst/>
              <a:latin typeface="ＭＳ ゴシック" panose="020B0609070205080204" pitchFamily="49" charset="-128"/>
              <a:ea typeface="ＭＳ ゴシック" panose="020B0609070205080204" pitchFamily="49" charset="-128"/>
              <a:cs typeface="+mn-cs"/>
            </a:rPr>
            <a:t>　　　　　　　　　　　　　　　　　　　　　</a:t>
          </a:r>
          <a:r>
            <a:rPr kumimoji="1" lang="en-US" altLang="ja-JP" sz="1600" b="0">
              <a:solidFill>
                <a:srgbClr val="FF0000"/>
              </a:solidFill>
              <a:effectLst/>
              <a:latin typeface="ＭＳ ゴシック" panose="020B0609070205080204" pitchFamily="49" charset="-128"/>
              <a:ea typeface="ＭＳ ゴシック" panose="020B0609070205080204" pitchFamily="49" charset="-128"/>
              <a:cs typeface="+mn-cs"/>
            </a:rPr>
            <a:t>-GK</a:t>
          </a:r>
          <a:r>
            <a:rPr kumimoji="1" lang="ja-JP" altLang="en-US" sz="1600" b="0">
              <a:solidFill>
                <a:srgbClr val="FF0000"/>
              </a:solidFill>
              <a:effectLst/>
              <a:latin typeface="ＭＳ ゴシック" panose="020B0609070205080204" pitchFamily="49" charset="-128"/>
              <a:ea typeface="ＭＳ ゴシック" panose="020B0609070205080204" pitchFamily="49" charset="-128"/>
              <a:cs typeface="+mn-cs"/>
            </a:rPr>
            <a:t>（〇〇タイプ）</a:t>
          </a:r>
          <a:endParaRPr lang="ja-JP" altLang="ja-JP" sz="1600">
            <a:solidFill>
              <a:srgbClr val="FF0000"/>
            </a:solidFill>
            <a:effectLst/>
            <a:latin typeface="ＭＳ ゴシック" panose="020B0609070205080204" pitchFamily="49" charset="-128"/>
            <a:ea typeface="ＭＳ ゴシック" panose="020B0609070205080204" pitchFamily="49" charset="-128"/>
          </a:endParaRPr>
        </a:p>
        <a:p>
          <a:pPr algn="l"/>
          <a:r>
            <a:rPr kumimoji="1" lang="ja-JP" altLang="en-US" sz="1600" b="0" u="none">
              <a:solidFill>
                <a:srgbClr val="FF0000"/>
              </a:solidFill>
              <a:effectLst/>
              <a:latin typeface="ＭＳ ゴシック" panose="020B0609070205080204" pitchFamily="49" charset="-128"/>
              <a:ea typeface="ＭＳ ゴシック" panose="020B0609070205080204" pitchFamily="49" charset="-128"/>
              <a:cs typeface="+mn-cs"/>
            </a:rPr>
            <a:t>　　</a:t>
          </a:r>
          <a:r>
            <a:rPr kumimoji="1" lang="ja-JP" altLang="ja-JP" sz="1600" b="1" u="sng">
              <a:solidFill>
                <a:srgbClr val="FF0000"/>
              </a:solidFill>
              <a:effectLst/>
              <a:latin typeface="ＭＳ ゴシック" panose="020B0609070205080204" pitchFamily="49" charset="-128"/>
              <a:ea typeface="ＭＳ ゴシック" panose="020B0609070205080204" pitchFamily="49" charset="-128"/>
              <a:cs typeface="+mn-cs"/>
            </a:rPr>
            <a:t>⇒リストに入力する型番　　：</a:t>
          </a:r>
          <a:r>
            <a:rPr kumimoji="1" lang="en-US" altLang="ja-JP" sz="1600" b="1" u="sng">
              <a:solidFill>
                <a:srgbClr val="FF0000"/>
              </a:solidFill>
              <a:effectLst/>
              <a:latin typeface="ＭＳ ゴシック" panose="020B0609070205080204" pitchFamily="49" charset="-128"/>
              <a:ea typeface="ＭＳ ゴシック" panose="020B0609070205080204" pitchFamily="49" charset="-128"/>
              <a:cs typeface="+mn-cs"/>
            </a:rPr>
            <a:t>XYZ-123■</a:t>
          </a:r>
          <a:endParaRPr kumimoji="0" lang="en-US" altLang="ja-JP" sz="1600" b="0"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0" lang="ja-JP" altLang="en-US" sz="1600" b="0" u="none">
              <a:solidFill>
                <a:srgbClr val="FF0000"/>
              </a:solidFill>
              <a:effectLst/>
              <a:latin typeface="ＭＳ ゴシック" panose="020B0609070205080204" pitchFamily="49" charset="-128"/>
              <a:ea typeface="ＭＳ ゴシック" panose="020B0609070205080204" pitchFamily="49" charset="-128"/>
              <a:cs typeface="+mn-cs"/>
            </a:rPr>
            <a:t>　　</a:t>
          </a:r>
          <a:r>
            <a:rPr kumimoji="0" lang="ja-JP" altLang="en-US" sz="1600" b="1" u="sng">
              <a:solidFill>
                <a:srgbClr val="FF0000"/>
              </a:solidFill>
              <a:effectLst/>
              <a:latin typeface="ＭＳ ゴシック" panose="020B0609070205080204" pitchFamily="49" charset="-128"/>
              <a:ea typeface="ＭＳ ゴシック" panose="020B0609070205080204" pitchFamily="49" charset="-128"/>
              <a:cs typeface="+mn-cs"/>
            </a:rPr>
            <a:t>⇒内訳一覧に入力する枝番　：</a:t>
          </a:r>
          <a:r>
            <a:rPr kumimoji="0" lang="en-US" altLang="ja-JP" sz="1600" b="1" u="sng">
              <a:solidFill>
                <a:srgbClr val="FF0000"/>
              </a:solidFill>
              <a:effectLst/>
              <a:latin typeface="ＭＳ ゴシック" panose="020B0609070205080204" pitchFamily="49" charset="-128"/>
              <a:ea typeface="ＭＳ ゴシック" panose="020B0609070205080204" pitchFamily="49" charset="-128"/>
              <a:cs typeface="+mn-cs"/>
            </a:rPr>
            <a:t>-FL</a:t>
          </a:r>
          <a:r>
            <a:rPr kumimoji="0" lang="ja-JP" altLang="en-US" sz="1600" b="1" u="sng">
              <a:solidFill>
                <a:srgbClr val="FF0000"/>
              </a:solidFill>
              <a:effectLst/>
              <a:latin typeface="ＭＳ ゴシック" panose="020B0609070205080204" pitchFamily="49" charset="-128"/>
              <a:ea typeface="ＭＳ ゴシック" panose="020B0609070205080204" pitchFamily="49" charset="-128"/>
              <a:cs typeface="+mn-cs"/>
            </a:rPr>
            <a:t>（●●仕様）</a:t>
          </a:r>
          <a:r>
            <a:rPr kumimoji="0" lang="en-US" altLang="ja-JP" sz="1600" b="1" u="sng">
              <a:solidFill>
                <a:srgbClr val="FF0000"/>
              </a:solidFill>
              <a:effectLst/>
              <a:latin typeface="ＭＳ ゴシック" panose="020B0609070205080204" pitchFamily="49" charset="-128"/>
              <a:ea typeface="ＭＳ ゴシック" panose="020B0609070205080204" pitchFamily="49" charset="-128"/>
              <a:cs typeface="+mn-cs"/>
            </a:rPr>
            <a:t>,-GK</a:t>
          </a:r>
          <a:r>
            <a:rPr kumimoji="0" lang="ja-JP" altLang="en-US" sz="1600" b="1" u="sng">
              <a:solidFill>
                <a:srgbClr val="FF0000"/>
              </a:solidFill>
              <a:effectLst/>
              <a:latin typeface="ＭＳ ゴシック" panose="020B0609070205080204" pitchFamily="49" charset="-128"/>
              <a:ea typeface="ＭＳ ゴシック" panose="020B0609070205080204" pitchFamily="49" charset="-128"/>
              <a:cs typeface="+mn-cs"/>
            </a:rPr>
            <a:t>（〇〇タイプ）</a:t>
          </a:r>
          <a:endParaRPr kumimoji="1" lang="en-US" altLang="ja-JP" sz="1600" b="1" u="sng">
            <a:solidFill>
              <a:srgbClr val="FF0000"/>
            </a:solidFill>
            <a:effectLst/>
            <a:latin typeface="ＭＳ ゴシック" panose="020B0609070205080204" pitchFamily="49" charset="-128"/>
            <a:ea typeface="ＭＳ ゴシック" panose="020B0609070205080204" pitchFamily="49" charset="-128"/>
            <a:cs typeface="+mn-cs"/>
          </a:endParaRPr>
        </a:p>
        <a:p>
          <a:endParaRPr kumimoji="1" lang="en-US" altLang="ja-JP" sz="1600" b="0" u="none">
            <a:solidFill>
              <a:srgbClr val="FF0000"/>
            </a:solidFill>
            <a:effectLst/>
            <a:latin typeface="ＭＳ ゴシック" panose="020B0609070205080204" pitchFamily="49" charset="-128"/>
            <a:ea typeface="ＭＳ ゴシック" panose="020B0609070205080204" pitchFamily="49" charset="-128"/>
            <a:cs typeface="+mn-cs"/>
          </a:endParaRPr>
        </a:p>
        <a:p>
          <a:r>
            <a:rPr kumimoji="1" lang="ja-JP" altLang="en-US" sz="1600" b="0" u="none">
              <a:solidFill>
                <a:srgbClr val="FF0000"/>
              </a:solidFill>
              <a:effectLst/>
              <a:latin typeface="ＭＳ ゴシック" panose="020B0609070205080204" pitchFamily="49" charset="-128"/>
              <a:ea typeface="ＭＳ ゴシック" panose="020B0609070205080204" pitchFamily="49" charset="-128"/>
              <a:cs typeface="+mn-cs"/>
            </a:rPr>
            <a:t>　　　</a:t>
          </a:r>
          <a:r>
            <a:rPr kumimoji="1" lang="en-US" altLang="ja-JP" sz="1600" b="1" u="sng">
              <a:solidFill>
                <a:srgbClr val="FF0000"/>
              </a:solidFill>
              <a:effectLst/>
              <a:latin typeface="ＭＳ ゴシック" panose="020B0609070205080204" pitchFamily="49" charset="-128"/>
              <a:ea typeface="ＭＳ ゴシック" panose="020B0609070205080204" pitchFamily="49" charset="-128"/>
              <a:cs typeface="+mn-cs"/>
            </a:rPr>
            <a:t>※</a:t>
          </a:r>
          <a:r>
            <a:rPr kumimoji="1" lang="ja-JP" altLang="en-US" sz="1600" b="1" u="sng">
              <a:solidFill>
                <a:srgbClr val="FF0000"/>
              </a:solidFill>
              <a:effectLst/>
              <a:latin typeface="ＭＳ ゴシック" panose="020B0609070205080204" pitchFamily="49" charset="-128"/>
              <a:ea typeface="ＭＳ ゴシック" panose="020B0609070205080204" pitchFamily="49" charset="-128"/>
              <a:cs typeface="+mn-cs"/>
            </a:rPr>
            <a:t>　</a:t>
          </a:r>
          <a:r>
            <a:rPr kumimoji="1" lang="ja-JP" altLang="ja-JP" sz="1600" b="1" u="sng">
              <a:solidFill>
                <a:srgbClr val="FF0000"/>
              </a:solidFill>
              <a:effectLst/>
              <a:latin typeface="ＭＳ ゴシック" panose="020B0609070205080204" pitchFamily="49" charset="-128"/>
              <a:ea typeface="ＭＳ ゴシック" panose="020B0609070205080204" pitchFamily="49" charset="-128"/>
              <a:cs typeface="+mn-cs"/>
            </a:rPr>
            <a:t>枝番が</a:t>
          </a:r>
          <a:r>
            <a:rPr kumimoji="1" lang="en-US" altLang="ja-JP" sz="1600" b="1" u="sng">
              <a:solidFill>
                <a:srgbClr val="FF0000"/>
              </a:solidFill>
              <a:effectLst/>
              <a:latin typeface="ＭＳ ゴシック" panose="020B0609070205080204" pitchFamily="49" charset="-128"/>
              <a:ea typeface="ＭＳ ゴシック" panose="020B0609070205080204" pitchFamily="49" charset="-128"/>
              <a:cs typeface="+mn-cs"/>
            </a:rPr>
            <a:t>2</a:t>
          </a:r>
          <a:r>
            <a:rPr kumimoji="1" lang="ja-JP" altLang="ja-JP" sz="1600" b="1" u="sng">
              <a:solidFill>
                <a:srgbClr val="FF0000"/>
              </a:solidFill>
              <a:effectLst/>
              <a:latin typeface="ＭＳ ゴシック" panose="020B0609070205080204" pitchFamily="49" charset="-128"/>
              <a:ea typeface="ＭＳ ゴシック" panose="020B0609070205080204" pitchFamily="49" charset="-128"/>
              <a:cs typeface="+mn-cs"/>
            </a:rPr>
            <a:t>文字以上あっても、黒四角は</a:t>
          </a:r>
          <a:r>
            <a:rPr kumimoji="1" lang="en-US" altLang="ja-JP" sz="1600" b="1" u="sng">
              <a:solidFill>
                <a:srgbClr val="FF0000"/>
              </a:solidFill>
              <a:effectLst/>
              <a:latin typeface="ＭＳ ゴシック" panose="020B0609070205080204" pitchFamily="49" charset="-128"/>
              <a:ea typeface="ＭＳ ゴシック" panose="020B0609070205080204" pitchFamily="49" charset="-128"/>
              <a:cs typeface="+mn-cs"/>
            </a:rPr>
            <a:t>1</a:t>
          </a:r>
          <a:r>
            <a:rPr kumimoji="1" lang="ja-JP" altLang="ja-JP" sz="1600" b="1" u="sng">
              <a:solidFill>
                <a:srgbClr val="FF0000"/>
              </a:solidFill>
              <a:effectLst/>
              <a:latin typeface="ＭＳ ゴシック" panose="020B0609070205080204" pitchFamily="49" charset="-128"/>
              <a:ea typeface="ＭＳ ゴシック" panose="020B0609070205080204" pitchFamily="49" charset="-128"/>
              <a:cs typeface="+mn-cs"/>
            </a:rPr>
            <a:t>文字</a:t>
          </a:r>
          <a:endParaRPr kumimoji="1" lang="en-US" altLang="ja-JP" sz="1600" b="1" u="sng">
            <a:solidFill>
              <a:srgbClr val="FF0000"/>
            </a:solidFill>
            <a:effectLst/>
            <a:latin typeface="ＭＳ ゴシック" panose="020B0609070205080204" pitchFamily="49" charset="-128"/>
            <a:ea typeface="ＭＳ ゴシック" panose="020B0609070205080204" pitchFamily="49" charset="-128"/>
            <a:cs typeface="+mn-cs"/>
          </a:endParaRPr>
        </a:p>
        <a:p>
          <a:r>
            <a:rPr kumimoji="1" lang="ja-JP" altLang="en-US" sz="1600" b="0" u="none">
              <a:solidFill>
                <a:srgbClr val="FF0000"/>
              </a:solidFill>
              <a:effectLst/>
              <a:latin typeface="ＭＳ ゴシック" panose="020B0609070205080204" pitchFamily="49" charset="-128"/>
              <a:ea typeface="ＭＳ ゴシック" panose="020B0609070205080204" pitchFamily="49" charset="-128"/>
              <a:cs typeface="+mn-cs"/>
            </a:rPr>
            <a:t>　　　</a:t>
          </a:r>
          <a:r>
            <a:rPr kumimoji="1" lang="en-US" altLang="ja-JP" sz="1600" b="1" u="sng">
              <a:solidFill>
                <a:srgbClr val="FF0000"/>
              </a:solidFill>
              <a:effectLst/>
              <a:latin typeface="ＭＳ ゴシック" panose="020B0609070205080204" pitchFamily="49" charset="-128"/>
              <a:ea typeface="ＭＳ ゴシック" panose="020B0609070205080204" pitchFamily="49" charset="-128"/>
              <a:cs typeface="+mn-cs"/>
            </a:rPr>
            <a:t>※</a:t>
          </a:r>
          <a:r>
            <a:rPr kumimoji="1" lang="ja-JP" altLang="en-US" sz="1600" b="1" u="sng">
              <a:solidFill>
                <a:srgbClr val="FF0000"/>
              </a:solidFill>
              <a:effectLst/>
              <a:latin typeface="ＭＳ ゴシック" panose="020B0609070205080204" pitchFamily="49" charset="-128"/>
              <a:ea typeface="ＭＳ ゴシック" panose="020B0609070205080204" pitchFamily="49" charset="-128"/>
              <a:cs typeface="+mn-cs"/>
            </a:rPr>
            <a:t>　枝番と枝番の示す仕様はカンマ区切り入力する</a:t>
          </a:r>
          <a:endParaRPr lang="ja-JP" altLang="ja-JP" sz="1600" b="1">
            <a:solidFill>
              <a:srgbClr val="FF0000"/>
            </a:solidFill>
            <a:effectLst/>
            <a:latin typeface="ＭＳ ゴシック" panose="020B0609070205080204" pitchFamily="49" charset="-128"/>
            <a:ea typeface="ＭＳ ゴシック" panose="020B0609070205080204" pitchFamily="49" charset="-128"/>
          </a:endParaRPr>
        </a:p>
        <a:p>
          <a:pPr algn="l"/>
          <a:endParaRPr kumimoji="1" lang="ja-JP" altLang="en-US" sz="1100">
            <a:solidFill>
              <a:srgbClr val="FF0000"/>
            </a:solidFill>
          </a:endParaRPr>
        </a:p>
      </xdr:txBody>
    </xdr:sp>
    <xdr:clientData/>
  </xdr:twoCellAnchor>
  <xdr:twoCellAnchor>
    <xdr:from>
      <xdr:col>22</xdr:col>
      <xdr:colOff>1524000</xdr:colOff>
      <xdr:row>21</xdr:row>
      <xdr:rowOff>79169</xdr:rowOff>
    </xdr:from>
    <xdr:to>
      <xdr:col>23</xdr:col>
      <xdr:colOff>748393</xdr:colOff>
      <xdr:row>28</xdr:row>
      <xdr:rowOff>244928</xdr:rowOff>
    </xdr:to>
    <xdr:sp macro="" textlink="">
      <xdr:nvSpPr>
        <xdr:cNvPr id="41" name="吹き出し: 角を丸めた四角形 40">
          <a:extLst>
            <a:ext uri="{FF2B5EF4-FFF2-40B4-BE49-F238E27FC236}">
              <a16:creationId xmlns:a16="http://schemas.microsoft.com/office/drawing/2014/main" id="{36EC2851-22CD-43C6-80A8-F0A0B414D0DF}"/>
            </a:ext>
          </a:extLst>
        </xdr:cNvPr>
        <xdr:cNvSpPr/>
      </xdr:nvSpPr>
      <xdr:spPr>
        <a:xfrm>
          <a:off x="55081714" y="11849348"/>
          <a:ext cx="1945822" cy="2356509"/>
        </a:xfrm>
        <a:prstGeom prst="wedgeRoundRectCallout">
          <a:avLst>
            <a:gd name="adj1" fmla="val -25185"/>
            <a:gd name="adj2" fmla="val -77660"/>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600" b="1"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a:t>
          </a:r>
          <a:r>
            <a:rPr kumimoji="1" lang="ja-JP" altLang="en-US" sz="1600" b="1"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　⑪備考　</a:t>
          </a:r>
          <a:r>
            <a:rPr kumimoji="1" lang="en-US" altLang="ja-JP" sz="1600" b="1"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600" b="1"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1" i="0" u="sng"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⑪備考</a:t>
          </a:r>
          <a:endParaRPr kumimoji="1" lang="en-US" altLang="ja-JP" sz="1600" b="1" i="0" u="sng" strike="noStrike" kern="0" cap="none" spc="0" normalizeH="0" baseline="0" noProof="0">
            <a:ln>
              <a:noFill/>
            </a:ln>
            <a:solidFill>
              <a:srgbClr val="000000"/>
            </a:solidFill>
            <a:effectLst/>
            <a:uLnTx/>
            <a:uFillTx/>
            <a:latin typeface="ＭＳ Ｐゴシック" panose="020B0600070205080204" pitchFamily="50" charset="-128"/>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　必要に応じて</a:t>
          </a:r>
          <a:r>
            <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40</a:t>
          </a:r>
          <a:r>
            <a:rPr kumimoji="1" lang="ja-JP" altLang="en-US"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文字以内で入力してください</a:t>
          </a:r>
          <a:endPar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a:t>
          </a:r>
          <a:r>
            <a:rPr kumimoji="1" lang="ja-JP" altLang="en-US"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任意項目です</a:t>
          </a:r>
          <a:endPar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endParaRPr>
        </a:p>
        <a:p>
          <a:pPr algn="l"/>
          <a:endParaRPr kumimoji="1" lang="en-US" altLang="ja-JP" sz="1600" b="0">
            <a:solidFill>
              <a:srgbClr val="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14</xdr:col>
      <xdr:colOff>1953780</xdr:colOff>
      <xdr:row>2</xdr:row>
      <xdr:rowOff>0</xdr:rowOff>
    </xdr:from>
    <xdr:to>
      <xdr:col>18</xdr:col>
      <xdr:colOff>1904999</xdr:colOff>
      <xdr:row>3</xdr:row>
      <xdr:rowOff>1273196</xdr:rowOff>
    </xdr:to>
    <xdr:grpSp>
      <xdr:nvGrpSpPr>
        <xdr:cNvPr id="5" name="グループ化 4">
          <a:extLst>
            <a:ext uri="{FF2B5EF4-FFF2-40B4-BE49-F238E27FC236}">
              <a16:creationId xmlns:a16="http://schemas.microsoft.com/office/drawing/2014/main" id="{A9DB0802-A042-4EE9-B033-25B661BC56BC}"/>
            </a:ext>
          </a:extLst>
        </xdr:cNvPr>
        <xdr:cNvGrpSpPr/>
      </xdr:nvGrpSpPr>
      <xdr:grpSpPr>
        <a:xfrm>
          <a:off x="33469696" y="2043545"/>
          <a:ext cx="8994485" cy="2814515"/>
          <a:chOff x="24658307" y="547688"/>
          <a:chExt cx="6656676" cy="2663598"/>
        </a:xfrm>
      </xdr:grpSpPr>
      <xdr:sp macro="" textlink="">
        <xdr:nvSpPr>
          <xdr:cNvPr id="6" name="正方形/長方形 5">
            <a:extLst>
              <a:ext uri="{FF2B5EF4-FFF2-40B4-BE49-F238E27FC236}">
                <a16:creationId xmlns:a16="http://schemas.microsoft.com/office/drawing/2014/main" id="{18B7E474-D577-43EF-BEAC-54D793776E89}"/>
              </a:ext>
            </a:extLst>
          </xdr:cNvPr>
          <xdr:cNvSpPr/>
        </xdr:nvSpPr>
        <xdr:spPr>
          <a:xfrm>
            <a:off x="24658307" y="547688"/>
            <a:ext cx="6656676" cy="2663598"/>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chemeClr val="tx1"/>
                </a:solidFill>
                <a:latin typeface="Meiryo UI" panose="020B0604030504040204" pitchFamily="50" charset="-128"/>
                <a:ea typeface="Meiryo UI" panose="020B0604030504040204" pitchFamily="50" charset="-128"/>
              </a:rPr>
              <a:t>凡例：</a:t>
            </a:r>
          </a:p>
        </xdr:txBody>
      </xdr:sp>
      <xdr:grpSp>
        <xdr:nvGrpSpPr>
          <xdr:cNvPr id="7" name="グループ化 6">
            <a:extLst>
              <a:ext uri="{FF2B5EF4-FFF2-40B4-BE49-F238E27FC236}">
                <a16:creationId xmlns:a16="http://schemas.microsoft.com/office/drawing/2014/main" id="{54FAE877-0590-4D71-A89B-66A00FF8BA5D}"/>
              </a:ext>
            </a:extLst>
          </xdr:cNvPr>
          <xdr:cNvGrpSpPr/>
        </xdr:nvGrpSpPr>
        <xdr:grpSpPr>
          <a:xfrm>
            <a:off x="25378472" y="849725"/>
            <a:ext cx="4503340" cy="514041"/>
            <a:chOff x="20784513" y="530440"/>
            <a:chExt cx="2109105" cy="313765"/>
          </a:xfrm>
        </xdr:grpSpPr>
        <xdr:sp macro="" textlink="">
          <xdr:nvSpPr>
            <xdr:cNvPr id="16" name="正方形/長方形 15">
              <a:extLst>
                <a:ext uri="{FF2B5EF4-FFF2-40B4-BE49-F238E27FC236}">
                  <a16:creationId xmlns:a16="http://schemas.microsoft.com/office/drawing/2014/main" id="{D6F6C842-F967-4DE9-A232-E9190DDCADC3}"/>
                </a:ext>
              </a:extLst>
            </xdr:cNvPr>
            <xdr:cNvSpPr/>
          </xdr:nvSpPr>
          <xdr:spPr>
            <a:xfrm>
              <a:off x="20784513" y="530440"/>
              <a:ext cx="773889" cy="313765"/>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600">
                <a:latin typeface="Meiryo UI" panose="020B0604030504040204" pitchFamily="50" charset="-128"/>
                <a:ea typeface="Meiryo UI" panose="020B0604030504040204" pitchFamily="50" charset="-128"/>
              </a:endParaRPr>
            </a:p>
          </xdr:txBody>
        </xdr:sp>
        <xdr:sp macro="" textlink="">
          <xdr:nvSpPr>
            <xdr:cNvPr id="17" name="正方形/長方形 16">
              <a:extLst>
                <a:ext uri="{FF2B5EF4-FFF2-40B4-BE49-F238E27FC236}">
                  <a16:creationId xmlns:a16="http://schemas.microsoft.com/office/drawing/2014/main" id="{DB36667E-ED19-4B70-A2D0-FB1D33C77B31}"/>
                </a:ext>
              </a:extLst>
            </xdr:cNvPr>
            <xdr:cNvSpPr/>
          </xdr:nvSpPr>
          <xdr:spPr>
            <a:xfrm>
              <a:off x="21761824" y="530440"/>
              <a:ext cx="1131794" cy="313765"/>
            </a:xfrm>
            <a:prstGeom prst="rect">
              <a:avLst/>
            </a:prstGeom>
            <a:solidFill>
              <a:schemeClr val="bg1"/>
            </a:solidFill>
            <a:ln>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latin typeface="Meiryo UI" panose="020B0604030504040204" pitchFamily="50" charset="-128"/>
                  <a:ea typeface="Meiryo UI" panose="020B0604030504040204" pitchFamily="50" charset="-128"/>
                </a:rPr>
                <a:t>未入力箇所</a:t>
              </a:r>
            </a:p>
          </xdr:txBody>
        </xdr:sp>
        <xdr:cxnSp macro="">
          <xdr:nvCxnSpPr>
            <xdr:cNvPr id="18" name="直線コネクタ 17">
              <a:extLst>
                <a:ext uri="{FF2B5EF4-FFF2-40B4-BE49-F238E27FC236}">
                  <a16:creationId xmlns:a16="http://schemas.microsoft.com/office/drawing/2014/main" id="{7A6F5606-2C2B-4047-9F95-79777D7FBE56}"/>
                </a:ext>
              </a:extLst>
            </xdr:cNvPr>
            <xdr:cNvCxnSpPr>
              <a:stCxn id="16" idx="3"/>
              <a:endCxn id="17" idx="1"/>
            </xdr:cNvCxnSpPr>
          </xdr:nvCxnSpPr>
          <xdr:spPr>
            <a:xfrm>
              <a:off x="21558402" y="687323"/>
              <a:ext cx="203422" cy="0"/>
            </a:xfrm>
            <a:prstGeom prst="line">
              <a:avLst/>
            </a:prstGeom>
            <a:ln>
              <a:solidFill>
                <a:srgbClr val="FFFF00"/>
              </a:solidFill>
            </a:ln>
          </xdr:spPr>
          <xdr:style>
            <a:lnRef idx="1">
              <a:schemeClr val="accent1"/>
            </a:lnRef>
            <a:fillRef idx="0">
              <a:schemeClr val="accent1"/>
            </a:fillRef>
            <a:effectRef idx="0">
              <a:schemeClr val="accent1"/>
            </a:effectRef>
            <a:fontRef idx="minor">
              <a:schemeClr val="tx1"/>
            </a:fontRef>
          </xdr:style>
        </xdr:cxnSp>
      </xdr:grpSp>
      <xdr:grpSp>
        <xdr:nvGrpSpPr>
          <xdr:cNvPr id="8" name="グループ化 7">
            <a:extLst>
              <a:ext uri="{FF2B5EF4-FFF2-40B4-BE49-F238E27FC236}">
                <a16:creationId xmlns:a16="http://schemas.microsoft.com/office/drawing/2014/main" id="{CEF214C6-CC18-43BE-8B6F-618E2D94DE05}"/>
              </a:ext>
            </a:extLst>
          </xdr:cNvPr>
          <xdr:cNvGrpSpPr/>
        </xdr:nvGrpSpPr>
        <xdr:grpSpPr>
          <a:xfrm>
            <a:off x="25407430" y="1584070"/>
            <a:ext cx="4522420" cy="514041"/>
            <a:chOff x="20809325" y="530440"/>
            <a:chExt cx="2117911" cy="313765"/>
          </a:xfrm>
        </xdr:grpSpPr>
        <xdr:sp macro="" textlink="">
          <xdr:nvSpPr>
            <xdr:cNvPr id="13" name="正方形/長方形 12">
              <a:extLst>
                <a:ext uri="{FF2B5EF4-FFF2-40B4-BE49-F238E27FC236}">
                  <a16:creationId xmlns:a16="http://schemas.microsoft.com/office/drawing/2014/main" id="{BB4B175F-5AD5-419D-8AEF-48B250F2ED53}"/>
                </a:ext>
              </a:extLst>
            </xdr:cNvPr>
            <xdr:cNvSpPr/>
          </xdr:nvSpPr>
          <xdr:spPr>
            <a:xfrm>
              <a:off x="20809325" y="530440"/>
              <a:ext cx="773205" cy="313765"/>
            </a:xfrm>
            <a:prstGeom prst="rect">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600">
                <a:latin typeface="Meiryo UI" panose="020B0604030504040204" pitchFamily="50" charset="-128"/>
                <a:ea typeface="Meiryo UI" panose="020B0604030504040204" pitchFamily="50" charset="-128"/>
              </a:endParaRPr>
            </a:p>
          </xdr:txBody>
        </xdr:sp>
        <xdr:sp macro="" textlink="">
          <xdr:nvSpPr>
            <xdr:cNvPr id="14" name="正方形/長方形 13">
              <a:extLst>
                <a:ext uri="{FF2B5EF4-FFF2-40B4-BE49-F238E27FC236}">
                  <a16:creationId xmlns:a16="http://schemas.microsoft.com/office/drawing/2014/main" id="{A7EC0625-5E10-4ABB-8DA6-CD005E4D501A}"/>
                </a:ext>
              </a:extLst>
            </xdr:cNvPr>
            <xdr:cNvSpPr/>
          </xdr:nvSpPr>
          <xdr:spPr>
            <a:xfrm>
              <a:off x="21761823" y="530440"/>
              <a:ext cx="1165413" cy="313765"/>
            </a:xfrm>
            <a:prstGeom prst="rect">
              <a:avLst/>
            </a:prstGeom>
            <a:solidFill>
              <a:schemeClr val="bg1"/>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latin typeface="Meiryo UI" panose="020B0604030504040204" pitchFamily="50" charset="-128"/>
                  <a:ea typeface="Meiryo UI" panose="020B0604030504040204" pitchFamily="50" charset="-128"/>
                </a:rPr>
                <a:t>型番が重複</a:t>
              </a:r>
            </a:p>
          </xdr:txBody>
        </xdr:sp>
        <xdr:cxnSp macro="">
          <xdr:nvCxnSpPr>
            <xdr:cNvPr id="15" name="直線コネクタ 14">
              <a:extLst>
                <a:ext uri="{FF2B5EF4-FFF2-40B4-BE49-F238E27FC236}">
                  <a16:creationId xmlns:a16="http://schemas.microsoft.com/office/drawing/2014/main" id="{18FB35C4-97A8-4EBF-ADDA-588D8D4D76AF}"/>
                </a:ext>
              </a:extLst>
            </xdr:cNvPr>
            <xdr:cNvCxnSpPr>
              <a:stCxn id="13" idx="3"/>
              <a:endCxn id="14" idx="1"/>
            </xdr:cNvCxnSpPr>
          </xdr:nvCxnSpPr>
          <xdr:spPr>
            <a:xfrm>
              <a:off x="21582530" y="687323"/>
              <a:ext cx="179292" cy="0"/>
            </a:xfrm>
            <a:prstGeom prst="line">
              <a:avLst/>
            </a:prstGeom>
            <a:ln>
              <a:solidFill>
                <a:srgbClr val="FFC000"/>
              </a:solidFill>
            </a:ln>
          </xdr:spPr>
          <xdr:style>
            <a:lnRef idx="1">
              <a:schemeClr val="accent1"/>
            </a:lnRef>
            <a:fillRef idx="0">
              <a:schemeClr val="accent1"/>
            </a:fillRef>
            <a:effectRef idx="0">
              <a:schemeClr val="accent1"/>
            </a:effectRef>
            <a:fontRef idx="minor">
              <a:schemeClr val="tx1"/>
            </a:fontRef>
          </xdr:style>
        </xdr:cxnSp>
      </xdr:grpSp>
      <xdr:grpSp>
        <xdr:nvGrpSpPr>
          <xdr:cNvPr id="9" name="グループ化 8">
            <a:extLst>
              <a:ext uri="{FF2B5EF4-FFF2-40B4-BE49-F238E27FC236}">
                <a16:creationId xmlns:a16="http://schemas.microsoft.com/office/drawing/2014/main" id="{38FE25C5-C086-4037-AF1F-5471D6DAA676}"/>
              </a:ext>
            </a:extLst>
          </xdr:cNvPr>
          <xdr:cNvGrpSpPr/>
        </xdr:nvGrpSpPr>
        <xdr:grpSpPr>
          <a:xfrm>
            <a:off x="25407438" y="2326559"/>
            <a:ext cx="4561673" cy="513770"/>
            <a:chOff x="20809325" y="534306"/>
            <a:chExt cx="2136337" cy="315946"/>
          </a:xfrm>
        </xdr:grpSpPr>
        <xdr:sp macro="" textlink="">
          <xdr:nvSpPr>
            <xdr:cNvPr id="10" name="正方形/長方形 9">
              <a:extLst>
                <a:ext uri="{FF2B5EF4-FFF2-40B4-BE49-F238E27FC236}">
                  <a16:creationId xmlns:a16="http://schemas.microsoft.com/office/drawing/2014/main" id="{E539881C-87C4-47CF-B787-F6A3D1588964}"/>
                </a:ext>
              </a:extLst>
            </xdr:cNvPr>
            <xdr:cNvSpPr/>
          </xdr:nvSpPr>
          <xdr:spPr>
            <a:xfrm>
              <a:off x="20809325" y="536487"/>
              <a:ext cx="773205" cy="313765"/>
            </a:xfrm>
            <a:prstGeom prst="rect">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400">
                <a:latin typeface="Meiryo UI" panose="020B0604030504040204" pitchFamily="50" charset="-128"/>
                <a:ea typeface="Meiryo UI" panose="020B0604030504040204" pitchFamily="50" charset="-128"/>
              </a:endParaRPr>
            </a:p>
          </xdr:txBody>
        </xdr:sp>
        <xdr:sp macro="" textlink="">
          <xdr:nvSpPr>
            <xdr:cNvPr id="11" name="正方形/長方形 10">
              <a:extLst>
                <a:ext uri="{FF2B5EF4-FFF2-40B4-BE49-F238E27FC236}">
                  <a16:creationId xmlns:a16="http://schemas.microsoft.com/office/drawing/2014/main" id="{1A40381E-5330-4AA8-91D5-87B1BAA274E8}"/>
                </a:ext>
              </a:extLst>
            </xdr:cNvPr>
            <xdr:cNvSpPr/>
          </xdr:nvSpPr>
          <xdr:spPr>
            <a:xfrm>
              <a:off x="21761821" y="534306"/>
              <a:ext cx="1183841" cy="314581"/>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latin typeface="Meiryo UI" panose="020B0604030504040204" pitchFamily="50" charset="-128"/>
                  <a:ea typeface="Meiryo UI" panose="020B0604030504040204" pitchFamily="50" charset="-128"/>
                </a:rPr>
                <a:t>性能値が基準を満たしていない</a:t>
              </a:r>
            </a:p>
          </xdr:txBody>
        </xdr:sp>
        <xdr:cxnSp macro="">
          <xdr:nvCxnSpPr>
            <xdr:cNvPr id="12" name="直線コネクタ 11">
              <a:extLst>
                <a:ext uri="{FF2B5EF4-FFF2-40B4-BE49-F238E27FC236}">
                  <a16:creationId xmlns:a16="http://schemas.microsoft.com/office/drawing/2014/main" id="{46C4872C-37CE-4DD3-AF9B-576DF3F28DA3}"/>
                </a:ext>
              </a:extLst>
            </xdr:cNvPr>
            <xdr:cNvCxnSpPr>
              <a:stCxn id="10" idx="3"/>
              <a:endCxn id="11" idx="1"/>
            </xdr:cNvCxnSpPr>
          </xdr:nvCxnSpPr>
          <xdr:spPr>
            <a:xfrm flipV="1">
              <a:off x="21582530" y="691597"/>
              <a:ext cx="179292" cy="1773"/>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24</xdr:col>
      <xdr:colOff>145042</xdr:colOff>
      <xdr:row>1</xdr:row>
      <xdr:rowOff>114732</xdr:rowOff>
    </xdr:from>
    <xdr:to>
      <xdr:col>30</xdr:col>
      <xdr:colOff>449036</xdr:colOff>
      <xdr:row>2</xdr:row>
      <xdr:rowOff>471919</xdr:rowOff>
    </xdr:to>
    <xdr:sp macro="" textlink="">
      <xdr:nvSpPr>
        <xdr:cNvPr id="2" name="正方形/長方形 1">
          <a:extLst>
            <a:ext uri="{FF2B5EF4-FFF2-40B4-BE49-F238E27FC236}">
              <a16:creationId xmlns:a16="http://schemas.microsoft.com/office/drawing/2014/main" id="{B6B1FC7E-599C-4E0D-998E-40411CD1F74B}"/>
            </a:ext>
          </a:extLst>
        </xdr:cNvPr>
        <xdr:cNvSpPr/>
      </xdr:nvSpPr>
      <xdr:spPr>
        <a:xfrm>
          <a:off x="53784399" y="618196"/>
          <a:ext cx="5433887" cy="1745116"/>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200" b="1"/>
            <a:t>非表示部分</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28575</xdr:colOff>
      <xdr:row>0</xdr:row>
      <xdr:rowOff>28575</xdr:rowOff>
    </xdr:from>
    <xdr:to>
      <xdr:col>2</xdr:col>
      <xdr:colOff>1187823</xdr:colOff>
      <xdr:row>2</xdr:row>
      <xdr:rowOff>89647</xdr:rowOff>
    </xdr:to>
    <xdr:sp macro="" textlink="">
      <xdr:nvSpPr>
        <xdr:cNvPr id="4" name="角丸四角形 3">
          <a:extLst>
            <a:ext uri="{FF2B5EF4-FFF2-40B4-BE49-F238E27FC236}">
              <a16:creationId xmlns:a16="http://schemas.microsoft.com/office/drawing/2014/main" id="{00000000-0008-0000-0400-000004000000}"/>
            </a:ext>
          </a:extLst>
        </xdr:cNvPr>
        <xdr:cNvSpPr/>
      </xdr:nvSpPr>
      <xdr:spPr>
        <a:xfrm>
          <a:off x="28575" y="28575"/>
          <a:ext cx="3747807" cy="486896"/>
        </a:xfrm>
        <a:prstGeom prst="roundRect">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kumimoji="1" lang="ja-JP" altLang="en-US" sz="1400" b="1"/>
            <a:t>ガスヒートポンプエアコン／基準値</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285751</xdr:colOff>
      <xdr:row>12</xdr:row>
      <xdr:rowOff>0</xdr:rowOff>
    </xdr:from>
    <xdr:to>
      <xdr:col>2</xdr:col>
      <xdr:colOff>685801</xdr:colOff>
      <xdr:row>15</xdr:row>
      <xdr:rowOff>0</xdr:rowOff>
    </xdr:to>
    <xdr:sp macro="" textlink="">
      <xdr:nvSpPr>
        <xdr:cNvPr id="2" name="正方形/長方形 1">
          <a:extLst>
            <a:ext uri="{FF2B5EF4-FFF2-40B4-BE49-F238E27FC236}">
              <a16:creationId xmlns:a16="http://schemas.microsoft.com/office/drawing/2014/main" id="{00000000-0008-0000-0500-000002000000}"/>
            </a:ext>
          </a:extLst>
        </xdr:cNvPr>
        <xdr:cNvSpPr/>
      </xdr:nvSpPr>
      <xdr:spPr>
        <a:xfrm>
          <a:off x="285751" y="2390775"/>
          <a:ext cx="3257550" cy="542925"/>
        </a:xfrm>
        <a:prstGeom prst="rect">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kumimoji="1" lang="ja-JP" altLang="en-US" sz="1400"/>
            <a:t>編集不可</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65330;&#65297;&#24180;&#24230;%20&#35036;&#27491;&#65288;&#29983;&#29987;&#35373;&#20633;&#30465;&#12456;&#12493;&#65289;/03&#12288;&#35506;&#38988;&#12539;&#12479;&#12473;&#12463;/&#35069;&#21697;&#22411;&#30058;&#12510;&#12473;&#12479;&#36939;&#29992;/&#35069;&#21697;&#22411;&#30058;&#12522;&#12473;&#12488;&#31649;&#29702;&#349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2411;&#30058;&#12510;&#12473;&#12479;/4.&#36914;&#25431;&#31649;&#29702;/&#22411;&#30058;&#12522;&#12473;&#12488;&#31649;&#29702;&#34920;.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メール管理表"/>
      <sheetName val="製品型番リスト管理表"/>
      <sheetName val="工業会提出用リスト"/>
      <sheetName val="不備内容管理表"/>
      <sheetName val="メーカー情報管一覧"/>
    </sheetNames>
    <sheetDataSet>
      <sheetData sheetId="0"/>
      <sheetData sheetId="1">
        <row r="5">
          <cell r="AY5" t="str">
            <v>日本工作機械工業会</v>
          </cell>
        </row>
        <row r="6">
          <cell r="AY6" t="str">
            <v>日本産業機械工業会</v>
          </cell>
        </row>
        <row r="7">
          <cell r="AY7" t="str">
            <v>日本印刷機械工業会</v>
          </cell>
        </row>
        <row r="8">
          <cell r="AY8" t="str">
            <v>日本鍛圧機械工業会</v>
          </cell>
        </row>
      </sheetData>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棚卸対象メーカーID"/>
      <sheetName val="リストベース"/>
      <sheetName val="モデルチェンジ管理"/>
      <sheetName val="メーカー情報"/>
      <sheetName val="型番リスト"/>
      <sheetName val="不備内容管理表"/>
      <sheetName val="変更・削除管理"/>
      <sheetName val="サンプルチェック数算出方法"/>
      <sheetName val="MC&amp;変更用FMT作成表"/>
      <sheetName val="型番マスタ運用担当"/>
      <sheetName val="data"/>
      <sheetName val="管理伝票"/>
      <sheetName val="申CS"/>
      <sheetName val="Sheet1"/>
    </sheetNames>
    <sheetDataSet>
      <sheetData sheetId="0"/>
      <sheetData sheetId="1"/>
      <sheetData sheetId="2"/>
      <sheetData sheetId="3"/>
      <sheetData sheetId="4">
        <row r="1">
          <cell r="AQ1">
            <v>0</v>
          </cell>
        </row>
        <row r="3">
          <cell r="AQ3" t="str">
            <v>受付or審査</v>
          </cell>
        </row>
        <row r="4">
          <cell r="AQ4" t="str">
            <v>レコード無効化フラグ</v>
          </cell>
        </row>
        <row r="5">
          <cell r="AQ5">
            <v>0</v>
          </cell>
        </row>
        <row r="6">
          <cell r="AQ6" t="str">
            <v>レコード無効化フラグ</v>
          </cell>
        </row>
        <row r="7">
          <cell r="AQ7" t="str">
            <v>×</v>
          </cell>
        </row>
        <row r="8">
          <cell r="AQ8">
            <v>0</v>
          </cell>
        </row>
        <row r="9">
          <cell r="AQ9">
            <v>0</v>
          </cell>
        </row>
        <row r="10">
          <cell r="AQ10">
            <v>0</v>
          </cell>
        </row>
        <row r="11">
          <cell r="AQ11">
            <v>0</v>
          </cell>
        </row>
        <row r="12">
          <cell r="AQ12">
            <v>0</v>
          </cell>
        </row>
        <row r="13">
          <cell r="AQ13">
            <v>0</v>
          </cell>
        </row>
        <row r="14">
          <cell r="AQ14" t="str">
            <v>×</v>
          </cell>
        </row>
        <row r="15">
          <cell r="AQ15">
            <v>0</v>
          </cell>
        </row>
        <row r="16">
          <cell r="AQ16">
            <v>0</v>
          </cell>
        </row>
        <row r="17">
          <cell r="AQ17" t="str">
            <v>×</v>
          </cell>
        </row>
        <row r="18">
          <cell r="AQ18">
            <v>0</v>
          </cell>
        </row>
        <row r="19">
          <cell r="AQ19" t="str">
            <v>×</v>
          </cell>
        </row>
        <row r="20">
          <cell r="AQ20">
            <v>0</v>
          </cell>
        </row>
        <row r="21">
          <cell r="AQ21" t="str">
            <v>×</v>
          </cell>
        </row>
        <row r="22">
          <cell r="AQ22">
            <v>0</v>
          </cell>
        </row>
        <row r="23">
          <cell r="AQ23" t="str">
            <v>×</v>
          </cell>
        </row>
        <row r="24">
          <cell r="AQ24" t="str">
            <v>×</v>
          </cell>
        </row>
        <row r="25">
          <cell r="AQ25" t="str">
            <v>×</v>
          </cell>
        </row>
        <row r="26">
          <cell r="AQ26" t="str">
            <v>×</v>
          </cell>
        </row>
        <row r="27">
          <cell r="AQ27" t="str">
            <v>×</v>
          </cell>
        </row>
        <row r="28">
          <cell r="AQ28" t="str">
            <v>×</v>
          </cell>
        </row>
        <row r="29">
          <cell r="AQ29" t="str">
            <v>×</v>
          </cell>
        </row>
        <row r="30">
          <cell r="AQ30" t="str">
            <v>×</v>
          </cell>
        </row>
        <row r="31">
          <cell r="AQ31" t="str">
            <v>×</v>
          </cell>
        </row>
        <row r="32">
          <cell r="AQ32" t="str">
            <v>×</v>
          </cell>
        </row>
        <row r="33">
          <cell r="AQ33" t="str">
            <v>×</v>
          </cell>
        </row>
        <row r="34">
          <cell r="AQ34">
            <v>0</v>
          </cell>
        </row>
        <row r="35">
          <cell r="AQ35">
            <v>0</v>
          </cell>
        </row>
        <row r="36">
          <cell r="AQ36">
            <v>0</v>
          </cell>
        </row>
        <row r="37">
          <cell r="AQ37">
            <v>0</v>
          </cell>
        </row>
        <row r="38">
          <cell r="AQ38">
            <v>0</v>
          </cell>
        </row>
        <row r="39">
          <cell r="AQ39">
            <v>0</v>
          </cell>
        </row>
        <row r="40">
          <cell r="AQ40">
            <v>0</v>
          </cell>
        </row>
        <row r="41">
          <cell r="AQ41">
            <v>0</v>
          </cell>
        </row>
        <row r="42">
          <cell r="AQ42">
            <v>0</v>
          </cell>
        </row>
        <row r="43">
          <cell r="AQ43">
            <v>0</v>
          </cell>
        </row>
        <row r="44">
          <cell r="AQ44">
            <v>0</v>
          </cell>
        </row>
        <row r="45">
          <cell r="AQ45" t="str">
            <v>×</v>
          </cell>
        </row>
        <row r="46">
          <cell r="AQ46" t="str">
            <v>×</v>
          </cell>
        </row>
        <row r="47">
          <cell r="AQ47">
            <v>0</v>
          </cell>
        </row>
        <row r="48">
          <cell r="AQ48" t="str">
            <v>×</v>
          </cell>
        </row>
        <row r="49">
          <cell r="AQ49">
            <v>0</v>
          </cell>
        </row>
        <row r="50">
          <cell r="AQ50" t="str">
            <v>×</v>
          </cell>
        </row>
        <row r="51">
          <cell r="AQ51">
            <v>0</v>
          </cell>
        </row>
        <row r="52">
          <cell r="AQ52">
            <v>0</v>
          </cell>
        </row>
        <row r="53">
          <cell r="AQ53">
            <v>0</v>
          </cell>
        </row>
        <row r="54">
          <cell r="AQ54">
            <v>0</v>
          </cell>
        </row>
        <row r="55">
          <cell r="AQ55">
            <v>0</v>
          </cell>
        </row>
        <row r="56">
          <cell r="AQ56" t="str">
            <v>×</v>
          </cell>
        </row>
        <row r="57">
          <cell r="AQ57" t="str">
            <v>×</v>
          </cell>
        </row>
        <row r="58">
          <cell r="AQ58">
            <v>0</v>
          </cell>
        </row>
        <row r="59">
          <cell r="AQ59">
            <v>0</v>
          </cell>
        </row>
        <row r="60">
          <cell r="AQ60" t="str">
            <v>×</v>
          </cell>
        </row>
        <row r="61">
          <cell r="AQ61">
            <v>0</v>
          </cell>
        </row>
        <row r="62">
          <cell r="AQ62">
            <v>0</v>
          </cell>
        </row>
        <row r="63">
          <cell r="AQ63" t="str">
            <v>×</v>
          </cell>
        </row>
        <row r="64">
          <cell r="AQ64">
            <v>0</v>
          </cell>
        </row>
        <row r="65">
          <cell r="AQ65">
            <v>0</v>
          </cell>
        </row>
        <row r="66">
          <cell r="AQ66">
            <v>0</v>
          </cell>
        </row>
        <row r="67">
          <cell r="AQ67" t="str">
            <v>×</v>
          </cell>
        </row>
        <row r="68">
          <cell r="AQ68" t="str">
            <v>×</v>
          </cell>
        </row>
        <row r="69">
          <cell r="AQ69">
            <v>0</v>
          </cell>
        </row>
        <row r="70">
          <cell r="AQ70">
            <v>0</v>
          </cell>
        </row>
        <row r="71">
          <cell r="AQ71">
            <v>0</v>
          </cell>
        </row>
        <row r="72">
          <cell r="AQ72" t="str">
            <v>×</v>
          </cell>
        </row>
        <row r="73">
          <cell r="AQ73" t="str">
            <v>×</v>
          </cell>
        </row>
        <row r="74">
          <cell r="AQ74">
            <v>0</v>
          </cell>
        </row>
        <row r="75">
          <cell r="AQ75" t="str">
            <v>×</v>
          </cell>
        </row>
        <row r="76">
          <cell r="AQ76">
            <v>0</v>
          </cell>
        </row>
        <row r="77">
          <cell r="AQ77" t="str">
            <v>×</v>
          </cell>
        </row>
        <row r="78">
          <cell r="AQ78">
            <v>0</v>
          </cell>
        </row>
        <row r="79">
          <cell r="AQ79">
            <v>0</v>
          </cell>
        </row>
        <row r="80">
          <cell r="AQ80">
            <v>0</v>
          </cell>
        </row>
        <row r="81">
          <cell r="AQ81">
            <v>0</v>
          </cell>
        </row>
        <row r="82">
          <cell r="AQ82" t="str">
            <v>×</v>
          </cell>
        </row>
        <row r="83">
          <cell r="AQ83">
            <v>0</v>
          </cell>
        </row>
        <row r="84">
          <cell r="AQ84" t="str">
            <v>×</v>
          </cell>
        </row>
        <row r="85">
          <cell r="AQ85" t="str">
            <v>×</v>
          </cell>
        </row>
        <row r="86">
          <cell r="AQ86" t="str">
            <v>×</v>
          </cell>
        </row>
        <row r="87">
          <cell r="AQ87" t="str">
            <v>×</v>
          </cell>
        </row>
        <row r="88">
          <cell r="AQ88">
            <v>0</v>
          </cell>
        </row>
        <row r="89">
          <cell r="AQ89">
            <v>0</v>
          </cell>
        </row>
        <row r="90">
          <cell r="AQ90">
            <v>0</v>
          </cell>
        </row>
        <row r="91">
          <cell r="AQ91" t="str">
            <v>×</v>
          </cell>
        </row>
        <row r="92">
          <cell r="AQ92">
            <v>0</v>
          </cell>
        </row>
        <row r="93">
          <cell r="AQ93">
            <v>0</v>
          </cell>
        </row>
        <row r="94">
          <cell r="AQ94" t="str">
            <v>×</v>
          </cell>
        </row>
        <row r="95">
          <cell r="AQ95">
            <v>0</v>
          </cell>
        </row>
        <row r="96">
          <cell r="AQ96">
            <v>0</v>
          </cell>
        </row>
        <row r="97">
          <cell r="AQ97">
            <v>0</v>
          </cell>
        </row>
        <row r="98">
          <cell r="AQ98">
            <v>0</v>
          </cell>
        </row>
        <row r="99">
          <cell r="AQ99" t="str">
            <v>×</v>
          </cell>
        </row>
        <row r="100">
          <cell r="AQ100" t="str">
            <v>×</v>
          </cell>
        </row>
        <row r="101">
          <cell r="AQ101">
            <v>0</v>
          </cell>
        </row>
        <row r="102">
          <cell r="AQ102" t="str">
            <v>×</v>
          </cell>
        </row>
        <row r="103">
          <cell r="AQ103">
            <v>0</v>
          </cell>
        </row>
        <row r="104">
          <cell r="AQ104" t="str">
            <v>×</v>
          </cell>
        </row>
        <row r="105">
          <cell r="AQ105">
            <v>0</v>
          </cell>
        </row>
        <row r="106">
          <cell r="AQ106" t="str">
            <v>×</v>
          </cell>
        </row>
        <row r="107">
          <cell r="AQ107">
            <v>0</v>
          </cell>
        </row>
        <row r="108">
          <cell r="AQ108" t="str">
            <v>×</v>
          </cell>
        </row>
        <row r="109">
          <cell r="AQ109">
            <v>0</v>
          </cell>
        </row>
        <row r="110">
          <cell r="AQ110" t="str">
            <v>×</v>
          </cell>
        </row>
        <row r="111">
          <cell r="AQ111" t="str">
            <v>×</v>
          </cell>
        </row>
        <row r="112">
          <cell r="AQ112">
            <v>0</v>
          </cell>
        </row>
        <row r="113">
          <cell r="AQ113">
            <v>0</v>
          </cell>
        </row>
        <row r="114">
          <cell r="AQ114">
            <v>0</v>
          </cell>
        </row>
        <row r="115">
          <cell r="AQ115">
            <v>0</v>
          </cell>
        </row>
        <row r="116">
          <cell r="AQ116">
            <v>0</v>
          </cell>
        </row>
        <row r="117">
          <cell r="AQ117" t="str">
            <v>×</v>
          </cell>
        </row>
        <row r="118">
          <cell r="AQ118">
            <v>0</v>
          </cell>
        </row>
        <row r="119">
          <cell r="AQ119">
            <v>0</v>
          </cell>
        </row>
        <row r="120">
          <cell r="AQ120">
            <v>0</v>
          </cell>
        </row>
        <row r="121">
          <cell r="AQ121" t="str">
            <v>×</v>
          </cell>
        </row>
        <row r="122">
          <cell r="AQ122" t="str">
            <v>×</v>
          </cell>
        </row>
        <row r="123">
          <cell r="AQ123">
            <v>0</v>
          </cell>
        </row>
        <row r="124">
          <cell r="AQ124">
            <v>0</v>
          </cell>
        </row>
        <row r="125">
          <cell r="AQ125">
            <v>0</v>
          </cell>
        </row>
        <row r="126">
          <cell r="AQ126" t="str">
            <v>×</v>
          </cell>
        </row>
        <row r="127">
          <cell r="AQ127">
            <v>0</v>
          </cell>
        </row>
        <row r="128">
          <cell r="AQ128">
            <v>0</v>
          </cell>
        </row>
        <row r="129">
          <cell r="AQ129">
            <v>0</v>
          </cell>
        </row>
        <row r="130">
          <cell r="AQ130" t="str">
            <v>×</v>
          </cell>
        </row>
        <row r="131">
          <cell r="AQ131">
            <v>0</v>
          </cell>
        </row>
        <row r="132">
          <cell r="AQ132" t="str">
            <v>×</v>
          </cell>
        </row>
        <row r="133">
          <cell r="AQ133" t="str">
            <v>×</v>
          </cell>
        </row>
        <row r="134">
          <cell r="AQ134" t="str">
            <v>×</v>
          </cell>
        </row>
        <row r="135">
          <cell r="AQ135">
            <v>0</v>
          </cell>
        </row>
        <row r="136">
          <cell r="AQ136" t="str">
            <v>×</v>
          </cell>
        </row>
        <row r="137">
          <cell r="AQ137">
            <v>0</v>
          </cell>
        </row>
        <row r="138">
          <cell r="AQ138">
            <v>0</v>
          </cell>
        </row>
        <row r="139">
          <cell r="AQ139">
            <v>0</v>
          </cell>
        </row>
        <row r="140">
          <cell r="AQ140">
            <v>0</v>
          </cell>
        </row>
        <row r="141">
          <cell r="AQ141">
            <v>0</v>
          </cell>
        </row>
        <row r="142">
          <cell r="AQ142" t="str">
            <v>×</v>
          </cell>
        </row>
        <row r="143">
          <cell r="AQ143" t="str">
            <v>×</v>
          </cell>
        </row>
        <row r="144">
          <cell r="AQ144" t="str">
            <v>×</v>
          </cell>
        </row>
        <row r="145">
          <cell r="AQ145" t="str">
            <v>×</v>
          </cell>
        </row>
        <row r="146">
          <cell r="AQ146">
            <v>0</v>
          </cell>
        </row>
        <row r="147">
          <cell r="AQ147" t="str">
            <v>×</v>
          </cell>
        </row>
        <row r="148">
          <cell r="AQ148">
            <v>0</v>
          </cell>
        </row>
        <row r="149">
          <cell r="AQ149" t="str">
            <v>×</v>
          </cell>
        </row>
        <row r="150">
          <cell r="AQ150">
            <v>0</v>
          </cell>
        </row>
        <row r="151">
          <cell r="AQ151" t="str">
            <v>×</v>
          </cell>
        </row>
        <row r="152">
          <cell r="AQ152">
            <v>0</v>
          </cell>
        </row>
        <row r="153">
          <cell r="AQ153" t="str">
            <v>×</v>
          </cell>
        </row>
        <row r="154">
          <cell r="AQ154" t="str">
            <v>×</v>
          </cell>
        </row>
        <row r="155">
          <cell r="AQ155">
            <v>0</v>
          </cell>
        </row>
        <row r="156">
          <cell r="AQ156">
            <v>0</v>
          </cell>
        </row>
        <row r="157">
          <cell r="AQ157">
            <v>0</v>
          </cell>
        </row>
        <row r="158">
          <cell r="AQ158">
            <v>0</v>
          </cell>
        </row>
        <row r="159">
          <cell r="AQ159" t="str">
            <v>×</v>
          </cell>
        </row>
        <row r="160">
          <cell r="AQ160">
            <v>0</v>
          </cell>
        </row>
        <row r="161">
          <cell r="AQ161">
            <v>0</v>
          </cell>
        </row>
        <row r="162">
          <cell r="AQ162">
            <v>0</v>
          </cell>
        </row>
        <row r="163">
          <cell r="AQ163" t="str">
            <v>×</v>
          </cell>
        </row>
        <row r="164">
          <cell r="AQ164">
            <v>0</v>
          </cell>
        </row>
        <row r="165">
          <cell r="AQ165">
            <v>0</v>
          </cell>
        </row>
        <row r="166">
          <cell r="AQ166">
            <v>0</v>
          </cell>
        </row>
        <row r="167">
          <cell r="AQ167">
            <v>0</v>
          </cell>
        </row>
        <row r="168">
          <cell r="AQ168">
            <v>0</v>
          </cell>
        </row>
        <row r="169">
          <cell r="AQ169" t="str">
            <v>×</v>
          </cell>
        </row>
        <row r="170">
          <cell r="AQ170">
            <v>0</v>
          </cell>
        </row>
        <row r="171">
          <cell r="AQ171">
            <v>0</v>
          </cell>
        </row>
        <row r="172">
          <cell r="AQ172">
            <v>0</v>
          </cell>
        </row>
        <row r="173">
          <cell r="AQ173" t="str">
            <v>×</v>
          </cell>
        </row>
        <row r="174">
          <cell r="AQ174">
            <v>0</v>
          </cell>
        </row>
        <row r="175">
          <cell r="AQ175" t="str">
            <v>×</v>
          </cell>
        </row>
        <row r="176">
          <cell r="AQ176">
            <v>0</v>
          </cell>
        </row>
        <row r="177">
          <cell r="AQ177" t="str">
            <v>×</v>
          </cell>
        </row>
        <row r="178">
          <cell r="AQ178">
            <v>0</v>
          </cell>
        </row>
        <row r="179">
          <cell r="AQ179">
            <v>0</v>
          </cell>
        </row>
        <row r="180">
          <cell r="AQ180" t="str">
            <v>×</v>
          </cell>
        </row>
        <row r="181">
          <cell r="AQ181">
            <v>0</v>
          </cell>
        </row>
        <row r="182">
          <cell r="AQ182" t="str">
            <v>×</v>
          </cell>
        </row>
        <row r="183">
          <cell r="AQ183">
            <v>0</v>
          </cell>
        </row>
        <row r="184">
          <cell r="AQ184" t="str">
            <v>×</v>
          </cell>
        </row>
        <row r="185">
          <cell r="AQ185" t="str">
            <v>×</v>
          </cell>
        </row>
        <row r="186">
          <cell r="AQ186">
            <v>0</v>
          </cell>
        </row>
        <row r="187">
          <cell r="AQ187" t="str">
            <v>×</v>
          </cell>
        </row>
        <row r="188">
          <cell r="AQ188">
            <v>0</v>
          </cell>
        </row>
        <row r="189">
          <cell r="AQ189" t="str">
            <v>×</v>
          </cell>
        </row>
        <row r="190">
          <cell r="AQ190">
            <v>0</v>
          </cell>
        </row>
        <row r="191">
          <cell r="AQ191">
            <v>0</v>
          </cell>
        </row>
        <row r="192">
          <cell r="AQ192" t="str">
            <v>×</v>
          </cell>
        </row>
        <row r="193">
          <cell r="AQ193" t="str">
            <v>×</v>
          </cell>
        </row>
        <row r="194">
          <cell r="AQ194">
            <v>0</v>
          </cell>
        </row>
        <row r="195">
          <cell r="AQ195" t="str">
            <v>×</v>
          </cell>
        </row>
        <row r="196">
          <cell r="AQ196" t="str">
            <v>×</v>
          </cell>
        </row>
        <row r="197">
          <cell r="AQ197">
            <v>0</v>
          </cell>
        </row>
        <row r="198">
          <cell r="AQ198" t="str">
            <v>×</v>
          </cell>
        </row>
        <row r="199">
          <cell r="AQ199">
            <v>0</v>
          </cell>
        </row>
        <row r="200">
          <cell r="AQ200">
            <v>0</v>
          </cell>
        </row>
        <row r="201">
          <cell r="AQ201" t="str">
            <v>×</v>
          </cell>
        </row>
        <row r="202">
          <cell r="AQ202">
            <v>0</v>
          </cell>
        </row>
        <row r="203">
          <cell r="AQ203" t="str">
            <v>×</v>
          </cell>
        </row>
        <row r="204">
          <cell r="AQ204">
            <v>0</v>
          </cell>
        </row>
        <row r="205">
          <cell r="AQ205">
            <v>0</v>
          </cell>
        </row>
        <row r="206">
          <cell r="AQ206" t="str">
            <v>×</v>
          </cell>
        </row>
        <row r="207">
          <cell r="AQ207">
            <v>0</v>
          </cell>
        </row>
        <row r="208">
          <cell r="AQ208">
            <v>0</v>
          </cell>
        </row>
        <row r="209">
          <cell r="AQ209" t="str">
            <v>×</v>
          </cell>
        </row>
        <row r="210">
          <cell r="AQ210" t="str">
            <v>×</v>
          </cell>
        </row>
        <row r="211">
          <cell r="AQ211" t="str">
            <v>×</v>
          </cell>
        </row>
        <row r="212">
          <cell r="AQ212">
            <v>0</v>
          </cell>
        </row>
        <row r="213">
          <cell r="AQ213">
            <v>0</v>
          </cell>
        </row>
        <row r="214">
          <cell r="AQ214">
            <v>0</v>
          </cell>
        </row>
        <row r="215">
          <cell r="AQ215">
            <v>0</v>
          </cell>
        </row>
        <row r="216">
          <cell r="AQ216">
            <v>0</v>
          </cell>
        </row>
        <row r="217">
          <cell r="AQ217">
            <v>0</v>
          </cell>
        </row>
        <row r="218">
          <cell r="AQ218">
            <v>0</v>
          </cell>
        </row>
        <row r="219">
          <cell r="AQ219">
            <v>0</v>
          </cell>
        </row>
        <row r="220">
          <cell r="AQ220" t="str">
            <v>×</v>
          </cell>
        </row>
        <row r="221">
          <cell r="AQ221">
            <v>0</v>
          </cell>
        </row>
        <row r="222">
          <cell r="AQ222" t="str">
            <v>×</v>
          </cell>
        </row>
        <row r="223">
          <cell r="AQ223">
            <v>0</v>
          </cell>
        </row>
        <row r="224">
          <cell r="AQ224">
            <v>0</v>
          </cell>
        </row>
        <row r="225">
          <cell r="AQ225">
            <v>0</v>
          </cell>
        </row>
        <row r="226">
          <cell r="AQ226" t="str">
            <v>×</v>
          </cell>
        </row>
        <row r="227">
          <cell r="AQ227" t="str">
            <v>×</v>
          </cell>
        </row>
        <row r="228">
          <cell r="AQ228">
            <v>0</v>
          </cell>
        </row>
        <row r="229">
          <cell r="AQ229" t="str">
            <v>×</v>
          </cell>
        </row>
        <row r="230">
          <cell r="AQ230">
            <v>0</v>
          </cell>
        </row>
        <row r="231">
          <cell r="AQ231" t="str">
            <v>×</v>
          </cell>
        </row>
        <row r="232">
          <cell r="AQ232">
            <v>0</v>
          </cell>
        </row>
        <row r="233">
          <cell r="AQ233">
            <v>0</v>
          </cell>
        </row>
        <row r="234">
          <cell r="AQ234" t="str">
            <v>×</v>
          </cell>
        </row>
        <row r="235">
          <cell r="AQ235" t="str">
            <v>×</v>
          </cell>
        </row>
        <row r="236">
          <cell r="AQ236">
            <v>0</v>
          </cell>
        </row>
        <row r="237">
          <cell r="AQ237">
            <v>0</v>
          </cell>
        </row>
        <row r="238">
          <cell r="AQ238">
            <v>0</v>
          </cell>
        </row>
        <row r="239">
          <cell r="AQ239">
            <v>0</v>
          </cell>
        </row>
        <row r="240">
          <cell r="AQ240">
            <v>0</v>
          </cell>
        </row>
        <row r="241">
          <cell r="AQ241" t="str">
            <v>×</v>
          </cell>
        </row>
        <row r="242">
          <cell r="AQ242">
            <v>0</v>
          </cell>
        </row>
        <row r="243">
          <cell r="AQ243" t="str">
            <v>×</v>
          </cell>
        </row>
        <row r="244">
          <cell r="AQ244">
            <v>0</v>
          </cell>
        </row>
        <row r="245">
          <cell r="AQ245">
            <v>0</v>
          </cell>
        </row>
        <row r="246">
          <cell r="AQ246">
            <v>0</v>
          </cell>
        </row>
        <row r="247">
          <cell r="AQ247">
            <v>0</v>
          </cell>
        </row>
        <row r="248">
          <cell r="AQ248">
            <v>0</v>
          </cell>
        </row>
        <row r="249">
          <cell r="AQ249">
            <v>0</v>
          </cell>
        </row>
        <row r="250">
          <cell r="AQ250">
            <v>0</v>
          </cell>
        </row>
        <row r="251">
          <cell r="AQ251">
            <v>0</v>
          </cell>
        </row>
        <row r="252">
          <cell r="AQ252" t="str">
            <v>×</v>
          </cell>
        </row>
        <row r="253">
          <cell r="AQ253">
            <v>0</v>
          </cell>
        </row>
        <row r="254">
          <cell r="AQ254" t="str">
            <v>×</v>
          </cell>
        </row>
        <row r="255">
          <cell r="AQ255">
            <v>0</v>
          </cell>
        </row>
        <row r="256">
          <cell r="AQ256" t="str">
            <v>×</v>
          </cell>
        </row>
        <row r="257">
          <cell r="AQ257" t="str">
            <v>×</v>
          </cell>
        </row>
        <row r="258">
          <cell r="AQ258">
            <v>0</v>
          </cell>
        </row>
        <row r="259">
          <cell r="AQ259" t="str">
            <v>×</v>
          </cell>
        </row>
        <row r="260">
          <cell r="AQ260">
            <v>0</v>
          </cell>
        </row>
        <row r="261">
          <cell r="AQ261">
            <v>0</v>
          </cell>
        </row>
        <row r="262">
          <cell r="AQ262" t="str">
            <v>×</v>
          </cell>
        </row>
        <row r="263">
          <cell r="AQ263">
            <v>0</v>
          </cell>
        </row>
        <row r="264">
          <cell r="AQ264">
            <v>0</v>
          </cell>
        </row>
        <row r="265">
          <cell r="AQ265">
            <v>0</v>
          </cell>
        </row>
        <row r="266">
          <cell r="AQ266">
            <v>0</v>
          </cell>
        </row>
        <row r="267">
          <cell r="AQ267" t="str">
            <v>×</v>
          </cell>
        </row>
        <row r="268">
          <cell r="AQ268" t="str">
            <v>×</v>
          </cell>
        </row>
        <row r="269">
          <cell r="AQ269">
            <v>0</v>
          </cell>
        </row>
        <row r="270">
          <cell r="AQ270" t="str">
            <v>×</v>
          </cell>
        </row>
        <row r="271">
          <cell r="AQ271">
            <v>0</v>
          </cell>
        </row>
        <row r="272">
          <cell r="AQ272">
            <v>0</v>
          </cell>
        </row>
        <row r="273">
          <cell r="AQ273">
            <v>0</v>
          </cell>
        </row>
        <row r="274">
          <cell r="AQ274">
            <v>0</v>
          </cell>
        </row>
        <row r="275">
          <cell r="AQ275">
            <v>0</v>
          </cell>
        </row>
        <row r="276">
          <cell r="AQ276">
            <v>0</v>
          </cell>
        </row>
        <row r="277">
          <cell r="AQ277">
            <v>0</v>
          </cell>
        </row>
        <row r="278">
          <cell r="AQ278">
            <v>0</v>
          </cell>
        </row>
        <row r="279">
          <cell r="AQ279">
            <v>0</v>
          </cell>
        </row>
        <row r="280">
          <cell r="AQ280">
            <v>0</v>
          </cell>
        </row>
        <row r="281">
          <cell r="AQ281">
            <v>0</v>
          </cell>
        </row>
        <row r="282">
          <cell r="AQ282">
            <v>0</v>
          </cell>
        </row>
        <row r="283">
          <cell r="AQ283">
            <v>0</v>
          </cell>
        </row>
        <row r="284">
          <cell r="AQ284">
            <v>0</v>
          </cell>
        </row>
        <row r="285">
          <cell r="AQ285">
            <v>0</v>
          </cell>
        </row>
        <row r="286">
          <cell r="AQ286">
            <v>0</v>
          </cell>
        </row>
        <row r="287">
          <cell r="AQ287">
            <v>0</v>
          </cell>
        </row>
        <row r="288">
          <cell r="AQ288">
            <v>0</v>
          </cell>
        </row>
        <row r="289">
          <cell r="AQ289">
            <v>0</v>
          </cell>
        </row>
        <row r="290">
          <cell r="AQ290">
            <v>0</v>
          </cell>
        </row>
        <row r="291">
          <cell r="AQ291">
            <v>0</v>
          </cell>
        </row>
        <row r="292">
          <cell r="AQ292">
            <v>0</v>
          </cell>
        </row>
        <row r="293">
          <cell r="AQ293">
            <v>0</v>
          </cell>
        </row>
        <row r="294">
          <cell r="AQ294">
            <v>0</v>
          </cell>
        </row>
        <row r="295">
          <cell r="AQ295">
            <v>0</v>
          </cell>
        </row>
        <row r="296">
          <cell r="AQ296">
            <v>0</v>
          </cell>
        </row>
        <row r="297">
          <cell r="AQ297">
            <v>0</v>
          </cell>
        </row>
        <row r="298">
          <cell r="AQ298">
            <v>0</v>
          </cell>
        </row>
        <row r="299">
          <cell r="AQ299">
            <v>0</v>
          </cell>
        </row>
        <row r="300">
          <cell r="AQ300">
            <v>0</v>
          </cell>
        </row>
        <row r="301">
          <cell r="AQ301">
            <v>0</v>
          </cell>
        </row>
        <row r="302">
          <cell r="AQ302">
            <v>0</v>
          </cell>
        </row>
        <row r="303">
          <cell r="AQ303">
            <v>0</v>
          </cell>
        </row>
        <row r="304">
          <cell r="AQ304">
            <v>0</v>
          </cell>
        </row>
        <row r="305">
          <cell r="AQ305">
            <v>0</v>
          </cell>
        </row>
        <row r="306">
          <cell r="AQ306">
            <v>0</v>
          </cell>
        </row>
        <row r="307">
          <cell r="AQ307">
            <v>0</v>
          </cell>
        </row>
        <row r="308">
          <cell r="AQ308">
            <v>0</v>
          </cell>
        </row>
        <row r="309">
          <cell r="AQ309">
            <v>0</v>
          </cell>
        </row>
        <row r="310">
          <cell r="AQ310">
            <v>0</v>
          </cell>
        </row>
        <row r="311">
          <cell r="AQ311">
            <v>0</v>
          </cell>
        </row>
        <row r="312">
          <cell r="AQ312">
            <v>0</v>
          </cell>
        </row>
        <row r="313">
          <cell r="AQ313">
            <v>0</v>
          </cell>
        </row>
        <row r="314">
          <cell r="AQ314">
            <v>0</v>
          </cell>
        </row>
        <row r="315">
          <cell r="AQ315">
            <v>0</v>
          </cell>
        </row>
        <row r="316">
          <cell r="AQ316">
            <v>0</v>
          </cell>
        </row>
        <row r="317">
          <cell r="AQ317">
            <v>0</v>
          </cell>
        </row>
        <row r="318">
          <cell r="AQ318">
            <v>0</v>
          </cell>
        </row>
        <row r="319">
          <cell r="AQ319">
            <v>0</v>
          </cell>
        </row>
        <row r="320">
          <cell r="AQ320" t="str">
            <v>×</v>
          </cell>
        </row>
        <row r="321">
          <cell r="AQ321">
            <v>0</v>
          </cell>
        </row>
        <row r="322">
          <cell r="AQ322">
            <v>0</v>
          </cell>
        </row>
        <row r="323">
          <cell r="AQ323">
            <v>0</v>
          </cell>
        </row>
        <row r="324">
          <cell r="AQ324">
            <v>0</v>
          </cell>
        </row>
        <row r="325">
          <cell r="AQ325" t="str">
            <v>×</v>
          </cell>
        </row>
        <row r="326">
          <cell r="AQ326" t="str">
            <v>×</v>
          </cell>
        </row>
        <row r="327">
          <cell r="AQ327">
            <v>0</v>
          </cell>
        </row>
        <row r="328">
          <cell r="AQ328" t="str">
            <v>×</v>
          </cell>
        </row>
        <row r="329">
          <cell r="AQ329" t="str">
            <v>×</v>
          </cell>
        </row>
        <row r="330">
          <cell r="AQ330">
            <v>0</v>
          </cell>
        </row>
        <row r="331">
          <cell r="AQ331">
            <v>0</v>
          </cell>
        </row>
        <row r="332">
          <cell r="AQ332" t="str">
            <v>×</v>
          </cell>
        </row>
        <row r="333">
          <cell r="AQ333">
            <v>0</v>
          </cell>
        </row>
        <row r="334">
          <cell r="AQ334">
            <v>0</v>
          </cell>
        </row>
        <row r="335">
          <cell r="AQ335" t="str">
            <v>×</v>
          </cell>
        </row>
        <row r="336">
          <cell r="AQ336">
            <v>0</v>
          </cell>
        </row>
        <row r="337">
          <cell r="AQ337">
            <v>0</v>
          </cell>
        </row>
        <row r="338">
          <cell r="AQ338">
            <v>0</v>
          </cell>
        </row>
        <row r="339">
          <cell r="AQ339">
            <v>0</v>
          </cell>
        </row>
        <row r="340">
          <cell r="AQ340">
            <v>0</v>
          </cell>
        </row>
        <row r="341">
          <cell r="AQ341">
            <v>0</v>
          </cell>
        </row>
        <row r="342">
          <cell r="AQ342">
            <v>0</v>
          </cell>
        </row>
        <row r="343">
          <cell r="AQ343">
            <v>0</v>
          </cell>
        </row>
        <row r="344">
          <cell r="AQ344">
            <v>0</v>
          </cell>
        </row>
        <row r="345">
          <cell r="AQ345">
            <v>0</v>
          </cell>
        </row>
        <row r="346">
          <cell r="AQ346">
            <v>0</v>
          </cell>
        </row>
        <row r="347">
          <cell r="AQ347">
            <v>0</v>
          </cell>
        </row>
        <row r="348">
          <cell r="AQ348">
            <v>0</v>
          </cell>
        </row>
        <row r="349">
          <cell r="AQ349">
            <v>0</v>
          </cell>
        </row>
        <row r="350">
          <cell r="AQ350">
            <v>0</v>
          </cell>
        </row>
        <row r="351">
          <cell r="AQ351">
            <v>0</v>
          </cell>
        </row>
        <row r="352">
          <cell r="AQ352">
            <v>0</v>
          </cell>
        </row>
        <row r="353">
          <cell r="AQ353">
            <v>0</v>
          </cell>
        </row>
        <row r="354">
          <cell r="AQ354">
            <v>0</v>
          </cell>
        </row>
        <row r="355">
          <cell r="AQ355" t="str">
            <v>×</v>
          </cell>
        </row>
        <row r="356">
          <cell r="AQ356">
            <v>0</v>
          </cell>
        </row>
        <row r="357">
          <cell r="AQ357">
            <v>0</v>
          </cell>
        </row>
        <row r="358">
          <cell r="AQ358">
            <v>0</v>
          </cell>
        </row>
        <row r="359">
          <cell r="AQ359">
            <v>0</v>
          </cell>
        </row>
        <row r="360">
          <cell r="AQ360">
            <v>0</v>
          </cell>
        </row>
        <row r="361">
          <cell r="AQ361">
            <v>0</v>
          </cell>
        </row>
        <row r="362">
          <cell r="AQ362" t="str">
            <v>×</v>
          </cell>
        </row>
        <row r="363">
          <cell r="AQ363" t="str">
            <v>×</v>
          </cell>
        </row>
        <row r="364">
          <cell r="AQ364">
            <v>0</v>
          </cell>
        </row>
        <row r="365">
          <cell r="AQ365" t="str">
            <v>×</v>
          </cell>
        </row>
        <row r="366">
          <cell r="AQ366">
            <v>0</v>
          </cell>
        </row>
        <row r="367">
          <cell r="AQ367">
            <v>0</v>
          </cell>
        </row>
        <row r="368">
          <cell r="AQ368" t="str">
            <v>×</v>
          </cell>
        </row>
        <row r="369">
          <cell r="AQ369">
            <v>0</v>
          </cell>
        </row>
        <row r="370">
          <cell r="AQ370">
            <v>0</v>
          </cell>
        </row>
        <row r="371">
          <cell r="AQ371">
            <v>0</v>
          </cell>
        </row>
        <row r="372">
          <cell r="AQ372">
            <v>0</v>
          </cell>
        </row>
        <row r="373">
          <cell r="AQ373" t="str">
            <v>×</v>
          </cell>
        </row>
        <row r="374">
          <cell r="AQ374">
            <v>0</v>
          </cell>
        </row>
        <row r="375">
          <cell r="AQ375">
            <v>0</v>
          </cell>
        </row>
        <row r="376">
          <cell r="AQ376">
            <v>0</v>
          </cell>
        </row>
        <row r="377">
          <cell r="AQ377">
            <v>0</v>
          </cell>
        </row>
        <row r="378">
          <cell r="AQ378">
            <v>0</v>
          </cell>
        </row>
        <row r="379">
          <cell r="AQ379">
            <v>0</v>
          </cell>
        </row>
        <row r="380">
          <cell r="AQ380">
            <v>0</v>
          </cell>
        </row>
        <row r="381">
          <cell r="AQ381">
            <v>0</v>
          </cell>
        </row>
        <row r="382">
          <cell r="AQ382" t="str">
            <v>×</v>
          </cell>
        </row>
        <row r="383">
          <cell r="AQ383">
            <v>0</v>
          </cell>
        </row>
        <row r="384">
          <cell r="AQ384">
            <v>0</v>
          </cell>
        </row>
        <row r="385">
          <cell r="AQ385">
            <v>0</v>
          </cell>
        </row>
        <row r="386">
          <cell r="AQ386">
            <v>0</v>
          </cell>
        </row>
        <row r="387">
          <cell r="AQ387">
            <v>0</v>
          </cell>
        </row>
        <row r="388">
          <cell r="AQ388">
            <v>0</v>
          </cell>
        </row>
        <row r="389">
          <cell r="AQ389">
            <v>0</v>
          </cell>
        </row>
        <row r="390">
          <cell r="AQ390" t="str">
            <v>×</v>
          </cell>
        </row>
        <row r="391">
          <cell r="AQ391">
            <v>0</v>
          </cell>
        </row>
        <row r="392">
          <cell r="AQ392" t="str">
            <v>×</v>
          </cell>
        </row>
        <row r="393">
          <cell r="AQ393">
            <v>0</v>
          </cell>
        </row>
        <row r="394">
          <cell r="AQ394">
            <v>0</v>
          </cell>
        </row>
        <row r="395">
          <cell r="AQ395" t="str">
            <v>×</v>
          </cell>
        </row>
        <row r="396">
          <cell r="AQ396">
            <v>0</v>
          </cell>
        </row>
        <row r="397">
          <cell r="AQ397">
            <v>0</v>
          </cell>
        </row>
        <row r="398">
          <cell r="AQ398" t="str">
            <v>×</v>
          </cell>
        </row>
        <row r="399">
          <cell r="AQ399">
            <v>0</v>
          </cell>
        </row>
        <row r="400">
          <cell r="AQ400" t="str">
            <v>×</v>
          </cell>
        </row>
        <row r="401">
          <cell r="AQ401">
            <v>0</v>
          </cell>
        </row>
        <row r="402">
          <cell r="AQ402">
            <v>0</v>
          </cell>
        </row>
        <row r="403">
          <cell r="AQ403" t="str">
            <v>×</v>
          </cell>
        </row>
        <row r="404">
          <cell r="AQ404">
            <v>0</v>
          </cell>
        </row>
        <row r="405">
          <cell r="AQ405" t="str">
            <v>×</v>
          </cell>
        </row>
        <row r="406">
          <cell r="AQ406" t="str">
            <v>×</v>
          </cell>
        </row>
        <row r="407">
          <cell r="AQ407" t="str">
            <v>×</v>
          </cell>
        </row>
        <row r="408">
          <cell r="AQ408">
            <v>0</v>
          </cell>
        </row>
        <row r="409">
          <cell r="AQ409" t="str">
            <v>×</v>
          </cell>
        </row>
        <row r="410">
          <cell r="AQ410">
            <v>0</v>
          </cell>
        </row>
        <row r="411">
          <cell r="AQ411">
            <v>0</v>
          </cell>
        </row>
        <row r="412">
          <cell r="AQ412">
            <v>0</v>
          </cell>
        </row>
        <row r="413">
          <cell r="AQ413">
            <v>0</v>
          </cell>
        </row>
        <row r="414">
          <cell r="AQ414">
            <v>0</v>
          </cell>
        </row>
        <row r="415">
          <cell r="AQ415">
            <v>0</v>
          </cell>
        </row>
        <row r="416">
          <cell r="AQ416" t="str">
            <v>×</v>
          </cell>
        </row>
        <row r="417">
          <cell r="AQ417">
            <v>0</v>
          </cell>
        </row>
        <row r="418">
          <cell r="AQ418">
            <v>0</v>
          </cell>
        </row>
        <row r="419">
          <cell r="AQ419">
            <v>0</v>
          </cell>
        </row>
        <row r="420">
          <cell r="AQ420">
            <v>0</v>
          </cell>
        </row>
        <row r="421">
          <cell r="AQ421">
            <v>0</v>
          </cell>
        </row>
        <row r="422">
          <cell r="AQ422">
            <v>0</v>
          </cell>
        </row>
        <row r="423">
          <cell r="AQ423">
            <v>0</v>
          </cell>
        </row>
        <row r="424">
          <cell r="AQ424">
            <v>0</v>
          </cell>
        </row>
        <row r="425">
          <cell r="AQ425">
            <v>0</v>
          </cell>
        </row>
        <row r="426">
          <cell r="AQ426">
            <v>0</v>
          </cell>
        </row>
        <row r="427">
          <cell r="AQ427">
            <v>0</v>
          </cell>
        </row>
        <row r="428">
          <cell r="AQ428">
            <v>0</v>
          </cell>
        </row>
        <row r="429">
          <cell r="AQ429">
            <v>0</v>
          </cell>
        </row>
        <row r="430">
          <cell r="AQ430">
            <v>0</v>
          </cell>
        </row>
        <row r="431">
          <cell r="AQ431" t="str">
            <v>×</v>
          </cell>
        </row>
        <row r="432">
          <cell r="AQ432">
            <v>0</v>
          </cell>
        </row>
        <row r="433">
          <cell r="AQ433">
            <v>0</v>
          </cell>
        </row>
        <row r="434">
          <cell r="AQ434" t="str">
            <v>×</v>
          </cell>
        </row>
        <row r="435">
          <cell r="AQ435">
            <v>0</v>
          </cell>
        </row>
        <row r="436">
          <cell r="AQ436" t="str">
            <v>×</v>
          </cell>
        </row>
        <row r="437">
          <cell r="AQ437" t="str">
            <v>×</v>
          </cell>
        </row>
        <row r="438">
          <cell r="AQ438">
            <v>0</v>
          </cell>
        </row>
        <row r="439">
          <cell r="AQ439">
            <v>0</v>
          </cell>
        </row>
        <row r="440">
          <cell r="AQ440" t="str">
            <v>×</v>
          </cell>
        </row>
        <row r="441">
          <cell r="AQ441">
            <v>0</v>
          </cell>
        </row>
        <row r="442">
          <cell r="AQ442" t="str">
            <v>×</v>
          </cell>
        </row>
        <row r="443">
          <cell r="AQ443" t="str">
            <v>×</v>
          </cell>
        </row>
        <row r="444">
          <cell r="AQ444">
            <v>0</v>
          </cell>
        </row>
        <row r="445">
          <cell r="AQ445">
            <v>0</v>
          </cell>
        </row>
        <row r="446">
          <cell r="AQ446">
            <v>0</v>
          </cell>
        </row>
        <row r="447">
          <cell r="AQ447" t="str">
            <v>×</v>
          </cell>
        </row>
        <row r="448">
          <cell r="AQ448">
            <v>0</v>
          </cell>
        </row>
        <row r="449">
          <cell r="AQ449">
            <v>0</v>
          </cell>
        </row>
        <row r="450">
          <cell r="AQ450">
            <v>0</v>
          </cell>
        </row>
        <row r="451">
          <cell r="AQ451" t="str">
            <v>×</v>
          </cell>
        </row>
        <row r="452">
          <cell r="AQ452">
            <v>0</v>
          </cell>
        </row>
        <row r="453">
          <cell r="AQ453">
            <v>0</v>
          </cell>
        </row>
        <row r="454">
          <cell r="AQ454">
            <v>0</v>
          </cell>
        </row>
        <row r="455">
          <cell r="AQ455">
            <v>0</v>
          </cell>
        </row>
        <row r="456">
          <cell r="AQ456" t="str">
            <v>×</v>
          </cell>
        </row>
        <row r="457">
          <cell r="AQ457">
            <v>0</v>
          </cell>
        </row>
        <row r="458">
          <cell r="AQ458">
            <v>0</v>
          </cell>
        </row>
        <row r="459">
          <cell r="AQ459" t="str">
            <v>×</v>
          </cell>
        </row>
        <row r="460">
          <cell r="AQ460">
            <v>0</v>
          </cell>
        </row>
        <row r="461">
          <cell r="AQ461">
            <v>0</v>
          </cell>
        </row>
        <row r="462">
          <cell r="AQ462">
            <v>0</v>
          </cell>
        </row>
        <row r="463">
          <cell r="AQ463">
            <v>0</v>
          </cell>
        </row>
        <row r="464">
          <cell r="AQ464">
            <v>0</v>
          </cell>
        </row>
        <row r="465">
          <cell r="AQ465">
            <v>0</v>
          </cell>
        </row>
        <row r="466">
          <cell r="AQ466" t="str">
            <v>×</v>
          </cell>
        </row>
        <row r="467">
          <cell r="AQ467">
            <v>0</v>
          </cell>
        </row>
        <row r="468">
          <cell r="AQ468">
            <v>0</v>
          </cell>
        </row>
        <row r="469">
          <cell r="AQ469">
            <v>0</v>
          </cell>
        </row>
        <row r="470">
          <cell r="AQ470">
            <v>0</v>
          </cell>
        </row>
        <row r="471">
          <cell r="AQ471">
            <v>0</v>
          </cell>
        </row>
        <row r="472">
          <cell r="AQ472">
            <v>0</v>
          </cell>
        </row>
        <row r="473">
          <cell r="AQ473">
            <v>0</v>
          </cell>
        </row>
        <row r="474">
          <cell r="AQ474">
            <v>0</v>
          </cell>
        </row>
        <row r="475">
          <cell r="AQ475">
            <v>0</v>
          </cell>
        </row>
        <row r="476">
          <cell r="AQ476">
            <v>0</v>
          </cell>
        </row>
        <row r="477">
          <cell r="AQ477">
            <v>0</v>
          </cell>
        </row>
        <row r="478">
          <cell r="AQ478">
            <v>0</v>
          </cell>
        </row>
        <row r="479">
          <cell r="AQ479">
            <v>0</v>
          </cell>
        </row>
        <row r="480">
          <cell r="AQ480">
            <v>0</v>
          </cell>
        </row>
        <row r="481">
          <cell r="AQ481">
            <v>0</v>
          </cell>
        </row>
        <row r="482">
          <cell r="AQ482">
            <v>0</v>
          </cell>
        </row>
        <row r="483">
          <cell r="AQ483">
            <v>0</v>
          </cell>
        </row>
        <row r="484">
          <cell r="AQ484">
            <v>0</v>
          </cell>
        </row>
        <row r="485">
          <cell r="AQ485" t="str">
            <v>×</v>
          </cell>
        </row>
        <row r="486">
          <cell r="AQ486">
            <v>0</v>
          </cell>
        </row>
        <row r="487">
          <cell r="AQ487" t="str">
            <v>×</v>
          </cell>
        </row>
        <row r="488">
          <cell r="AQ488">
            <v>0</v>
          </cell>
        </row>
        <row r="489">
          <cell r="AQ489">
            <v>0</v>
          </cell>
        </row>
        <row r="490">
          <cell r="AQ490" t="str">
            <v>×</v>
          </cell>
        </row>
        <row r="491">
          <cell r="AQ491">
            <v>0</v>
          </cell>
        </row>
        <row r="492">
          <cell r="AQ492">
            <v>0</v>
          </cell>
        </row>
        <row r="493">
          <cell r="AQ493">
            <v>0</v>
          </cell>
        </row>
        <row r="494">
          <cell r="AQ494">
            <v>0</v>
          </cell>
        </row>
        <row r="495">
          <cell r="AQ495">
            <v>0</v>
          </cell>
        </row>
        <row r="496">
          <cell r="AQ496">
            <v>0</v>
          </cell>
        </row>
        <row r="497">
          <cell r="AQ497">
            <v>0</v>
          </cell>
        </row>
        <row r="498">
          <cell r="AQ498" t="str">
            <v>×</v>
          </cell>
        </row>
        <row r="499">
          <cell r="AQ499">
            <v>0</v>
          </cell>
        </row>
        <row r="500">
          <cell r="AQ500">
            <v>0</v>
          </cell>
        </row>
        <row r="501">
          <cell r="AQ501">
            <v>0</v>
          </cell>
        </row>
        <row r="502">
          <cell r="AQ502">
            <v>0</v>
          </cell>
        </row>
        <row r="503">
          <cell r="AQ503">
            <v>0</v>
          </cell>
        </row>
        <row r="504">
          <cell r="AQ504">
            <v>0</v>
          </cell>
        </row>
        <row r="505">
          <cell r="AQ505">
            <v>0</v>
          </cell>
        </row>
        <row r="506">
          <cell r="AQ506" t="str">
            <v>×</v>
          </cell>
        </row>
        <row r="507">
          <cell r="AQ507">
            <v>0</v>
          </cell>
        </row>
        <row r="508">
          <cell r="AQ508">
            <v>0</v>
          </cell>
        </row>
        <row r="509">
          <cell r="AQ509">
            <v>0</v>
          </cell>
        </row>
        <row r="510">
          <cell r="AQ510" t="str">
            <v>×</v>
          </cell>
        </row>
        <row r="511">
          <cell r="AQ511">
            <v>0</v>
          </cell>
        </row>
        <row r="512">
          <cell r="AQ512">
            <v>0</v>
          </cell>
        </row>
        <row r="513">
          <cell r="AQ513" t="str">
            <v>×</v>
          </cell>
        </row>
        <row r="514">
          <cell r="AQ514" t="str">
            <v>×</v>
          </cell>
        </row>
        <row r="515">
          <cell r="AQ515">
            <v>0</v>
          </cell>
        </row>
        <row r="516">
          <cell r="AQ516">
            <v>0</v>
          </cell>
        </row>
        <row r="517">
          <cell r="AQ517">
            <v>0</v>
          </cell>
        </row>
        <row r="518">
          <cell r="AQ518">
            <v>0</v>
          </cell>
        </row>
        <row r="519">
          <cell r="AQ519">
            <v>0</v>
          </cell>
        </row>
        <row r="520">
          <cell r="AQ520">
            <v>0</v>
          </cell>
        </row>
        <row r="521">
          <cell r="AQ521" t="str">
            <v>×</v>
          </cell>
        </row>
        <row r="522">
          <cell r="AQ522">
            <v>0</v>
          </cell>
        </row>
        <row r="523">
          <cell r="AQ523">
            <v>0</v>
          </cell>
        </row>
        <row r="524">
          <cell r="AQ524">
            <v>0</v>
          </cell>
        </row>
        <row r="525">
          <cell r="AQ525">
            <v>0</v>
          </cell>
        </row>
        <row r="526">
          <cell r="AQ526">
            <v>0</v>
          </cell>
        </row>
        <row r="527">
          <cell r="AQ527">
            <v>0</v>
          </cell>
        </row>
        <row r="528">
          <cell r="AQ528">
            <v>0</v>
          </cell>
        </row>
        <row r="529">
          <cell r="AQ529">
            <v>0</v>
          </cell>
        </row>
        <row r="530">
          <cell r="AQ530" t="str">
            <v>×</v>
          </cell>
        </row>
        <row r="531">
          <cell r="AQ531">
            <v>0</v>
          </cell>
        </row>
        <row r="532">
          <cell r="AQ532">
            <v>0</v>
          </cell>
        </row>
        <row r="533">
          <cell r="AQ533">
            <v>0</v>
          </cell>
        </row>
        <row r="534">
          <cell r="AQ534">
            <v>0</v>
          </cell>
        </row>
        <row r="535">
          <cell r="AQ535">
            <v>0</v>
          </cell>
        </row>
        <row r="536">
          <cell r="AQ536">
            <v>0</v>
          </cell>
        </row>
        <row r="537">
          <cell r="AQ537">
            <v>0</v>
          </cell>
        </row>
        <row r="538">
          <cell r="AQ538" t="str">
            <v>×</v>
          </cell>
        </row>
        <row r="539">
          <cell r="AQ539">
            <v>0</v>
          </cell>
        </row>
        <row r="540">
          <cell r="AQ540">
            <v>0</v>
          </cell>
        </row>
        <row r="541">
          <cell r="AQ541">
            <v>0</v>
          </cell>
        </row>
        <row r="542">
          <cell r="AQ542" t="str">
            <v>×</v>
          </cell>
        </row>
        <row r="543">
          <cell r="AQ543">
            <v>0</v>
          </cell>
        </row>
        <row r="544">
          <cell r="AQ544" t="str">
            <v>×</v>
          </cell>
        </row>
        <row r="545">
          <cell r="AQ545">
            <v>0</v>
          </cell>
        </row>
        <row r="546">
          <cell r="AQ546">
            <v>0</v>
          </cell>
        </row>
        <row r="547">
          <cell r="AQ547" t="str">
            <v>×</v>
          </cell>
        </row>
        <row r="548">
          <cell r="AQ548" t="str">
            <v>×</v>
          </cell>
        </row>
        <row r="549">
          <cell r="AQ549" t="str">
            <v>×</v>
          </cell>
        </row>
        <row r="550">
          <cell r="AQ550">
            <v>0</v>
          </cell>
        </row>
        <row r="551">
          <cell r="AQ551">
            <v>0</v>
          </cell>
        </row>
        <row r="552">
          <cell r="AQ552">
            <v>0</v>
          </cell>
        </row>
        <row r="553">
          <cell r="AQ553" t="str">
            <v>×</v>
          </cell>
        </row>
        <row r="554">
          <cell r="AQ554">
            <v>0</v>
          </cell>
        </row>
        <row r="555">
          <cell r="AQ555">
            <v>0</v>
          </cell>
        </row>
        <row r="556">
          <cell r="AQ556">
            <v>0</v>
          </cell>
        </row>
        <row r="557">
          <cell r="AQ557">
            <v>0</v>
          </cell>
        </row>
        <row r="558">
          <cell r="AQ558">
            <v>0</v>
          </cell>
        </row>
        <row r="559">
          <cell r="AQ559">
            <v>0</v>
          </cell>
        </row>
        <row r="560">
          <cell r="AQ560">
            <v>0</v>
          </cell>
        </row>
        <row r="561">
          <cell r="AQ561">
            <v>0</v>
          </cell>
        </row>
        <row r="562">
          <cell r="AQ562">
            <v>0</v>
          </cell>
        </row>
        <row r="563">
          <cell r="AQ563" t="str">
            <v>×</v>
          </cell>
        </row>
        <row r="564">
          <cell r="AQ564" t="str">
            <v>×</v>
          </cell>
        </row>
        <row r="565">
          <cell r="AQ565" t="str">
            <v>×</v>
          </cell>
        </row>
        <row r="566">
          <cell r="AQ566">
            <v>0</v>
          </cell>
        </row>
        <row r="567">
          <cell r="AQ567" t="str">
            <v>×</v>
          </cell>
        </row>
        <row r="568">
          <cell r="AQ568">
            <v>0</v>
          </cell>
        </row>
        <row r="569">
          <cell r="AQ569">
            <v>0</v>
          </cell>
        </row>
        <row r="570">
          <cell r="AQ570">
            <v>0</v>
          </cell>
        </row>
        <row r="571">
          <cell r="AQ571">
            <v>0</v>
          </cell>
        </row>
        <row r="572">
          <cell r="AQ572">
            <v>0</v>
          </cell>
        </row>
        <row r="573">
          <cell r="AQ573">
            <v>0</v>
          </cell>
        </row>
        <row r="574">
          <cell r="AQ574">
            <v>0</v>
          </cell>
        </row>
        <row r="575">
          <cell r="AQ575" t="str">
            <v>×</v>
          </cell>
        </row>
        <row r="576">
          <cell r="AQ576">
            <v>0</v>
          </cell>
        </row>
        <row r="577">
          <cell r="AQ577">
            <v>0</v>
          </cell>
        </row>
        <row r="578">
          <cell r="AQ578">
            <v>0</v>
          </cell>
        </row>
        <row r="579">
          <cell r="AQ579">
            <v>0</v>
          </cell>
        </row>
        <row r="580">
          <cell r="AQ580">
            <v>0</v>
          </cell>
        </row>
        <row r="581">
          <cell r="AQ581" t="str">
            <v>×</v>
          </cell>
        </row>
        <row r="582">
          <cell r="AQ582">
            <v>0</v>
          </cell>
        </row>
        <row r="583">
          <cell r="AQ583" t="str">
            <v>×</v>
          </cell>
        </row>
        <row r="584">
          <cell r="AQ584">
            <v>0</v>
          </cell>
        </row>
        <row r="585">
          <cell r="AQ585">
            <v>0</v>
          </cell>
        </row>
        <row r="586">
          <cell r="AQ586">
            <v>0</v>
          </cell>
        </row>
        <row r="587">
          <cell r="AQ587">
            <v>0</v>
          </cell>
        </row>
        <row r="588">
          <cell r="AQ588">
            <v>0</v>
          </cell>
        </row>
        <row r="589">
          <cell r="AQ589">
            <v>0</v>
          </cell>
        </row>
        <row r="590">
          <cell r="AQ590" t="str">
            <v>×</v>
          </cell>
        </row>
        <row r="591">
          <cell r="AQ591">
            <v>0</v>
          </cell>
        </row>
        <row r="592">
          <cell r="AQ592">
            <v>0</v>
          </cell>
        </row>
        <row r="593">
          <cell r="AQ593">
            <v>0</v>
          </cell>
        </row>
        <row r="594">
          <cell r="AQ594">
            <v>0</v>
          </cell>
        </row>
        <row r="595">
          <cell r="AQ595">
            <v>0</v>
          </cell>
        </row>
        <row r="596">
          <cell r="AQ596">
            <v>0</v>
          </cell>
        </row>
        <row r="597">
          <cell r="AQ597">
            <v>0</v>
          </cell>
        </row>
        <row r="598">
          <cell r="AQ598">
            <v>0</v>
          </cell>
        </row>
        <row r="599">
          <cell r="AQ599">
            <v>0</v>
          </cell>
        </row>
        <row r="600">
          <cell r="AQ600">
            <v>0</v>
          </cell>
        </row>
        <row r="601">
          <cell r="AQ601">
            <v>0</v>
          </cell>
        </row>
        <row r="602">
          <cell r="AQ602">
            <v>0</v>
          </cell>
        </row>
        <row r="603">
          <cell r="AQ603">
            <v>0</v>
          </cell>
        </row>
        <row r="604">
          <cell r="AQ604">
            <v>0</v>
          </cell>
        </row>
        <row r="605">
          <cell r="AQ605">
            <v>0</v>
          </cell>
        </row>
        <row r="606">
          <cell r="AQ606">
            <v>0</v>
          </cell>
        </row>
        <row r="607">
          <cell r="AQ607">
            <v>0</v>
          </cell>
        </row>
        <row r="608">
          <cell r="AQ608">
            <v>0</v>
          </cell>
        </row>
        <row r="609">
          <cell r="AQ609">
            <v>0</v>
          </cell>
        </row>
        <row r="610">
          <cell r="AQ610">
            <v>0</v>
          </cell>
        </row>
        <row r="611">
          <cell r="AQ611" t="str">
            <v>×</v>
          </cell>
        </row>
        <row r="612">
          <cell r="AQ612">
            <v>0</v>
          </cell>
        </row>
        <row r="613">
          <cell r="AQ613">
            <v>0</v>
          </cell>
        </row>
        <row r="614">
          <cell r="AQ614">
            <v>0</v>
          </cell>
        </row>
        <row r="615">
          <cell r="AQ615">
            <v>0</v>
          </cell>
        </row>
        <row r="616">
          <cell r="AQ616">
            <v>0</v>
          </cell>
        </row>
        <row r="617">
          <cell r="AQ617">
            <v>0</v>
          </cell>
        </row>
        <row r="618">
          <cell r="AQ618" t="str">
            <v>×</v>
          </cell>
        </row>
        <row r="619">
          <cell r="AQ619">
            <v>0</v>
          </cell>
        </row>
        <row r="620">
          <cell r="AQ620">
            <v>0</v>
          </cell>
        </row>
        <row r="621">
          <cell r="AQ621" t="str">
            <v>×</v>
          </cell>
        </row>
        <row r="622">
          <cell r="AQ622">
            <v>0</v>
          </cell>
        </row>
        <row r="623">
          <cell r="AQ623">
            <v>0</v>
          </cell>
        </row>
        <row r="624">
          <cell r="AQ624">
            <v>0</v>
          </cell>
        </row>
        <row r="625">
          <cell r="AQ625">
            <v>0</v>
          </cell>
        </row>
        <row r="626">
          <cell r="AQ626" t="str">
            <v>×</v>
          </cell>
        </row>
        <row r="627">
          <cell r="AQ627">
            <v>0</v>
          </cell>
        </row>
        <row r="628">
          <cell r="AQ628">
            <v>0</v>
          </cell>
        </row>
        <row r="629">
          <cell r="AQ629">
            <v>0</v>
          </cell>
        </row>
        <row r="630">
          <cell r="AQ630">
            <v>0</v>
          </cell>
        </row>
        <row r="631">
          <cell r="AQ631">
            <v>0</v>
          </cell>
        </row>
        <row r="632">
          <cell r="AQ632">
            <v>0</v>
          </cell>
        </row>
        <row r="633">
          <cell r="AQ633" t="str">
            <v>×</v>
          </cell>
        </row>
        <row r="634">
          <cell r="AQ634" t="str">
            <v>×</v>
          </cell>
        </row>
        <row r="635">
          <cell r="AQ635">
            <v>0</v>
          </cell>
        </row>
        <row r="636">
          <cell r="AQ636">
            <v>0</v>
          </cell>
        </row>
        <row r="637">
          <cell r="AQ637">
            <v>0</v>
          </cell>
        </row>
        <row r="638">
          <cell r="AQ638" t="str">
            <v>×</v>
          </cell>
        </row>
        <row r="639">
          <cell r="AQ639">
            <v>0</v>
          </cell>
        </row>
        <row r="640">
          <cell r="AQ640">
            <v>0</v>
          </cell>
        </row>
        <row r="641">
          <cell r="AQ641">
            <v>0</v>
          </cell>
        </row>
        <row r="642">
          <cell r="AQ642">
            <v>0</v>
          </cell>
        </row>
        <row r="643">
          <cell r="AQ643">
            <v>0</v>
          </cell>
        </row>
        <row r="644">
          <cell r="AQ644">
            <v>0</v>
          </cell>
        </row>
        <row r="645">
          <cell r="AQ645">
            <v>0</v>
          </cell>
        </row>
        <row r="646">
          <cell r="AQ646">
            <v>0</v>
          </cell>
        </row>
        <row r="647">
          <cell r="AQ647">
            <v>0</v>
          </cell>
        </row>
        <row r="648">
          <cell r="AQ648" t="str">
            <v>×</v>
          </cell>
        </row>
        <row r="649">
          <cell r="AQ649">
            <v>0</v>
          </cell>
        </row>
        <row r="650">
          <cell r="AQ650">
            <v>0</v>
          </cell>
        </row>
        <row r="651">
          <cell r="AQ651">
            <v>0</v>
          </cell>
        </row>
        <row r="652">
          <cell r="AQ652">
            <v>0</v>
          </cell>
        </row>
        <row r="653">
          <cell r="AQ653">
            <v>0</v>
          </cell>
        </row>
        <row r="654">
          <cell r="AQ654">
            <v>0</v>
          </cell>
        </row>
        <row r="655">
          <cell r="AQ655">
            <v>0</v>
          </cell>
        </row>
        <row r="656">
          <cell r="AQ656">
            <v>0</v>
          </cell>
        </row>
        <row r="657">
          <cell r="AQ657" t="str">
            <v>×</v>
          </cell>
        </row>
        <row r="658">
          <cell r="AQ658" t="str">
            <v>×</v>
          </cell>
        </row>
        <row r="659">
          <cell r="AQ659">
            <v>0</v>
          </cell>
        </row>
        <row r="660">
          <cell r="AQ660">
            <v>0</v>
          </cell>
        </row>
        <row r="661">
          <cell r="AQ661">
            <v>0</v>
          </cell>
        </row>
        <row r="662">
          <cell r="AQ662">
            <v>0</v>
          </cell>
        </row>
        <row r="663">
          <cell r="AQ663">
            <v>0</v>
          </cell>
        </row>
        <row r="664">
          <cell r="AQ664">
            <v>0</v>
          </cell>
        </row>
        <row r="665">
          <cell r="AQ665">
            <v>0</v>
          </cell>
        </row>
        <row r="666">
          <cell r="AQ666">
            <v>0</v>
          </cell>
        </row>
        <row r="667">
          <cell r="AQ667">
            <v>0</v>
          </cell>
        </row>
        <row r="668">
          <cell r="AQ668" t="str">
            <v>×</v>
          </cell>
        </row>
        <row r="669">
          <cell r="AQ669" t="str">
            <v>×</v>
          </cell>
        </row>
        <row r="670">
          <cell r="AQ670">
            <v>0</v>
          </cell>
        </row>
        <row r="671">
          <cell r="AQ671">
            <v>0</v>
          </cell>
        </row>
        <row r="672">
          <cell r="AQ672">
            <v>0</v>
          </cell>
        </row>
        <row r="673">
          <cell r="AQ673" t="str">
            <v>×</v>
          </cell>
        </row>
        <row r="674">
          <cell r="AQ674">
            <v>0</v>
          </cell>
        </row>
        <row r="675">
          <cell r="AQ675">
            <v>0</v>
          </cell>
        </row>
        <row r="676">
          <cell r="AQ676">
            <v>0</v>
          </cell>
        </row>
        <row r="677">
          <cell r="AQ677" t="str">
            <v>×</v>
          </cell>
        </row>
        <row r="678">
          <cell r="AQ678" t="str">
            <v>×</v>
          </cell>
        </row>
        <row r="679">
          <cell r="AQ679">
            <v>0</v>
          </cell>
        </row>
        <row r="680">
          <cell r="AQ680">
            <v>0</v>
          </cell>
        </row>
        <row r="681">
          <cell r="AQ681">
            <v>0</v>
          </cell>
        </row>
        <row r="682">
          <cell r="AQ682" t="str">
            <v>×</v>
          </cell>
        </row>
        <row r="683">
          <cell r="AQ683">
            <v>0</v>
          </cell>
        </row>
        <row r="684">
          <cell r="AQ684">
            <v>0</v>
          </cell>
        </row>
        <row r="685">
          <cell r="AQ685" t="str">
            <v>×</v>
          </cell>
        </row>
        <row r="686">
          <cell r="AQ686">
            <v>0</v>
          </cell>
        </row>
        <row r="687">
          <cell r="AQ687" t="str">
            <v>×</v>
          </cell>
        </row>
        <row r="688">
          <cell r="AQ688">
            <v>0</v>
          </cell>
        </row>
        <row r="689">
          <cell r="AQ689">
            <v>0</v>
          </cell>
        </row>
        <row r="690">
          <cell r="AQ690">
            <v>0</v>
          </cell>
        </row>
        <row r="691">
          <cell r="AQ691">
            <v>0</v>
          </cell>
        </row>
        <row r="692">
          <cell r="AQ692">
            <v>0</v>
          </cell>
        </row>
        <row r="693">
          <cell r="AQ693" t="str">
            <v>×</v>
          </cell>
        </row>
        <row r="694">
          <cell r="AQ694">
            <v>0</v>
          </cell>
        </row>
        <row r="695">
          <cell r="AQ695">
            <v>0</v>
          </cell>
        </row>
        <row r="696">
          <cell r="AQ696">
            <v>0</v>
          </cell>
        </row>
        <row r="697">
          <cell r="AQ697">
            <v>0</v>
          </cell>
        </row>
        <row r="698">
          <cell r="AQ698">
            <v>0</v>
          </cell>
        </row>
        <row r="699">
          <cell r="AQ699">
            <v>0</v>
          </cell>
        </row>
        <row r="700">
          <cell r="AQ700">
            <v>0</v>
          </cell>
        </row>
        <row r="701">
          <cell r="AQ701">
            <v>0</v>
          </cell>
        </row>
        <row r="702">
          <cell r="AQ702">
            <v>0</v>
          </cell>
        </row>
        <row r="703">
          <cell r="AQ703" t="str">
            <v>×</v>
          </cell>
        </row>
        <row r="704">
          <cell r="AQ704">
            <v>0</v>
          </cell>
        </row>
        <row r="705">
          <cell r="AQ705">
            <v>0</v>
          </cell>
        </row>
        <row r="706">
          <cell r="AQ706">
            <v>0</v>
          </cell>
        </row>
        <row r="707">
          <cell r="AQ707" t="str">
            <v>×</v>
          </cell>
        </row>
        <row r="708">
          <cell r="AQ708">
            <v>0</v>
          </cell>
        </row>
        <row r="709">
          <cell r="AQ709">
            <v>0</v>
          </cell>
        </row>
        <row r="710">
          <cell r="AQ710">
            <v>0</v>
          </cell>
        </row>
        <row r="711">
          <cell r="AQ711">
            <v>0</v>
          </cell>
        </row>
        <row r="712">
          <cell r="AQ712" t="str">
            <v>×</v>
          </cell>
        </row>
        <row r="713">
          <cell r="AQ713">
            <v>0</v>
          </cell>
        </row>
        <row r="714">
          <cell r="AQ714">
            <v>0</v>
          </cell>
        </row>
        <row r="715">
          <cell r="AQ715">
            <v>0</v>
          </cell>
        </row>
        <row r="716">
          <cell r="AQ716">
            <v>0</v>
          </cell>
        </row>
        <row r="717">
          <cell r="AQ717">
            <v>0</v>
          </cell>
        </row>
        <row r="718">
          <cell r="AQ718">
            <v>0</v>
          </cell>
        </row>
      </sheetData>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mailto:st-kataban@sii.or.jp"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DBCAA3-BDE1-4CF8-A51B-4813E739D0C0}">
  <sheetPr>
    <pageSetUpPr fitToPage="1"/>
  </sheetPr>
  <dimension ref="A1:AJ1012"/>
  <sheetViews>
    <sheetView tabSelected="1" view="pageBreakPreview" zoomScale="55" zoomScaleNormal="80" zoomScaleSheetLayoutView="55" workbookViewId="0">
      <selection sqref="A1:G1"/>
    </sheetView>
  </sheetViews>
  <sheetFormatPr defaultColWidth="9" defaultRowHeight="19.5" customHeight="1"/>
  <cols>
    <col min="1" max="1" width="11.83203125" style="9" customWidth="1"/>
    <col min="2" max="4" width="39.5" style="10" customWidth="1"/>
    <col min="5" max="5" width="35" style="10" customWidth="1"/>
    <col min="6" max="7" width="40.58203125" style="10" customWidth="1"/>
    <col min="8" max="8" width="63.33203125" style="10" customWidth="1"/>
    <col min="9" max="9" width="56.33203125" style="10" hidden="1" customWidth="1"/>
    <col min="10" max="10" width="23.08203125" style="10" customWidth="1"/>
    <col min="11" max="11" width="38.5" style="10" customWidth="1"/>
    <col min="12" max="12" width="15.58203125" style="10" customWidth="1"/>
    <col min="13" max="13" width="29" style="10" customWidth="1"/>
    <col min="14" max="14" width="24.58203125" style="10" customWidth="1"/>
    <col min="15" max="15" width="27.58203125" style="13" customWidth="1"/>
    <col min="16" max="16" width="26.58203125" style="14" customWidth="1"/>
    <col min="17" max="18" width="26.58203125" style="13" customWidth="1"/>
    <col min="19" max="19" width="26.58203125" style="14" customWidth="1"/>
    <col min="20" max="20" width="26.58203125" style="15" customWidth="1"/>
    <col min="21" max="21" width="30.08203125" style="10" customWidth="1"/>
    <col min="22" max="22" width="70.58203125" style="10" customWidth="1"/>
    <col min="23" max="23" width="35.58203125" style="10" customWidth="1"/>
    <col min="24" max="24" width="11.25" style="10" customWidth="1"/>
    <col min="25" max="25" width="22.75" style="10" hidden="1" customWidth="1"/>
    <col min="26" max="36" width="9" style="10" hidden="1" customWidth="1"/>
    <col min="37" max="16384" width="9" style="10"/>
  </cols>
  <sheetData>
    <row r="1" spans="1:31" ht="40" customHeight="1">
      <c r="A1" s="188" t="s">
        <v>100</v>
      </c>
      <c r="B1" s="189"/>
      <c r="C1" s="189"/>
      <c r="D1" s="189"/>
      <c r="E1" s="189"/>
      <c r="F1" s="189"/>
      <c r="G1" s="190"/>
      <c r="H1" s="83"/>
      <c r="I1" s="191" t="s">
        <v>27</v>
      </c>
      <c r="J1" s="192"/>
      <c r="K1" s="192"/>
      <c r="L1" s="192"/>
      <c r="M1" s="192"/>
      <c r="N1" s="192"/>
      <c r="O1" s="11"/>
      <c r="P1" s="11"/>
      <c r="Q1" s="12"/>
      <c r="R1" s="10"/>
      <c r="S1" s="10"/>
      <c r="T1" s="10"/>
    </row>
    <row r="2" spans="1:31" ht="119.25" customHeight="1">
      <c r="A2" s="193" t="s">
        <v>28</v>
      </c>
      <c r="B2" s="194"/>
      <c r="C2" s="195" t="s">
        <v>128</v>
      </c>
      <c r="D2" s="196"/>
      <c r="E2" s="52" t="s">
        <v>29</v>
      </c>
      <c r="F2" s="197" t="s">
        <v>127</v>
      </c>
      <c r="G2" s="198"/>
      <c r="H2" s="83"/>
      <c r="I2" s="84" t="s">
        <v>30</v>
      </c>
      <c r="J2" s="84" t="s">
        <v>30</v>
      </c>
      <c r="K2" s="199" t="s">
        <v>109</v>
      </c>
      <c r="L2" s="200"/>
      <c r="M2" s="200"/>
      <c r="N2" s="201"/>
      <c r="O2" s="14"/>
      <c r="P2" s="13"/>
      <c r="R2" s="14"/>
      <c r="S2" s="10"/>
      <c r="T2" s="10"/>
    </row>
    <row r="3" spans="1:31" ht="119.25" customHeight="1">
      <c r="A3" s="173" t="s">
        <v>134</v>
      </c>
      <c r="B3" s="173"/>
      <c r="C3" s="173"/>
      <c r="D3" s="173"/>
      <c r="E3" s="173"/>
      <c r="F3" s="53" t="s">
        <v>31</v>
      </c>
      <c r="G3" s="85">
        <v>44306</v>
      </c>
      <c r="H3" s="83"/>
      <c r="I3" s="84" t="s">
        <v>32</v>
      </c>
      <c r="J3" s="84" t="s">
        <v>32</v>
      </c>
      <c r="K3" s="174" t="s">
        <v>72</v>
      </c>
      <c r="L3" s="175"/>
      <c r="M3" s="175"/>
      <c r="N3" s="176"/>
      <c r="O3" s="14"/>
      <c r="P3" s="13"/>
      <c r="R3" s="14"/>
      <c r="S3" s="15"/>
      <c r="T3" s="10"/>
    </row>
    <row r="4" spans="1:31" ht="119.25" customHeight="1" thickBot="1">
      <c r="A4" s="173"/>
      <c r="B4" s="173"/>
      <c r="C4" s="173"/>
      <c r="D4" s="173"/>
      <c r="E4" s="173"/>
      <c r="F4" s="54" t="s">
        <v>33</v>
      </c>
      <c r="G4" s="54">
        <f>COUNTIF($C$12:$C$1011,"ガスヒートポンプエアコン")</f>
        <v>8</v>
      </c>
      <c r="H4" s="83"/>
      <c r="I4" s="86" t="s">
        <v>34</v>
      </c>
      <c r="J4" s="86" t="s">
        <v>34</v>
      </c>
      <c r="K4" s="177" t="s">
        <v>35</v>
      </c>
      <c r="L4" s="178"/>
      <c r="M4" s="178"/>
      <c r="N4" s="179"/>
      <c r="O4" s="21"/>
      <c r="P4" s="20"/>
      <c r="Q4" s="20"/>
      <c r="R4" s="21"/>
      <c r="S4" s="19"/>
      <c r="T4" s="19"/>
    </row>
    <row r="5" spans="1:31" ht="30" customHeight="1" thickBot="1">
      <c r="A5" s="16"/>
      <c r="B5" s="17"/>
      <c r="C5" s="17"/>
      <c r="D5" s="18"/>
      <c r="E5" s="18"/>
      <c r="F5" s="22"/>
      <c r="G5" s="18"/>
      <c r="H5" s="19"/>
      <c r="I5" s="19"/>
      <c r="J5" s="19"/>
      <c r="K5" s="19"/>
      <c r="L5" s="19"/>
      <c r="M5" s="19"/>
      <c r="N5" s="20"/>
      <c r="O5" s="21"/>
      <c r="P5" s="20"/>
      <c r="Q5" s="20"/>
      <c r="R5" s="21"/>
      <c r="S5" s="19"/>
      <c r="T5" s="19"/>
      <c r="U5" s="9"/>
      <c r="V5" s="9"/>
      <c r="W5" s="9"/>
      <c r="Y5" s="77" t="str">
        <f>IF(COUNTIF(X12:X1011,"✓")=0,"",COUNTIF(X12:X1011,"✓"))</f>
        <v/>
      </c>
    </row>
    <row r="6" spans="1:31" ht="40" customHeight="1">
      <c r="A6" s="39" t="s">
        <v>3</v>
      </c>
      <c r="B6" s="40">
        <v>1</v>
      </c>
      <c r="C6" s="76">
        <v>2</v>
      </c>
      <c r="D6" s="76">
        <v>3</v>
      </c>
      <c r="E6" s="41">
        <v>4</v>
      </c>
      <c r="F6" s="76">
        <v>5</v>
      </c>
      <c r="G6" s="76">
        <v>6</v>
      </c>
      <c r="H6" s="76">
        <v>7</v>
      </c>
      <c r="I6" s="41"/>
      <c r="J6" s="41">
        <v>8</v>
      </c>
      <c r="K6" s="41">
        <v>9</v>
      </c>
      <c r="L6" s="41">
        <v>10</v>
      </c>
      <c r="M6" s="41">
        <v>11</v>
      </c>
      <c r="N6" s="41">
        <v>12</v>
      </c>
      <c r="O6" s="41">
        <v>13</v>
      </c>
      <c r="P6" s="41">
        <v>14</v>
      </c>
      <c r="Q6" s="41">
        <v>15</v>
      </c>
      <c r="R6" s="41">
        <v>16</v>
      </c>
      <c r="S6" s="41">
        <v>17</v>
      </c>
      <c r="T6" s="41">
        <v>18</v>
      </c>
      <c r="U6" s="41">
        <v>19</v>
      </c>
      <c r="V6" s="41">
        <v>20</v>
      </c>
      <c r="W6" s="57">
        <v>21</v>
      </c>
      <c r="X6" s="67">
        <v>22</v>
      </c>
    </row>
    <row r="7" spans="1:31" ht="40" customHeight="1">
      <c r="A7" s="42" t="s">
        <v>39</v>
      </c>
      <c r="B7" s="43" t="s">
        <v>40</v>
      </c>
      <c r="C7" s="43" t="s">
        <v>40</v>
      </c>
      <c r="D7" s="43" t="s">
        <v>40</v>
      </c>
      <c r="E7" s="44" t="s">
        <v>45</v>
      </c>
      <c r="F7" s="43" t="s">
        <v>40</v>
      </c>
      <c r="G7" s="43" t="s">
        <v>40</v>
      </c>
      <c r="H7" s="43" t="s">
        <v>40</v>
      </c>
      <c r="I7" s="75" t="s">
        <v>69</v>
      </c>
      <c r="J7" s="44" t="s">
        <v>45</v>
      </c>
      <c r="K7" s="44" t="s">
        <v>45</v>
      </c>
      <c r="L7" s="44" t="s">
        <v>45</v>
      </c>
      <c r="M7" s="44" t="s">
        <v>45</v>
      </c>
      <c r="N7" s="44" t="s">
        <v>45</v>
      </c>
      <c r="O7" s="44" t="s">
        <v>45</v>
      </c>
      <c r="P7" s="44" t="s">
        <v>45</v>
      </c>
      <c r="Q7" s="44" t="s">
        <v>45</v>
      </c>
      <c r="R7" s="44" t="s">
        <v>45</v>
      </c>
      <c r="S7" s="44" t="s">
        <v>45</v>
      </c>
      <c r="T7" s="44" t="s">
        <v>45</v>
      </c>
      <c r="U7" s="44" t="s">
        <v>45</v>
      </c>
      <c r="V7" s="44" t="s">
        <v>45</v>
      </c>
      <c r="W7" s="58" t="s">
        <v>45</v>
      </c>
      <c r="X7" s="68" t="s">
        <v>45</v>
      </c>
    </row>
    <row r="8" spans="1:31" ht="40" customHeight="1" thickBot="1">
      <c r="A8" s="45" t="s">
        <v>41</v>
      </c>
      <c r="B8" s="46" t="s">
        <v>42</v>
      </c>
      <c r="C8" s="70" t="s">
        <v>43</v>
      </c>
      <c r="D8" s="48" t="s">
        <v>42</v>
      </c>
      <c r="E8" s="48" t="s">
        <v>42</v>
      </c>
      <c r="F8" s="70" t="s">
        <v>43</v>
      </c>
      <c r="G8" s="70" t="s">
        <v>43</v>
      </c>
      <c r="H8" s="70" t="s">
        <v>43</v>
      </c>
      <c r="I8" s="48" t="s">
        <v>42</v>
      </c>
      <c r="J8" s="70" t="s">
        <v>43</v>
      </c>
      <c r="K8" s="48" t="s">
        <v>42</v>
      </c>
      <c r="L8" s="48" t="s">
        <v>42</v>
      </c>
      <c r="M8" s="48" t="s">
        <v>42</v>
      </c>
      <c r="N8" s="70" t="s">
        <v>43</v>
      </c>
      <c r="O8" s="70" t="s">
        <v>43</v>
      </c>
      <c r="P8" s="70" t="s">
        <v>43</v>
      </c>
      <c r="Q8" s="70" t="s">
        <v>43</v>
      </c>
      <c r="R8" s="70" t="s">
        <v>43</v>
      </c>
      <c r="S8" s="70" t="s">
        <v>43</v>
      </c>
      <c r="T8" s="70" t="s">
        <v>43</v>
      </c>
      <c r="U8" s="47" t="s">
        <v>46</v>
      </c>
      <c r="V8" s="70" t="s">
        <v>71</v>
      </c>
      <c r="W8" s="59" t="s">
        <v>46</v>
      </c>
      <c r="X8" s="69" t="s">
        <v>62</v>
      </c>
    </row>
    <row r="9" spans="1:31" ht="45" customHeight="1">
      <c r="A9" s="180" t="s">
        <v>23</v>
      </c>
      <c r="B9" s="182" t="s">
        <v>36</v>
      </c>
      <c r="C9" s="183" t="s">
        <v>0</v>
      </c>
      <c r="D9" s="183" t="s">
        <v>37</v>
      </c>
      <c r="E9" s="185" t="s">
        <v>38</v>
      </c>
      <c r="F9" s="183" t="s">
        <v>5</v>
      </c>
      <c r="G9" s="187" t="s">
        <v>12</v>
      </c>
      <c r="H9" s="183" t="s">
        <v>10</v>
      </c>
      <c r="I9" s="167" t="s">
        <v>65</v>
      </c>
      <c r="J9" s="166" t="s">
        <v>21</v>
      </c>
      <c r="K9" s="166" t="s">
        <v>6</v>
      </c>
      <c r="L9" s="162" t="s">
        <v>93</v>
      </c>
      <c r="M9" s="167" t="s">
        <v>14</v>
      </c>
      <c r="N9" s="167" t="s">
        <v>107</v>
      </c>
      <c r="O9" s="164" t="s">
        <v>95</v>
      </c>
      <c r="P9" s="164" t="s">
        <v>96</v>
      </c>
      <c r="Q9" s="168" t="s">
        <v>113</v>
      </c>
      <c r="R9" s="164" t="s">
        <v>97</v>
      </c>
      <c r="S9" s="164" t="s">
        <v>98</v>
      </c>
      <c r="T9" s="170" t="s">
        <v>112</v>
      </c>
      <c r="U9" s="172" t="s">
        <v>63</v>
      </c>
      <c r="V9" s="166" t="s">
        <v>68</v>
      </c>
      <c r="W9" s="156" t="s">
        <v>4</v>
      </c>
      <c r="X9" s="158" t="s">
        <v>61</v>
      </c>
      <c r="Y9" s="160" t="s">
        <v>24</v>
      </c>
      <c r="Z9" s="160"/>
      <c r="AA9" s="161"/>
    </row>
    <row r="10" spans="1:31" ht="45" customHeight="1">
      <c r="A10" s="181"/>
      <c r="B10" s="182"/>
      <c r="C10" s="184"/>
      <c r="D10" s="184"/>
      <c r="E10" s="186"/>
      <c r="F10" s="184"/>
      <c r="G10" s="184"/>
      <c r="H10" s="184"/>
      <c r="I10" s="163"/>
      <c r="J10" s="163"/>
      <c r="K10" s="163"/>
      <c r="L10" s="163"/>
      <c r="M10" s="163"/>
      <c r="N10" s="163"/>
      <c r="O10" s="165"/>
      <c r="P10" s="165"/>
      <c r="Q10" s="169"/>
      <c r="R10" s="165"/>
      <c r="S10" s="165"/>
      <c r="T10" s="171"/>
      <c r="U10" s="157"/>
      <c r="V10" s="163"/>
      <c r="W10" s="157"/>
      <c r="X10" s="159"/>
      <c r="Y10" s="123" t="s">
        <v>25</v>
      </c>
      <c r="Z10" s="7" t="s">
        <v>22</v>
      </c>
      <c r="AA10" s="8" t="s">
        <v>4</v>
      </c>
    </row>
    <row r="11" spans="1:31" ht="25" customHeight="1">
      <c r="A11" s="32" t="s">
        <v>44</v>
      </c>
      <c r="B11" s="51" t="s">
        <v>126</v>
      </c>
      <c r="C11" s="87" t="s">
        <v>7</v>
      </c>
      <c r="D11" s="28" t="s">
        <v>128</v>
      </c>
      <c r="E11" s="49" t="s">
        <v>127</v>
      </c>
      <c r="F11" s="55" t="s">
        <v>66</v>
      </c>
      <c r="G11" s="55" t="s">
        <v>67</v>
      </c>
      <c r="H11" s="88" t="s">
        <v>64</v>
      </c>
      <c r="I11" s="28" t="str">
        <f t="shared" ref="I11:I74" si="0">IF(G11="","",G11&amp;"（"&amp;H11&amp;"）")</f>
        <v>AAA-BBB（都市ガス13A(12A含む)）</v>
      </c>
      <c r="J11" s="55" t="s">
        <v>57</v>
      </c>
      <c r="K11" s="28" t="str">
        <f>IF($L11="COP","GHPチラー",IF(O11="","",VLOOKUP(O11,※編集不可※選択項目!C:D,2,1)))</f>
        <v>冷房能力が45kW以上56kW未満</v>
      </c>
      <c r="L11" s="28" t="str">
        <f>IF(F11="","",IF(OR(COUNTIF($F11,"*チラー*")&gt;0,COUNTIF($F11,"*ﾁﾗｰ*")&gt;0),"COP","APFp"))</f>
        <v>APFp</v>
      </c>
      <c r="M11" s="64">
        <f>IFERROR(IF(L11="COP",1,IF(K11="","",VLOOKUP(K11,※編集不可※選択項目!$D$2:$G$8,4,FALSE))),"")</f>
        <v>1.7</v>
      </c>
      <c r="N11" s="65">
        <v>1.9</v>
      </c>
      <c r="O11" s="63">
        <v>45</v>
      </c>
      <c r="P11" s="55">
        <v>37.6</v>
      </c>
      <c r="Q11" s="65">
        <v>0.64900000000000002</v>
      </c>
      <c r="R11" s="72">
        <v>50</v>
      </c>
      <c r="S11" s="55">
        <v>34.799999999999997</v>
      </c>
      <c r="T11" s="88">
        <v>0.47</v>
      </c>
      <c r="U11" s="89">
        <v>4444</v>
      </c>
      <c r="V11" s="108" t="s">
        <v>114</v>
      </c>
      <c r="W11" s="66"/>
      <c r="X11" s="71"/>
      <c r="Y11" s="31"/>
      <c r="Z11" s="23"/>
      <c r="AA11" s="24"/>
      <c r="AB11" s="90" t="s">
        <v>58</v>
      </c>
      <c r="AC11" s="90" t="s">
        <v>70</v>
      </c>
      <c r="AD11" s="91" t="s">
        <v>59</v>
      </c>
      <c r="AE11" s="91" t="s">
        <v>60</v>
      </c>
    </row>
    <row r="12" spans="1:31" ht="25" customHeight="1">
      <c r="A12" s="32">
        <f>ROW()-11</f>
        <v>1</v>
      </c>
      <c r="B12" s="51" t="str">
        <f>IF($C12="","","高効率空調")</f>
        <v>高効率空調</v>
      </c>
      <c r="C12" s="92" t="s">
        <v>7</v>
      </c>
      <c r="D12" s="28" t="str">
        <f>IF($C$2="","",IF($B12&lt;&gt;"",$C$2,""))</f>
        <v>○○○株式会社</v>
      </c>
      <c r="E12" s="49" t="str">
        <f>IF($F$2="","",IF($B12&lt;&gt;"",$F$2,""))</f>
        <v>マルマルマル</v>
      </c>
      <c r="F12" s="78" t="s">
        <v>66</v>
      </c>
      <c r="G12" s="78" t="s">
        <v>73</v>
      </c>
      <c r="H12" s="78" t="s">
        <v>15</v>
      </c>
      <c r="I12" s="28" t="str">
        <f t="shared" si="0"/>
        <v>AAA-BBB（都市ガス13A（12A含む））</v>
      </c>
      <c r="J12" s="78" t="s">
        <v>57</v>
      </c>
      <c r="K12" s="28" t="str">
        <f>IF($L12="COP","GHPチラー",IF(O12="","",VLOOKUP(O12,※編集不可※選択項目!C:D,2,1)))</f>
        <v>冷房能力が45kW以上56kW未満</v>
      </c>
      <c r="L12" s="28" t="str">
        <f t="shared" ref="L12:L75" si="1">IF(F12="","",IF(OR(COUNTIF($F12,"*チラー*")&gt;0,COUNTIF($F12,"*ﾁﾗｰ*")&gt;0),"COP","APFp"))</f>
        <v>APFp</v>
      </c>
      <c r="M12" s="64">
        <f>IFERROR(IF(L12="COP",1,IF(K12="","",VLOOKUP(K12,※編集不可※選択項目!$D$2:$G$8,4,FALSE))),"")</f>
        <v>1.7</v>
      </c>
      <c r="N12" s="79">
        <v>2.2200000000000002</v>
      </c>
      <c r="O12" s="80">
        <v>50</v>
      </c>
      <c r="P12" s="80">
        <v>25.5</v>
      </c>
      <c r="Q12" s="142">
        <v>0.73199999999999998</v>
      </c>
      <c r="R12" s="81">
        <v>53</v>
      </c>
      <c r="S12" s="80">
        <v>23.3</v>
      </c>
      <c r="T12" s="82">
        <v>0.67</v>
      </c>
      <c r="U12" s="94">
        <v>820</v>
      </c>
      <c r="V12" s="109"/>
      <c r="W12" s="95"/>
      <c r="X12" s="71"/>
      <c r="Y12" s="31"/>
      <c r="Z12" s="23"/>
      <c r="AA12" s="24"/>
      <c r="AB12" s="96">
        <f t="shared" ref="AB12:AB75" si="2">IF(AND(($C12&lt;&gt;""),(OR($C$2="",$F$2="",$G$3="",F12="",G12="",J12="",N12="",O12="",P12="",Q12="",R12="",S12="",T12="",H12="",))),1,0)</f>
        <v>0</v>
      </c>
      <c r="AC12" s="96">
        <f t="shared" ref="AC12:AC75" si="3">IF(AND($G12&lt;&gt;"",COUNTIF($G12,"*■*")&gt;0,$V12=""),1,0)</f>
        <v>0</v>
      </c>
      <c r="AD12" s="97">
        <f>IF(I12="",0,COUNTIF(I$12:I$1011,I12))</f>
        <v>1</v>
      </c>
      <c r="AE12" s="97">
        <f>IF($N12&lt;$M12,1,0)</f>
        <v>0</v>
      </c>
    </row>
    <row r="13" spans="1:31" ht="25" customHeight="1">
      <c r="A13" s="32">
        <f t="shared" ref="A13:A76" si="4">ROW()-11</f>
        <v>2</v>
      </c>
      <c r="B13" s="51" t="str">
        <f t="shared" ref="B13:B76" si="5">IF($C13="","","高効率空調")</f>
        <v>高効率空調</v>
      </c>
      <c r="C13" s="92" t="s">
        <v>7</v>
      </c>
      <c r="D13" s="28" t="str">
        <f t="shared" ref="D13:D76" si="6">IF($C$2="","",IF($B13&lt;&gt;"",$C$2,""))</f>
        <v>○○○株式会社</v>
      </c>
      <c r="E13" s="49" t="str">
        <f t="shared" ref="E13:E76" si="7">IF($F$2="","",IF($B13&lt;&gt;"",$F$2,""))</f>
        <v>マルマルマル</v>
      </c>
      <c r="F13" s="78" t="s">
        <v>66</v>
      </c>
      <c r="G13" s="78" t="s">
        <v>73</v>
      </c>
      <c r="H13" s="78" t="s">
        <v>16</v>
      </c>
      <c r="I13" s="28" t="str">
        <f t="shared" si="0"/>
        <v>AAA-BBB（液化石油ガス（LPG）い号）</v>
      </c>
      <c r="J13" s="78" t="s">
        <v>57</v>
      </c>
      <c r="K13" s="28" t="str">
        <f>IF($L13="COP","GHPチラー",IF(O13="","",VLOOKUP(O13,※編集不可※選択項目!C:D,2,1)))</f>
        <v>冷房能力が45kW以上56kW未満</v>
      </c>
      <c r="L13" s="28" t="str">
        <f t="shared" si="1"/>
        <v>APFp</v>
      </c>
      <c r="M13" s="64">
        <f>IFERROR(IF(L13="COP",1,IF(K13="","",VLOOKUP(K13,※編集不可※選択項目!$D$2:$G$8,4,FALSE))),"")</f>
        <v>1.7</v>
      </c>
      <c r="N13" s="79">
        <v>2.2200000000000002</v>
      </c>
      <c r="O13" s="80">
        <v>50</v>
      </c>
      <c r="P13" s="80">
        <v>25.5</v>
      </c>
      <c r="Q13" s="142">
        <v>0.73199999999999998</v>
      </c>
      <c r="R13" s="81">
        <v>53</v>
      </c>
      <c r="S13" s="80"/>
      <c r="T13" s="82">
        <v>0.67</v>
      </c>
      <c r="U13" s="94">
        <v>820</v>
      </c>
      <c r="V13" s="109"/>
      <c r="W13" s="95"/>
      <c r="X13" s="71"/>
      <c r="Y13" s="31"/>
      <c r="Z13" s="23"/>
      <c r="AA13" s="24"/>
      <c r="AB13" s="96">
        <f t="shared" si="2"/>
        <v>1</v>
      </c>
      <c r="AC13" s="96">
        <f t="shared" si="3"/>
        <v>0</v>
      </c>
      <c r="AD13" s="97">
        <f t="shared" ref="AD13:AD76" si="8">IF(I13="",0,COUNTIF(I$12:I$1011,I13))</f>
        <v>2</v>
      </c>
      <c r="AE13" s="97">
        <f t="shared" ref="AE13:AE76" si="9">IF($N13&lt;$M13,1,0)</f>
        <v>0</v>
      </c>
    </row>
    <row r="14" spans="1:31" ht="25" customHeight="1">
      <c r="A14" s="32">
        <f t="shared" si="4"/>
        <v>3</v>
      </c>
      <c r="B14" s="51" t="str">
        <f t="shared" si="5"/>
        <v>高効率空調</v>
      </c>
      <c r="C14" s="92" t="s">
        <v>7</v>
      </c>
      <c r="D14" s="28" t="str">
        <f t="shared" si="6"/>
        <v>○○○株式会社</v>
      </c>
      <c r="E14" s="49" t="str">
        <f t="shared" si="7"/>
        <v>マルマルマル</v>
      </c>
      <c r="F14" s="78" t="s">
        <v>66</v>
      </c>
      <c r="G14" s="78" t="s">
        <v>73</v>
      </c>
      <c r="H14" s="78" t="s">
        <v>16</v>
      </c>
      <c r="I14" s="28" t="str">
        <f t="shared" si="0"/>
        <v>AAA-BBB（液化石油ガス（LPG）い号）</v>
      </c>
      <c r="J14" s="78" t="s">
        <v>57</v>
      </c>
      <c r="K14" s="28" t="str">
        <f>IF($L14="COP","GHPチラー",IF(O14="","",VLOOKUP(O14,※編集不可※選択項目!C:D,2,1)))</f>
        <v>冷房能力が45kW以上56kW未満</v>
      </c>
      <c r="L14" s="28" t="str">
        <f t="shared" si="1"/>
        <v>APFp</v>
      </c>
      <c r="M14" s="64">
        <f>IFERROR(IF(L14="COP",1,IF(K14="","",VLOOKUP(K14,※編集不可※選択項目!$D$2:$G$8,4,FALSE))),"")</f>
        <v>1.7</v>
      </c>
      <c r="N14" s="79">
        <v>2.2200000000000002</v>
      </c>
      <c r="O14" s="80">
        <v>50</v>
      </c>
      <c r="P14" s="80">
        <v>25.5</v>
      </c>
      <c r="Q14" s="142">
        <v>0.73199999999999998</v>
      </c>
      <c r="R14" s="81">
        <v>53</v>
      </c>
      <c r="S14" s="80">
        <v>23.3</v>
      </c>
      <c r="T14" s="82">
        <v>0.67</v>
      </c>
      <c r="U14" s="94">
        <v>820</v>
      </c>
      <c r="V14" s="109"/>
      <c r="W14" s="95"/>
      <c r="X14" s="71"/>
      <c r="Y14" s="31"/>
      <c r="Z14" s="23"/>
      <c r="AA14" s="24"/>
      <c r="AB14" s="96">
        <f t="shared" si="2"/>
        <v>0</v>
      </c>
      <c r="AC14" s="96">
        <f t="shared" si="3"/>
        <v>0</v>
      </c>
      <c r="AD14" s="97">
        <f t="shared" si="8"/>
        <v>2</v>
      </c>
      <c r="AE14" s="97">
        <f t="shared" si="9"/>
        <v>0</v>
      </c>
    </row>
    <row r="15" spans="1:31" ht="25" customHeight="1">
      <c r="A15" s="32">
        <f t="shared" si="4"/>
        <v>4</v>
      </c>
      <c r="B15" s="51" t="str">
        <f t="shared" si="5"/>
        <v>高効率空調</v>
      </c>
      <c r="C15" s="92" t="s">
        <v>7</v>
      </c>
      <c r="D15" s="28" t="str">
        <f t="shared" si="6"/>
        <v>○○○株式会社</v>
      </c>
      <c r="E15" s="49" t="str">
        <f t="shared" si="7"/>
        <v>マルマルマル</v>
      </c>
      <c r="F15" s="78" t="s">
        <v>74</v>
      </c>
      <c r="G15" s="78" t="s">
        <v>75</v>
      </c>
      <c r="H15" s="78" t="s">
        <v>15</v>
      </c>
      <c r="I15" s="28" t="str">
        <f t="shared" si="0"/>
        <v>BBB-CCC-1A（都市ガス13A（12A含む））</v>
      </c>
      <c r="J15" s="78" t="s">
        <v>13</v>
      </c>
      <c r="K15" s="28" t="str">
        <f>IF($L15="COP","GHPチラー",IF(O15="","",VLOOKUP(O15,※編集不可※選択項目!C:D,2,1)))</f>
        <v>冷房能力が56kW以上71kW未満</v>
      </c>
      <c r="L15" s="28" t="str">
        <f t="shared" si="1"/>
        <v>APFp</v>
      </c>
      <c r="M15" s="64">
        <f>IFERROR(IF(L15="COP",1,IF(K15="","",VLOOKUP(K15,※編集不可※選択項目!$D$2:$G$8,4,FALSE))),"")</f>
        <v>1.8</v>
      </c>
      <c r="N15" s="79">
        <v>1.55</v>
      </c>
      <c r="O15" s="80">
        <v>60</v>
      </c>
      <c r="P15" s="80">
        <v>32.200000000000003</v>
      </c>
      <c r="Q15" s="142">
        <v>0.85899999999999999</v>
      </c>
      <c r="R15" s="81">
        <v>60.5</v>
      </c>
      <c r="S15" s="80">
        <v>30.5</v>
      </c>
      <c r="T15" s="82">
        <v>0.81499999999999995</v>
      </c>
      <c r="U15" s="94">
        <v>920</v>
      </c>
      <c r="V15" s="109"/>
      <c r="W15" s="95"/>
      <c r="X15" s="71"/>
      <c r="Y15" s="31"/>
      <c r="Z15" s="23"/>
      <c r="AA15" s="24"/>
      <c r="AB15" s="96">
        <f t="shared" si="2"/>
        <v>0</v>
      </c>
      <c r="AC15" s="96">
        <f t="shared" si="3"/>
        <v>0</v>
      </c>
      <c r="AD15" s="97">
        <f t="shared" si="8"/>
        <v>1</v>
      </c>
      <c r="AE15" s="97">
        <f t="shared" si="9"/>
        <v>1</v>
      </c>
    </row>
    <row r="16" spans="1:31" ht="25" customHeight="1">
      <c r="A16" s="32">
        <f t="shared" si="4"/>
        <v>5</v>
      </c>
      <c r="B16" s="51" t="str">
        <f t="shared" si="5"/>
        <v>高効率空調</v>
      </c>
      <c r="C16" s="92" t="s">
        <v>7</v>
      </c>
      <c r="D16" s="28" t="str">
        <f t="shared" si="6"/>
        <v>○○○株式会社</v>
      </c>
      <c r="E16" s="49" t="str">
        <f t="shared" si="7"/>
        <v>マルマルマル</v>
      </c>
      <c r="F16" s="78" t="s">
        <v>74</v>
      </c>
      <c r="G16" s="78" t="s">
        <v>76</v>
      </c>
      <c r="H16" s="78" t="s">
        <v>16</v>
      </c>
      <c r="I16" s="28" t="str">
        <f t="shared" si="0"/>
        <v>BBB-CCC-2A（液化石油ガス（LPG）い号）</v>
      </c>
      <c r="J16" s="78" t="s">
        <v>13</v>
      </c>
      <c r="K16" s="28" t="str">
        <f>IF($L16="COP","GHPチラー",IF(O16="","",VLOOKUP(O16,※編集不可※選択項目!C:D,2,1)))</f>
        <v>冷房能力が56kW以上71kW未満</v>
      </c>
      <c r="L16" s="28" t="str">
        <f t="shared" si="1"/>
        <v>APFp</v>
      </c>
      <c r="M16" s="64">
        <f>IFERROR(IF(L16="COP",1,IF(K16="","",VLOOKUP(K16,※編集不可※選択項目!$D$2:$G$8,4,FALSE))),"")</f>
        <v>1.8</v>
      </c>
      <c r="N16" s="79">
        <v>1.55</v>
      </c>
      <c r="O16" s="80">
        <v>60</v>
      </c>
      <c r="P16" s="80">
        <v>32.200000000000003</v>
      </c>
      <c r="Q16" s="142">
        <v>0.85899999999999999</v>
      </c>
      <c r="R16" s="81">
        <v>60.5</v>
      </c>
      <c r="S16" s="80">
        <v>30.5</v>
      </c>
      <c r="T16" s="82">
        <v>0.81499999999999995</v>
      </c>
      <c r="U16" s="94">
        <v>920</v>
      </c>
      <c r="V16" s="109"/>
      <c r="W16" s="95"/>
      <c r="X16" s="71"/>
      <c r="Y16" s="31"/>
      <c r="Z16" s="23"/>
      <c r="AA16" s="24"/>
      <c r="AB16" s="96">
        <f t="shared" si="2"/>
        <v>0</v>
      </c>
      <c r="AC16" s="96">
        <f t="shared" si="3"/>
        <v>0</v>
      </c>
      <c r="AD16" s="97">
        <f t="shared" si="8"/>
        <v>1</v>
      </c>
      <c r="AE16" s="97">
        <f t="shared" si="9"/>
        <v>1</v>
      </c>
    </row>
    <row r="17" spans="1:31" ht="25" customHeight="1">
      <c r="A17" s="32">
        <f t="shared" si="4"/>
        <v>6</v>
      </c>
      <c r="B17" s="51" t="str">
        <f t="shared" si="5"/>
        <v>高効率空調</v>
      </c>
      <c r="C17" s="92" t="s">
        <v>7</v>
      </c>
      <c r="D17" s="28" t="str">
        <f t="shared" si="6"/>
        <v>○○○株式会社</v>
      </c>
      <c r="E17" s="49" t="str">
        <f t="shared" si="7"/>
        <v>マルマルマル</v>
      </c>
      <c r="F17" s="78" t="s">
        <v>74</v>
      </c>
      <c r="G17" s="78" t="s">
        <v>77</v>
      </c>
      <c r="H17" s="78" t="s">
        <v>17</v>
      </c>
      <c r="I17" s="28" t="str">
        <f t="shared" si="0"/>
        <v>BBB-CCC-3A（液化石油ガス（LPG）ろ号）</v>
      </c>
      <c r="J17" s="78" t="s">
        <v>13</v>
      </c>
      <c r="K17" s="28" t="str">
        <f>IF($L17="COP","GHPチラー",IF(O17="","",VLOOKUP(O17,※編集不可※選択項目!C:D,2,1)))</f>
        <v>冷房能力が56kW以上71kW未満</v>
      </c>
      <c r="L17" s="28" t="str">
        <f t="shared" si="1"/>
        <v>APFp</v>
      </c>
      <c r="M17" s="64">
        <f>IFERROR(IF(L17="COP",1,IF(K17="","",VLOOKUP(K17,※編集不可※選択項目!$D$2:$G$8,4,FALSE))),"")</f>
        <v>1.8</v>
      </c>
      <c r="N17" s="124">
        <v>1.55</v>
      </c>
      <c r="O17" s="80">
        <v>60</v>
      </c>
      <c r="P17" s="80">
        <v>32.200000000000003</v>
      </c>
      <c r="Q17" s="142">
        <v>0.85899999999999999</v>
      </c>
      <c r="R17" s="81">
        <v>60.5</v>
      </c>
      <c r="S17" s="80">
        <v>30.5</v>
      </c>
      <c r="T17" s="82">
        <v>0.81499999999999995</v>
      </c>
      <c r="U17" s="94">
        <v>920</v>
      </c>
      <c r="V17" s="109"/>
      <c r="W17" s="95"/>
      <c r="X17" s="71"/>
      <c r="Y17" s="31"/>
      <c r="Z17" s="23"/>
      <c r="AA17" s="24"/>
      <c r="AB17" s="96">
        <f t="shared" si="2"/>
        <v>0</v>
      </c>
      <c r="AC17" s="96">
        <f t="shared" si="3"/>
        <v>0</v>
      </c>
      <c r="AD17" s="97">
        <f t="shared" si="8"/>
        <v>1</v>
      </c>
      <c r="AE17" s="97">
        <f t="shared" si="9"/>
        <v>1</v>
      </c>
    </row>
    <row r="18" spans="1:31" ht="25" customHeight="1">
      <c r="A18" s="32">
        <f t="shared" si="4"/>
        <v>7</v>
      </c>
      <c r="B18" s="51" t="str">
        <f t="shared" si="5"/>
        <v>高効率空調</v>
      </c>
      <c r="C18" s="92" t="s">
        <v>7</v>
      </c>
      <c r="D18" s="28" t="str">
        <f t="shared" si="6"/>
        <v>○○○株式会社</v>
      </c>
      <c r="E18" s="49" t="str">
        <f t="shared" si="7"/>
        <v>マルマルマル</v>
      </c>
      <c r="F18" s="78" t="s">
        <v>99</v>
      </c>
      <c r="G18" s="78" t="s">
        <v>78</v>
      </c>
      <c r="H18" s="78" t="s">
        <v>15</v>
      </c>
      <c r="I18" s="28" t="str">
        <f t="shared" si="0"/>
        <v>BBB-DDD■（都市ガス13A（12A含む））</v>
      </c>
      <c r="J18" s="78" t="s">
        <v>13</v>
      </c>
      <c r="K18" s="28" t="str">
        <f>IF($L18="COP","GHPチラー",IF(O18="","",VLOOKUP(O18,※編集不可※選択項目!C:D,2,1)))</f>
        <v>GHPチラー</v>
      </c>
      <c r="L18" s="28" t="str">
        <f t="shared" si="1"/>
        <v>COP</v>
      </c>
      <c r="M18" s="64">
        <f>IFERROR(IF(L18="COP",1,IF(K18="","",VLOOKUP(K18,※編集不可※選択項目!$D$2:$G$8,4,FALSE))),"")</f>
        <v>1</v>
      </c>
      <c r="N18" s="79">
        <v>1.1499999999999999</v>
      </c>
      <c r="O18" s="80">
        <v>75.5</v>
      </c>
      <c r="P18" s="80">
        <v>35.5</v>
      </c>
      <c r="Q18" s="142">
        <v>0.92</v>
      </c>
      <c r="R18" s="81">
        <v>65.5</v>
      </c>
      <c r="S18" s="80">
        <v>32.5</v>
      </c>
      <c r="T18" s="82">
        <v>0.89</v>
      </c>
      <c r="U18" s="94">
        <v>995</v>
      </c>
      <c r="V18" s="109" t="s">
        <v>101</v>
      </c>
      <c r="W18" s="95" t="s">
        <v>79</v>
      </c>
      <c r="X18" s="71"/>
      <c r="Y18" s="31"/>
      <c r="Z18" s="23"/>
      <c r="AA18" s="24"/>
      <c r="AB18" s="96">
        <f t="shared" si="2"/>
        <v>0</v>
      </c>
      <c r="AC18" s="96">
        <f t="shared" si="3"/>
        <v>0</v>
      </c>
      <c r="AD18" s="97">
        <f t="shared" si="8"/>
        <v>1</v>
      </c>
      <c r="AE18" s="97">
        <f t="shared" si="9"/>
        <v>0</v>
      </c>
    </row>
    <row r="19" spans="1:31" ht="25" customHeight="1">
      <c r="A19" s="32">
        <f t="shared" si="4"/>
        <v>8</v>
      </c>
      <c r="B19" s="51" t="str">
        <f t="shared" si="5"/>
        <v>高効率空調</v>
      </c>
      <c r="C19" s="92" t="s">
        <v>7</v>
      </c>
      <c r="D19" s="28" t="str">
        <f t="shared" si="6"/>
        <v>○○○株式会社</v>
      </c>
      <c r="E19" s="49" t="str">
        <f t="shared" si="7"/>
        <v>マルマルマル</v>
      </c>
      <c r="F19" s="78" t="s">
        <v>99</v>
      </c>
      <c r="G19" s="78" t="s">
        <v>80</v>
      </c>
      <c r="H19" s="78" t="s">
        <v>15</v>
      </c>
      <c r="I19" s="28" t="str">
        <f t="shared" si="0"/>
        <v>BBB-EEE■（都市ガス13A（12A含む））</v>
      </c>
      <c r="J19" s="78" t="s">
        <v>13</v>
      </c>
      <c r="K19" s="28" t="str">
        <f>IF($L19="COP","GHPチラー",IF(O19="","",VLOOKUP(O19,※編集不可※選択項目!C:D,2,1)))</f>
        <v>GHPチラー</v>
      </c>
      <c r="L19" s="28" t="str">
        <f t="shared" si="1"/>
        <v>COP</v>
      </c>
      <c r="M19" s="64">
        <f>IFERROR(IF(L19="COP",1,IF(K19="","",VLOOKUP(K19,※編集不可※選択項目!$D$2:$G$8,4,FALSE))),"")</f>
        <v>1</v>
      </c>
      <c r="N19" s="79">
        <v>1.1499999999999999</v>
      </c>
      <c r="O19" s="80">
        <v>80.5</v>
      </c>
      <c r="P19" s="80">
        <v>35.5</v>
      </c>
      <c r="Q19" s="142">
        <v>0.95</v>
      </c>
      <c r="R19" s="81">
        <v>68</v>
      </c>
      <c r="S19" s="80">
        <v>33</v>
      </c>
      <c r="T19" s="82">
        <v>0.91</v>
      </c>
      <c r="U19" s="94">
        <v>1020</v>
      </c>
      <c r="V19" s="109" t="s">
        <v>101</v>
      </c>
      <c r="W19" s="95" t="s">
        <v>79</v>
      </c>
      <c r="X19" s="71"/>
      <c r="Y19" s="31"/>
      <c r="Z19" s="23"/>
      <c r="AA19" s="24"/>
      <c r="AB19" s="96">
        <f t="shared" si="2"/>
        <v>0</v>
      </c>
      <c r="AC19" s="96">
        <f t="shared" si="3"/>
        <v>0</v>
      </c>
      <c r="AD19" s="97">
        <f t="shared" si="8"/>
        <v>1</v>
      </c>
      <c r="AE19" s="97">
        <f t="shared" si="9"/>
        <v>0</v>
      </c>
    </row>
    <row r="20" spans="1:31" ht="25" customHeight="1">
      <c r="A20" s="32">
        <f t="shared" si="4"/>
        <v>9</v>
      </c>
      <c r="B20" s="51" t="str">
        <f t="shared" si="5"/>
        <v/>
      </c>
      <c r="C20" s="92"/>
      <c r="D20" s="28" t="str">
        <f t="shared" si="6"/>
        <v/>
      </c>
      <c r="E20" s="49" t="str">
        <f t="shared" si="7"/>
        <v/>
      </c>
      <c r="F20" s="78"/>
      <c r="G20" s="78"/>
      <c r="H20" s="82"/>
      <c r="I20" s="28" t="str">
        <f t="shared" si="0"/>
        <v/>
      </c>
      <c r="J20" s="78"/>
      <c r="K20" s="28" t="str">
        <f>IF($L20="COP","GHPチラー",IF(O20="","",VLOOKUP(O20,※編集不可※選択項目!C:D,2,1)))</f>
        <v/>
      </c>
      <c r="L20" s="28" t="str">
        <f t="shared" si="1"/>
        <v/>
      </c>
      <c r="M20" s="64" t="str">
        <f>IFERROR(IF(L20="COP",1,IF(K20="","",VLOOKUP(K20,※編集不可※選択項目!$D$2:$G$8,4,FALSE))),"")</f>
        <v/>
      </c>
      <c r="N20" s="82"/>
      <c r="O20" s="81"/>
      <c r="P20" s="81"/>
      <c r="Q20" s="93"/>
      <c r="R20" s="81"/>
      <c r="S20" s="81"/>
      <c r="T20" s="93"/>
      <c r="U20" s="94"/>
      <c r="V20" s="109"/>
      <c r="W20" s="95"/>
      <c r="X20" s="71"/>
      <c r="Y20" s="31"/>
      <c r="Z20" s="23"/>
      <c r="AA20" s="24"/>
      <c r="AB20" s="96">
        <f t="shared" si="2"/>
        <v>0</v>
      </c>
      <c r="AC20" s="96">
        <f t="shared" si="3"/>
        <v>0</v>
      </c>
      <c r="AD20" s="97">
        <f t="shared" si="8"/>
        <v>0</v>
      </c>
      <c r="AE20" s="97">
        <f t="shared" si="9"/>
        <v>0</v>
      </c>
    </row>
    <row r="21" spans="1:31" ht="25" customHeight="1">
      <c r="A21" s="32">
        <f t="shared" si="4"/>
        <v>10</v>
      </c>
      <c r="B21" s="51" t="str">
        <f t="shared" si="5"/>
        <v/>
      </c>
      <c r="C21" s="92"/>
      <c r="D21" s="28" t="str">
        <f t="shared" si="6"/>
        <v/>
      </c>
      <c r="E21" s="49" t="str">
        <f t="shared" si="7"/>
        <v/>
      </c>
      <c r="F21" s="78"/>
      <c r="G21" s="78"/>
      <c r="H21" s="82"/>
      <c r="I21" s="28" t="str">
        <f t="shared" si="0"/>
        <v/>
      </c>
      <c r="J21" s="78"/>
      <c r="K21" s="28" t="str">
        <f>IF($L21="COP","GHPチラー",IF(O21="","",VLOOKUP(O21,※編集不可※選択項目!C:D,2,1)))</f>
        <v/>
      </c>
      <c r="L21" s="28" t="str">
        <f t="shared" si="1"/>
        <v/>
      </c>
      <c r="M21" s="64" t="str">
        <f>IFERROR(IF(L21="COP",1,IF(K21="","",VLOOKUP(K21,※編集不可※選択項目!$D$2:$G$8,4,FALSE))),"")</f>
        <v/>
      </c>
      <c r="N21" s="82"/>
      <c r="O21" s="81"/>
      <c r="P21" s="81"/>
      <c r="Q21" s="93"/>
      <c r="R21" s="81"/>
      <c r="S21" s="81"/>
      <c r="T21" s="93"/>
      <c r="U21" s="94"/>
      <c r="V21" s="109"/>
      <c r="W21" s="95"/>
      <c r="X21" s="71"/>
      <c r="Y21" s="31"/>
      <c r="Z21" s="23"/>
      <c r="AA21" s="24"/>
      <c r="AB21" s="96">
        <f t="shared" si="2"/>
        <v>0</v>
      </c>
      <c r="AC21" s="96">
        <f t="shared" si="3"/>
        <v>0</v>
      </c>
      <c r="AD21" s="97">
        <f t="shared" si="8"/>
        <v>0</v>
      </c>
      <c r="AE21" s="97">
        <f t="shared" si="9"/>
        <v>0</v>
      </c>
    </row>
    <row r="22" spans="1:31" ht="25" customHeight="1">
      <c r="A22" s="32">
        <f t="shared" si="4"/>
        <v>11</v>
      </c>
      <c r="B22" s="51" t="str">
        <f t="shared" si="5"/>
        <v/>
      </c>
      <c r="C22" s="92"/>
      <c r="D22" s="28" t="str">
        <f t="shared" si="6"/>
        <v/>
      </c>
      <c r="E22" s="49" t="str">
        <f t="shared" si="7"/>
        <v/>
      </c>
      <c r="F22" s="78"/>
      <c r="G22" s="78"/>
      <c r="H22" s="82"/>
      <c r="I22" s="28" t="str">
        <f t="shared" si="0"/>
        <v/>
      </c>
      <c r="J22" s="78"/>
      <c r="K22" s="28" t="str">
        <f>IF($L22="COP","GHPチラー",IF(O22="","",VLOOKUP(O22,※編集不可※選択項目!C:D,2,1)))</f>
        <v/>
      </c>
      <c r="L22" s="28" t="str">
        <f t="shared" si="1"/>
        <v/>
      </c>
      <c r="M22" s="64" t="str">
        <f>IFERROR(IF(L22="COP",1,IF(K22="","",VLOOKUP(K22,※編集不可※選択項目!$D$2:$G$8,4,FALSE))),"")</f>
        <v/>
      </c>
      <c r="N22" s="82"/>
      <c r="O22" s="81"/>
      <c r="P22" s="81"/>
      <c r="Q22" s="93"/>
      <c r="R22" s="81"/>
      <c r="S22" s="81"/>
      <c r="T22" s="93"/>
      <c r="U22" s="94"/>
      <c r="V22" s="109"/>
      <c r="W22" s="95"/>
      <c r="X22" s="71"/>
      <c r="Y22" s="31"/>
      <c r="Z22" s="23"/>
      <c r="AA22" s="24"/>
      <c r="AB22" s="96">
        <f t="shared" si="2"/>
        <v>0</v>
      </c>
      <c r="AC22" s="96">
        <f t="shared" si="3"/>
        <v>0</v>
      </c>
      <c r="AD22" s="97">
        <f t="shared" si="8"/>
        <v>0</v>
      </c>
      <c r="AE22" s="97">
        <f t="shared" si="9"/>
        <v>0</v>
      </c>
    </row>
    <row r="23" spans="1:31" ht="25" customHeight="1">
      <c r="A23" s="32">
        <f t="shared" si="4"/>
        <v>12</v>
      </c>
      <c r="B23" s="51" t="str">
        <f t="shared" si="5"/>
        <v/>
      </c>
      <c r="C23" s="92"/>
      <c r="D23" s="28" t="str">
        <f t="shared" si="6"/>
        <v/>
      </c>
      <c r="E23" s="49" t="str">
        <f t="shared" si="7"/>
        <v/>
      </c>
      <c r="F23" s="78"/>
      <c r="G23" s="78"/>
      <c r="H23" s="82"/>
      <c r="I23" s="28" t="str">
        <f t="shared" si="0"/>
        <v/>
      </c>
      <c r="J23" s="78"/>
      <c r="K23" s="28" t="str">
        <f>IF($L23="COP","GHPチラー",IF(O23="","",VLOOKUP(O23,※編集不可※選択項目!C:D,2,1)))</f>
        <v/>
      </c>
      <c r="L23" s="28" t="str">
        <f t="shared" si="1"/>
        <v/>
      </c>
      <c r="M23" s="64" t="str">
        <f>IFERROR(IF(L23="COP",1,IF(K23="","",VLOOKUP(K23,※編集不可※選択項目!$D$2:$G$8,4,FALSE))),"")</f>
        <v/>
      </c>
      <c r="N23" s="82"/>
      <c r="O23" s="81"/>
      <c r="P23" s="81"/>
      <c r="Q23" s="93"/>
      <c r="R23" s="81"/>
      <c r="S23" s="81"/>
      <c r="T23" s="93"/>
      <c r="U23" s="94"/>
      <c r="V23" s="109"/>
      <c r="W23" s="95"/>
      <c r="X23" s="71"/>
      <c r="Y23" s="31"/>
      <c r="Z23" s="23"/>
      <c r="AA23" s="24"/>
      <c r="AB23" s="96">
        <f t="shared" si="2"/>
        <v>0</v>
      </c>
      <c r="AC23" s="96">
        <f t="shared" si="3"/>
        <v>0</v>
      </c>
      <c r="AD23" s="97">
        <f t="shared" si="8"/>
        <v>0</v>
      </c>
      <c r="AE23" s="97">
        <f t="shared" si="9"/>
        <v>0</v>
      </c>
    </row>
    <row r="24" spans="1:31" ht="25" customHeight="1">
      <c r="A24" s="32">
        <f t="shared" si="4"/>
        <v>13</v>
      </c>
      <c r="B24" s="51" t="str">
        <f t="shared" si="5"/>
        <v/>
      </c>
      <c r="C24" s="92"/>
      <c r="D24" s="28" t="str">
        <f t="shared" si="6"/>
        <v/>
      </c>
      <c r="E24" s="49" t="str">
        <f t="shared" si="7"/>
        <v/>
      </c>
      <c r="F24" s="78"/>
      <c r="G24" s="78"/>
      <c r="H24" s="82"/>
      <c r="I24" s="28" t="str">
        <f t="shared" si="0"/>
        <v/>
      </c>
      <c r="J24" s="78"/>
      <c r="K24" s="28" t="str">
        <f>IF($L24="COP","GHPチラー",IF(O24="","",VLOOKUP(O24,※編集不可※選択項目!C:D,2,1)))</f>
        <v/>
      </c>
      <c r="L24" s="28" t="str">
        <f t="shared" si="1"/>
        <v/>
      </c>
      <c r="M24" s="64" t="str">
        <f>IFERROR(IF(L24="COP",1,IF(K24="","",VLOOKUP(K24,※編集不可※選択項目!$D$2:$G$8,4,FALSE))),"")</f>
        <v/>
      </c>
      <c r="N24" s="82"/>
      <c r="O24" s="81"/>
      <c r="P24" s="81"/>
      <c r="Q24" s="93"/>
      <c r="R24" s="81"/>
      <c r="S24" s="81"/>
      <c r="T24" s="93"/>
      <c r="U24" s="94"/>
      <c r="V24" s="109"/>
      <c r="W24" s="95"/>
      <c r="X24" s="71"/>
      <c r="Y24" s="31"/>
      <c r="Z24" s="23"/>
      <c r="AA24" s="24"/>
      <c r="AB24" s="96">
        <f t="shared" si="2"/>
        <v>0</v>
      </c>
      <c r="AC24" s="96">
        <f t="shared" si="3"/>
        <v>0</v>
      </c>
      <c r="AD24" s="97">
        <f t="shared" si="8"/>
        <v>0</v>
      </c>
      <c r="AE24" s="97">
        <f t="shared" si="9"/>
        <v>0</v>
      </c>
    </row>
    <row r="25" spans="1:31" ht="25" customHeight="1">
      <c r="A25" s="32">
        <f t="shared" si="4"/>
        <v>14</v>
      </c>
      <c r="B25" s="51" t="str">
        <f t="shared" si="5"/>
        <v/>
      </c>
      <c r="C25" s="92"/>
      <c r="D25" s="28" t="str">
        <f t="shared" si="6"/>
        <v/>
      </c>
      <c r="E25" s="49" t="str">
        <f t="shared" si="7"/>
        <v/>
      </c>
      <c r="F25" s="78"/>
      <c r="G25" s="78"/>
      <c r="H25" s="82"/>
      <c r="I25" s="28" t="str">
        <f t="shared" si="0"/>
        <v/>
      </c>
      <c r="J25" s="78"/>
      <c r="K25" s="28" t="str">
        <f>IF($L25="COP","GHPチラー",IF(O25="","",VLOOKUP(O25,※編集不可※選択項目!C:D,2,1)))</f>
        <v/>
      </c>
      <c r="L25" s="28" t="str">
        <f t="shared" si="1"/>
        <v/>
      </c>
      <c r="M25" s="64" t="str">
        <f>IFERROR(IF(L25="COP",1,IF(K25="","",VLOOKUP(K25,※編集不可※選択項目!$D$2:$G$8,4,FALSE))),"")</f>
        <v/>
      </c>
      <c r="N25" s="82"/>
      <c r="O25" s="81"/>
      <c r="P25" s="81"/>
      <c r="Q25" s="93"/>
      <c r="R25" s="81"/>
      <c r="S25" s="81"/>
      <c r="T25" s="93"/>
      <c r="U25" s="94"/>
      <c r="V25" s="109"/>
      <c r="W25" s="95"/>
      <c r="X25" s="71"/>
      <c r="Y25" s="31"/>
      <c r="Z25" s="23"/>
      <c r="AA25" s="24"/>
      <c r="AB25" s="96">
        <f t="shared" si="2"/>
        <v>0</v>
      </c>
      <c r="AC25" s="96">
        <f t="shared" si="3"/>
        <v>0</v>
      </c>
      <c r="AD25" s="97">
        <f t="shared" si="8"/>
        <v>0</v>
      </c>
      <c r="AE25" s="97">
        <f t="shared" si="9"/>
        <v>0</v>
      </c>
    </row>
    <row r="26" spans="1:31" ht="25" customHeight="1">
      <c r="A26" s="32">
        <f t="shared" si="4"/>
        <v>15</v>
      </c>
      <c r="B26" s="51" t="str">
        <f t="shared" si="5"/>
        <v/>
      </c>
      <c r="C26" s="92"/>
      <c r="D26" s="28" t="str">
        <f t="shared" si="6"/>
        <v/>
      </c>
      <c r="E26" s="49" t="str">
        <f t="shared" si="7"/>
        <v/>
      </c>
      <c r="F26" s="78"/>
      <c r="G26" s="78"/>
      <c r="H26" s="82"/>
      <c r="I26" s="28" t="str">
        <f t="shared" si="0"/>
        <v/>
      </c>
      <c r="J26" s="78"/>
      <c r="K26" s="28" t="str">
        <f>IF($L26="COP","GHPチラー",IF(O26="","",VLOOKUP(O26,※編集不可※選択項目!C:D,2,1)))</f>
        <v/>
      </c>
      <c r="L26" s="28" t="str">
        <f t="shared" si="1"/>
        <v/>
      </c>
      <c r="M26" s="64" t="str">
        <f>IFERROR(IF(L26="COP",1,IF(K26="","",VLOOKUP(K26,※編集不可※選択項目!$D$2:$G$8,4,FALSE))),"")</f>
        <v/>
      </c>
      <c r="N26" s="82"/>
      <c r="O26" s="81"/>
      <c r="P26" s="81"/>
      <c r="Q26" s="93"/>
      <c r="R26" s="81"/>
      <c r="S26" s="81"/>
      <c r="T26" s="93"/>
      <c r="U26" s="94"/>
      <c r="V26" s="109"/>
      <c r="W26" s="95"/>
      <c r="X26" s="71"/>
      <c r="Y26" s="31"/>
      <c r="Z26" s="23"/>
      <c r="AA26" s="24"/>
      <c r="AB26" s="96">
        <f t="shared" si="2"/>
        <v>0</v>
      </c>
      <c r="AC26" s="96">
        <f t="shared" si="3"/>
        <v>0</v>
      </c>
      <c r="AD26" s="97">
        <f t="shared" si="8"/>
        <v>0</v>
      </c>
      <c r="AE26" s="97">
        <f t="shared" si="9"/>
        <v>0</v>
      </c>
    </row>
    <row r="27" spans="1:31" ht="25" customHeight="1">
      <c r="A27" s="32">
        <f t="shared" si="4"/>
        <v>16</v>
      </c>
      <c r="B27" s="51" t="str">
        <f t="shared" si="5"/>
        <v/>
      </c>
      <c r="C27" s="92"/>
      <c r="D27" s="28" t="str">
        <f t="shared" si="6"/>
        <v/>
      </c>
      <c r="E27" s="49" t="str">
        <f t="shared" si="7"/>
        <v/>
      </c>
      <c r="F27" s="78"/>
      <c r="G27" s="78"/>
      <c r="H27" s="82"/>
      <c r="I27" s="28" t="str">
        <f t="shared" si="0"/>
        <v/>
      </c>
      <c r="J27" s="78"/>
      <c r="K27" s="28" t="str">
        <f>IF($L27="COP","GHPチラー",IF(O27="","",VLOOKUP(O27,※編集不可※選択項目!C:D,2,1)))</f>
        <v/>
      </c>
      <c r="L27" s="28" t="str">
        <f t="shared" si="1"/>
        <v/>
      </c>
      <c r="M27" s="64" t="str">
        <f>IFERROR(IF(L27="COP",1,IF(K27="","",VLOOKUP(K27,※編集不可※選択項目!$D$2:$G$8,4,FALSE))),"")</f>
        <v/>
      </c>
      <c r="N27" s="82"/>
      <c r="O27" s="81"/>
      <c r="P27" s="81"/>
      <c r="Q27" s="93"/>
      <c r="R27" s="81"/>
      <c r="S27" s="81"/>
      <c r="T27" s="93"/>
      <c r="U27" s="94"/>
      <c r="V27" s="109"/>
      <c r="W27" s="95"/>
      <c r="X27" s="71"/>
      <c r="Y27" s="31"/>
      <c r="Z27" s="23"/>
      <c r="AA27" s="24"/>
      <c r="AB27" s="96">
        <f t="shared" si="2"/>
        <v>0</v>
      </c>
      <c r="AC27" s="96">
        <f t="shared" si="3"/>
        <v>0</v>
      </c>
      <c r="AD27" s="97">
        <f t="shared" si="8"/>
        <v>0</v>
      </c>
      <c r="AE27" s="97">
        <f t="shared" si="9"/>
        <v>0</v>
      </c>
    </row>
    <row r="28" spans="1:31" ht="25" customHeight="1">
      <c r="A28" s="32">
        <f t="shared" si="4"/>
        <v>17</v>
      </c>
      <c r="B28" s="51" t="str">
        <f t="shared" si="5"/>
        <v/>
      </c>
      <c r="C28" s="92"/>
      <c r="D28" s="28" t="str">
        <f t="shared" si="6"/>
        <v/>
      </c>
      <c r="E28" s="49" t="str">
        <f t="shared" si="7"/>
        <v/>
      </c>
      <c r="F28" s="78"/>
      <c r="G28" s="78"/>
      <c r="H28" s="82"/>
      <c r="I28" s="28" t="str">
        <f t="shared" si="0"/>
        <v/>
      </c>
      <c r="J28" s="78"/>
      <c r="K28" s="28" t="str">
        <f>IF($L28="COP","GHPチラー",IF(O28="","",VLOOKUP(O28,※編集不可※選択項目!C:D,2,1)))</f>
        <v/>
      </c>
      <c r="L28" s="28" t="str">
        <f t="shared" si="1"/>
        <v/>
      </c>
      <c r="M28" s="64" t="str">
        <f>IFERROR(IF(L28="COP",1,IF(K28="","",VLOOKUP(K28,※編集不可※選択項目!$D$2:$G$8,4,FALSE))),"")</f>
        <v/>
      </c>
      <c r="N28" s="82"/>
      <c r="O28" s="81"/>
      <c r="P28" s="81"/>
      <c r="Q28" s="93"/>
      <c r="R28" s="81"/>
      <c r="S28" s="81"/>
      <c r="T28" s="93"/>
      <c r="U28" s="94"/>
      <c r="V28" s="109"/>
      <c r="W28" s="95"/>
      <c r="X28" s="71"/>
      <c r="Y28" s="31"/>
      <c r="Z28" s="23"/>
      <c r="AA28" s="24"/>
      <c r="AB28" s="96">
        <f t="shared" si="2"/>
        <v>0</v>
      </c>
      <c r="AC28" s="96">
        <f t="shared" si="3"/>
        <v>0</v>
      </c>
      <c r="AD28" s="97">
        <f t="shared" si="8"/>
        <v>0</v>
      </c>
      <c r="AE28" s="97">
        <f t="shared" si="9"/>
        <v>0</v>
      </c>
    </row>
    <row r="29" spans="1:31" ht="25" customHeight="1">
      <c r="A29" s="32">
        <f t="shared" si="4"/>
        <v>18</v>
      </c>
      <c r="B29" s="51" t="str">
        <f t="shared" si="5"/>
        <v/>
      </c>
      <c r="C29" s="92"/>
      <c r="D29" s="28" t="str">
        <f t="shared" si="6"/>
        <v/>
      </c>
      <c r="E29" s="49" t="str">
        <f t="shared" si="7"/>
        <v/>
      </c>
      <c r="F29" s="78"/>
      <c r="G29" s="78"/>
      <c r="H29" s="82"/>
      <c r="I29" s="28" t="str">
        <f t="shared" si="0"/>
        <v/>
      </c>
      <c r="J29" s="78"/>
      <c r="K29" s="28" t="str">
        <f>IF($L29="COP","GHPチラー",IF(O29="","",VLOOKUP(O29,※編集不可※選択項目!C:D,2,1)))</f>
        <v/>
      </c>
      <c r="L29" s="28" t="str">
        <f t="shared" si="1"/>
        <v/>
      </c>
      <c r="M29" s="64" t="str">
        <f>IFERROR(IF(L29="COP",1,IF(K29="","",VLOOKUP(K29,※編集不可※選択項目!$D$2:$G$8,4,FALSE))),"")</f>
        <v/>
      </c>
      <c r="N29" s="82"/>
      <c r="O29" s="81"/>
      <c r="P29" s="81"/>
      <c r="Q29" s="93"/>
      <c r="R29" s="81"/>
      <c r="S29" s="81"/>
      <c r="T29" s="93"/>
      <c r="U29" s="94"/>
      <c r="V29" s="109"/>
      <c r="W29" s="95"/>
      <c r="X29" s="71"/>
      <c r="Y29" s="31"/>
      <c r="Z29" s="23"/>
      <c r="AA29" s="24"/>
      <c r="AB29" s="96">
        <f t="shared" si="2"/>
        <v>0</v>
      </c>
      <c r="AC29" s="96">
        <f t="shared" si="3"/>
        <v>0</v>
      </c>
      <c r="AD29" s="97">
        <f t="shared" si="8"/>
        <v>0</v>
      </c>
      <c r="AE29" s="97">
        <f t="shared" si="9"/>
        <v>0</v>
      </c>
    </row>
    <row r="30" spans="1:31" ht="25" customHeight="1">
      <c r="A30" s="32">
        <f t="shared" si="4"/>
        <v>19</v>
      </c>
      <c r="B30" s="51" t="str">
        <f t="shared" si="5"/>
        <v/>
      </c>
      <c r="C30" s="92"/>
      <c r="D30" s="28" t="str">
        <f t="shared" si="6"/>
        <v/>
      </c>
      <c r="E30" s="49" t="str">
        <f t="shared" si="7"/>
        <v/>
      </c>
      <c r="F30" s="78"/>
      <c r="G30" s="78"/>
      <c r="H30" s="82"/>
      <c r="I30" s="28" t="str">
        <f t="shared" si="0"/>
        <v/>
      </c>
      <c r="J30" s="78"/>
      <c r="K30" s="28" t="str">
        <f>IF($L30="COP","GHPチラー",IF(O30="","",VLOOKUP(O30,※編集不可※選択項目!C:D,2,1)))</f>
        <v/>
      </c>
      <c r="L30" s="28" t="str">
        <f t="shared" si="1"/>
        <v/>
      </c>
      <c r="M30" s="64" t="str">
        <f>IFERROR(IF(L30="COP",1,IF(K30="","",VLOOKUP(K30,※編集不可※選択項目!$D$2:$G$8,4,FALSE))),"")</f>
        <v/>
      </c>
      <c r="N30" s="82"/>
      <c r="O30" s="81"/>
      <c r="P30" s="81"/>
      <c r="Q30" s="93"/>
      <c r="R30" s="81"/>
      <c r="S30" s="81"/>
      <c r="T30" s="93"/>
      <c r="U30" s="94"/>
      <c r="V30" s="109"/>
      <c r="W30" s="95"/>
      <c r="X30" s="71"/>
      <c r="Y30" s="31"/>
      <c r="Z30" s="23"/>
      <c r="AA30" s="24"/>
      <c r="AB30" s="96">
        <f t="shared" si="2"/>
        <v>0</v>
      </c>
      <c r="AC30" s="96">
        <f t="shared" si="3"/>
        <v>0</v>
      </c>
      <c r="AD30" s="97">
        <f t="shared" si="8"/>
        <v>0</v>
      </c>
      <c r="AE30" s="97">
        <f t="shared" si="9"/>
        <v>0</v>
      </c>
    </row>
    <row r="31" spans="1:31" ht="25" customHeight="1">
      <c r="A31" s="32">
        <f t="shared" si="4"/>
        <v>20</v>
      </c>
      <c r="B31" s="51" t="str">
        <f t="shared" si="5"/>
        <v/>
      </c>
      <c r="C31" s="92"/>
      <c r="D31" s="28" t="str">
        <f t="shared" si="6"/>
        <v/>
      </c>
      <c r="E31" s="49" t="str">
        <f t="shared" si="7"/>
        <v/>
      </c>
      <c r="F31" s="78"/>
      <c r="G31" s="78"/>
      <c r="H31" s="82"/>
      <c r="I31" s="28" t="str">
        <f t="shared" si="0"/>
        <v/>
      </c>
      <c r="J31" s="78"/>
      <c r="K31" s="28" t="str">
        <f>IF($L31="COP","GHPチラー",IF(O31="","",VLOOKUP(O31,※編集不可※選択項目!C:D,2,1)))</f>
        <v/>
      </c>
      <c r="L31" s="28" t="str">
        <f t="shared" si="1"/>
        <v/>
      </c>
      <c r="M31" s="64" t="str">
        <f>IFERROR(IF(L31="COP",1,IF(K31="","",VLOOKUP(K31,※編集不可※選択項目!$D$2:$G$8,4,FALSE))),"")</f>
        <v/>
      </c>
      <c r="N31" s="82"/>
      <c r="O31" s="81"/>
      <c r="P31" s="81"/>
      <c r="Q31" s="93"/>
      <c r="R31" s="81"/>
      <c r="S31" s="81"/>
      <c r="T31" s="93"/>
      <c r="U31" s="94"/>
      <c r="V31" s="109"/>
      <c r="W31" s="95"/>
      <c r="X31" s="71"/>
      <c r="Y31" s="31"/>
      <c r="Z31" s="23"/>
      <c r="AA31" s="24"/>
      <c r="AB31" s="96">
        <f t="shared" si="2"/>
        <v>0</v>
      </c>
      <c r="AC31" s="96">
        <f t="shared" si="3"/>
        <v>0</v>
      </c>
      <c r="AD31" s="97">
        <f t="shared" si="8"/>
        <v>0</v>
      </c>
      <c r="AE31" s="97">
        <f t="shared" si="9"/>
        <v>0</v>
      </c>
    </row>
    <row r="32" spans="1:31" ht="25" customHeight="1">
      <c r="A32" s="32">
        <f t="shared" si="4"/>
        <v>21</v>
      </c>
      <c r="B32" s="51" t="str">
        <f t="shared" si="5"/>
        <v/>
      </c>
      <c r="C32" s="92"/>
      <c r="D32" s="28" t="str">
        <f t="shared" si="6"/>
        <v/>
      </c>
      <c r="E32" s="49" t="str">
        <f t="shared" si="7"/>
        <v/>
      </c>
      <c r="F32" s="78"/>
      <c r="G32" s="78"/>
      <c r="H32" s="82"/>
      <c r="I32" s="28" t="str">
        <f t="shared" si="0"/>
        <v/>
      </c>
      <c r="J32" s="78"/>
      <c r="K32" s="28" t="str">
        <f>IF($L32="COP","GHPチラー",IF(O32="","",VLOOKUP(O32,※編集不可※選択項目!C:D,2,1)))</f>
        <v/>
      </c>
      <c r="L32" s="28" t="str">
        <f t="shared" si="1"/>
        <v/>
      </c>
      <c r="M32" s="64" t="str">
        <f>IFERROR(IF(L32="COP",1,IF(K32="","",VLOOKUP(K32,※編集不可※選択項目!$D$2:$G$8,4,FALSE))),"")</f>
        <v/>
      </c>
      <c r="N32" s="82"/>
      <c r="O32" s="81"/>
      <c r="P32" s="81"/>
      <c r="Q32" s="93"/>
      <c r="R32" s="81"/>
      <c r="S32" s="81"/>
      <c r="T32" s="93"/>
      <c r="U32" s="94"/>
      <c r="V32" s="109"/>
      <c r="W32" s="95"/>
      <c r="X32" s="71"/>
      <c r="Y32" s="31"/>
      <c r="Z32" s="23"/>
      <c r="AA32" s="24"/>
      <c r="AB32" s="96">
        <f t="shared" si="2"/>
        <v>0</v>
      </c>
      <c r="AC32" s="96">
        <f t="shared" si="3"/>
        <v>0</v>
      </c>
      <c r="AD32" s="97">
        <f t="shared" si="8"/>
        <v>0</v>
      </c>
      <c r="AE32" s="97">
        <f t="shared" si="9"/>
        <v>0</v>
      </c>
    </row>
    <row r="33" spans="1:31" ht="25" customHeight="1">
      <c r="A33" s="32">
        <f t="shared" si="4"/>
        <v>22</v>
      </c>
      <c r="B33" s="51" t="str">
        <f t="shared" si="5"/>
        <v/>
      </c>
      <c r="C33" s="92"/>
      <c r="D33" s="28" t="str">
        <f t="shared" si="6"/>
        <v/>
      </c>
      <c r="E33" s="49" t="str">
        <f t="shared" si="7"/>
        <v/>
      </c>
      <c r="F33" s="78"/>
      <c r="G33" s="78"/>
      <c r="H33" s="82"/>
      <c r="I33" s="28" t="str">
        <f t="shared" si="0"/>
        <v/>
      </c>
      <c r="J33" s="78"/>
      <c r="K33" s="28" t="str">
        <f>IF($L33="COP","GHPチラー",IF(O33="","",VLOOKUP(O33,※編集不可※選択項目!C:D,2,1)))</f>
        <v/>
      </c>
      <c r="L33" s="28" t="str">
        <f t="shared" si="1"/>
        <v/>
      </c>
      <c r="M33" s="64" t="str">
        <f>IFERROR(IF(L33="COP",1,IF(K33="","",VLOOKUP(K33,※編集不可※選択項目!$D$2:$G$8,4,FALSE))),"")</f>
        <v/>
      </c>
      <c r="N33" s="82"/>
      <c r="O33" s="81"/>
      <c r="P33" s="81"/>
      <c r="Q33" s="93"/>
      <c r="R33" s="81"/>
      <c r="S33" s="81"/>
      <c r="T33" s="93"/>
      <c r="U33" s="94"/>
      <c r="V33" s="109"/>
      <c r="W33" s="95"/>
      <c r="X33" s="71"/>
      <c r="Y33" s="31"/>
      <c r="Z33" s="23"/>
      <c r="AA33" s="24"/>
      <c r="AB33" s="96">
        <f t="shared" si="2"/>
        <v>0</v>
      </c>
      <c r="AC33" s="96">
        <f t="shared" si="3"/>
        <v>0</v>
      </c>
      <c r="AD33" s="97">
        <f t="shared" si="8"/>
        <v>0</v>
      </c>
      <c r="AE33" s="97">
        <f t="shared" si="9"/>
        <v>0</v>
      </c>
    </row>
    <row r="34" spans="1:31" ht="25" customHeight="1">
      <c r="A34" s="32">
        <f t="shared" si="4"/>
        <v>23</v>
      </c>
      <c r="B34" s="51" t="str">
        <f t="shared" si="5"/>
        <v/>
      </c>
      <c r="C34" s="92"/>
      <c r="D34" s="28" t="str">
        <f t="shared" si="6"/>
        <v/>
      </c>
      <c r="E34" s="49" t="str">
        <f t="shared" si="7"/>
        <v/>
      </c>
      <c r="F34" s="78"/>
      <c r="G34" s="78"/>
      <c r="H34" s="82"/>
      <c r="I34" s="28" t="str">
        <f t="shared" si="0"/>
        <v/>
      </c>
      <c r="J34" s="78"/>
      <c r="K34" s="28" t="str">
        <f>IF($L34="COP","GHPチラー",IF(O34="","",VLOOKUP(O34,※編集不可※選択項目!C:D,2,1)))</f>
        <v/>
      </c>
      <c r="L34" s="28" t="str">
        <f t="shared" si="1"/>
        <v/>
      </c>
      <c r="M34" s="64" t="str">
        <f>IFERROR(IF(L34="COP",1,IF(K34="","",VLOOKUP(K34,※編集不可※選択項目!$D$2:$G$8,4,FALSE))),"")</f>
        <v/>
      </c>
      <c r="N34" s="82"/>
      <c r="O34" s="81"/>
      <c r="P34" s="81"/>
      <c r="Q34" s="93"/>
      <c r="R34" s="81"/>
      <c r="S34" s="81"/>
      <c r="T34" s="93"/>
      <c r="U34" s="94"/>
      <c r="V34" s="109"/>
      <c r="W34" s="95"/>
      <c r="X34" s="71"/>
      <c r="Y34" s="31"/>
      <c r="Z34" s="23"/>
      <c r="AA34" s="24"/>
      <c r="AB34" s="96">
        <f t="shared" si="2"/>
        <v>0</v>
      </c>
      <c r="AC34" s="96">
        <f t="shared" si="3"/>
        <v>0</v>
      </c>
      <c r="AD34" s="97">
        <f t="shared" si="8"/>
        <v>0</v>
      </c>
      <c r="AE34" s="97">
        <f t="shared" si="9"/>
        <v>0</v>
      </c>
    </row>
    <row r="35" spans="1:31" ht="25" customHeight="1">
      <c r="A35" s="32">
        <f t="shared" si="4"/>
        <v>24</v>
      </c>
      <c r="B35" s="51" t="str">
        <f t="shared" si="5"/>
        <v/>
      </c>
      <c r="C35" s="92"/>
      <c r="D35" s="28" t="str">
        <f t="shared" si="6"/>
        <v/>
      </c>
      <c r="E35" s="49" t="str">
        <f t="shared" si="7"/>
        <v/>
      </c>
      <c r="F35" s="78"/>
      <c r="G35" s="78"/>
      <c r="H35" s="82"/>
      <c r="I35" s="28" t="str">
        <f t="shared" si="0"/>
        <v/>
      </c>
      <c r="J35" s="78"/>
      <c r="K35" s="28" t="str">
        <f>IF($L35="COP","GHPチラー",IF(O35="","",VLOOKUP(O35,※編集不可※選択項目!C:D,2,1)))</f>
        <v/>
      </c>
      <c r="L35" s="28" t="str">
        <f t="shared" si="1"/>
        <v/>
      </c>
      <c r="M35" s="64" t="str">
        <f>IFERROR(IF(L35="COP",1,IF(K35="","",VLOOKUP(K35,※編集不可※選択項目!$D$2:$G$8,4,FALSE))),"")</f>
        <v/>
      </c>
      <c r="N35" s="82"/>
      <c r="O35" s="81"/>
      <c r="P35" s="81"/>
      <c r="Q35" s="93"/>
      <c r="R35" s="81"/>
      <c r="S35" s="81"/>
      <c r="T35" s="93"/>
      <c r="U35" s="94"/>
      <c r="V35" s="109"/>
      <c r="W35" s="95"/>
      <c r="X35" s="71"/>
      <c r="Y35" s="31"/>
      <c r="Z35" s="23"/>
      <c r="AA35" s="24"/>
      <c r="AB35" s="96">
        <f t="shared" si="2"/>
        <v>0</v>
      </c>
      <c r="AC35" s="96">
        <f t="shared" si="3"/>
        <v>0</v>
      </c>
      <c r="AD35" s="97">
        <f t="shared" si="8"/>
        <v>0</v>
      </c>
      <c r="AE35" s="97">
        <f t="shared" si="9"/>
        <v>0</v>
      </c>
    </row>
    <row r="36" spans="1:31" ht="25" customHeight="1">
      <c r="A36" s="32">
        <f t="shared" si="4"/>
        <v>25</v>
      </c>
      <c r="B36" s="51" t="str">
        <f t="shared" si="5"/>
        <v/>
      </c>
      <c r="C36" s="92"/>
      <c r="D36" s="28" t="str">
        <f t="shared" si="6"/>
        <v/>
      </c>
      <c r="E36" s="49" t="str">
        <f t="shared" si="7"/>
        <v/>
      </c>
      <c r="F36" s="78"/>
      <c r="G36" s="78"/>
      <c r="H36" s="82"/>
      <c r="I36" s="28" t="str">
        <f t="shared" si="0"/>
        <v/>
      </c>
      <c r="J36" s="78"/>
      <c r="K36" s="28" t="str">
        <f>IF($L36="COP","GHPチラー",IF(O36="","",VLOOKUP(O36,※編集不可※選択項目!C:D,2,1)))</f>
        <v/>
      </c>
      <c r="L36" s="28" t="str">
        <f t="shared" si="1"/>
        <v/>
      </c>
      <c r="M36" s="64" t="str">
        <f>IFERROR(IF(L36="COP",1,IF(K36="","",VLOOKUP(K36,※編集不可※選択項目!$D$2:$G$8,4,FALSE))),"")</f>
        <v/>
      </c>
      <c r="N36" s="82"/>
      <c r="O36" s="81"/>
      <c r="P36" s="81"/>
      <c r="Q36" s="93"/>
      <c r="R36" s="81"/>
      <c r="S36" s="81"/>
      <c r="T36" s="93"/>
      <c r="U36" s="94"/>
      <c r="V36" s="109"/>
      <c r="W36" s="95"/>
      <c r="X36" s="71"/>
      <c r="Y36" s="31"/>
      <c r="Z36" s="23"/>
      <c r="AA36" s="24"/>
      <c r="AB36" s="96">
        <f t="shared" si="2"/>
        <v>0</v>
      </c>
      <c r="AC36" s="96">
        <f t="shared" si="3"/>
        <v>0</v>
      </c>
      <c r="AD36" s="97">
        <f t="shared" si="8"/>
        <v>0</v>
      </c>
      <c r="AE36" s="97">
        <f t="shared" si="9"/>
        <v>0</v>
      </c>
    </row>
    <row r="37" spans="1:31" ht="25" customHeight="1">
      <c r="A37" s="32">
        <f t="shared" si="4"/>
        <v>26</v>
      </c>
      <c r="B37" s="51" t="str">
        <f t="shared" si="5"/>
        <v/>
      </c>
      <c r="C37" s="92"/>
      <c r="D37" s="28" t="str">
        <f t="shared" si="6"/>
        <v/>
      </c>
      <c r="E37" s="49" t="str">
        <f t="shared" si="7"/>
        <v/>
      </c>
      <c r="F37" s="78"/>
      <c r="G37" s="78"/>
      <c r="H37" s="82"/>
      <c r="I37" s="28" t="str">
        <f t="shared" si="0"/>
        <v/>
      </c>
      <c r="J37" s="78"/>
      <c r="K37" s="28" t="str">
        <f>IF($L37="COP","GHPチラー",IF(O37="","",VLOOKUP(O37,※編集不可※選択項目!C:D,2,1)))</f>
        <v/>
      </c>
      <c r="L37" s="28" t="str">
        <f t="shared" si="1"/>
        <v/>
      </c>
      <c r="M37" s="64" t="str">
        <f>IFERROR(IF(L37="COP",1,IF(K37="","",VLOOKUP(K37,※編集不可※選択項目!$D$2:$G$8,4,FALSE))),"")</f>
        <v/>
      </c>
      <c r="N37" s="82"/>
      <c r="O37" s="81"/>
      <c r="P37" s="81"/>
      <c r="Q37" s="93"/>
      <c r="R37" s="81"/>
      <c r="S37" s="81"/>
      <c r="T37" s="93"/>
      <c r="U37" s="94"/>
      <c r="V37" s="109"/>
      <c r="W37" s="95"/>
      <c r="X37" s="71"/>
      <c r="Y37" s="31"/>
      <c r="Z37" s="23"/>
      <c r="AA37" s="24"/>
      <c r="AB37" s="96">
        <f t="shared" si="2"/>
        <v>0</v>
      </c>
      <c r="AC37" s="96">
        <f t="shared" si="3"/>
        <v>0</v>
      </c>
      <c r="AD37" s="97">
        <f t="shared" si="8"/>
        <v>0</v>
      </c>
      <c r="AE37" s="97">
        <f t="shared" si="9"/>
        <v>0</v>
      </c>
    </row>
    <row r="38" spans="1:31" ht="25" customHeight="1">
      <c r="A38" s="32">
        <f t="shared" si="4"/>
        <v>27</v>
      </c>
      <c r="B38" s="51" t="str">
        <f t="shared" si="5"/>
        <v/>
      </c>
      <c r="C38" s="92"/>
      <c r="D38" s="28" t="str">
        <f t="shared" si="6"/>
        <v/>
      </c>
      <c r="E38" s="49" t="str">
        <f t="shared" si="7"/>
        <v/>
      </c>
      <c r="F38" s="78"/>
      <c r="G38" s="78"/>
      <c r="H38" s="82"/>
      <c r="I38" s="28" t="str">
        <f t="shared" si="0"/>
        <v/>
      </c>
      <c r="J38" s="78"/>
      <c r="K38" s="28" t="str">
        <f>IF($L38="COP","GHPチラー",IF(O38="","",VLOOKUP(O38,※編集不可※選択項目!C:D,2,1)))</f>
        <v/>
      </c>
      <c r="L38" s="28" t="str">
        <f t="shared" si="1"/>
        <v/>
      </c>
      <c r="M38" s="64" t="str">
        <f>IFERROR(IF(L38="COP",1,IF(K38="","",VLOOKUP(K38,※編集不可※選択項目!$D$2:$G$8,4,FALSE))),"")</f>
        <v/>
      </c>
      <c r="N38" s="82"/>
      <c r="O38" s="81"/>
      <c r="P38" s="81"/>
      <c r="Q38" s="93"/>
      <c r="R38" s="81"/>
      <c r="S38" s="81"/>
      <c r="T38" s="93"/>
      <c r="U38" s="94"/>
      <c r="V38" s="109"/>
      <c r="W38" s="95"/>
      <c r="X38" s="71"/>
      <c r="Y38" s="31"/>
      <c r="Z38" s="23"/>
      <c r="AA38" s="24"/>
      <c r="AB38" s="96">
        <f t="shared" si="2"/>
        <v>0</v>
      </c>
      <c r="AC38" s="96">
        <f t="shared" si="3"/>
        <v>0</v>
      </c>
      <c r="AD38" s="97">
        <f t="shared" si="8"/>
        <v>0</v>
      </c>
      <c r="AE38" s="97">
        <f t="shared" si="9"/>
        <v>0</v>
      </c>
    </row>
    <row r="39" spans="1:31" ht="25" customHeight="1">
      <c r="A39" s="32">
        <f t="shared" si="4"/>
        <v>28</v>
      </c>
      <c r="B39" s="51" t="str">
        <f t="shared" si="5"/>
        <v/>
      </c>
      <c r="C39" s="92"/>
      <c r="D39" s="28" t="str">
        <f t="shared" si="6"/>
        <v/>
      </c>
      <c r="E39" s="49" t="str">
        <f t="shared" si="7"/>
        <v/>
      </c>
      <c r="F39" s="78"/>
      <c r="G39" s="78"/>
      <c r="H39" s="82"/>
      <c r="I39" s="28" t="str">
        <f t="shared" si="0"/>
        <v/>
      </c>
      <c r="J39" s="78"/>
      <c r="K39" s="28" t="str">
        <f>IF($L39="COP","GHPチラー",IF(O39="","",VLOOKUP(O39,※編集不可※選択項目!C:D,2,1)))</f>
        <v/>
      </c>
      <c r="L39" s="28" t="str">
        <f t="shared" si="1"/>
        <v/>
      </c>
      <c r="M39" s="64" t="str">
        <f>IFERROR(IF(L39="COP",1,IF(K39="","",VLOOKUP(K39,※編集不可※選択項目!$D$2:$G$8,4,FALSE))),"")</f>
        <v/>
      </c>
      <c r="N39" s="82"/>
      <c r="O39" s="81"/>
      <c r="P39" s="81"/>
      <c r="Q39" s="93"/>
      <c r="R39" s="81"/>
      <c r="S39" s="81"/>
      <c r="T39" s="93"/>
      <c r="U39" s="94"/>
      <c r="V39" s="109"/>
      <c r="W39" s="95"/>
      <c r="X39" s="71"/>
      <c r="Y39" s="31"/>
      <c r="Z39" s="23"/>
      <c r="AA39" s="24"/>
      <c r="AB39" s="96">
        <f t="shared" si="2"/>
        <v>0</v>
      </c>
      <c r="AC39" s="96">
        <f t="shared" si="3"/>
        <v>0</v>
      </c>
      <c r="AD39" s="97">
        <f t="shared" si="8"/>
        <v>0</v>
      </c>
      <c r="AE39" s="97">
        <f t="shared" si="9"/>
        <v>0</v>
      </c>
    </row>
    <row r="40" spans="1:31" ht="25" customHeight="1">
      <c r="A40" s="32">
        <f t="shared" si="4"/>
        <v>29</v>
      </c>
      <c r="B40" s="51" t="str">
        <f t="shared" si="5"/>
        <v/>
      </c>
      <c r="C40" s="92"/>
      <c r="D40" s="28" t="str">
        <f t="shared" si="6"/>
        <v/>
      </c>
      <c r="E40" s="49" t="str">
        <f t="shared" si="7"/>
        <v/>
      </c>
      <c r="F40" s="78"/>
      <c r="G40" s="78"/>
      <c r="H40" s="82"/>
      <c r="I40" s="28" t="str">
        <f t="shared" si="0"/>
        <v/>
      </c>
      <c r="J40" s="78"/>
      <c r="K40" s="28" t="str">
        <f>IF($L40="COP","GHPチラー",IF(O40="","",VLOOKUP(O40,※編集不可※選択項目!C:D,2,1)))</f>
        <v/>
      </c>
      <c r="L40" s="28" t="str">
        <f t="shared" si="1"/>
        <v/>
      </c>
      <c r="M40" s="64" t="str">
        <f>IFERROR(IF(L40="COP",1,IF(K40="","",VLOOKUP(K40,※編集不可※選択項目!$D$2:$G$8,4,FALSE))),"")</f>
        <v/>
      </c>
      <c r="N40" s="82"/>
      <c r="O40" s="81"/>
      <c r="P40" s="81"/>
      <c r="Q40" s="93"/>
      <c r="R40" s="81"/>
      <c r="S40" s="81"/>
      <c r="T40" s="93"/>
      <c r="U40" s="94"/>
      <c r="V40" s="109"/>
      <c r="W40" s="95"/>
      <c r="X40" s="71"/>
      <c r="Y40" s="31"/>
      <c r="Z40" s="23"/>
      <c r="AA40" s="24"/>
      <c r="AB40" s="96">
        <f t="shared" si="2"/>
        <v>0</v>
      </c>
      <c r="AC40" s="96">
        <f t="shared" si="3"/>
        <v>0</v>
      </c>
      <c r="AD40" s="97">
        <f t="shared" si="8"/>
        <v>0</v>
      </c>
      <c r="AE40" s="97">
        <f t="shared" si="9"/>
        <v>0</v>
      </c>
    </row>
    <row r="41" spans="1:31" ht="25" customHeight="1">
      <c r="A41" s="32">
        <f t="shared" si="4"/>
        <v>30</v>
      </c>
      <c r="B41" s="51" t="str">
        <f t="shared" si="5"/>
        <v/>
      </c>
      <c r="C41" s="92"/>
      <c r="D41" s="28" t="str">
        <f t="shared" si="6"/>
        <v/>
      </c>
      <c r="E41" s="49" t="str">
        <f t="shared" si="7"/>
        <v/>
      </c>
      <c r="F41" s="78"/>
      <c r="G41" s="78"/>
      <c r="H41" s="82"/>
      <c r="I41" s="28" t="str">
        <f t="shared" si="0"/>
        <v/>
      </c>
      <c r="J41" s="78"/>
      <c r="K41" s="28" t="str">
        <f>IF($L41="COP","GHPチラー",IF(O41="","",VLOOKUP(O41,※編集不可※選択項目!C:D,2,1)))</f>
        <v/>
      </c>
      <c r="L41" s="28" t="str">
        <f t="shared" si="1"/>
        <v/>
      </c>
      <c r="M41" s="64" t="str">
        <f>IFERROR(IF(L41="COP",1,IF(K41="","",VLOOKUP(K41,※編集不可※選択項目!$D$2:$G$8,4,FALSE))),"")</f>
        <v/>
      </c>
      <c r="N41" s="82"/>
      <c r="O41" s="81"/>
      <c r="P41" s="81"/>
      <c r="Q41" s="93"/>
      <c r="R41" s="81"/>
      <c r="S41" s="81"/>
      <c r="T41" s="93"/>
      <c r="U41" s="94"/>
      <c r="V41" s="109"/>
      <c r="W41" s="95"/>
      <c r="X41" s="71"/>
      <c r="Y41" s="31"/>
      <c r="Z41" s="23"/>
      <c r="AA41" s="24"/>
      <c r="AB41" s="96">
        <f t="shared" si="2"/>
        <v>0</v>
      </c>
      <c r="AC41" s="96">
        <f t="shared" si="3"/>
        <v>0</v>
      </c>
      <c r="AD41" s="97">
        <f t="shared" si="8"/>
        <v>0</v>
      </c>
      <c r="AE41" s="97">
        <f t="shared" si="9"/>
        <v>0</v>
      </c>
    </row>
    <row r="42" spans="1:31" ht="25" customHeight="1">
      <c r="A42" s="32">
        <f t="shared" si="4"/>
        <v>31</v>
      </c>
      <c r="B42" s="51" t="str">
        <f t="shared" si="5"/>
        <v/>
      </c>
      <c r="C42" s="92"/>
      <c r="D42" s="28" t="str">
        <f t="shared" si="6"/>
        <v/>
      </c>
      <c r="E42" s="49" t="str">
        <f t="shared" si="7"/>
        <v/>
      </c>
      <c r="F42" s="78"/>
      <c r="G42" s="78"/>
      <c r="H42" s="82"/>
      <c r="I42" s="28" t="str">
        <f t="shared" si="0"/>
        <v/>
      </c>
      <c r="J42" s="78"/>
      <c r="K42" s="28" t="str">
        <f>IF($L42="COP","GHPチラー",IF(O42="","",VLOOKUP(O42,※編集不可※選択項目!C:D,2,1)))</f>
        <v/>
      </c>
      <c r="L42" s="28" t="str">
        <f t="shared" si="1"/>
        <v/>
      </c>
      <c r="M42" s="64" t="str">
        <f>IFERROR(IF(L42="COP",1,IF(K42="","",VLOOKUP(K42,※編集不可※選択項目!$D$2:$G$8,4,FALSE))),"")</f>
        <v/>
      </c>
      <c r="N42" s="82"/>
      <c r="O42" s="81"/>
      <c r="P42" s="81"/>
      <c r="Q42" s="93"/>
      <c r="R42" s="81"/>
      <c r="S42" s="81"/>
      <c r="T42" s="93"/>
      <c r="U42" s="94"/>
      <c r="V42" s="109"/>
      <c r="W42" s="95"/>
      <c r="X42" s="71"/>
      <c r="Y42" s="31"/>
      <c r="Z42" s="23"/>
      <c r="AA42" s="24"/>
      <c r="AB42" s="96">
        <f t="shared" si="2"/>
        <v>0</v>
      </c>
      <c r="AC42" s="96">
        <f t="shared" si="3"/>
        <v>0</v>
      </c>
      <c r="AD42" s="97">
        <f t="shared" si="8"/>
        <v>0</v>
      </c>
      <c r="AE42" s="97">
        <f t="shared" si="9"/>
        <v>0</v>
      </c>
    </row>
    <row r="43" spans="1:31" ht="25" customHeight="1">
      <c r="A43" s="32">
        <f t="shared" si="4"/>
        <v>32</v>
      </c>
      <c r="B43" s="51" t="str">
        <f t="shared" si="5"/>
        <v/>
      </c>
      <c r="C43" s="92"/>
      <c r="D43" s="28" t="str">
        <f t="shared" si="6"/>
        <v/>
      </c>
      <c r="E43" s="49" t="str">
        <f t="shared" si="7"/>
        <v/>
      </c>
      <c r="F43" s="78"/>
      <c r="G43" s="78"/>
      <c r="H43" s="82"/>
      <c r="I43" s="28" t="str">
        <f t="shared" si="0"/>
        <v/>
      </c>
      <c r="J43" s="78"/>
      <c r="K43" s="28" t="str">
        <f>IF($L43="COP","GHPチラー",IF(O43="","",VLOOKUP(O43,※編集不可※選択項目!C:D,2,1)))</f>
        <v/>
      </c>
      <c r="L43" s="28" t="str">
        <f t="shared" si="1"/>
        <v/>
      </c>
      <c r="M43" s="64" t="str">
        <f>IFERROR(IF(L43="COP",1,IF(K43="","",VLOOKUP(K43,※編集不可※選択項目!$D$2:$G$8,4,FALSE))),"")</f>
        <v/>
      </c>
      <c r="N43" s="82"/>
      <c r="O43" s="81"/>
      <c r="P43" s="81"/>
      <c r="Q43" s="93"/>
      <c r="R43" s="81"/>
      <c r="S43" s="81"/>
      <c r="T43" s="93"/>
      <c r="U43" s="94"/>
      <c r="V43" s="109"/>
      <c r="W43" s="95"/>
      <c r="X43" s="71"/>
      <c r="Y43" s="31"/>
      <c r="Z43" s="23"/>
      <c r="AA43" s="24"/>
      <c r="AB43" s="96">
        <f t="shared" si="2"/>
        <v>0</v>
      </c>
      <c r="AC43" s="96">
        <f t="shared" si="3"/>
        <v>0</v>
      </c>
      <c r="AD43" s="97">
        <f t="shared" si="8"/>
        <v>0</v>
      </c>
      <c r="AE43" s="97">
        <f t="shared" si="9"/>
        <v>0</v>
      </c>
    </row>
    <row r="44" spans="1:31" ht="25" customHeight="1">
      <c r="A44" s="32">
        <f t="shared" si="4"/>
        <v>33</v>
      </c>
      <c r="B44" s="51" t="str">
        <f t="shared" si="5"/>
        <v/>
      </c>
      <c r="C44" s="92"/>
      <c r="D44" s="28" t="str">
        <f t="shared" si="6"/>
        <v/>
      </c>
      <c r="E44" s="49" t="str">
        <f t="shared" si="7"/>
        <v/>
      </c>
      <c r="F44" s="78"/>
      <c r="G44" s="78"/>
      <c r="H44" s="82"/>
      <c r="I44" s="28" t="str">
        <f t="shared" si="0"/>
        <v/>
      </c>
      <c r="J44" s="78"/>
      <c r="K44" s="28" t="str">
        <f>IF($L44="COP","GHPチラー",IF(O44="","",VLOOKUP(O44,※編集不可※選択項目!C:D,2,1)))</f>
        <v/>
      </c>
      <c r="L44" s="28" t="str">
        <f t="shared" si="1"/>
        <v/>
      </c>
      <c r="M44" s="64" t="str">
        <f>IFERROR(IF(L44="COP",1,IF(K44="","",VLOOKUP(K44,※編集不可※選択項目!$D$2:$G$8,4,FALSE))),"")</f>
        <v/>
      </c>
      <c r="N44" s="82"/>
      <c r="O44" s="81"/>
      <c r="P44" s="81"/>
      <c r="Q44" s="93"/>
      <c r="R44" s="81"/>
      <c r="S44" s="81"/>
      <c r="T44" s="93"/>
      <c r="U44" s="94"/>
      <c r="V44" s="109"/>
      <c r="W44" s="95"/>
      <c r="X44" s="71"/>
      <c r="Y44" s="31"/>
      <c r="Z44" s="23"/>
      <c r="AA44" s="24"/>
      <c r="AB44" s="96">
        <f t="shared" si="2"/>
        <v>0</v>
      </c>
      <c r="AC44" s="96">
        <f t="shared" si="3"/>
        <v>0</v>
      </c>
      <c r="AD44" s="97">
        <f t="shared" si="8"/>
        <v>0</v>
      </c>
      <c r="AE44" s="97">
        <f t="shared" si="9"/>
        <v>0</v>
      </c>
    </row>
    <row r="45" spans="1:31" ht="25" customHeight="1">
      <c r="A45" s="32">
        <f t="shared" si="4"/>
        <v>34</v>
      </c>
      <c r="B45" s="51" t="str">
        <f t="shared" si="5"/>
        <v/>
      </c>
      <c r="C45" s="92"/>
      <c r="D45" s="28" t="str">
        <f t="shared" si="6"/>
        <v/>
      </c>
      <c r="E45" s="49" t="str">
        <f t="shared" si="7"/>
        <v/>
      </c>
      <c r="F45" s="78"/>
      <c r="G45" s="78"/>
      <c r="H45" s="82"/>
      <c r="I45" s="28" t="str">
        <f t="shared" si="0"/>
        <v/>
      </c>
      <c r="J45" s="78"/>
      <c r="K45" s="28" t="str">
        <f>IF($L45="COP","GHPチラー",IF(O45="","",VLOOKUP(O45,※編集不可※選択項目!C:D,2,1)))</f>
        <v/>
      </c>
      <c r="L45" s="28" t="str">
        <f t="shared" si="1"/>
        <v/>
      </c>
      <c r="M45" s="64" t="str">
        <f>IFERROR(IF(L45="COP",1,IF(K45="","",VLOOKUP(K45,※編集不可※選択項目!$D$2:$G$8,4,FALSE))),"")</f>
        <v/>
      </c>
      <c r="N45" s="82"/>
      <c r="O45" s="81"/>
      <c r="P45" s="81"/>
      <c r="Q45" s="93"/>
      <c r="R45" s="81"/>
      <c r="S45" s="81"/>
      <c r="T45" s="93"/>
      <c r="U45" s="94"/>
      <c r="V45" s="109"/>
      <c r="W45" s="95"/>
      <c r="X45" s="71"/>
      <c r="Y45" s="31"/>
      <c r="Z45" s="23"/>
      <c r="AA45" s="24"/>
      <c r="AB45" s="96">
        <f t="shared" si="2"/>
        <v>0</v>
      </c>
      <c r="AC45" s="96">
        <f t="shared" si="3"/>
        <v>0</v>
      </c>
      <c r="AD45" s="97">
        <f t="shared" si="8"/>
        <v>0</v>
      </c>
      <c r="AE45" s="97">
        <f t="shared" si="9"/>
        <v>0</v>
      </c>
    </row>
    <row r="46" spans="1:31" ht="25" customHeight="1">
      <c r="A46" s="32">
        <f t="shared" si="4"/>
        <v>35</v>
      </c>
      <c r="B46" s="51" t="str">
        <f t="shared" si="5"/>
        <v/>
      </c>
      <c r="C46" s="92"/>
      <c r="D46" s="28" t="str">
        <f t="shared" si="6"/>
        <v/>
      </c>
      <c r="E46" s="49" t="str">
        <f t="shared" si="7"/>
        <v/>
      </c>
      <c r="F46" s="78"/>
      <c r="G46" s="78"/>
      <c r="H46" s="82"/>
      <c r="I46" s="28" t="str">
        <f t="shared" si="0"/>
        <v/>
      </c>
      <c r="J46" s="78"/>
      <c r="K46" s="28" t="str">
        <f>IF($L46="COP","GHPチラー",IF(O46="","",VLOOKUP(O46,※編集不可※選択項目!C:D,2,1)))</f>
        <v/>
      </c>
      <c r="L46" s="28" t="str">
        <f t="shared" si="1"/>
        <v/>
      </c>
      <c r="M46" s="64" t="str">
        <f>IFERROR(IF(L46="COP",1,IF(K46="","",VLOOKUP(K46,※編集不可※選択項目!$D$2:$G$8,4,FALSE))),"")</f>
        <v/>
      </c>
      <c r="N46" s="82"/>
      <c r="O46" s="81"/>
      <c r="P46" s="81"/>
      <c r="Q46" s="93"/>
      <c r="R46" s="81"/>
      <c r="S46" s="81"/>
      <c r="T46" s="93"/>
      <c r="U46" s="94"/>
      <c r="V46" s="109"/>
      <c r="W46" s="95"/>
      <c r="X46" s="71"/>
      <c r="Y46" s="31"/>
      <c r="Z46" s="23"/>
      <c r="AA46" s="24"/>
      <c r="AB46" s="96">
        <f t="shared" si="2"/>
        <v>0</v>
      </c>
      <c r="AC46" s="96">
        <f t="shared" si="3"/>
        <v>0</v>
      </c>
      <c r="AD46" s="97">
        <f t="shared" si="8"/>
        <v>0</v>
      </c>
      <c r="AE46" s="97">
        <f t="shared" si="9"/>
        <v>0</v>
      </c>
    </row>
    <row r="47" spans="1:31" ht="25" customHeight="1">
      <c r="A47" s="32">
        <f t="shared" si="4"/>
        <v>36</v>
      </c>
      <c r="B47" s="51" t="str">
        <f t="shared" si="5"/>
        <v/>
      </c>
      <c r="C47" s="92"/>
      <c r="D47" s="28" t="str">
        <f t="shared" si="6"/>
        <v/>
      </c>
      <c r="E47" s="49" t="str">
        <f t="shared" si="7"/>
        <v/>
      </c>
      <c r="F47" s="78"/>
      <c r="G47" s="78"/>
      <c r="H47" s="82"/>
      <c r="I47" s="28" t="str">
        <f t="shared" si="0"/>
        <v/>
      </c>
      <c r="J47" s="78"/>
      <c r="K47" s="28" t="str">
        <f>IF($L47="COP","GHPチラー",IF(O47="","",VLOOKUP(O47,※編集不可※選択項目!C:D,2,1)))</f>
        <v/>
      </c>
      <c r="L47" s="28" t="str">
        <f t="shared" si="1"/>
        <v/>
      </c>
      <c r="M47" s="64" t="str">
        <f>IFERROR(IF(L47="COP",1,IF(K47="","",VLOOKUP(K47,※編集不可※選択項目!$D$2:$G$8,4,FALSE))),"")</f>
        <v/>
      </c>
      <c r="N47" s="82"/>
      <c r="O47" s="81"/>
      <c r="P47" s="81"/>
      <c r="Q47" s="93"/>
      <c r="R47" s="81"/>
      <c r="S47" s="81"/>
      <c r="T47" s="93"/>
      <c r="U47" s="94"/>
      <c r="V47" s="109"/>
      <c r="W47" s="95"/>
      <c r="X47" s="71"/>
      <c r="Y47" s="31"/>
      <c r="Z47" s="23"/>
      <c r="AA47" s="24"/>
      <c r="AB47" s="96">
        <f t="shared" si="2"/>
        <v>0</v>
      </c>
      <c r="AC47" s="96">
        <f t="shared" si="3"/>
        <v>0</v>
      </c>
      <c r="AD47" s="97">
        <f t="shared" si="8"/>
        <v>0</v>
      </c>
      <c r="AE47" s="97">
        <f t="shared" si="9"/>
        <v>0</v>
      </c>
    </row>
    <row r="48" spans="1:31" ht="25" customHeight="1">
      <c r="A48" s="32">
        <f t="shared" si="4"/>
        <v>37</v>
      </c>
      <c r="B48" s="51" t="str">
        <f t="shared" si="5"/>
        <v/>
      </c>
      <c r="C48" s="92"/>
      <c r="D48" s="28" t="str">
        <f t="shared" si="6"/>
        <v/>
      </c>
      <c r="E48" s="49" t="str">
        <f t="shared" si="7"/>
        <v/>
      </c>
      <c r="F48" s="78"/>
      <c r="G48" s="78"/>
      <c r="H48" s="82"/>
      <c r="I48" s="28" t="str">
        <f t="shared" si="0"/>
        <v/>
      </c>
      <c r="J48" s="78"/>
      <c r="K48" s="28" t="str">
        <f>IF($L48="COP","GHPチラー",IF(O48="","",VLOOKUP(O48,※編集不可※選択項目!C:D,2,1)))</f>
        <v/>
      </c>
      <c r="L48" s="28" t="str">
        <f t="shared" si="1"/>
        <v/>
      </c>
      <c r="M48" s="64" t="str">
        <f>IFERROR(IF(L48="COP",1,IF(K48="","",VLOOKUP(K48,※編集不可※選択項目!$D$2:$G$8,4,FALSE))),"")</f>
        <v/>
      </c>
      <c r="N48" s="82"/>
      <c r="O48" s="81"/>
      <c r="P48" s="81"/>
      <c r="Q48" s="93"/>
      <c r="R48" s="81"/>
      <c r="S48" s="81"/>
      <c r="T48" s="93"/>
      <c r="U48" s="94"/>
      <c r="V48" s="109"/>
      <c r="W48" s="95"/>
      <c r="X48" s="71"/>
      <c r="Y48" s="31"/>
      <c r="Z48" s="23"/>
      <c r="AA48" s="24"/>
      <c r="AB48" s="96">
        <f t="shared" si="2"/>
        <v>0</v>
      </c>
      <c r="AC48" s="96">
        <f t="shared" si="3"/>
        <v>0</v>
      </c>
      <c r="AD48" s="97">
        <f t="shared" si="8"/>
        <v>0</v>
      </c>
      <c r="AE48" s="97">
        <f t="shared" si="9"/>
        <v>0</v>
      </c>
    </row>
    <row r="49" spans="1:31" ht="25" customHeight="1">
      <c r="A49" s="32">
        <f t="shared" si="4"/>
        <v>38</v>
      </c>
      <c r="B49" s="51" t="str">
        <f t="shared" si="5"/>
        <v/>
      </c>
      <c r="C49" s="92"/>
      <c r="D49" s="28" t="str">
        <f t="shared" si="6"/>
        <v/>
      </c>
      <c r="E49" s="49" t="str">
        <f t="shared" si="7"/>
        <v/>
      </c>
      <c r="F49" s="78"/>
      <c r="G49" s="78"/>
      <c r="H49" s="82"/>
      <c r="I49" s="28" t="str">
        <f t="shared" si="0"/>
        <v/>
      </c>
      <c r="J49" s="78"/>
      <c r="K49" s="28" t="str">
        <f>IF($L49="COP","GHPチラー",IF(O49="","",VLOOKUP(O49,※編集不可※選択項目!C:D,2,1)))</f>
        <v/>
      </c>
      <c r="L49" s="28" t="str">
        <f t="shared" si="1"/>
        <v/>
      </c>
      <c r="M49" s="64" t="str">
        <f>IFERROR(IF(L49="COP",1,IF(K49="","",VLOOKUP(K49,※編集不可※選択項目!$D$2:$G$8,4,FALSE))),"")</f>
        <v/>
      </c>
      <c r="N49" s="82"/>
      <c r="O49" s="81"/>
      <c r="P49" s="81"/>
      <c r="Q49" s="93"/>
      <c r="R49" s="81"/>
      <c r="S49" s="81"/>
      <c r="T49" s="93"/>
      <c r="U49" s="94"/>
      <c r="V49" s="109"/>
      <c r="W49" s="95"/>
      <c r="X49" s="71"/>
      <c r="Y49" s="31"/>
      <c r="Z49" s="23"/>
      <c r="AA49" s="24"/>
      <c r="AB49" s="96">
        <f t="shared" si="2"/>
        <v>0</v>
      </c>
      <c r="AC49" s="96">
        <f t="shared" si="3"/>
        <v>0</v>
      </c>
      <c r="AD49" s="97">
        <f t="shared" si="8"/>
        <v>0</v>
      </c>
      <c r="AE49" s="97">
        <f t="shared" si="9"/>
        <v>0</v>
      </c>
    </row>
    <row r="50" spans="1:31" ht="25" customHeight="1">
      <c r="A50" s="32">
        <f t="shared" si="4"/>
        <v>39</v>
      </c>
      <c r="B50" s="51" t="str">
        <f t="shared" si="5"/>
        <v/>
      </c>
      <c r="C50" s="92"/>
      <c r="D50" s="28" t="str">
        <f t="shared" si="6"/>
        <v/>
      </c>
      <c r="E50" s="49" t="str">
        <f t="shared" si="7"/>
        <v/>
      </c>
      <c r="F50" s="78"/>
      <c r="G50" s="78"/>
      <c r="H50" s="82"/>
      <c r="I50" s="28" t="str">
        <f t="shared" si="0"/>
        <v/>
      </c>
      <c r="J50" s="78"/>
      <c r="K50" s="28" t="str">
        <f>IF($L50="COP","GHPチラー",IF(O50="","",VLOOKUP(O50,※編集不可※選択項目!C:D,2,1)))</f>
        <v/>
      </c>
      <c r="L50" s="28" t="str">
        <f t="shared" si="1"/>
        <v/>
      </c>
      <c r="M50" s="64" t="str">
        <f>IFERROR(IF(L50="COP",1,IF(K50="","",VLOOKUP(K50,※編集不可※選択項目!$D$2:$G$8,4,FALSE))),"")</f>
        <v/>
      </c>
      <c r="N50" s="82"/>
      <c r="O50" s="81"/>
      <c r="P50" s="81"/>
      <c r="Q50" s="93"/>
      <c r="R50" s="81"/>
      <c r="S50" s="81"/>
      <c r="T50" s="93"/>
      <c r="U50" s="94"/>
      <c r="V50" s="109"/>
      <c r="W50" s="95"/>
      <c r="X50" s="71"/>
      <c r="Y50" s="31"/>
      <c r="Z50" s="23"/>
      <c r="AA50" s="24"/>
      <c r="AB50" s="96">
        <f t="shared" si="2"/>
        <v>0</v>
      </c>
      <c r="AC50" s="96">
        <f t="shared" si="3"/>
        <v>0</v>
      </c>
      <c r="AD50" s="97">
        <f t="shared" si="8"/>
        <v>0</v>
      </c>
      <c r="AE50" s="97">
        <f t="shared" si="9"/>
        <v>0</v>
      </c>
    </row>
    <row r="51" spans="1:31" ht="25" customHeight="1">
      <c r="A51" s="32">
        <f t="shared" si="4"/>
        <v>40</v>
      </c>
      <c r="B51" s="51" t="str">
        <f t="shared" si="5"/>
        <v/>
      </c>
      <c r="C51" s="92"/>
      <c r="D51" s="28" t="str">
        <f t="shared" si="6"/>
        <v/>
      </c>
      <c r="E51" s="49" t="str">
        <f t="shared" si="7"/>
        <v/>
      </c>
      <c r="F51" s="78"/>
      <c r="G51" s="78"/>
      <c r="H51" s="82"/>
      <c r="I51" s="28" t="str">
        <f t="shared" si="0"/>
        <v/>
      </c>
      <c r="J51" s="78"/>
      <c r="K51" s="28" t="str">
        <f>IF($L51="COP","GHPチラー",IF(O51="","",VLOOKUP(O51,※編集不可※選択項目!C:D,2,1)))</f>
        <v/>
      </c>
      <c r="L51" s="28" t="str">
        <f t="shared" si="1"/>
        <v/>
      </c>
      <c r="M51" s="64" t="str">
        <f>IFERROR(IF(L51="COP",1,IF(K51="","",VLOOKUP(K51,※編集不可※選択項目!$D$2:$G$8,4,FALSE))),"")</f>
        <v/>
      </c>
      <c r="N51" s="82"/>
      <c r="O51" s="81"/>
      <c r="P51" s="81"/>
      <c r="Q51" s="93"/>
      <c r="R51" s="81"/>
      <c r="S51" s="81"/>
      <c r="T51" s="93"/>
      <c r="U51" s="94"/>
      <c r="V51" s="109"/>
      <c r="W51" s="95"/>
      <c r="X51" s="71"/>
      <c r="Y51" s="31"/>
      <c r="Z51" s="23"/>
      <c r="AA51" s="24"/>
      <c r="AB51" s="96">
        <f t="shared" si="2"/>
        <v>0</v>
      </c>
      <c r="AC51" s="96">
        <f t="shared" si="3"/>
        <v>0</v>
      </c>
      <c r="AD51" s="97">
        <f t="shared" si="8"/>
        <v>0</v>
      </c>
      <c r="AE51" s="97">
        <f t="shared" si="9"/>
        <v>0</v>
      </c>
    </row>
    <row r="52" spans="1:31" ht="25" customHeight="1">
      <c r="A52" s="32">
        <f t="shared" si="4"/>
        <v>41</v>
      </c>
      <c r="B52" s="51" t="str">
        <f t="shared" si="5"/>
        <v/>
      </c>
      <c r="C52" s="92"/>
      <c r="D52" s="28" t="str">
        <f t="shared" si="6"/>
        <v/>
      </c>
      <c r="E52" s="49" t="str">
        <f t="shared" si="7"/>
        <v/>
      </c>
      <c r="F52" s="78"/>
      <c r="G52" s="78"/>
      <c r="H52" s="82"/>
      <c r="I52" s="28" t="str">
        <f t="shared" si="0"/>
        <v/>
      </c>
      <c r="J52" s="78"/>
      <c r="K52" s="28" t="str">
        <f>IF($L52="COP","GHPチラー",IF(O52="","",VLOOKUP(O52,※編集不可※選択項目!C:D,2,1)))</f>
        <v/>
      </c>
      <c r="L52" s="28" t="str">
        <f t="shared" si="1"/>
        <v/>
      </c>
      <c r="M52" s="64" t="str">
        <f>IFERROR(IF(L52="COP",1,IF(K52="","",VLOOKUP(K52,※編集不可※選択項目!$D$2:$G$8,4,FALSE))),"")</f>
        <v/>
      </c>
      <c r="N52" s="82"/>
      <c r="O52" s="81"/>
      <c r="P52" s="81"/>
      <c r="Q52" s="93"/>
      <c r="R52" s="81"/>
      <c r="S52" s="81"/>
      <c r="T52" s="93"/>
      <c r="U52" s="94"/>
      <c r="V52" s="109"/>
      <c r="W52" s="95"/>
      <c r="X52" s="71"/>
      <c r="Y52" s="31"/>
      <c r="Z52" s="23"/>
      <c r="AA52" s="24"/>
      <c r="AB52" s="96">
        <f t="shared" si="2"/>
        <v>0</v>
      </c>
      <c r="AC52" s="96">
        <f t="shared" si="3"/>
        <v>0</v>
      </c>
      <c r="AD52" s="97">
        <f t="shared" si="8"/>
        <v>0</v>
      </c>
      <c r="AE52" s="97">
        <f t="shared" si="9"/>
        <v>0</v>
      </c>
    </row>
    <row r="53" spans="1:31" ht="25" customHeight="1">
      <c r="A53" s="32">
        <f t="shared" si="4"/>
        <v>42</v>
      </c>
      <c r="B53" s="51" t="str">
        <f t="shared" si="5"/>
        <v/>
      </c>
      <c r="C53" s="92"/>
      <c r="D53" s="28" t="str">
        <f t="shared" si="6"/>
        <v/>
      </c>
      <c r="E53" s="49" t="str">
        <f t="shared" si="7"/>
        <v/>
      </c>
      <c r="F53" s="78"/>
      <c r="G53" s="78"/>
      <c r="H53" s="82"/>
      <c r="I53" s="28" t="str">
        <f t="shared" si="0"/>
        <v/>
      </c>
      <c r="J53" s="78"/>
      <c r="K53" s="28" t="str">
        <f>IF($L53="COP","GHPチラー",IF(O53="","",VLOOKUP(O53,※編集不可※選択項目!C:D,2,1)))</f>
        <v/>
      </c>
      <c r="L53" s="28" t="str">
        <f t="shared" si="1"/>
        <v/>
      </c>
      <c r="M53" s="64" t="str">
        <f>IFERROR(IF(L53="COP",1,IF(K53="","",VLOOKUP(K53,※編集不可※選択項目!$D$2:$G$8,4,FALSE))),"")</f>
        <v/>
      </c>
      <c r="N53" s="82"/>
      <c r="O53" s="81"/>
      <c r="P53" s="81"/>
      <c r="Q53" s="93"/>
      <c r="R53" s="81"/>
      <c r="S53" s="81"/>
      <c r="T53" s="93"/>
      <c r="U53" s="94"/>
      <c r="V53" s="109"/>
      <c r="W53" s="95"/>
      <c r="X53" s="71"/>
      <c r="Y53" s="31"/>
      <c r="Z53" s="23"/>
      <c r="AA53" s="24"/>
      <c r="AB53" s="96">
        <f t="shared" si="2"/>
        <v>0</v>
      </c>
      <c r="AC53" s="96">
        <f t="shared" si="3"/>
        <v>0</v>
      </c>
      <c r="AD53" s="97">
        <f t="shared" si="8"/>
        <v>0</v>
      </c>
      <c r="AE53" s="97">
        <f t="shared" si="9"/>
        <v>0</v>
      </c>
    </row>
    <row r="54" spans="1:31" ht="25" customHeight="1">
      <c r="A54" s="32">
        <f t="shared" si="4"/>
        <v>43</v>
      </c>
      <c r="B54" s="51" t="str">
        <f t="shared" si="5"/>
        <v/>
      </c>
      <c r="C54" s="92"/>
      <c r="D54" s="28" t="str">
        <f t="shared" si="6"/>
        <v/>
      </c>
      <c r="E54" s="49" t="str">
        <f t="shared" si="7"/>
        <v/>
      </c>
      <c r="F54" s="78"/>
      <c r="G54" s="78"/>
      <c r="H54" s="82"/>
      <c r="I54" s="28" t="str">
        <f t="shared" si="0"/>
        <v/>
      </c>
      <c r="J54" s="78"/>
      <c r="K54" s="28" t="str">
        <f>IF($L54="COP","GHPチラー",IF(O54="","",VLOOKUP(O54,※編集不可※選択項目!C:D,2,1)))</f>
        <v/>
      </c>
      <c r="L54" s="28" t="str">
        <f t="shared" si="1"/>
        <v/>
      </c>
      <c r="M54" s="64" t="str">
        <f>IFERROR(IF(L54="COP",1,IF(K54="","",VLOOKUP(K54,※編集不可※選択項目!$D$2:$G$8,4,FALSE))),"")</f>
        <v/>
      </c>
      <c r="N54" s="82"/>
      <c r="O54" s="81"/>
      <c r="P54" s="81"/>
      <c r="Q54" s="93"/>
      <c r="R54" s="81"/>
      <c r="S54" s="81"/>
      <c r="T54" s="93"/>
      <c r="U54" s="94"/>
      <c r="V54" s="109"/>
      <c r="W54" s="95"/>
      <c r="X54" s="71"/>
      <c r="Y54" s="31"/>
      <c r="Z54" s="23"/>
      <c r="AA54" s="24"/>
      <c r="AB54" s="96">
        <f t="shared" si="2"/>
        <v>0</v>
      </c>
      <c r="AC54" s="96">
        <f t="shared" si="3"/>
        <v>0</v>
      </c>
      <c r="AD54" s="97">
        <f t="shared" si="8"/>
        <v>0</v>
      </c>
      <c r="AE54" s="97">
        <f t="shared" si="9"/>
        <v>0</v>
      </c>
    </row>
    <row r="55" spans="1:31" ht="25" customHeight="1">
      <c r="A55" s="32">
        <f t="shared" si="4"/>
        <v>44</v>
      </c>
      <c r="B55" s="51" t="str">
        <f t="shared" si="5"/>
        <v/>
      </c>
      <c r="C55" s="92"/>
      <c r="D55" s="28" t="str">
        <f t="shared" si="6"/>
        <v/>
      </c>
      <c r="E55" s="49" t="str">
        <f t="shared" si="7"/>
        <v/>
      </c>
      <c r="F55" s="78"/>
      <c r="G55" s="78"/>
      <c r="H55" s="82"/>
      <c r="I55" s="28" t="str">
        <f t="shared" si="0"/>
        <v/>
      </c>
      <c r="J55" s="78"/>
      <c r="K55" s="28" t="str">
        <f>IF($L55="COP","GHPチラー",IF(O55="","",VLOOKUP(O55,※編集不可※選択項目!C:D,2,1)))</f>
        <v/>
      </c>
      <c r="L55" s="28" t="str">
        <f t="shared" si="1"/>
        <v/>
      </c>
      <c r="M55" s="64" t="str">
        <f>IFERROR(IF(L55="COP",1,IF(K55="","",VLOOKUP(K55,※編集不可※選択項目!$D$2:$G$8,4,FALSE))),"")</f>
        <v/>
      </c>
      <c r="N55" s="82"/>
      <c r="O55" s="81"/>
      <c r="P55" s="81"/>
      <c r="Q55" s="93"/>
      <c r="R55" s="81"/>
      <c r="S55" s="81"/>
      <c r="T55" s="93"/>
      <c r="U55" s="94"/>
      <c r="V55" s="109"/>
      <c r="W55" s="95"/>
      <c r="X55" s="71"/>
      <c r="Y55" s="31"/>
      <c r="Z55" s="23"/>
      <c r="AA55" s="24"/>
      <c r="AB55" s="96">
        <f t="shared" si="2"/>
        <v>0</v>
      </c>
      <c r="AC55" s="96">
        <f t="shared" si="3"/>
        <v>0</v>
      </c>
      <c r="AD55" s="97">
        <f t="shared" si="8"/>
        <v>0</v>
      </c>
      <c r="AE55" s="97">
        <f t="shared" si="9"/>
        <v>0</v>
      </c>
    </row>
    <row r="56" spans="1:31" ht="25" customHeight="1">
      <c r="A56" s="32">
        <f t="shared" si="4"/>
        <v>45</v>
      </c>
      <c r="B56" s="51" t="str">
        <f t="shared" si="5"/>
        <v/>
      </c>
      <c r="C56" s="92"/>
      <c r="D56" s="28" t="str">
        <f t="shared" si="6"/>
        <v/>
      </c>
      <c r="E56" s="49" t="str">
        <f t="shared" si="7"/>
        <v/>
      </c>
      <c r="F56" s="78"/>
      <c r="G56" s="78"/>
      <c r="H56" s="82"/>
      <c r="I56" s="28" t="str">
        <f t="shared" si="0"/>
        <v/>
      </c>
      <c r="J56" s="78"/>
      <c r="K56" s="28" t="str">
        <f>IF($L56="COP","GHPチラー",IF(O56="","",VLOOKUP(O56,※編集不可※選択項目!C:D,2,1)))</f>
        <v/>
      </c>
      <c r="L56" s="28" t="str">
        <f t="shared" si="1"/>
        <v/>
      </c>
      <c r="M56" s="64" t="str">
        <f>IFERROR(IF(L56="COP",1,IF(K56="","",VLOOKUP(K56,※編集不可※選択項目!$D$2:$G$8,4,FALSE))),"")</f>
        <v/>
      </c>
      <c r="N56" s="82"/>
      <c r="O56" s="81"/>
      <c r="P56" s="81"/>
      <c r="Q56" s="93"/>
      <c r="R56" s="81"/>
      <c r="S56" s="81"/>
      <c r="T56" s="93"/>
      <c r="U56" s="94"/>
      <c r="V56" s="109"/>
      <c r="W56" s="95"/>
      <c r="X56" s="71"/>
      <c r="Y56" s="31"/>
      <c r="Z56" s="23"/>
      <c r="AA56" s="24"/>
      <c r="AB56" s="96">
        <f t="shared" si="2"/>
        <v>0</v>
      </c>
      <c r="AC56" s="96">
        <f t="shared" si="3"/>
        <v>0</v>
      </c>
      <c r="AD56" s="97">
        <f t="shared" si="8"/>
        <v>0</v>
      </c>
      <c r="AE56" s="97">
        <f t="shared" si="9"/>
        <v>0</v>
      </c>
    </row>
    <row r="57" spans="1:31" ht="25" customHeight="1">
      <c r="A57" s="32">
        <f t="shared" si="4"/>
        <v>46</v>
      </c>
      <c r="B57" s="51" t="str">
        <f t="shared" si="5"/>
        <v/>
      </c>
      <c r="C57" s="92"/>
      <c r="D57" s="28" t="str">
        <f t="shared" si="6"/>
        <v/>
      </c>
      <c r="E57" s="49" t="str">
        <f t="shared" si="7"/>
        <v/>
      </c>
      <c r="F57" s="78"/>
      <c r="G57" s="78"/>
      <c r="H57" s="82"/>
      <c r="I57" s="28" t="str">
        <f t="shared" si="0"/>
        <v/>
      </c>
      <c r="J57" s="78"/>
      <c r="K57" s="28" t="str">
        <f>IF($L57="COP","GHPチラー",IF(O57="","",VLOOKUP(O57,※編集不可※選択項目!C:D,2,1)))</f>
        <v/>
      </c>
      <c r="L57" s="28" t="str">
        <f t="shared" si="1"/>
        <v/>
      </c>
      <c r="M57" s="64" t="str">
        <f>IFERROR(IF(L57="COP",1,IF(K57="","",VLOOKUP(K57,※編集不可※選択項目!$D$2:$G$8,4,FALSE))),"")</f>
        <v/>
      </c>
      <c r="N57" s="82"/>
      <c r="O57" s="81"/>
      <c r="P57" s="81"/>
      <c r="Q57" s="93"/>
      <c r="R57" s="81"/>
      <c r="S57" s="81"/>
      <c r="T57" s="93"/>
      <c r="U57" s="94"/>
      <c r="V57" s="109"/>
      <c r="W57" s="95"/>
      <c r="X57" s="71"/>
      <c r="Y57" s="31"/>
      <c r="Z57" s="23"/>
      <c r="AA57" s="24"/>
      <c r="AB57" s="96">
        <f t="shared" si="2"/>
        <v>0</v>
      </c>
      <c r="AC57" s="96">
        <f t="shared" si="3"/>
        <v>0</v>
      </c>
      <c r="AD57" s="97">
        <f t="shared" si="8"/>
        <v>0</v>
      </c>
      <c r="AE57" s="97">
        <f t="shared" si="9"/>
        <v>0</v>
      </c>
    </row>
    <row r="58" spans="1:31" ht="25" customHeight="1">
      <c r="A58" s="32">
        <f t="shared" si="4"/>
        <v>47</v>
      </c>
      <c r="B58" s="51" t="str">
        <f t="shared" si="5"/>
        <v/>
      </c>
      <c r="C58" s="92"/>
      <c r="D58" s="28" t="str">
        <f t="shared" si="6"/>
        <v/>
      </c>
      <c r="E58" s="49" t="str">
        <f t="shared" si="7"/>
        <v/>
      </c>
      <c r="F58" s="78"/>
      <c r="G58" s="78"/>
      <c r="H58" s="82"/>
      <c r="I58" s="28" t="str">
        <f t="shared" si="0"/>
        <v/>
      </c>
      <c r="J58" s="78"/>
      <c r="K58" s="28" t="str">
        <f>IF($L58="COP","GHPチラー",IF(O58="","",VLOOKUP(O58,※編集不可※選択項目!C:D,2,1)))</f>
        <v/>
      </c>
      <c r="L58" s="28" t="str">
        <f t="shared" si="1"/>
        <v/>
      </c>
      <c r="M58" s="64" t="str">
        <f>IFERROR(IF(L58="COP",1,IF(K58="","",VLOOKUP(K58,※編集不可※選択項目!$D$2:$G$8,4,FALSE))),"")</f>
        <v/>
      </c>
      <c r="N58" s="82"/>
      <c r="O58" s="81"/>
      <c r="P58" s="81"/>
      <c r="Q58" s="93"/>
      <c r="R58" s="81"/>
      <c r="S58" s="81"/>
      <c r="T58" s="93"/>
      <c r="U58" s="94"/>
      <c r="V58" s="109"/>
      <c r="W58" s="95"/>
      <c r="X58" s="71"/>
      <c r="Y58" s="31"/>
      <c r="Z58" s="23"/>
      <c r="AA58" s="24"/>
      <c r="AB58" s="96">
        <f t="shared" si="2"/>
        <v>0</v>
      </c>
      <c r="AC58" s="96">
        <f t="shared" si="3"/>
        <v>0</v>
      </c>
      <c r="AD58" s="97">
        <f t="shared" si="8"/>
        <v>0</v>
      </c>
      <c r="AE58" s="97">
        <f t="shared" si="9"/>
        <v>0</v>
      </c>
    </row>
    <row r="59" spans="1:31" ht="25" customHeight="1">
      <c r="A59" s="32">
        <f t="shared" si="4"/>
        <v>48</v>
      </c>
      <c r="B59" s="51" t="str">
        <f t="shared" si="5"/>
        <v/>
      </c>
      <c r="C59" s="92"/>
      <c r="D59" s="28" t="str">
        <f t="shared" si="6"/>
        <v/>
      </c>
      <c r="E59" s="49" t="str">
        <f t="shared" si="7"/>
        <v/>
      </c>
      <c r="F59" s="78"/>
      <c r="G59" s="78"/>
      <c r="H59" s="82"/>
      <c r="I59" s="28" t="str">
        <f t="shared" si="0"/>
        <v/>
      </c>
      <c r="J59" s="78"/>
      <c r="K59" s="28" t="str">
        <f>IF($L59="COP","GHPチラー",IF(O59="","",VLOOKUP(O59,※編集不可※選択項目!C:D,2,1)))</f>
        <v/>
      </c>
      <c r="L59" s="28" t="str">
        <f t="shared" si="1"/>
        <v/>
      </c>
      <c r="M59" s="64" t="str">
        <f>IFERROR(IF(L59="COP",1,IF(K59="","",VLOOKUP(K59,※編集不可※選択項目!$D$2:$G$8,4,FALSE))),"")</f>
        <v/>
      </c>
      <c r="N59" s="82"/>
      <c r="O59" s="81"/>
      <c r="P59" s="81"/>
      <c r="Q59" s="93"/>
      <c r="R59" s="81"/>
      <c r="S59" s="81"/>
      <c r="T59" s="93"/>
      <c r="U59" s="94"/>
      <c r="V59" s="109"/>
      <c r="W59" s="95"/>
      <c r="X59" s="71"/>
      <c r="Y59" s="31"/>
      <c r="Z59" s="23"/>
      <c r="AA59" s="24"/>
      <c r="AB59" s="96">
        <f t="shared" si="2"/>
        <v>0</v>
      </c>
      <c r="AC59" s="96">
        <f t="shared" si="3"/>
        <v>0</v>
      </c>
      <c r="AD59" s="97">
        <f t="shared" si="8"/>
        <v>0</v>
      </c>
      <c r="AE59" s="97">
        <f t="shared" si="9"/>
        <v>0</v>
      </c>
    </row>
    <row r="60" spans="1:31" ht="25" customHeight="1">
      <c r="A60" s="32">
        <f t="shared" si="4"/>
        <v>49</v>
      </c>
      <c r="B60" s="51" t="str">
        <f t="shared" si="5"/>
        <v/>
      </c>
      <c r="C60" s="92"/>
      <c r="D60" s="28" t="str">
        <f t="shared" si="6"/>
        <v/>
      </c>
      <c r="E60" s="49" t="str">
        <f t="shared" si="7"/>
        <v/>
      </c>
      <c r="F60" s="78"/>
      <c r="G60" s="78"/>
      <c r="H60" s="82"/>
      <c r="I60" s="28" t="str">
        <f t="shared" si="0"/>
        <v/>
      </c>
      <c r="J60" s="78"/>
      <c r="K60" s="28" t="str">
        <f>IF($L60="COP","GHPチラー",IF(O60="","",VLOOKUP(O60,※編集不可※選択項目!C:D,2,1)))</f>
        <v/>
      </c>
      <c r="L60" s="28" t="str">
        <f t="shared" si="1"/>
        <v/>
      </c>
      <c r="M60" s="64" t="str">
        <f>IFERROR(IF(L60="COP",1,IF(K60="","",VLOOKUP(K60,※編集不可※選択項目!$D$2:$G$8,4,FALSE))),"")</f>
        <v/>
      </c>
      <c r="N60" s="82"/>
      <c r="O60" s="81"/>
      <c r="P60" s="81"/>
      <c r="Q60" s="93"/>
      <c r="R60" s="81"/>
      <c r="S60" s="81"/>
      <c r="T60" s="93"/>
      <c r="U60" s="94"/>
      <c r="V60" s="109"/>
      <c r="W60" s="95"/>
      <c r="X60" s="71"/>
      <c r="Y60" s="31"/>
      <c r="Z60" s="23"/>
      <c r="AA60" s="24"/>
      <c r="AB60" s="96">
        <f t="shared" si="2"/>
        <v>0</v>
      </c>
      <c r="AC60" s="96">
        <f t="shared" si="3"/>
        <v>0</v>
      </c>
      <c r="AD60" s="97">
        <f t="shared" si="8"/>
        <v>0</v>
      </c>
      <c r="AE60" s="97">
        <f t="shared" si="9"/>
        <v>0</v>
      </c>
    </row>
    <row r="61" spans="1:31" ht="25" customHeight="1">
      <c r="A61" s="32">
        <f t="shared" si="4"/>
        <v>50</v>
      </c>
      <c r="B61" s="51" t="str">
        <f t="shared" si="5"/>
        <v/>
      </c>
      <c r="C61" s="92"/>
      <c r="D61" s="28" t="str">
        <f t="shared" si="6"/>
        <v/>
      </c>
      <c r="E61" s="49" t="str">
        <f t="shared" si="7"/>
        <v/>
      </c>
      <c r="F61" s="78"/>
      <c r="G61" s="78"/>
      <c r="H61" s="82"/>
      <c r="I61" s="28" t="str">
        <f t="shared" si="0"/>
        <v/>
      </c>
      <c r="J61" s="78"/>
      <c r="K61" s="28" t="str">
        <f>IF($L61="COP","GHPチラー",IF(O61="","",VLOOKUP(O61,※編集不可※選択項目!C:D,2,1)))</f>
        <v/>
      </c>
      <c r="L61" s="28" t="str">
        <f t="shared" si="1"/>
        <v/>
      </c>
      <c r="M61" s="64" t="str">
        <f>IFERROR(IF(L61="COP",1,IF(K61="","",VLOOKUP(K61,※編集不可※選択項目!$D$2:$G$8,4,FALSE))),"")</f>
        <v/>
      </c>
      <c r="N61" s="82"/>
      <c r="O61" s="81"/>
      <c r="P61" s="81"/>
      <c r="Q61" s="93"/>
      <c r="R61" s="81"/>
      <c r="S61" s="81"/>
      <c r="T61" s="93"/>
      <c r="U61" s="94"/>
      <c r="V61" s="109"/>
      <c r="W61" s="95"/>
      <c r="X61" s="71"/>
      <c r="Y61" s="31"/>
      <c r="Z61" s="23"/>
      <c r="AA61" s="24"/>
      <c r="AB61" s="96">
        <f t="shared" si="2"/>
        <v>0</v>
      </c>
      <c r="AC61" s="96">
        <f t="shared" si="3"/>
        <v>0</v>
      </c>
      <c r="AD61" s="97">
        <f t="shared" si="8"/>
        <v>0</v>
      </c>
      <c r="AE61" s="97">
        <f t="shared" si="9"/>
        <v>0</v>
      </c>
    </row>
    <row r="62" spans="1:31" ht="25" customHeight="1">
      <c r="A62" s="32">
        <f t="shared" si="4"/>
        <v>51</v>
      </c>
      <c r="B62" s="51" t="str">
        <f t="shared" si="5"/>
        <v/>
      </c>
      <c r="C62" s="92"/>
      <c r="D62" s="28" t="str">
        <f t="shared" si="6"/>
        <v/>
      </c>
      <c r="E62" s="49" t="str">
        <f t="shared" si="7"/>
        <v/>
      </c>
      <c r="F62" s="78"/>
      <c r="G62" s="78"/>
      <c r="H62" s="82"/>
      <c r="I62" s="28" t="str">
        <f t="shared" si="0"/>
        <v/>
      </c>
      <c r="J62" s="78"/>
      <c r="K62" s="28" t="str">
        <f>IF($L62="COP","GHPチラー",IF(O62="","",VLOOKUP(O62,※編集不可※選択項目!C:D,2,1)))</f>
        <v/>
      </c>
      <c r="L62" s="28" t="str">
        <f t="shared" si="1"/>
        <v/>
      </c>
      <c r="M62" s="64" t="str">
        <f>IFERROR(IF(L62="COP",1,IF(K62="","",VLOOKUP(K62,※編集不可※選択項目!$D$2:$G$8,4,FALSE))),"")</f>
        <v/>
      </c>
      <c r="N62" s="82"/>
      <c r="O62" s="81"/>
      <c r="P62" s="81"/>
      <c r="Q62" s="93"/>
      <c r="R62" s="81"/>
      <c r="S62" s="81"/>
      <c r="T62" s="93"/>
      <c r="U62" s="94"/>
      <c r="V62" s="109"/>
      <c r="W62" s="95"/>
      <c r="X62" s="71"/>
      <c r="Y62" s="31"/>
      <c r="Z62" s="23"/>
      <c r="AA62" s="24"/>
      <c r="AB62" s="96">
        <f t="shared" si="2"/>
        <v>0</v>
      </c>
      <c r="AC62" s="96">
        <f t="shared" si="3"/>
        <v>0</v>
      </c>
      <c r="AD62" s="97">
        <f t="shared" si="8"/>
        <v>0</v>
      </c>
      <c r="AE62" s="97">
        <f t="shared" si="9"/>
        <v>0</v>
      </c>
    </row>
    <row r="63" spans="1:31" ht="25" customHeight="1">
      <c r="A63" s="32">
        <f t="shared" si="4"/>
        <v>52</v>
      </c>
      <c r="B63" s="51" t="str">
        <f t="shared" si="5"/>
        <v/>
      </c>
      <c r="C63" s="92"/>
      <c r="D63" s="28" t="str">
        <f t="shared" si="6"/>
        <v/>
      </c>
      <c r="E63" s="49" t="str">
        <f t="shared" si="7"/>
        <v/>
      </c>
      <c r="F63" s="78"/>
      <c r="G63" s="78"/>
      <c r="H63" s="82"/>
      <c r="I63" s="28" t="str">
        <f t="shared" si="0"/>
        <v/>
      </c>
      <c r="J63" s="78"/>
      <c r="K63" s="28" t="str">
        <f>IF($L63="COP","GHPチラー",IF(O63="","",VLOOKUP(O63,※編集不可※選択項目!C:D,2,1)))</f>
        <v/>
      </c>
      <c r="L63" s="28" t="str">
        <f t="shared" si="1"/>
        <v/>
      </c>
      <c r="M63" s="64" t="str">
        <f>IFERROR(IF(L63="COP",1,IF(K63="","",VLOOKUP(K63,※編集不可※選択項目!$D$2:$G$8,3,FALSE))),"")</f>
        <v/>
      </c>
      <c r="N63" s="82"/>
      <c r="O63" s="81"/>
      <c r="P63" s="81"/>
      <c r="Q63" s="93"/>
      <c r="R63" s="81"/>
      <c r="S63" s="81"/>
      <c r="T63" s="93"/>
      <c r="U63" s="94"/>
      <c r="V63" s="109"/>
      <c r="W63" s="95"/>
      <c r="X63" s="71"/>
      <c r="Y63" s="31"/>
      <c r="Z63" s="23"/>
      <c r="AA63" s="24"/>
      <c r="AB63" s="96">
        <f t="shared" si="2"/>
        <v>0</v>
      </c>
      <c r="AC63" s="96">
        <f t="shared" si="3"/>
        <v>0</v>
      </c>
      <c r="AD63" s="97">
        <f t="shared" si="8"/>
        <v>0</v>
      </c>
      <c r="AE63" s="97">
        <f t="shared" si="9"/>
        <v>0</v>
      </c>
    </row>
    <row r="64" spans="1:31" ht="25" customHeight="1">
      <c r="A64" s="32">
        <f t="shared" si="4"/>
        <v>53</v>
      </c>
      <c r="B64" s="51" t="str">
        <f t="shared" si="5"/>
        <v/>
      </c>
      <c r="C64" s="92"/>
      <c r="D64" s="28" t="str">
        <f t="shared" si="6"/>
        <v/>
      </c>
      <c r="E64" s="49" t="str">
        <f t="shared" si="7"/>
        <v/>
      </c>
      <c r="F64" s="78"/>
      <c r="G64" s="78"/>
      <c r="H64" s="82"/>
      <c r="I64" s="28" t="str">
        <f t="shared" si="0"/>
        <v/>
      </c>
      <c r="J64" s="78"/>
      <c r="K64" s="28" t="str">
        <f>IF($L64="COP","GHPチラー",IF(O64="","",VLOOKUP(O64,※編集不可※選択項目!C:D,2,1)))</f>
        <v/>
      </c>
      <c r="L64" s="28" t="str">
        <f t="shared" si="1"/>
        <v/>
      </c>
      <c r="M64" s="64" t="str">
        <f>IFERROR(IF(L64="COP",1,IF(K64="","",VLOOKUP(K64,※編集不可※選択項目!$D$2:$G$8,3,FALSE))),"")</f>
        <v/>
      </c>
      <c r="N64" s="82"/>
      <c r="O64" s="81"/>
      <c r="P64" s="81"/>
      <c r="Q64" s="93"/>
      <c r="R64" s="81"/>
      <c r="S64" s="81"/>
      <c r="T64" s="93"/>
      <c r="U64" s="94"/>
      <c r="V64" s="109"/>
      <c r="W64" s="95"/>
      <c r="X64" s="71"/>
      <c r="Y64" s="31"/>
      <c r="Z64" s="23"/>
      <c r="AA64" s="24"/>
      <c r="AB64" s="96">
        <f t="shared" si="2"/>
        <v>0</v>
      </c>
      <c r="AC64" s="96">
        <f t="shared" si="3"/>
        <v>0</v>
      </c>
      <c r="AD64" s="97">
        <f t="shared" si="8"/>
        <v>0</v>
      </c>
      <c r="AE64" s="97">
        <f t="shared" si="9"/>
        <v>0</v>
      </c>
    </row>
    <row r="65" spans="1:31" ht="25" customHeight="1">
      <c r="A65" s="32">
        <f t="shared" si="4"/>
        <v>54</v>
      </c>
      <c r="B65" s="51" t="str">
        <f t="shared" si="5"/>
        <v/>
      </c>
      <c r="C65" s="92"/>
      <c r="D65" s="28" t="str">
        <f t="shared" si="6"/>
        <v/>
      </c>
      <c r="E65" s="49" t="str">
        <f t="shared" si="7"/>
        <v/>
      </c>
      <c r="F65" s="78"/>
      <c r="G65" s="78"/>
      <c r="H65" s="82"/>
      <c r="I65" s="28" t="str">
        <f t="shared" si="0"/>
        <v/>
      </c>
      <c r="J65" s="78"/>
      <c r="K65" s="28" t="str">
        <f>IF($L65="COP","GHPチラー",IF(O65="","",VLOOKUP(O65,※編集不可※選択項目!C:D,2,1)))</f>
        <v/>
      </c>
      <c r="L65" s="28" t="str">
        <f t="shared" si="1"/>
        <v/>
      </c>
      <c r="M65" s="64" t="str">
        <f>IFERROR(IF(L65="COP",1,IF(K65="","",VLOOKUP(K65,※編集不可※選択項目!$D$2:$G$8,3,FALSE))),"")</f>
        <v/>
      </c>
      <c r="N65" s="82"/>
      <c r="O65" s="81"/>
      <c r="P65" s="81"/>
      <c r="Q65" s="93"/>
      <c r="R65" s="81"/>
      <c r="S65" s="81"/>
      <c r="T65" s="93"/>
      <c r="U65" s="94"/>
      <c r="V65" s="109"/>
      <c r="W65" s="95"/>
      <c r="X65" s="71"/>
      <c r="Y65" s="31"/>
      <c r="Z65" s="23"/>
      <c r="AA65" s="24"/>
      <c r="AB65" s="96">
        <f t="shared" si="2"/>
        <v>0</v>
      </c>
      <c r="AC65" s="96">
        <f t="shared" si="3"/>
        <v>0</v>
      </c>
      <c r="AD65" s="97">
        <f t="shared" si="8"/>
        <v>0</v>
      </c>
      <c r="AE65" s="97">
        <f t="shared" si="9"/>
        <v>0</v>
      </c>
    </row>
    <row r="66" spans="1:31" ht="25" customHeight="1">
      <c r="A66" s="32">
        <f t="shared" si="4"/>
        <v>55</v>
      </c>
      <c r="B66" s="51" t="str">
        <f t="shared" si="5"/>
        <v/>
      </c>
      <c r="C66" s="92"/>
      <c r="D66" s="28" t="str">
        <f t="shared" si="6"/>
        <v/>
      </c>
      <c r="E66" s="49" t="str">
        <f t="shared" si="7"/>
        <v/>
      </c>
      <c r="F66" s="78"/>
      <c r="G66" s="78"/>
      <c r="H66" s="82"/>
      <c r="I66" s="28" t="str">
        <f t="shared" si="0"/>
        <v/>
      </c>
      <c r="J66" s="78"/>
      <c r="K66" s="28" t="str">
        <f>IF($L66="COP","GHPチラー",IF(O66="","",VLOOKUP(O66,※編集不可※選択項目!C:D,2,1)))</f>
        <v/>
      </c>
      <c r="L66" s="28" t="str">
        <f t="shared" si="1"/>
        <v/>
      </c>
      <c r="M66" s="64" t="str">
        <f>IFERROR(IF(L66="COP",1,IF(K66="","",VLOOKUP(K66,※編集不可※選択項目!$D$2:$G$8,3,FALSE))),"")</f>
        <v/>
      </c>
      <c r="N66" s="82"/>
      <c r="O66" s="81"/>
      <c r="P66" s="81"/>
      <c r="Q66" s="93"/>
      <c r="R66" s="81"/>
      <c r="S66" s="81"/>
      <c r="T66" s="93"/>
      <c r="U66" s="94"/>
      <c r="V66" s="109"/>
      <c r="W66" s="95"/>
      <c r="X66" s="71"/>
      <c r="Y66" s="31"/>
      <c r="Z66" s="23"/>
      <c r="AA66" s="24"/>
      <c r="AB66" s="96">
        <f t="shared" si="2"/>
        <v>0</v>
      </c>
      <c r="AC66" s="96">
        <f t="shared" si="3"/>
        <v>0</v>
      </c>
      <c r="AD66" s="97">
        <f t="shared" si="8"/>
        <v>0</v>
      </c>
      <c r="AE66" s="97">
        <f t="shared" si="9"/>
        <v>0</v>
      </c>
    </row>
    <row r="67" spans="1:31" ht="25" customHeight="1">
      <c r="A67" s="32">
        <f t="shared" si="4"/>
        <v>56</v>
      </c>
      <c r="B67" s="51" t="str">
        <f t="shared" si="5"/>
        <v/>
      </c>
      <c r="C67" s="92"/>
      <c r="D67" s="28" t="str">
        <f t="shared" si="6"/>
        <v/>
      </c>
      <c r="E67" s="49" t="str">
        <f t="shared" si="7"/>
        <v/>
      </c>
      <c r="F67" s="78"/>
      <c r="G67" s="78"/>
      <c r="H67" s="82"/>
      <c r="I67" s="28" t="str">
        <f t="shared" si="0"/>
        <v/>
      </c>
      <c r="J67" s="78"/>
      <c r="K67" s="28" t="str">
        <f>IF($L67="COP","GHPチラー",IF(O67="","",VLOOKUP(O67,※編集不可※選択項目!C:D,2,1)))</f>
        <v/>
      </c>
      <c r="L67" s="28" t="str">
        <f t="shared" si="1"/>
        <v/>
      </c>
      <c r="M67" s="64" t="str">
        <f>IFERROR(IF(L67="COP",1,IF(K67="","",VLOOKUP(K67,※編集不可※選択項目!$D$2:$G$8,3,FALSE))),"")</f>
        <v/>
      </c>
      <c r="N67" s="82"/>
      <c r="O67" s="81"/>
      <c r="P67" s="81"/>
      <c r="Q67" s="93"/>
      <c r="R67" s="81"/>
      <c r="S67" s="81"/>
      <c r="T67" s="93"/>
      <c r="U67" s="94"/>
      <c r="V67" s="109"/>
      <c r="W67" s="95"/>
      <c r="X67" s="71"/>
      <c r="Y67" s="31"/>
      <c r="Z67" s="23"/>
      <c r="AA67" s="24"/>
      <c r="AB67" s="96">
        <f t="shared" si="2"/>
        <v>0</v>
      </c>
      <c r="AC67" s="96">
        <f t="shared" si="3"/>
        <v>0</v>
      </c>
      <c r="AD67" s="97">
        <f t="shared" si="8"/>
        <v>0</v>
      </c>
      <c r="AE67" s="97">
        <f t="shared" si="9"/>
        <v>0</v>
      </c>
    </row>
    <row r="68" spans="1:31" ht="25" customHeight="1">
      <c r="A68" s="32">
        <f t="shared" si="4"/>
        <v>57</v>
      </c>
      <c r="B68" s="51" t="str">
        <f t="shared" si="5"/>
        <v/>
      </c>
      <c r="C68" s="92"/>
      <c r="D68" s="28" t="str">
        <f t="shared" si="6"/>
        <v/>
      </c>
      <c r="E68" s="49" t="str">
        <f t="shared" si="7"/>
        <v/>
      </c>
      <c r="F68" s="78"/>
      <c r="G68" s="78"/>
      <c r="H68" s="82"/>
      <c r="I68" s="28" t="str">
        <f t="shared" si="0"/>
        <v/>
      </c>
      <c r="J68" s="78"/>
      <c r="K68" s="28" t="str">
        <f>IF($L68="COP","GHPチラー",IF(O68="","",VLOOKUP(O68,※編集不可※選択項目!C:D,2,1)))</f>
        <v/>
      </c>
      <c r="L68" s="28" t="str">
        <f t="shared" si="1"/>
        <v/>
      </c>
      <c r="M68" s="64" t="str">
        <f>IFERROR(IF(L68="COP",1,IF(K68="","",VLOOKUP(K68,※編集不可※選択項目!$D$2:$G$8,3,FALSE))),"")</f>
        <v/>
      </c>
      <c r="N68" s="82"/>
      <c r="O68" s="81"/>
      <c r="P68" s="81"/>
      <c r="Q68" s="93"/>
      <c r="R68" s="81"/>
      <c r="S68" s="81"/>
      <c r="T68" s="93"/>
      <c r="U68" s="94"/>
      <c r="V68" s="109"/>
      <c r="W68" s="95"/>
      <c r="X68" s="71"/>
      <c r="Y68" s="31"/>
      <c r="Z68" s="23"/>
      <c r="AA68" s="24"/>
      <c r="AB68" s="96">
        <f t="shared" si="2"/>
        <v>0</v>
      </c>
      <c r="AC68" s="96">
        <f t="shared" si="3"/>
        <v>0</v>
      </c>
      <c r="AD68" s="97">
        <f t="shared" si="8"/>
        <v>0</v>
      </c>
      <c r="AE68" s="97">
        <f t="shared" si="9"/>
        <v>0</v>
      </c>
    </row>
    <row r="69" spans="1:31" ht="25" customHeight="1">
      <c r="A69" s="32">
        <f t="shared" si="4"/>
        <v>58</v>
      </c>
      <c r="B69" s="51" t="str">
        <f t="shared" si="5"/>
        <v/>
      </c>
      <c r="C69" s="92"/>
      <c r="D69" s="28" t="str">
        <f t="shared" si="6"/>
        <v/>
      </c>
      <c r="E69" s="49" t="str">
        <f t="shared" si="7"/>
        <v/>
      </c>
      <c r="F69" s="78"/>
      <c r="G69" s="78"/>
      <c r="H69" s="82"/>
      <c r="I69" s="28" t="str">
        <f t="shared" si="0"/>
        <v/>
      </c>
      <c r="J69" s="78"/>
      <c r="K69" s="28" t="str">
        <f>IF($L69="COP","GHPチラー",IF(O69="","",VLOOKUP(O69,※編集不可※選択項目!C:D,2,1)))</f>
        <v/>
      </c>
      <c r="L69" s="28" t="str">
        <f t="shared" si="1"/>
        <v/>
      </c>
      <c r="M69" s="64" t="str">
        <f>IFERROR(IF(L69="COP",1,IF(K69="","",VLOOKUP(K69,※編集不可※選択項目!$D$2:$G$8,3,FALSE))),"")</f>
        <v/>
      </c>
      <c r="N69" s="82"/>
      <c r="O69" s="81"/>
      <c r="P69" s="81"/>
      <c r="Q69" s="93"/>
      <c r="R69" s="81"/>
      <c r="S69" s="81"/>
      <c r="T69" s="93"/>
      <c r="U69" s="94"/>
      <c r="V69" s="109"/>
      <c r="W69" s="95"/>
      <c r="X69" s="71"/>
      <c r="Y69" s="31"/>
      <c r="Z69" s="23"/>
      <c r="AA69" s="24"/>
      <c r="AB69" s="96">
        <f t="shared" si="2"/>
        <v>0</v>
      </c>
      <c r="AC69" s="96">
        <f t="shared" si="3"/>
        <v>0</v>
      </c>
      <c r="AD69" s="97">
        <f t="shared" si="8"/>
        <v>0</v>
      </c>
      <c r="AE69" s="97">
        <f t="shared" si="9"/>
        <v>0</v>
      </c>
    </row>
    <row r="70" spans="1:31" ht="25" customHeight="1">
      <c r="A70" s="32">
        <f t="shared" si="4"/>
        <v>59</v>
      </c>
      <c r="B70" s="51" t="str">
        <f t="shared" si="5"/>
        <v/>
      </c>
      <c r="C70" s="92"/>
      <c r="D70" s="28" t="str">
        <f t="shared" si="6"/>
        <v/>
      </c>
      <c r="E70" s="49" t="str">
        <f t="shared" si="7"/>
        <v/>
      </c>
      <c r="F70" s="78"/>
      <c r="G70" s="78"/>
      <c r="H70" s="82"/>
      <c r="I70" s="28" t="str">
        <f t="shared" si="0"/>
        <v/>
      </c>
      <c r="J70" s="78"/>
      <c r="K70" s="28" t="str">
        <f>IF($L70="COP","GHPチラー",IF(O70="","",VLOOKUP(O70,※編集不可※選択項目!C:D,2,1)))</f>
        <v/>
      </c>
      <c r="L70" s="28" t="str">
        <f t="shared" si="1"/>
        <v/>
      </c>
      <c r="M70" s="64" t="str">
        <f>IFERROR(IF(L70="COP",1,IF(K70="","",VLOOKUP(K70,※編集不可※選択項目!$D$2:$G$8,3,FALSE))),"")</f>
        <v/>
      </c>
      <c r="N70" s="82"/>
      <c r="O70" s="81"/>
      <c r="P70" s="81"/>
      <c r="Q70" s="93"/>
      <c r="R70" s="81"/>
      <c r="S70" s="81"/>
      <c r="T70" s="93"/>
      <c r="U70" s="94"/>
      <c r="V70" s="109"/>
      <c r="W70" s="95"/>
      <c r="X70" s="71"/>
      <c r="Y70" s="31"/>
      <c r="Z70" s="23"/>
      <c r="AA70" s="24"/>
      <c r="AB70" s="96">
        <f t="shared" si="2"/>
        <v>0</v>
      </c>
      <c r="AC70" s="96">
        <f t="shared" si="3"/>
        <v>0</v>
      </c>
      <c r="AD70" s="97">
        <f t="shared" si="8"/>
        <v>0</v>
      </c>
      <c r="AE70" s="97">
        <f t="shared" si="9"/>
        <v>0</v>
      </c>
    </row>
    <row r="71" spans="1:31" ht="25" customHeight="1">
      <c r="A71" s="32">
        <f t="shared" si="4"/>
        <v>60</v>
      </c>
      <c r="B71" s="51" t="str">
        <f t="shared" si="5"/>
        <v/>
      </c>
      <c r="C71" s="92"/>
      <c r="D71" s="28" t="str">
        <f t="shared" si="6"/>
        <v/>
      </c>
      <c r="E71" s="49" t="str">
        <f t="shared" si="7"/>
        <v/>
      </c>
      <c r="F71" s="78"/>
      <c r="G71" s="78"/>
      <c r="H71" s="82"/>
      <c r="I71" s="28" t="str">
        <f t="shared" si="0"/>
        <v/>
      </c>
      <c r="J71" s="78"/>
      <c r="K71" s="28" t="str">
        <f>IF($L71="COP","GHPチラー",IF(O71="","",VLOOKUP(O71,※編集不可※選択項目!C:D,2,1)))</f>
        <v/>
      </c>
      <c r="L71" s="28" t="str">
        <f t="shared" si="1"/>
        <v/>
      </c>
      <c r="M71" s="64" t="str">
        <f>IFERROR(IF(L71="COP",1,IF(K71="","",VLOOKUP(K71,※編集不可※選択項目!$D$2:$G$8,3,FALSE))),"")</f>
        <v/>
      </c>
      <c r="N71" s="82"/>
      <c r="O71" s="81"/>
      <c r="P71" s="81"/>
      <c r="Q71" s="93"/>
      <c r="R71" s="81"/>
      <c r="S71" s="81"/>
      <c r="T71" s="93"/>
      <c r="U71" s="94"/>
      <c r="V71" s="109"/>
      <c r="W71" s="95"/>
      <c r="X71" s="71"/>
      <c r="Y71" s="31"/>
      <c r="Z71" s="23"/>
      <c r="AA71" s="24"/>
      <c r="AB71" s="96">
        <f t="shared" si="2"/>
        <v>0</v>
      </c>
      <c r="AC71" s="96">
        <f t="shared" si="3"/>
        <v>0</v>
      </c>
      <c r="AD71" s="97">
        <f t="shared" si="8"/>
        <v>0</v>
      </c>
      <c r="AE71" s="97">
        <f t="shared" si="9"/>
        <v>0</v>
      </c>
    </row>
    <row r="72" spans="1:31" ht="25" customHeight="1">
      <c r="A72" s="32">
        <f t="shared" si="4"/>
        <v>61</v>
      </c>
      <c r="B72" s="51" t="str">
        <f t="shared" si="5"/>
        <v/>
      </c>
      <c r="C72" s="92"/>
      <c r="D72" s="28" t="str">
        <f t="shared" si="6"/>
        <v/>
      </c>
      <c r="E72" s="49" t="str">
        <f t="shared" si="7"/>
        <v/>
      </c>
      <c r="F72" s="78"/>
      <c r="G72" s="78"/>
      <c r="H72" s="82"/>
      <c r="I72" s="28" t="str">
        <f t="shared" si="0"/>
        <v/>
      </c>
      <c r="J72" s="78"/>
      <c r="K72" s="28" t="str">
        <f>IF($L72="COP","GHPチラー",IF(O72="","",VLOOKUP(O72,※編集不可※選択項目!C:D,2,1)))</f>
        <v/>
      </c>
      <c r="L72" s="28" t="str">
        <f t="shared" si="1"/>
        <v/>
      </c>
      <c r="M72" s="64" t="str">
        <f>IFERROR(IF(L72="COP",1,IF(K72="","",VLOOKUP(K72,※編集不可※選択項目!$D$2:$G$8,3,FALSE))),"")</f>
        <v/>
      </c>
      <c r="N72" s="82"/>
      <c r="O72" s="81"/>
      <c r="P72" s="81"/>
      <c r="Q72" s="93"/>
      <c r="R72" s="81"/>
      <c r="S72" s="81"/>
      <c r="T72" s="93"/>
      <c r="U72" s="94"/>
      <c r="V72" s="109"/>
      <c r="W72" s="95"/>
      <c r="X72" s="71"/>
      <c r="Y72" s="31"/>
      <c r="Z72" s="23"/>
      <c r="AA72" s="24"/>
      <c r="AB72" s="96">
        <f t="shared" si="2"/>
        <v>0</v>
      </c>
      <c r="AC72" s="96">
        <f t="shared" si="3"/>
        <v>0</v>
      </c>
      <c r="AD72" s="97">
        <f t="shared" si="8"/>
        <v>0</v>
      </c>
      <c r="AE72" s="97">
        <f t="shared" si="9"/>
        <v>0</v>
      </c>
    </row>
    <row r="73" spans="1:31" ht="25" customHeight="1">
      <c r="A73" s="32">
        <f t="shared" si="4"/>
        <v>62</v>
      </c>
      <c r="B73" s="51" t="str">
        <f t="shared" si="5"/>
        <v/>
      </c>
      <c r="C73" s="92"/>
      <c r="D73" s="28" t="str">
        <f t="shared" si="6"/>
        <v/>
      </c>
      <c r="E73" s="49" t="str">
        <f t="shared" si="7"/>
        <v/>
      </c>
      <c r="F73" s="78"/>
      <c r="G73" s="78"/>
      <c r="H73" s="82"/>
      <c r="I73" s="28" t="str">
        <f t="shared" si="0"/>
        <v/>
      </c>
      <c r="J73" s="78"/>
      <c r="K73" s="28" t="str">
        <f>IF($L73="COP","GHPチラー",IF(O73="","",VLOOKUP(O73,※編集不可※選択項目!C:D,2,1)))</f>
        <v/>
      </c>
      <c r="L73" s="28" t="str">
        <f t="shared" si="1"/>
        <v/>
      </c>
      <c r="M73" s="64" t="str">
        <f>IFERROR(IF(L73="COP",1,IF(K73="","",VLOOKUP(K73,※編集不可※選択項目!$D$2:$G$8,3,FALSE))),"")</f>
        <v/>
      </c>
      <c r="N73" s="82"/>
      <c r="O73" s="81"/>
      <c r="P73" s="81"/>
      <c r="Q73" s="93"/>
      <c r="R73" s="81"/>
      <c r="S73" s="81"/>
      <c r="T73" s="93"/>
      <c r="U73" s="94"/>
      <c r="V73" s="109"/>
      <c r="W73" s="95"/>
      <c r="X73" s="71"/>
      <c r="Y73" s="31"/>
      <c r="Z73" s="23"/>
      <c r="AA73" s="24"/>
      <c r="AB73" s="96">
        <f t="shared" si="2"/>
        <v>0</v>
      </c>
      <c r="AC73" s="96">
        <f t="shared" si="3"/>
        <v>0</v>
      </c>
      <c r="AD73" s="97">
        <f t="shared" si="8"/>
        <v>0</v>
      </c>
      <c r="AE73" s="97">
        <f t="shared" si="9"/>
        <v>0</v>
      </c>
    </row>
    <row r="74" spans="1:31" ht="25" customHeight="1">
      <c r="A74" s="32">
        <f t="shared" si="4"/>
        <v>63</v>
      </c>
      <c r="B74" s="51" t="str">
        <f t="shared" si="5"/>
        <v/>
      </c>
      <c r="C74" s="92"/>
      <c r="D74" s="28" t="str">
        <f t="shared" si="6"/>
        <v/>
      </c>
      <c r="E74" s="49" t="str">
        <f t="shared" si="7"/>
        <v/>
      </c>
      <c r="F74" s="78"/>
      <c r="G74" s="78"/>
      <c r="H74" s="82"/>
      <c r="I74" s="28" t="str">
        <f t="shared" si="0"/>
        <v/>
      </c>
      <c r="J74" s="78"/>
      <c r="K74" s="28" t="str">
        <f>IF($L74="COP","GHPチラー",IF(O74="","",VLOOKUP(O74,※編集不可※選択項目!C:D,2,1)))</f>
        <v/>
      </c>
      <c r="L74" s="28" t="str">
        <f t="shared" si="1"/>
        <v/>
      </c>
      <c r="M74" s="64" t="str">
        <f>IFERROR(IF(L74="COP",1,IF(K74="","",VLOOKUP(K74,※編集不可※選択項目!$D$2:$G$8,3,FALSE))),"")</f>
        <v/>
      </c>
      <c r="N74" s="82"/>
      <c r="O74" s="81"/>
      <c r="P74" s="81"/>
      <c r="Q74" s="93"/>
      <c r="R74" s="81"/>
      <c r="S74" s="81"/>
      <c r="T74" s="93"/>
      <c r="U74" s="94"/>
      <c r="V74" s="109"/>
      <c r="W74" s="95"/>
      <c r="X74" s="71"/>
      <c r="Y74" s="31"/>
      <c r="Z74" s="23"/>
      <c r="AA74" s="24"/>
      <c r="AB74" s="96">
        <f t="shared" si="2"/>
        <v>0</v>
      </c>
      <c r="AC74" s="96">
        <f t="shared" si="3"/>
        <v>0</v>
      </c>
      <c r="AD74" s="97">
        <f t="shared" si="8"/>
        <v>0</v>
      </c>
      <c r="AE74" s="97">
        <f t="shared" si="9"/>
        <v>0</v>
      </c>
    </row>
    <row r="75" spans="1:31" ht="25" customHeight="1">
      <c r="A75" s="32">
        <f t="shared" si="4"/>
        <v>64</v>
      </c>
      <c r="B75" s="51" t="str">
        <f t="shared" si="5"/>
        <v/>
      </c>
      <c r="C75" s="92"/>
      <c r="D75" s="28" t="str">
        <f t="shared" si="6"/>
        <v/>
      </c>
      <c r="E75" s="49" t="str">
        <f t="shared" si="7"/>
        <v/>
      </c>
      <c r="F75" s="78"/>
      <c r="G75" s="78"/>
      <c r="H75" s="82"/>
      <c r="I75" s="28" t="str">
        <f t="shared" ref="I75:I138" si="10">IF(G75="","",G75&amp;"（"&amp;H75&amp;"）")</f>
        <v/>
      </c>
      <c r="J75" s="78"/>
      <c r="K75" s="28" t="str">
        <f>IF($L75="COP","GHPチラー",IF(O75="","",VLOOKUP(O75,※編集不可※選択項目!C:D,2,1)))</f>
        <v/>
      </c>
      <c r="L75" s="28" t="str">
        <f t="shared" si="1"/>
        <v/>
      </c>
      <c r="M75" s="64" t="str">
        <f>IFERROR(IF(L75="COP",1,IF(K75="","",VLOOKUP(K75,※編集不可※選択項目!$D$2:$G$8,3,FALSE))),"")</f>
        <v/>
      </c>
      <c r="N75" s="82"/>
      <c r="O75" s="81"/>
      <c r="P75" s="81"/>
      <c r="Q75" s="93"/>
      <c r="R75" s="81"/>
      <c r="S75" s="81"/>
      <c r="T75" s="93"/>
      <c r="U75" s="94"/>
      <c r="V75" s="109"/>
      <c r="W75" s="95"/>
      <c r="X75" s="71"/>
      <c r="Y75" s="31"/>
      <c r="Z75" s="23"/>
      <c r="AA75" s="24"/>
      <c r="AB75" s="96">
        <f t="shared" si="2"/>
        <v>0</v>
      </c>
      <c r="AC75" s="96">
        <f t="shared" si="3"/>
        <v>0</v>
      </c>
      <c r="AD75" s="97">
        <f t="shared" si="8"/>
        <v>0</v>
      </c>
      <c r="AE75" s="97">
        <f t="shared" si="9"/>
        <v>0</v>
      </c>
    </row>
    <row r="76" spans="1:31" ht="25" customHeight="1">
      <c r="A76" s="32">
        <f t="shared" si="4"/>
        <v>65</v>
      </c>
      <c r="B76" s="51" t="str">
        <f t="shared" si="5"/>
        <v/>
      </c>
      <c r="C76" s="92"/>
      <c r="D76" s="28" t="str">
        <f t="shared" si="6"/>
        <v/>
      </c>
      <c r="E76" s="49" t="str">
        <f t="shared" si="7"/>
        <v/>
      </c>
      <c r="F76" s="78"/>
      <c r="G76" s="78"/>
      <c r="H76" s="82"/>
      <c r="I76" s="28" t="str">
        <f t="shared" si="10"/>
        <v/>
      </c>
      <c r="J76" s="78"/>
      <c r="K76" s="28" t="str">
        <f>IF($L76="COP","GHPチラー",IF(O76="","",VLOOKUP(O76,※編集不可※選択項目!C:D,2,1)))</f>
        <v/>
      </c>
      <c r="L76" s="28" t="str">
        <f t="shared" ref="L76:L139" si="11">IF(F76="","",IF(OR(COUNTIF($F76,"*チラー*")&gt;0,COUNTIF($F76,"*ﾁﾗｰ*")&gt;0),"COP","APFp"))</f>
        <v/>
      </c>
      <c r="M76" s="64" t="str">
        <f>IFERROR(IF(L76="COP",1,IF(K76="","",VLOOKUP(K76,※編集不可※選択項目!$D$2:$G$8,3,FALSE))),"")</f>
        <v/>
      </c>
      <c r="N76" s="82"/>
      <c r="O76" s="81"/>
      <c r="P76" s="81"/>
      <c r="Q76" s="93"/>
      <c r="R76" s="81"/>
      <c r="S76" s="81"/>
      <c r="T76" s="93"/>
      <c r="U76" s="94"/>
      <c r="V76" s="109"/>
      <c r="W76" s="95"/>
      <c r="X76" s="71"/>
      <c r="Y76" s="31"/>
      <c r="Z76" s="23"/>
      <c r="AA76" s="24"/>
      <c r="AB76" s="96">
        <f t="shared" ref="AB76:AB139" si="12">IF(AND(($C76&lt;&gt;""),(OR($C$2="",$F$2="",$G$3="",F76="",G76="",J76="",N76="",O76="",P76="",Q76="",R76="",S76="",T76="",H76="",))),1,0)</f>
        <v>0</v>
      </c>
      <c r="AC76" s="96">
        <f t="shared" ref="AC76:AC139" si="13">IF(AND($G76&lt;&gt;"",COUNTIF($G76,"*■*")&gt;0,$V76=""),1,0)</f>
        <v>0</v>
      </c>
      <c r="AD76" s="97">
        <f t="shared" si="8"/>
        <v>0</v>
      </c>
      <c r="AE76" s="97">
        <f t="shared" si="9"/>
        <v>0</v>
      </c>
    </row>
    <row r="77" spans="1:31" ht="25" customHeight="1">
      <c r="A77" s="32">
        <f t="shared" ref="A77:A140" si="14">ROW()-11</f>
        <v>66</v>
      </c>
      <c r="B77" s="51" t="str">
        <f t="shared" ref="B77:B140" si="15">IF($C77="","","高効率空調")</f>
        <v/>
      </c>
      <c r="C77" s="92"/>
      <c r="D77" s="28" t="str">
        <f t="shared" ref="D77:D140" si="16">IF($C$2="","",IF($B77&lt;&gt;"",$C$2,""))</f>
        <v/>
      </c>
      <c r="E77" s="49" t="str">
        <f t="shared" ref="E77:E140" si="17">IF($F$2="","",IF($B77&lt;&gt;"",$F$2,""))</f>
        <v/>
      </c>
      <c r="F77" s="78"/>
      <c r="G77" s="78"/>
      <c r="H77" s="82"/>
      <c r="I77" s="28" t="str">
        <f t="shared" si="10"/>
        <v/>
      </c>
      <c r="J77" s="78"/>
      <c r="K77" s="28" t="str">
        <f>IF($L77="COP","GHPチラー",IF(O77="","",VLOOKUP(O77,※編集不可※選択項目!C:D,2,1)))</f>
        <v/>
      </c>
      <c r="L77" s="28" t="str">
        <f t="shared" si="11"/>
        <v/>
      </c>
      <c r="M77" s="64" t="str">
        <f>IFERROR(IF(L77="COP",1,IF(K77="","",VLOOKUP(K77,※編集不可※選択項目!$D$2:$G$8,3,FALSE))),"")</f>
        <v/>
      </c>
      <c r="N77" s="82"/>
      <c r="O77" s="81"/>
      <c r="P77" s="81"/>
      <c r="Q77" s="93"/>
      <c r="R77" s="81"/>
      <c r="S77" s="81"/>
      <c r="T77" s="93"/>
      <c r="U77" s="94"/>
      <c r="V77" s="109"/>
      <c r="W77" s="95"/>
      <c r="X77" s="71"/>
      <c r="Y77" s="31"/>
      <c r="Z77" s="23"/>
      <c r="AA77" s="24"/>
      <c r="AB77" s="96">
        <f t="shared" si="12"/>
        <v>0</v>
      </c>
      <c r="AC77" s="96">
        <f t="shared" si="13"/>
        <v>0</v>
      </c>
      <c r="AD77" s="97">
        <f t="shared" ref="AD77:AD140" si="18">IF(I77="",0,COUNTIF(I$12:I$1011,I77))</f>
        <v>0</v>
      </c>
      <c r="AE77" s="97">
        <f t="shared" ref="AE77:AE140" si="19">IF($N77&lt;$M77,1,0)</f>
        <v>0</v>
      </c>
    </row>
    <row r="78" spans="1:31" ht="25" customHeight="1">
      <c r="A78" s="32">
        <f t="shared" si="14"/>
        <v>67</v>
      </c>
      <c r="B78" s="51" t="str">
        <f t="shared" si="15"/>
        <v/>
      </c>
      <c r="C78" s="92"/>
      <c r="D78" s="28" t="str">
        <f t="shared" si="16"/>
        <v/>
      </c>
      <c r="E78" s="49" t="str">
        <f t="shared" si="17"/>
        <v/>
      </c>
      <c r="F78" s="78"/>
      <c r="G78" s="78"/>
      <c r="H78" s="82"/>
      <c r="I78" s="28" t="str">
        <f t="shared" si="10"/>
        <v/>
      </c>
      <c r="J78" s="78"/>
      <c r="K78" s="28" t="str">
        <f>IF($L78="COP","GHPチラー",IF(O78="","",VLOOKUP(O78,※編集不可※選択項目!C:D,2,1)))</f>
        <v/>
      </c>
      <c r="L78" s="28" t="str">
        <f t="shared" si="11"/>
        <v/>
      </c>
      <c r="M78" s="64" t="str">
        <f>IFERROR(IF(L78="COP",1,IF(K78="","",VLOOKUP(K78,※編集不可※選択項目!$D$2:$G$8,3,FALSE))),"")</f>
        <v/>
      </c>
      <c r="N78" s="82"/>
      <c r="O78" s="81"/>
      <c r="P78" s="81"/>
      <c r="Q78" s="93"/>
      <c r="R78" s="81"/>
      <c r="S78" s="81"/>
      <c r="T78" s="93"/>
      <c r="U78" s="94"/>
      <c r="V78" s="109"/>
      <c r="W78" s="95"/>
      <c r="X78" s="71"/>
      <c r="Y78" s="31"/>
      <c r="Z78" s="23"/>
      <c r="AA78" s="24"/>
      <c r="AB78" s="96">
        <f t="shared" si="12"/>
        <v>0</v>
      </c>
      <c r="AC78" s="96">
        <f t="shared" si="13"/>
        <v>0</v>
      </c>
      <c r="AD78" s="97">
        <f t="shared" si="18"/>
        <v>0</v>
      </c>
      <c r="AE78" s="97">
        <f t="shared" si="19"/>
        <v>0</v>
      </c>
    </row>
    <row r="79" spans="1:31" ht="25" customHeight="1">
      <c r="A79" s="32">
        <f t="shared" si="14"/>
        <v>68</v>
      </c>
      <c r="B79" s="51" t="str">
        <f t="shared" si="15"/>
        <v/>
      </c>
      <c r="C79" s="92"/>
      <c r="D79" s="28" t="str">
        <f t="shared" si="16"/>
        <v/>
      </c>
      <c r="E79" s="49" t="str">
        <f t="shared" si="17"/>
        <v/>
      </c>
      <c r="F79" s="78"/>
      <c r="G79" s="78"/>
      <c r="H79" s="82"/>
      <c r="I79" s="28" t="str">
        <f t="shared" si="10"/>
        <v/>
      </c>
      <c r="J79" s="78"/>
      <c r="K79" s="28" t="str">
        <f>IF($L79="COP","GHPチラー",IF(O79="","",VLOOKUP(O79,※編集不可※選択項目!C:D,2,1)))</f>
        <v/>
      </c>
      <c r="L79" s="28" t="str">
        <f t="shared" si="11"/>
        <v/>
      </c>
      <c r="M79" s="64" t="str">
        <f>IFERROR(IF(L79="COP",1,IF(K79="","",VLOOKUP(K79,※編集不可※選択項目!$D$2:$G$8,3,FALSE))),"")</f>
        <v/>
      </c>
      <c r="N79" s="82"/>
      <c r="O79" s="81"/>
      <c r="P79" s="81"/>
      <c r="Q79" s="93"/>
      <c r="R79" s="81"/>
      <c r="S79" s="81"/>
      <c r="T79" s="93"/>
      <c r="U79" s="94"/>
      <c r="V79" s="109"/>
      <c r="W79" s="95"/>
      <c r="X79" s="71"/>
      <c r="Y79" s="31"/>
      <c r="Z79" s="23"/>
      <c r="AA79" s="24"/>
      <c r="AB79" s="96">
        <f t="shared" si="12"/>
        <v>0</v>
      </c>
      <c r="AC79" s="96">
        <f t="shared" si="13"/>
        <v>0</v>
      </c>
      <c r="AD79" s="97">
        <f t="shared" si="18"/>
        <v>0</v>
      </c>
      <c r="AE79" s="97">
        <f t="shared" si="19"/>
        <v>0</v>
      </c>
    </row>
    <row r="80" spans="1:31" ht="25" customHeight="1">
      <c r="A80" s="32">
        <f t="shared" si="14"/>
        <v>69</v>
      </c>
      <c r="B80" s="51" t="str">
        <f t="shared" si="15"/>
        <v/>
      </c>
      <c r="C80" s="92"/>
      <c r="D80" s="28" t="str">
        <f t="shared" si="16"/>
        <v/>
      </c>
      <c r="E80" s="49" t="str">
        <f t="shared" si="17"/>
        <v/>
      </c>
      <c r="F80" s="78"/>
      <c r="G80" s="78"/>
      <c r="H80" s="82"/>
      <c r="I80" s="28" t="str">
        <f t="shared" si="10"/>
        <v/>
      </c>
      <c r="J80" s="78"/>
      <c r="K80" s="28" t="str">
        <f>IF($L80="COP","GHPチラー",IF(O80="","",VLOOKUP(O80,※編集不可※選択項目!C:D,2,1)))</f>
        <v/>
      </c>
      <c r="L80" s="28" t="str">
        <f t="shared" si="11"/>
        <v/>
      </c>
      <c r="M80" s="64" t="str">
        <f>IFERROR(IF(L80="COP",1,IF(K80="","",VLOOKUP(K80,※編集不可※選択項目!$D$2:$G$8,3,FALSE))),"")</f>
        <v/>
      </c>
      <c r="N80" s="82"/>
      <c r="O80" s="81"/>
      <c r="P80" s="81"/>
      <c r="Q80" s="93"/>
      <c r="R80" s="81"/>
      <c r="S80" s="81"/>
      <c r="T80" s="93"/>
      <c r="U80" s="94"/>
      <c r="V80" s="109"/>
      <c r="W80" s="95"/>
      <c r="X80" s="71"/>
      <c r="Y80" s="31"/>
      <c r="Z80" s="23"/>
      <c r="AA80" s="24"/>
      <c r="AB80" s="96">
        <f t="shared" si="12"/>
        <v>0</v>
      </c>
      <c r="AC80" s="96">
        <f t="shared" si="13"/>
        <v>0</v>
      </c>
      <c r="AD80" s="97">
        <f t="shared" si="18"/>
        <v>0</v>
      </c>
      <c r="AE80" s="97">
        <f t="shared" si="19"/>
        <v>0</v>
      </c>
    </row>
    <row r="81" spans="1:31" ht="25" customHeight="1">
      <c r="A81" s="32">
        <f t="shared" si="14"/>
        <v>70</v>
      </c>
      <c r="B81" s="51" t="str">
        <f t="shared" si="15"/>
        <v/>
      </c>
      <c r="C81" s="92"/>
      <c r="D81" s="28" t="str">
        <f t="shared" si="16"/>
        <v/>
      </c>
      <c r="E81" s="49" t="str">
        <f t="shared" si="17"/>
        <v/>
      </c>
      <c r="F81" s="78"/>
      <c r="G81" s="78"/>
      <c r="H81" s="82"/>
      <c r="I81" s="28" t="str">
        <f t="shared" si="10"/>
        <v/>
      </c>
      <c r="J81" s="78"/>
      <c r="K81" s="28" t="str">
        <f>IF($L81="COP","GHPチラー",IF(O81="","",VLOOKUP(O81,※編集不可※選択項目!C:D,2,1)))</f>
        <v/>
      </c>
      <c r="L81" s="28" t="str">
        <f t="shared" si="11"/>
        <v/>
      </c>
      <c r="M81" s="64" t="str">
        <f>IFERROR(IF(L81="COP",1,IF(K81="","",VLOOKUP(K81,※編集不可※選択項目!$D$2:$G$8,3,FALSE))),"")</f>
        <v/>
      </c>
      <c r="N81" s="82"/>
      <c r="O81" s="81"/>
      <c r="P81" s="81"/>
      <c r="Q81" s="93"/>
      <c r="R81" s="81"/>
      <c r="S81" s="81"/>
      <c r="T81" s="93"/>
      <c r="U81" s="94"/>
      <c r="V81" s="109"/>
      <c r="W81" s="95"/>
      <c r="X81" s="71"/>
      <c r="Y81" s="31"/>
      <c r="Z81" s="23"/>
      <c r="AA81" s="24"/>
      <c r="AB81" s="96">
        <f t="shared" si="12"/>
        <v>0</v>
      </c>
      <c r="AC81" s="96">
        <f t="shared" si="13"/>
        <v>0</v>
      </c>
      <c r="AD81" s="97">
        <f t="shared" si="18"/>
        <v>0</v>
      </c>
      <c r="AE81" s="97">
        <f t="shared" si="19"/>
        <v>0</v>
      </c>
    </row>
    <row r="82" spans="1:31" ht="25" customHeight="1">
      <c r="A82" s="32">
        <f t="shared" si="14"/>
        <v>71</v>
      </c>
      <c r="B82" s="51" t="str">
        <f t="shared" si="15"/>
        <v/>
      </c>
      <c r="C82" s="92"/>
      <c r="D82" s="28" t="str">
        <f t="shared" si="16"/>
        <v/>
      </c>
      <c r="E82" s="49" t="str">
        <f t="shared" si="17"/>
        <v/>
      </c>
      <c r="F82" s="78"/>
      <c r="G82" s="78"/>
      <c r="H82" s="82"/>
      <c r="I82" s="28" t="str">
        <f t="shared" si="10"/>
        <v/>
      </c>
      <c r="J82" s="78"/>
      <c r="K82" s="28" t="str">
        <f>IF($L82="COP","GHPチラー",IF(O82="","",VLOOKUP(O82,※編集不可※選択項目!C:D,2,1)))</f>
        <v/>
      </c>
      <c r="L82" s="28" t="str">
        <f t="shared" si="11"/>
        <v/>
      </c>
      <c r="M82" s="64" t="str">
        <f>IFERROR(IF(L82="COP",1,IF(K82="","",VLOOKUP(K82,※編集不可※選択項目!$D$2:$G$8,3,FALSE))),"")</f>
        <v/>
      </c>
      <c r="N82" s="82"/>
      <c r="O82" s="81"/>
      <c r="P82" s="81"/>
      <c r="Q82" s="93"/>
      <c r="R82" s="81"/>
      <c r="S82" s="81"/>
      <c r="T82" s="93"/>
      <c r="U82" s="94"/>
      <c r="V82" s="109"/>
      <c r="W82" s="95"/>
      <c r="X82" s="71"/>
      <c r="Y82" s="31"/>
      <c r="Z82" s="23"/>
      <c r="AA82" s="24"/>
      <c r="AB82" s="96">
        <f t="shared" si="12"/>
        <v>0</v>
      </c>
      <c r="AC82" s="96">
        <f t="shared" si="13"/>
        <v>0</v>
      </c>
      <c r="AD82" s="97">
        <f t="shared" si="18"/>
        <v>0</v>
      </c>
      <c r="AE82" s="97">
        <f t="shared" si="19"/>
        <v>0</v>
      </c>
    </row>
    <row r="83" spans="1:31" ht="25" customHeight="1">
      <c r="A83" s="32">
        <f t="shared" si="14"/>
        <v>72</v>
      </c>
      <c r="B83" s="51" t="str">
        <f t="shared" si="15"/>
        <v/>
      </c>
      <c r="C83" s="92"/>
      <c r="D83" s="28" t="str">
        <f t="shared" si="16"/>
        <v/>
      </c>
      <c r="E83" s="49" t="str">
        <f t="shared" si="17"/>
        <v/>
      </c>
      <c r="F83" s="78"/>
      <c r="G83" s="78"/>
      <c r="H83" s="82"/>
      <c r="I83" s="28" t="str">
        <f t="shared" si="10"/>
        <v/>
      </c>
      <c r="J83" s="78"/>
      <c r="K83" s="28" t="str">
        <f>IF($L83="COP","GHPチラー",IF(O83="","",VLOOKUP(O83,※編集不可※選択項目!C:D,2,1)))</f>
        <v/>
      </c>
      <c r="L83" s="28" t="str">
        <f t="shared" si="11"/>
        <v/>
      </c>
      <c r="M83" s="64" t="str">
        <f>IFERROR(IF(L83="COP",1,IF(K83="","",VLOOKUP(K83,※編集不可※選択項目!$D$2:$G$8,3,FALSE))),"")</f>
        <v/>
      </c>
      <c r="N83" s="82"/>
      <c r="O83" s="81"/>
      <c r="P83" s="81"/>
      <c r="Q83" s="93"/>
      <c r="R83" s="81"/>
      <c r="S83" s="81"/>
      <c r="T83" s="93"/>
      <c r="U83" s="94"/>
      <c r="V83" s="109"/>
      <c r="W83" s="95"/>
      <c r="X83" s="71"/>
      <c r="Y83" s="31"/>
      <c r="Z83" s="23"/>
      <c r="AA83" s="24"/>
      <c r="AB83" s="96">
        <f t="shared" si="12"/>
        <v>0</v>
      </c>
      <c r="AC83" s="96">
        <f t="shared" si="13"/>
        <v>0</v>
      </c>
      <c r="AD83" s="97">
        <f t="shared" si="18"/>
        <v>0</v>
      </c>
      <c r="AE83" s="97">
        <f t="shared" si="19"/>
        <v>0</v>
      </c>
    </row>
    <row r="84" spans="1:31" ht="25" customHeight="1">
      <c r="A84" s="32">
        <f t="shared" si="14"/>
        <v>73</v>
      </c>
      <c r="B84" s="51" t="str">
        <f t="shared" si="15"/>
        <v/>
      </c>
      <c r="C84" s="92"/>
      <c r="D84" s="28" t="str">
        <f t="shared" si="16"/>
        <v/>
      </c>
      <c r="E84" s="49" t="str">
        <f t="shared" si="17"/>
        <v/>
      </c>
      <c r="F84" s="78"/>
      <c r="G84" s="78"/>
      <c r="H84" s="82"/>
      <c r="I84" s="28" t="str">
        <f t="shared" si="10"/>
        <v/>
      </c>
      <c r="J84" s="78"/>
      <c r="K84" s="28" t="str">
        <f>IF($L84="COP","GHPチラー",IF(O84="","",VLOOKUP(O84,※編集不可※選択項目!C:D,2,1)))</f>
        <v/>
      </c>
      <c r="L84" s="28" t="str">
        <f t="shared" si="11"/>
        <v/>
      </c>
      <c r="M84" s="64" t="str">
        <f>IFERROR(IF(L84="COP",1,IF(K84="","",VLOOKUP(K84,※編集不可※選択項目!$D$2:$G$8,3,FALSE))),"")</f>
        <v/>
      </c>
      <c r="N84" s="82"/>
      <c r="O84" s="81"/>
      <c r="P84" s="81"/>
      <c r="Q84" s="93"/>
      <c r="R84" s="81"/>
      <c r="S84" s="81"/>
      <c r="T84" s="93"/>
      <c r="U84" s="94"/>
      <c r="V84" s="109"/>
      <c r="W84" s="95"/>
      <c r="X84" s="71"/>
      <c r="Y84" s="31"/>
      <c r="Z84" s="23"/>
      <c r="AA84" s="24"/>
      <c r="AB84" s="96">
        <f t="shared" si="12"/>
        <v>0</v>
      </c>
      <c r="AC84" s="96">
        <f t="shared" si="13"/>
        <v>0</v>
      </c>
      <c r="AD84" s="97">
        <f t="shared" si="18"/>
        <v>0</v>
      </c>
      <c r="AE84" s="97">
        <f t="shared" si="19"/>
        <v>0</v>
      </c>
    </row>
    <row r="85" spans="1:31" ht="25" customHeight="1">
      <c r="A85" s="32">
        <f t="shared" si="14"/>
        <v>74</v>
      </c>
      <c r="B85" s="51" t="str">
        <f t="shared" si="15"/>
        <v/>
      </c>
      <c r="C85" s="92"/>
      <c r="D85" s="28" t="str">
        <f t="shared" si="16"/>
        <v/>
      </c>
      <c r="E85" s="49" t="str">
        <f t="shared" si="17"/>
        <v/>
      </c>
      <c r="F85" s="78"/>
      <c r="G85" s="78"/>
      <c r="H85" s="82"/>
      <c r="I85" s="28" t="str">
        <f t="shared" si="10"/>
        <v/>
      </c>
      <c r="J85" s="78"/>
      <c r="K85" s="28" t="str">
        <f>IF($L85="COP","GHPチラー",IF(O85="","",VLOOKUP(O85,※編集不可※選択項目!C:D,2,1)))</f>
        <v/>
      </c>
      <c r="L85" s="28" t="str">
        <f t="shared" si="11"/>
        <v/>
      </c>
      <c r="M85" s="64" t="str">
        <f>IFERROR(IF(L85="COP",1,IF(K85="","",VLOOKUP(K85,※編集不可※選択項目!$D$2:$G$8,3,FALSE))),"")</f>
        <v/>
      </c>
      <c r="N85" s="82"/>
      <c r="O85" s="81"/>
      <c r="P85" s="81"/>
      <c r="Q85" s="93"/>
      <c r="R85" s="81"/>
      <c r="S85" s="81"/>
      <c r="T85" s="93"/>
      <c r="U85" s="94"/>
      <c r="V85" s="109"/>
      <c r="W85" s="95"/>
      <c r="X85" s="71"/>
      <c r="Y85" s="31"/>
      <c r="Z85" s="23"/>
      <c r="AA85" s="24"/>
      <c r="AB85" s="96">
        <f t="shared" si="12"/>
        <v>0</v>
      </c>
      <c r="AC85" s="96">
        <f t="shared" si="13"/>
        <v>0</v>
      </c>
      <c r="AD85" s="97">
        <f t="shared" si="18"/>
        <v>0</v>
      </c>
      <c r="AE85" s="97">
        <f t="shared" si="19"/>
        <v>0</v>
      </c>
    </row>
    <row r="86" spans="1:31" ht="25" customHeight="1">
      <c r="A86" s="32">
        <f t="shared" si="14"/>
        <v>75</v>
      </c>
      <c r="B86" s="51" t="str">
        <f t="shared" si="15"/>
        <v/>
      </c>
      <c r="C86" s="92"/>
      <c r="D86" s="28" t="str">
        <f t="shared" si="16"/>
        <v/>
      </c>
      <c r="E86" s="49" t="str">
        <f t="shared" si="17"/>
        <v/>
      </c>
      <c r="F86" s="78"/>
      <c r="G86" s="78"/>
      <c r="H86" s="82"/>
      <c r="I86" s="28" t="str">
        <f t="shared" si="10"/>
        <v/>
      </c>
      <c r="J86" s="78"/>
      <c r="K86" s="28" t="str">
        <f>IF($L86="COP","GHPチラー",IF(O86="","",VLOOKUP(O86,※編集不可※選択項目!C:D,2,1)))</f>
        <v/>
      </c>
      <c r="L86" s="28" t="str">
        <f t="shared" si="11"/>
        <v/>
      </c>
      <c r="M86" s="64" t="str">
        <f>IFERROR(IF(L86="COP",1,IF(K86="","",VLOOKUP(K86,※編集不可※選択項目!$D$2:$G$8,3,FALSE))),"")</f>
        <v/>
      </c>
      <c r="N86" s="82"/>
      <c r="O86" s="81"/>
      <c r="P86" s="81"/>
      <c r="Q86" s="93"/>
      <c r="R86" s="81"/>
      <c r="S86" s="81"/>
      <c r="T86" s="93"/>
      <c r="U86" s="94"/>
      <c r="V86" s="109"/>
      <c r="W86" s="95"/>
      <c r="X86" s="71"/>
      <c r="Y86" s="31"/>
      <c r="Z86" s="23"/>
      <c r="AA86" s="24"/>
      <c r="AB86" s="96">
        <f t="shared" si="12"/>
        <v>0</v>
      </c>
      <c r="AC86" s="96">
        <f t="shared" si="13"/>
        <v>0</v>
      </c>
      <c r="AD86" s="97">
        <f t="shared" si="18"/>
        <v>0</v>
      </c>
      <c r="AE86" s="97">
        <f t="shared" si="19"/>
        <v>0</v>
      </c>
    </row>
    <row r="87" spans="1:31" ht="25" customHeight="1">
      <c r="A87" s="32">
        <f t="shared" si="14"/>
        <v>76</v>
      </c>
      <c r="B87" s="51" t="str">
        <f t="shared" si="15"/>
        <v/>
      </c>
      <c r="C87" s="92"/>
      <c r="D87" s="28" t="str">
        <f t="shared" si="16"/>
        <v/>
      </c>
      <c r="E87" s="49" t="str">
        <f t="shared" si="17"/>
        <v/>
      </c>
      <c r="F87" s="78"/>
      <c r="G87" s="78"/>
      <c r="H87" s="82"/>
      <c r="I87" s="28" t="str">
        <f t="shared" si="10"/>
        <v/>
      </c>
      <c r="J87" s="78"/>
      <c r="K87" s="28" t="str">
        <f>IF($L87="COP","GHPチラー",IF(O87="","",VLOOKUP(O87,※編集不可※選択項目!C:D,2,1)))</f>
        <v/>
      </c>
      <c r="L87" s="28" t="str">
        <f t="shared" si="11"/>
        <v/>
      </c>
      <c r="M87" s="64" t="str">
        <f>IFERROR(IF(L87="COP",1,IF(K87="","",VLOOKUP(K87,※編集不可※選択項目!$D$2:$G$8,3,FALSE))),"")</f>
        <v/>
      </c>
      <c r="N87" s="82"/>
      <c r="O87" s="81"/>
      <c r="P87" s="81"/>
      <c r="Q87" s="93"/>
      <c r="R87" s="81"/>
      <c r="S87" s="81"/>
      <c r="T87" s="93"/>
      <c r="U87" s="94"/>
      <c r="V87" s="109"/>
      <c r="W87" s="95"/>
      <c r="X87" s="71"/>
      <c r="Y87" s="31"/>
      <c r="Z87" s="23"/>
      <c r="AA87" s="24"/>
      <c r="AB87" s="96">
        <f t="shared" si="12"/>
        <v>0</v>
      </c>
      <c r="AC87" s="96">
        <f t="shared" si="13"/>
        <v>0</v>
      </c>
      <c r="AD87" s="97">
        <f t="shared" si="18"/>
        <v>0</v>
      </c>
      <c r="AE87" s="97">
        <f t="shared" si="19"/>
        <v>0</v>
      </c>
    </row>
    <row r="88" spans="1:31" ht="25" customHeight="1">
      <c r="A88" s="32">
        <f t="shared" si="14"/>
        <v>77</v>
      </c>
      <c r="B88" s="51" t="str">
        <f t="shared" si="15"/>
        <v/>
      </c>
      <c r="C88" s="92"/>
      <c r="D88" s="28" t="str">
        <f t="shared" si="16"/>
        <v/>
      </c>
      <c r="E88" s="49" t="str">
        <f t="shared" si="17"/>
        <v/>
      </c>
      <c r="F88" s="78"/>
      <c r="G88" s="78"/>
      <c r="H88" s="82"/>
      <c r="I88" s="28" t="str">
        <f t="shared" si="10"/>
        <v/>
      </c>
      <c r="J88" s="78"/>
      <c r="K88" s="28" t="str">
        <f>IF($L88="COP","GHPチラー",IF(O88="","",VLOOKUP(O88,※編集不可※選択項目!C:D,2,1)))</f>
        <v/>
      </c>
      <c r="L88" s="28" t="str">
        <f t="shared" si="11"/>
        <v/>
      </c>
      <c r="M88" s="64" t="str">
        <f>IFERROR(IF(L88="COP",1,IF(K88="","",VLOOKUP(K88,※編集不可※選択項目!$D$2:$G$8,3,FALSE))),"")</f>
        <v/>
      </c>
      <c r="N88" s="82"/>
      <c r="O88" s="81"/>
      <c r="P88" s="81"/>
      <c r="Q88" s="93"/>
      <c r="R88" s="81"/>
      <c r="S88" s="81"/>
      <c r="T88" s="93"/>
      <c r="U88" s="94"/>
      <c r="V88" s="109"/>
      <c r="W88" s="95"/>
      <c r="X88" s="71"/>
      <c r="Y88" s="31"/>
      <c r="Z88" s="23"/>
      <c r="AA88" s="24"/>
      <c r="AB88" s="96">
        <f t="shared" si="12"/>
        <v>0</v>
      </c>
      <c r="AC88" s="96">
        <f t="shared" si="13"/>
        <v>0</v>
      </c>
      <c r="AD88" s="97">
        <f t="shared" si="18"/>
        <v>0</v>
      </c>
      <c r="AE88" s="97">
        <f t="shared" si="19"/>
        <v>0</v>
      </c>
    </row>
    <row r="89" spans="1:31" ht="25" customHeight="1">
      <c r="A89" s="32">
        <f t="shared" si="14"/>
        <v>78</v>
      </c>
      <c r="B89" s="51" t="str">
        <f t="shared" si="15"/>
        <v/>
      </c>
      <c r="C89" s="92"/>
      <c r="D89" s="28" t="str">
        <f t="shared" si="16"/>
        <v/>
      </c>
      <c r="E89" s="49" t="str">
        <f t="shared" si="17"/>
        <v/>
      </c>
      <c r="F89" s="78"/>
      <c r="G89" s="78"/>
      <c r="H89" s="82"/>
      <c r="I89" s="28" t="str">
        <f t="shared" si="10"/>
        <v/>
      </c>
      <c r="J89" s="78"/>
      <c r="K89" s="28" t="str">
        <f>IF($L89="COP","GHPチラー",IF(O89="","",VLOOKUP(O89,※編集不可※選択項目!C:D,2,1)))</f>
        <v/>
      </c>
      <c r="L89" s="28" t="str">
        <f t="shared" si="11"/>
        <v/>
      </c>
      <c r="M89" s="64" t="str">
        <f>IFERROR(IF(L89="COP",1,IF(K89="","",VLOOKUP(K89,※編集不可※選択項目!$D$2:$G$8,3,FALSE))),"")</f>
        <v/>
      </c>
      <c r="N89" s="82"/>
      <c r="O89" s="81"/>
      <c r="P89" s="81"/>
      <c r="Q89" s="93"/>
      <c r="R89" s="81"/>
      <c r="S89" s="81"/>
      <c r="T89" s="93"/>
      <c r="U89" s="94"/>
      <c r="V89" s="109"/>
      <c r="W89" s="95"/>
      <c r="X89" s="71"/>
      <c r="Y89" s="31"/>
      <c r="Z89" s="23"/>
      <c r="AA89" s="24"/>
      <c r="AB89" s="96">
        <f t="shared" si="12"/>
        <v>0</v>
      </c>
      <c r="AC89" s="96">
        <f t="shared" si="13"/>
        <v>0</v>
      </c>
      <c r="AD89" s="97">
        <f t="shared" si="18"/>
        <v>0</v>
      </c>
      <c r="AE89" s="97">
        <f t="shared" si="19"/>
        <v>0</v>
      </c>
    </row>
    <row r="90" spans="1:31" ht="25" customHeight="1">
      <c r="A90" s="32">
        <f t="shared" si="14"/>
        <v>79</v>
      </c>
      <c r="B90" s="51" t="str">
        <f t="shared" si="15"/>
        <v/>
      </c>
      <c r="C90" s="92"/>
      <c r="D90" s="28" t="str">
        <f t="shared" si="16"/>
        <v/>
      </c>
      <c r="E90" s="49" t="str">
        <f t="shared" si="17"/>
        <v/>
      </c>
      <c r="F90" s="78"/>
      <c r="G90" s="78"/>
      <c r="H90" s="82"/>
      <c r="I90" s="28" t="str">
        <f t="shared" si="10"/>
        <v/>
      </c>
      <c r="J90" s="78"/>
      <c r="K90" s="28" t="str">
        <f>IF($L90="COP","GHPチラー",IF(O90="","",VLOOKUP(O90,※編集不可※選択項目!C:D,2,1)))</f>
        <v/>
      </c>
      <c r="L90" s="28" t="str">
        <f t="shared" si="11"/>
        <v/>
      </c>
      <c r="M90" s="64" t="str">
        <f>IFERROR(IF(L90="COP",1,IF(K90="","",VLOOKUP(K90,※編集不可※選択項目!$D$2:$G$8,3,FALSE))),"")</f>
        <v/>
      </c>
      <c r="N90" s="82"/>
      <c r="O90" s="81"/>
      <c r="P90" s="81"/>
      <c r="Q90" s="93"/>
      <c r="R90" s="81"/>
      <c r="S90" s="81"/>
      <c r="T90" s="93"/>
      <c r="U90" s="94"/>
      <c r="V90" s="109"/>
      <c r="W90" s="95"/>
      <c r="X90" s="71"/>
      <c r="Y90" s="31"/>
      <c r="Z90" s="23"/>
      <c r="AA90" s="24"/>
      <c r="AB90" s="96">
        <f t="shared" si="12"/>
        <v>0</v>
      </c>
      <c r="AC90" s="96">
        <f t="shared" si="13"/>
        <v>0</v>
      </c>
      <c r="AD90" s="97">
        <f t="shared" si="18"/>
        <v>0</v>
      </c>
      <c r="AE90" s="97">
        <f t="shared" si="19"/>
        <v>0</v>
      </c>
    </row>
    <row r="91" spans="1:31" ht="25" customHeight="1">
      <c r="A91" s="32">
        <f t="shared" si="14"/>
        <v>80</v>
      </c>
      <c r="B91" s="51" t="str">
        <f t="shared" si="15"/>
        <v/>
      </c>
      <c r="C91" s="92"/>
      <c r="D91" s="28" t="str">
        <f t="shared" si="16"/>
        <v/>
      </c>
      <c r="E91" s="49" t="str">
        <f t="shared" si="17"/>
        <v/>
      </c>
      <c r="F91" s="78"/>
      <c r="G91" s="78"/>
      <c r="H91" s="82"/>
      <c r="I91" s="28" t="str">
        <f t="shared" si="10"/>
        <v/>
      </c>
      <c r="J91" s="78"/>
      <c r="K91" s="28" t="str">
        <f>IF($L91="COP","GHPチラー",IF(O91="","",VLOOKUP(O91,※編集不可※選択項目!C:D,2,1)))</f>
        <v/>
      </c>
      <c r="L91" s="28" t="str">
        <f t="shared" si="11"/>
        <v/>
      </c>
      <c r="M91" s="64" t="str">
        <f>IFERROR(IF(L91="COP",1,IF(K91="","",VLOOKUP(K91,※編集不可※選択項目!$D$2:$G$8,3,FALSE))),"")</f>
        <v/>
      </c>
      <c r="N91" s="82"/>
      <c r="O91" s="81"/>
      <c r="P91" s="81"/>
      <c r="Q91" s="93"/>
      <c r="R91" s="81"/>
      <c r="S91" s="81"/>
      <c r="T91" s="93"/>
      <c r="U91" s="94"/>
      <c r="V91" s="109"/>
      <c r="W91" s="95"/>
      <c r="X91" s="71"/>
      <c r="Y91" s="31"/>
      <c r="Z91" s="23"/>
      <c r="AA91" s="24"/>
      <c r="AB91" s="96">
        <f t="shared" si="12"/>
        <v>0</v>
      </c>
      <c r="AC91" s="96">
        <f t="shared" si="13"/>
        <v>0</v>
      </c>
      <c r="AD91" s="97">
        <f t="shared" si="18"/>
        <v>0</v>
      </c>
      <c r="AE91" s="97">
        <f t="shared" si="19"/>
        <v>0</v>
      </c>
    </row>
    <row r="92" spans="1:31" ht="25" customHeight="1">
      <c r="A92" s="32">
        <f t="shared" si="14"/>
        <v>81</v>
      </c>
      <c r="B92" s="51" t="str">
        <f t="shared" si="15"/>
        <v/>
      </c>
      <c r="C92" s="92"/>
      <c r="D92" s="28" t="str">
        <f t="shared" si="16"/>
        <v/>
      </c>
      <c r="E92" s="49" t="str">
        <f t="shared" si="17"/>
        <v/>
      </c>
      <c r="F92" s="78"/>
      <c r="G92" s="78"/>
      <c r="H92" s="82"/>
      <c r="I92" s="28" t="str">
        <f t="shared" si="10"/>
        <v/>
      </c>
      <c r="J92" s="78"/>
      <c r="K92" s="28" t="str">
        <f>IF($L92="COP","GHPチラー",IF(O92="","",VLOOKUP(O92,※編集不可※選択項目!C:D,2,1)))</f>
        <v/>
      </c>
      <c r="L92" s="28" t="str">
        <f t="shared" si="11"/>
        <v/>
      </c>
      <c r="M92" s="64" t="str">
        <f>IFERROR(IF(L92="COP",1,IF(K92="","",VLOOKUP(K92,※編集不可※選択項目!$D$2:$G$8,3,FALSE))),"")</f>
        <v/>
      </c>
      <c r="N92" s="82"/>
      <c r="O92" s="81"/>
      <c r="P92" s="81"/>
      <c r="Q92" s="93"/>
      <c r="R92" s="81"/>
      <c r="S92" s="81"/>
      <c r="T92" s="93"/>
      <c r="U92" s="94"/>
      <c r="V92" s="109"/>
      <c r="W92" s="95"/>
      <c r="X92" s="71"/>
      <c r="Y92" s="31"/>
      <c r="Z92" s="23"/>
      <c r="AA92" s="24"/>
      <c r="AB92" s="96">
        <f t="shared" si="12"/>
        <v>0</v>
      </c>
      <c r="AC92" s="96">
        <f t="shared" si="13"/>
        <v>0</v>
      </c>
      <c r="AD92" s="97">
        <f t="shared" si="18"/>
        <v>0</v>
      </c>
      <c r="AE92" s="97">
        <f t="shared" si="19"/>
        <v>0</v>
      </c>
    </row>
    <row r="93" spans="1:31" ht="25" customHeight="1">
      <c r="A93" s="32">
        <f t="shared" si="14"/>
        <v>82</v>
      </c>
      <c r="B93" s="51" t="str">
        <f t="shared" si="15"/>
        <v/>
      </c>
      <c r="C93" s="92"/>
      <c r="D93" s="28" t="str">
        <f t="shared" si="16"/>
        <v/>
      </c>
      <c r="E93" s="49" t="str">
        <f t="shared" si="17"/>
        <v/>
      </c>
      <c r="F93" s="78"/>
      <c r="G93" s="78"/>
      <c r="H93" s="82"/>
      <c r="I93" s="28" t="str">
        <f t="shared" si="10"/>
        <v/>
      </c>
      <c r="J93" s="78"/>
      <c r="K93" s="28" t="str">
        <f>IF($L93="COP","GHPチラー",IF(O93="","",VLOOKUP(O93,※編集不可※選択項目!C:D,2,1)))</f>
        <v/>
      </c>
      <c r="L93" s="28" t="str">
        <f t="shared" si="11"/>
        <v/>
      </c>
      <c r="M93" s="64" t="str">
        <f>IFERROR(IF(L93="COP",1,IF(K93="","",VLOOKUP(K93,※編集不可※選択項目!$D$2:$G$8,3,FALSE))),"")</f>
        <v/>
      </c>
      <c r="N93" s="82"/>
      <c r="O93" s="81"/>
      <c r="P93" s="81"/>
      <c r="Q93" s="93"/>
      <c r="R93" s="81"/>
      <c r="S93" s="81"/>
      <c r="T93" s="93"/>
      <c r="U93" s="94"/>
      <c r="V93" s="109"/>
      <c r="W93" s="95"/>
      <c r="X93" s="71"/>
      <c r="Y93" s="31"/>
      <c r="Z93" s="23"/>
      <c r="AA93" s="24"/>
      <c r="AB93" s="96">
        <f t="shared" si="12"/>
        <v>0</v>
      </c>
      <c r="AC93" s="96">
        <f t="shared" si="13"/>
        <v>0</v>
      </c>
      <c r="AD93" s="97">
        <f t="shared" si="18"/>
        <v>0</v>
      </c>
      <c r="AE93" s="97">
        <f t="shared" si="19"/>
        <v>0</v>
      </c>
    </row>
    <row r="94" spans="1:31" ht="25" customHeight="1">
      <c r="A94" s="32">
        <f t="shared" si="14"/>
        <v>83</v>
      </c>
      <c r="B94" s="51" t="str">
        <f t="shared" si="15"/>
        <v/>
      </c>
      <c r="C94" s="92"/>
      <c r="D94" s="28" t="str">
        <f t="shared" si="16"/>
        <v/>
      </c>
      <c r="E94" s="49" t="str">
        <f t="shared" si="17"/>
        <v/>
      </c>
      <c r="F94" s="78"/>
      <c r="G94" s="78"/>
      <c r="H94" s="82"/>
      <c r="I94" s="28" t="str">
        <f t="shared" si="10"/>
        <v/>
      </c>
      <c r="J94" s="78"/>
      <c r="K94" s="28" t="str">
        <f>IF($L94="COP","GHPチラー",IF(O94="","",VLOOKUP(O94,※編集不可※選択項目!C:D,2,1)))</f>
        <v/>
      </c>
      <c r="L94" s="28" t="str">
        <f t="shared" si="11"/>
        <v/>
      </c>
      <c r="M94" s="64" t="str">
        <f>IFERROR(IF(L94="COP",1,IF(K94="","",VLOOKUP(K94,※編集不可※選択項目!$D$2:$G$8,3,FALSE))),"")</f>
        <v/>
      </c>
      <c r="N94" s="82"/>
      <c r="O94" s="81"/>
      <c r="P94" s="81"/>
      <c r="Q94" s="93"/>
      <c r="R94" s="81"/>
      <c r="S94" s="81"/>
      <c r="T94" s="93"/>
      <c r="U94" s="94"/>
      <c r="V94" s="109"/>
      <c r="W94" s="95"/>
      <c r="X94" s="71"/>
      <c r="Y94" s="31"/>
      <c r="Z94" s="23"/>
      <c r="AA94" s="24"/>
      <c r="AB94" s="96">
        <f t="shared" si="12"/>
        <v>0</v>
      </c>
      <c r="AC94" s="96">
        <f t="shared" si="13"/>
        <v>0</v>
      </c>
      <c r="AD94" s="97">
        <f t="shared" si="18"/>
        <v>0</v>
      </c>
      <c r="AE94" s="97">
        <f t="shared" si="19"/>
        <v>0</v>
      </c>
    </row>
    <row r="95" spans="1:31" ht="25" customHeight="1">
      <c r="A95" s="32">
        <f t="shared" si="14"/>
        <v>84</v>
      </c>
      <c r="B95" s="51" t="str">
        <f t="shared" si="15"/>
        <v/>
      </c>
      <c r="C95" s="92"/>
      <c r="D95" s="28" t="str">
        <f t="shared" si="16"/>
        <v/>
      </c>
      <c r="E95" s="49" t="str">
        <f t="shared" si="17"/>
        <v/>
      </c>
      <c r="F95" s="78"/>
      <c r="G95" s="78"/>
      <c r="H95" s="82"/>
      <c r="I95" s="28" t="str">
        <f t="shared" si="10"/>
        <v/>
      </c>
      <c r="J95" s="78"/>
      <c r="K95" s="28" t="str">
        <f>IF($L95="COP","GHPチラー",IF(O95="","",VLOOKUP(O95,※編集不可※選択項目!C:D,2,1)))</f>
        <v/>
      </c>
      <c r="L95" s="28" t="str">
        <f t="shared" si="11"/>
        <v/>
      </c>
      <c r="M95" s="64" t="str">
        <f>IFERROR(IF(L95="COP",1,IF(K95="","",VLOOKUP(K95,※編集不可※選択項目!$D$2:$G$8,3,FALSE))),"")</f>
        <v/>
      </c>
      <c r="N95" s="82"/>
      <c r="O95" s="81"/>
      <c r="P95" s="81"/>
      <c r="Q95" s="93"/>
      <c r="R95" s="81"/>
      <c r="S95" s="81"/>
      <c r="T95" s="93"/>
      <c r="U95" s="94"/>
      <c r="V95" s="109"/>
      <c r="W95" s="95"/>
      <c r="X95" s="71"/>
      <c r="Y95" s="31"/>
      <c r="Z95" s="23"/>
      <c r="AA95" s="24"/>
      <c r="AB95" s="96">
        <f t="shared" si="12"/>
        <v>0</v>
      </c>
      <c r="AC95" s="96">
        <f t="shared" si="13"/>
        <v>0</v>
      </c>
      <c r="AD95" s="97">
        <f t="shared" si="18"/>
        <v>0</v>
      </c>
      <c r="AE95" s="97">
        <f t="shared" si="19"/>
        <v>0</v>
      </c>
    </row>
    <row r="96" spans="1:31" ht="25" customHeight="1">
      <c r="A96" s="32">
        <f t="shared" si="14"/>
        <v>85</v>
      </c>
      <c r="B96" s="51" t="str">
        <f t="shared" si="15"/>
        <v/>
      </c>
      <c r="C96" s="92"/>
      <c r="D96" s="28" t="str">
        <f t="shared" si="16"/>
        <v/>
      </c>
      <c r="E96" s="49" t="str">
        <f t="shared" si="17"/>
        <v/>
      </c>
      <c r="F96" s="78"/>
      <c r="G96" s="78"/>
      <c r="H96" s="82"/>
      <c r="I96" s="28" t="str">
        <f t="shared" si="10"/>
        <v/>
      </c>
      <c r="J96" s="78"/>
      <c r="K96" s="28" t="str">
        <f>IF($L96="COP","GHPチラー",IF(O96="","",VLOOKUP(O96,※編集不可※選択項目!C:D,2,1)))</f>
        <v/>
      </c>
      <c r="L96" s="28" t="str">
        <f t="shared" si="11"/>
        <v/>
      </c>
      <c r="M96" s="64" t="str">
        <f>IFERROR(IF(L96="COP",1,IF(K96="","",VLOOKUP(K96,※編集不可※選択項目!$D$2:$G$8,3,FALSE))),"")</f>
        <v/>
      </c>
      <c r="N96" s="82"/>
      <c r="O96" s="81"/>
      <c r="P96" s="81"/>
      <c r="Q96" s="93"/>
      <c r="R96" s="81"/>
      <c r="S96" s="81"/>
      <c r="T96" s="93"/>
      <c r="U96" s="94"/>
      <c r="V96" s="109"/>
      <c r="W96" s="95"/>
      <c r="X96" s="71"/>
      <c r="Y96" s="31"/>
      <c r="Z96" s="23"/>
      <c r="AA96" s="24"/>
      <c r="AB96" s="96">
        <f t="shared" si="12"/>
        <v>0</v>
      </c>
      <c r="AC96" s="96">
        <f t="shared" si="13"/>
        <v>0</v>
      </c>
      <c r="AD96" s="97">
        <f t="shared" si="18"/>
        <v>0</v>
      </c>
      <c r="AE96" s="97">
        <f t="shared" si="19"/>
        <v>0</v>
      </c>
    </row>
    <row r="97" spans="1:31" ht="25" customHeight="1">
      <c r="A97" s="32">
        <f t="shared" si="14"/>
        <v>86</v>
      </c>
      <c r="B97" s="51" t="str">
        <f t="shared" si="15"/>
        <v/>
      </c>
      <c r="C97" s="92"/>
      <c r="D97" s="28" t="str">
        <f t="shared" si="16"/>
        <v/>
      </c>
      <c r="E97" s="49" t="str">
        <f t="shared" si="17"/>
        <v/>
      </c>
      <c r="F97" s="78"/>
      <c r="G97" s="78"/>
      <c r="H97" s="82"/>
      <c r="I97" s="28" t="str">
        <f t="shared" si="10"/>
        <v/>
      </c>
      <c r="J97" s="78"/>
      <c r="K97" s="28" t="str">
        <f>IF($L97="COP","GHPチラー",IF(O97="","",VLOOKUP(O97,※編集不可※選択項目!C:D,2,1)))</f>
        <v/>
      </c>
      <c r="L97" s="28" t="str">
        <f t="shared" si="11"/>
        <v/>
      </c>
      <c r="M97" s="64" t="str">
        <f>IFERROR(IF(L97="COP",1,IF(K97="","",VLOOKUP(K97,※編集不可※選択項目!$D$2:$G$8,3,FALSE))),"")</f>
        <v/>
      </c>
      <c r="N97" s="82"/>
      <c r="O97" s="81"/>
      <c r="P97" s="81"/>
      <c r="Q97" s="93"/>
      <c r="R97" s="81"/>
      <c r="S97" s="81"/>
      <c r="T97" s="93"/>
      <c r="U97" s="94"/>
      <c r="V97" s="109"/>
      <c r="W97" s="95"/>
      <c r="X97" s="71"/>
      <c r="Y97" s="31"/>
      <c r="Z97" s="23"/>
      <c r="AA97" s="24"/>
      <c r="AB97" s="96">
        <f t="shared" si="12"/>
        <v>0</v>
      </c>
      <c r="AC97" s="96">
        <f t="shared" si="13"/>
        <v>0</v>
      </c>
      <c r="AD97" s="97">
        <f t="shared" si="18"/>
        <v>0</v>
      </c>
      <c r="AE97" s="97">
        <f t="shared" si="19"/>
        <v>0</v>
      </c>
    </row>
    <row r="98" spans="1:31" ht="25" customHeight="1">
      <c r="A98" s="32">
        <f t="shared" si="14"/>
        <v>87</v>
      </c>
      <c r="B98" s="51" t="str">
        <f t="shared" si="15"/>
        <v/>
      </c>
      <c r="C98" s="92"/>
      <c r="D98" s="28" t="str">
        <f t="shared" si="16"/>
        <v/>
      </c>
      <c r="E98" s="49" t="str">
        <f t="shared" si="17"/>
        <v/>
      </c>
      <c r="F98" s="78"/>
      <c r="G98" s="78"/>
      <c r="H98" s="82"/>
      <c r="I98" s="28" t="str">
        <f t="shared" si="10"/>
        <v/>
      </c>
      <c r="J98" s="78"/>
      <c r="K98" s="28" t="str">
        <f>IF($L98="COP","GHPチラー",IF(O98="","",VLOOKUP(O98,※編集不可※選択項目!C:D,2,1)))</f>
        <v/>
      </c>
      <c r="L98" s="28" t="str">
        <f t="shared" si="11"/>
        <v/>
      </c>
      <c r="M98" s="64" t="str">
        <f>IFERROR(IF(L98="COP",1,IF(K98="","",VLOOKUP(K98,※編集不可※選択項目!$D$2:$G$8,3,FALSE))),"")</f>
        <v/>
      </c>
      <c r="N98" s="82"/>
      <c r="O98" s="81"/>
      <c r="P98" s="81"/>
      <c r="Q98" s="93"/>
      <c r="R98" s="81"/>
      <c r="S98" s="81"/>
      <c r="T98" s="93"/>
      <c r="U98" s="94"/>
      <c r="V98" s="109"/>
      <c r="W98" s="95"/>
      <c r="X98" s="71"/>
      <c r="Y98" s="31"/>
      <c r="Z98" s="23"/>
      <c r="AA98" s="24"/>
      <c r="AB98" s="96">
        <f t="shared" si="12"/>
        <v>0</v>
      </c>
      <c r="AC98" s="96">
        <f t="shared" si="13"/>
        <v>0</v>
      </c>
      <c r="AD98" s="97">
        <f t="shared" si="18"/>
        <v>0</v>
      </c>
      <c r="AE98" s="97">
        <f t="shared" si="19"/>
        <v>0</v>
      </c>
    </row>
    <row r="99" spans="1:31" ht="25" customHeight="1">
      <c r="A99" s="32">
        <f t="shared" si="14"/>
        <v>88</v>
      </c>
      <c r="B99" s="51" t="str">
        <f t="shared" si="15"/>
        <v/>
      </c>
      <c r="C99" s="92"/>
      <c r="D99" s="28" t="str">
        <f t="shared" si="16"/>
        <v/>
      </c>
      <c r="E99" s="49" t="str">
        <f t="shared" si="17"/>
        <v/>
      </c>
      <c r="F99" s="78"/>
      <c r="G99" s="78"/>
      <c r="H99" s="82"/>
      <c r="I99" s="28" t="str">
        <f t="shared" si="10"/>
        <v/>
      </c>
      <c r="J99" s="78"/>
      <c r="K99" s="28" t="str">
        <f>IF($L99="COP","GHPチラー",IF(O99="","",VLOOKUP(O99,※編集不可※選択項目!C:D,2,1)))</f>
        <v/>
      </c>
      <c r="L99" s="28" t="str">
        <f t="shared" si="11"/>
        <v/>
      </c>
      <c r="M99" s="64" t="str">
        <f>IFERROR(IF(L99="COP",1,IF(K99="","",VLOOKUP(K99,※編集不可※選択項目!$D$2:$G$8,3,FALSE))),"")</f>
        <v/>
      </c>
      <c r="N99" s="82"/>
      <c r="O99" s="81"/>
      <c r="P99" s="81"/>
      <c r="Q99" s="93"/>
      <c r="R99" s="81"/>
      <c r="S99" s="81"/>
      <c r="T99" s="93"/>
      <c r="U99" s="94"/>
      <c r="V99" s="109"/>
      <c r="W99" s="95"/>
      <c r="X99" s="71"/>
      <c r="Y99" s="31"/>
      <c r="Z99" s="23"/>
      <c r="AA99" s="24"/>
      <c r="AB99" s="96">
        <f t="shared" si="12"/>
        <v>0</v>
      </c>
      <c r="AC99" s="96">
        <f t="shared" si="13"/>
        <v>0</v>
      </c>
      <c r="AD99" s="97">
        <f t="shared" si="18"/>
        <v>0</v>
      </c>
      <c r="AE99" s="97">
        <f t="shared" si="19"/>
        <v>0</v>
      </c>
    </row>
    <row r="100" spans="1:31" ht="25" customHeight="1">
      <c r="A100" s="32">
        <f t="shared" si="14"/>
        <v>89</v>
      </c>
      <c r="B100" s="51" t="str">
        <f t="shared" si="15"/>
        <v/>
      </c>
      <c r="C100" s="92"/>
      <c r="D100" s="28" t="str">
        <f t="shared" si="16"/>
        <v/>
      </c>
      <c r="E100" s="49" t="str">
        <f t="shared" si="17"/>
        <v/>
      </c>
      <c r="F100" s="78"/>
      <c r="G100" s="78"/>
      <c r="H100" s="82"/>
      <c r="I100" s="28" t="str">
        <f t="shared" si="10"/>
        <v/>
      </c>
      <c r="J100" s="78"/>
      <c r="K100" s="28" t="str">
        <f>IF($L100="COP","GHPチラー",IF(O100="","",VLOOKUP(O100,※編集不可※選択項目!C:D,2,1)))</f>
        <v/>
      </c>
      <c r="L100" s="28" t="str">
        <f t="shared" si="11"/>
        <v/>
      </c>
      <c r="M100" s="64" t="str">
        <f>IFERROR(IF(L100="COP",1,IF(K100="","",VLOOKUP(K100,※編集不可※選択項目!$D$2:$G$8,3,FALSE))),"")</f>
        <v/>
      </c>
      <c r="N100" s="82"/>
      <c r="O100" s="81"/>
      <c r="P100" s="81"/>
      <c r="Q100" s="93"/>
      <c r="R100" s="81"/>
      <c r="S100" s="81"/>
      <c r="T100" s="93"/>
      <c r="U100" s="94"/>
      <c r="V100" s="109"/>
      <c r="W100" s="95"/>
      <c r="X100" s="71"/>
      <c r="Y100" s="31"/>
      <c r="Z100" s="23"/>
      <c r="AA100" s="24"/>
      <c r="AB100" s="96">
        <f t="shared" si="12"/>
        <v>0</v>
      </c>
      <c r="AC100" s="96">
        <f t="shared" si="13"/>
        <v>0</v>
      </c>
      <c r="AD100" s="97">
        <f t="shared" si="18"/>
        <v>0</v>
      </c>
      <c r="AE100" s="97">
        <f t="shared" si="19"/>
        <v>0</v>
      </c>
    </row>
    <row r="101" spans="1:31" ht="25" customHeight="1">
      <c r="A101" s="32">
        <f t="shared" si="14"/>
        <v>90</v>
      </c>
      <c r="B101" s="51" t="str">
        <f t="shared" si="15"/>
        <v/>
      </c>
      <c r="C101" s="92"/>
      <c r="D101" s="28" t="str">
        <f t="shared" si="16"/>
        <v/>
      </c>
      <c r="E101" s="49" t="str">
        <f t="shared" si="17"/>
        <v/>
      </c>
      <c r="F101" s="78"/>
      <c r="G101" s="78"/>
      <c r="H101" s="82"/>
      <c r="I101" s="28" t="str">
        <f t="shared" si="10"/>
        <v/>
      </c>
      <c r="J101" s="78"/>
      <c r="K101" s="28" t="str">
        <f>IF($L101="COP","GHPチラー",IF(O101="","",VLOOKUP(O101,※編集不可※選択項目!C:D,2,1)))</f>
        <v/>
      </c>
      <c r="L101" s="28" t="str">
        <f t="shared" si="11"/>
        <v/>
      </c>
      <c r="M101" s="64" t="str">
        <f>IFERROR(IF(L101="COP",1,IF(K101="","",VLOOKUP(K101,※編集不可※選択項目!$D$2:$G$8,3,FALSE))),"")</f>
        <v/>
      </c>
      <c r="N101" s="82"/>
      <c r="O101" s="81"/>
      <c r="P101" s="81"/>
      <c r="Q101" s="93"/>
      <c r="R101" s="81"/>
      <c r="S101" s="81"/>
      <c r="T101" s="93"/>
      <c r="U101" s="94"/>
      <c r="V101" s="109"/>
      <c r="W101" s="95"/>
      <c r="X101" s="71"/>
      <c r="Y101" s="31"/>
      <c r="Z101" s="23"/>
      <c r="AA101" s="24"/>
      <c r="AB101" s="96">
        <f t="shared" si="12"/>
        <v>0</v>
      </c>
      <c r="AC101" s="96">
        <f t="shared" si="13"/>
        <v>0</v>
      </c>
      <c r="AD101" s="97">
        <f t="shared" si="18"/>
        <v>0</v>
      </c>
      <c r="AE101" s="97">
        <f t="shared" si="19"/>
        <v>0</v>
      </c>
    </row>
    <row r="102" spans="1:31" ht="25" customHeight="1">
      <c r="A102" s="32">
        <f t="shared" si="14"/>
        <v>91</v>
      </c>
      <c r="B102" s="51" t="str">
        <f t="shared" si="15"/>
        <v/>
      </c>
      <c r="C102" s="92"/>
      <c r="D102" s="28" t="str">
        <f t="shared" si="16"/>
        <v/>
      </c>
      <c r="E102" s="49" t="str">
        <f t="shared" si="17"/>
        <v/>
      </c>
      <c r="F102" s="78"/>
      <c r="G102" s="78"/>
      <c r="H102" s="82"/>
      <c r="I102" s="28" t="str">
        <f t="shared" si="10"/>
        <v/>
      </c>
      <c r="J102" s="78"/>
      <c r="K102" s="28" t="str">
        <f>IF($L102="COP","GHPチラー",IF(O102="","",VLOOKUP(O102,※編集不可※選択項目!C:D,2,1)))</f>
        <v/>
      </c>
      <c r="L102" s="28" t="str">
        <f t="shared" si="11"/>
        <v/>
      </c>
      <c r="M102" s="64" t="str">
        <f>IFERROR(IF(L102="COP",1,IF(K102="","",VLOOKUP(K102,※編集不可※選択項目!$D$2:$G$8,3,FALSE))),"")</f>
        <v/>
      </c>
      <c r="N102" s="82"/>
      <c r="O102" s="81"/>
      <c r="P102" s="81"/>
      <c r="Q102" s="93"/>
      <c r="R102" s="81"/>
      <c r="S102" s="81"/>
      <c r="T102" s="93"/>
      <c r="U102" s="94"/>
      <c r="V102" s="109"/>
      <c r="W102" s="95"/>
      <c r="X102" s="71"/>
      <c r="Y102" s="31"/>
      <c r="Z102" s="23"/>
      <c r="AA102" s="24"/>
      <c r="AB102" s="96">
        <f t="shared" si="12"/>
        <v>0</v>
      </c>
      <c r="AC102" s="96">
        <f t="shared" si="13"/>
        <v>0</v>
      </c>
      <c r="AD102" s="97">
        <f t="shared" si="18"/>
        <v>0</v>
      </c>
      <c r="AE102" s="97">
        <f t="shared" si="19"/>
        <v>0</v>
      </c>
    </row>
    <row r="103" spans="1:31" ht="25" customHeight="1">
      <c r="A103" s="32">
        <f t="shared" si="14"/>
        <v>92</v>
      </c>
      <c r="B103" s="51" t="str">
        <f t="shared" si="15"/>
        <v/>
      </c>
      <c r="C103" s="92"/>
      <c r="D103" s="28" t="str">
        <f t="shared" si="16"/>
        <v/>
      </c>
      <c r="E103" s="49" t="str">
        <f t="shared" si="17"/>
        <v/>
      </c>
      <c r="F103" s="78"/>
      <c r="G103" s="78"/>
      <c r="H103" s="82"/>
      <c r="I103" s="28" t="str">
        <f t="shared" si="10"/>
        <v/>
      </c>
      <c r="J103" s="78"/>
      <c r="K103" s="28" t="str">
        <f>IF($L103="COP","GHPチラー",IF(O103="","",VLOOKUP(O103,※編集不可※選択項目!C:D,2,1)))</f>
        <v/>
      </c>
      <c r="L103" s="28" t="str">
        <f t="shared" si="11"/>
        <v/>
      </c>
      <c r="M103" s="64" t="str">
        <f>IFERROR(IF(L103="COP",1,IF(K103="","",VLOOKUP(K103,※編集不可※選択項目!$D$2:$G$8,3,FALSE))),"")</f>
        <v/>
      </c>
      <c r="N103" s="82"/>
      <c r="O103" s="81"/>
      <c r="P103" s="81"/>
      <c r="Q103" s="93"/>
      <c r="R103" s="81"/>
      <c r="S103" s="81"/>
      <c r="T103" s="93"/>
      <c r="U103" s="94"/>
      <c r="V103" s="109"/>
      <c r="W103" s="95"/>
      <c r="X103" s="71"/>
      <c r="Y103" s="31"/>
      <c r="Z103" s="23"/>
      <c r="AA103" s="24"/>
      <c r="AB103" s="96">
        <f t="shared" si="12"/>
        <v>0</v>
      </c>
      <c r="AC103" s="96">
        <f t="shared" si="13"/>
        <v>0</v>
      </c>
      <c r="AD103" s="97">
        <f t="shared" si="18"/>
        <v>0</v>
      </c>
      <c r="AE103" s="97">
        <f t="shared" si="19"/>
        <v>0</v>
      </c>
    </row>
    <row r="104" spans="1:31" ht="25" customHeight="1">
      <c r="A104" s="32">
        <f t="shared" si="14"/>
        <v>93</v>
      </c>
      <c r="B104" s="51" t="str">
        <f t="shared" si="15"/>
        <v/>
      </c>
      <c r="C104" s="92"/>
      <c r="D104" s="28" t="str">
        <f t="shared" si="16"/>
        <v/>
      </c>
      <c r="E104" s="49" t="str">
        <f t="shared" si="17"/>
        <v/>
      </c>
      <c r="F104" s="78"/>
      <c r="G104" s="78"/>
      <c r="H104" s="82"/>
      <c r="I104" s="28" t="str">
        <f t="shared" si="10"/>
        <v/>
      </c>
      <c r="J104" s="78"/>
      <c r="K104" s="28" t="str">
        <f>IF($L104="COP","GHPチラー",IF(O104="","",VLOOKUP(O104,※編集不可※選択項目!C:D,2,1)))</f>
        <v/>
      </c>
      <c r="L104" s="28" t="str">
        <f t="shared" si="11"/>
        <v/>
      </c>
      <c r="M104" s="64" t="str">
        <f>IFERROR(IF(L104="COP",1,IF(K104="","",VLOOKUP(K104,※編集不可※選択項目!$D$2:$G$8,3,FALSE))),"")</f>
        <v/>
      </c>
      <c r="N104" s="82"/>
      <c r="O104" s="81"/>
      <c r="P104" s="81"/>
      <c r="Q104" s="93"/>
      <c r="R104" s="81"/>
      <c r="S104" s="81"/>
      <c r="T104" s="93"/>
      <c r="U104" s="94"/>
      <c r="V104" s="109"/>
      <c r="W104" s="95"/>
      <c r="X104" s="71"/>
      <c r="Y104" s="31"/>
      <c r="Z104" s="23"/>
      <c r="AA104" s="24"/>
      <c r="AB104" s="96">
        <f t="shared" si="12"/>
        <v>0</v>
      </c>
      <c r="AC104" s="96">
        <f t="shared" si="13"/>
        <v>0</v>
      </c>
      <c r="AD104" s="97">
        <f t="shared" si="18"/>
        <v>0</v>
      </c>
      <c r="AE104" s="97">
        <f t="shared" si="19"/>
        <v>0</v>
      </c>
    </row>
    <row r="105" spans="1:31" ht="25" customHeight="1">
      <c r="A105" s="32">
        <f t="shared" si="14"/>
        <v>94</v>
      </c>
      <c r="B105" s="51" t="str">
        <f t="shared" si="15"/>
        <v/>
      </c>
      <c r="C105" s="92"/>
      <c r="D105" s="28" t="str">
        <f t="shared" si="16"/>
        <v/>
      </c>
      <c r="E105" s="49" t="str">
        <f t="shared" si="17"/>
        <v/>
      </c>
      <c r="F105" s="78"/>
      <c r="G105" s="78"/>
      <c r="H105" s="82"/>
      <c r="I105" s="28" t="str">
        <f t="shared" si="10"/>
        <v/>
      </c>
      <c r="J105" s="78"/>
      <c r="K105" s="28" t="str">
        <f>IF($L105="COP","GHPチラー",IF(O105="","",VLOOKUP(O105,※編集不可※選択項目!C:D,2,1)))</f>
        <v/>
      </c>
      <c r="L105" s="28" t="str">
        <f t="shared" si="11"/>
        <v/>
      </c>
      <c r="M105" s="64" t="str">
        <f>IFERROR(IF(L105="COP",1,IF(K105="","",VLOOKUP(K105,※編集不可※選択項目!$D$2:$G$8,3,FALSE))),"")</f>
        <v/>
      </c>
      <c r="N105" s="82"/>
      <c r="O105" s="81"/>
      <c r="P105" s="81"/>
      <c r="Q105" s="93"/>
      <c r="R105" s="81"/>
      <c r="S105" s="81"/>
      <c r="T105" s="93"/>
      <c r="U105" s="94"/>
      <c r="V105" s="109"/>
      <c r="W105" s="95"/>
      <c r="X105" s="71"/>
      <c r="Y105" s="31"/>
      <c r="Z105" s="23"/>
      <c r="AA105" s="24"/>
      <c r="AB105" s="96">
        <f t="shared" si="12"/>
        <v>0</v>
      </c>
      <c r="AC105" s="96">
        <f t="shared" si="13"/>
        <v>0</v>
      </c>
      <c r="AD105" s="97">
        <f t="shared" si="18"/>
        <v>0</v>
      </c>
      <c r="AE105" s="97">
        <f t="shared" si="19"/>
        <v>0</v>
      </c>
    </row>
    <row r="106" spans="1:31" ht="25" customHeight="1">
      <c r="A106" s="32">
        <f t="shared" si="14"/>
        <v>95</v>
      </c>
      <c r="B106" s="51" t="str">
        <f t="shared" si="15"/>
        <v/>
      </c>
      <c r="C106" s="92"/>
      <c r="D106" s="28" t="str">
        <f t="shared" si="16"/>
        <v/>
      </c>
      <c r="E106" s="49" t="str">
        <f t="shared" si="17"/>
        <v/>
      </c>
      <c r="F106" s="78"/>
      <c r="G106" s="78"/>
      <c r="H106" s="82"/>
      <c r="I106" s="28" t="str">
        <f t="shared" si="10"/>
        <v/>
      </c>
      <c r="J106" s="78"/>
      <c r="K106" s="28" t="str">
        <f>IF($L106="COP","GHPチラー",IF(O106="","",VLOOKUP(O106,※編集不可※選択項目!C:D,2,1)))</f>
        <v/>
      </c>
      <c r="L106" s="28" t="str">
        <f t="shared" si="11"/>
        <v/>
      </c>
      <c r="M106" s="64" t="str">
        <f>IFERROR(IF(L106="COP",1,IF(K106="","",VLOOKUP(K106,※編集不可※選択項目!$D$2:$G$8,3,FALSE))),"")</f>
        <v/>
      </c>
      <c r="N106" s="82"/>
      <c r="O106" s="81"/>
      <c r="P106" s="81"/>
      <c r="Q106" s="93"/>
      <c r="R106" s="81"/>
      <c r="S106" s="81"/>
      <c r="T106" s="93"/>
      <c r="U106" s="94"/>
      <c r="V106" s="109"/>
      <c r="W106" s="95"/>
      <c r="X106" s="71"/>
      <c r="Y106" s="31"/>
      <c r="Z106" s="23"/>
      <c r="AA106" s="24"/>
      <c r="AB106" s="96">
        <f t="shared" si="12"/>
        <v>0</v>
      </c>
      <c r="AC106" s="96">
        <f t="shared" si="13"/>
        <v>0</v>
      </c>
      <c r="AD106" s="97">
        <f t="shared" si="18"/>
        <v>0</v>
      </c>
      <c r="AE106" s="97">
        <f t="shared" si="19"/>
        <v>0</v>
      </c>
    </row>
    <row r="107" spans="1:31" ht="25" customHeight="1">
      <c r="A107" s="32">
        <f t="shared" si="14"/>
        <v>96</v>
      </c>
      <c r="B107" s="51" t="str">
        <f t="shared" si="15"/>
        <v/>
      </c>
      <c r="C107" s="92"/>
      <c r="D107" s="28" t="str">
        <f t="shared" si="16"/>
        <v/>
      </c>
      <c r="E107" s="49" t="str">
        <f t="shared" si="17"/>
        <v/>
      </c>
      <c r="F107" s="78"/>
      <c r="G107" s="78"/>
      <c r="H107" s="82"/>
      <c r="I107" s="28" t="str">
        <f t="shared" si="10"/>
        <v/>
      </c>
      <c r="J107" s="78"/>
      <c r="K107" s="28" t="str">
        <f>IF($L107="COP","GHPチラー",IF(O107="","",VLOOKUP(O107,※編集不可※選択項目!C:D,2,1)))</f>
        <v/>
      </c>
      <c r="L107" s="28" t="str">
        <f t="shared" si="11"/>
        <v/>
      </c>
      <c r="M107" s="64" t="str">
        <f>IFERROR(IF(L107="COP",1,IF(K107="","",VLOOKUP(K107,※編集不可※選択項目!$D$2:$G$8,3,FALSE))),"")</f>
        <v/>
      </c>
      <c r="N107" s="82"/>
      <c r="O107" s="81"/>
      <c r="P107" s="81"/>
      <c r="Q107" s="93"/>
      <c r="R107" s="81"/>
      <c r="S107" s="81"/>
      <c r="T107" s="93"/>
      <c r="U107" s="94"/>
      <c r="V107" s="109"/>
      <c r="W107" s="95"/>
      <c r="X107" s="71"/>
      <c r="Y107" s="31"/>
      <c r="Z107" s="23"/>
      <c r="AA107" s="24"/>
      <c r="AB107" s="96">
        <f t="shared" si="12"/>
        <v>0</v>
      </c>
      <c r="AC107" s="96">
        <f t="shared" si="13"/>
        <v>0</v>
      </c>
      <c r="AD107" s="97">
        <f t="shared" si="18"/>
        <v>0</v>
      </c>
      <c r="AE107" s="97">
        <f t="shared" si="19"/>
        <v>0</v>
      </c>
    </row>
    <row r="108" spans="1:31" ht="25" customHeight="1">
      <c r="A108" s="32">
        <f t="shared" si="14"/>
        <v>97</v>
      </c>
      <c r="B108" s="51" t="str">
        <f t="shared" si="15"/>
        <v/>
      </c>
      <c r="C108" s="92"/>
      <c r="D108" s="28" t="str">
        <f t="shared" si="16"/>
        <v/>
      </c>
      <c r="E108" s="49" t="str">
        <f t="shared" si="17"/>
        <v/>
      </c>
      <c r="F108" s="78"/>
      <c r="G108" s="78"/>
      <c r="H108" s="82"/>
      <c r="I108" s="28" t="str">
        <f t="shared" si="10"/>
        <v/>
      </c>
      <c r="J108" s="78"/>
      <c r="K108" s="28" t="str">
        <f>IF($L108="COP","GHPチラー",IF(O108="","",VLOOKUP(O108,※編集不可※選択項目!C:D,2,1)))</f>
        <v/>
      </c>
      <c r="L108" s="28" t="str">
        <f t="shared" si="11"/>
        <v/>
      </c>
      <c r="M108" s="64" t="str">
        <f>IFERROR(IF(L108="COP",1,IF(K108="","",VLOOKUP(K108,※編集不可※選択項目!$D$2:$G$8,3,FALSE))),"")</f>
        <v/>
      </c>
      <c r="N108" s="82"/>
      <c r="O108" s="81"/>
      <c r="P108" s="81"/>
      <c r="Q108" s="93"/>
      <c r="R108" s="81"/>
      <c r="S108" s="81"/>
      <c r="T108" s="93"/>
      <c r="U108" s="94"/>
      <c r="V108" s="109"/>
      <c r="W108" s="95"/>
      <c r="X108" s="71"/>
      <c r="Y108" s="31"/>
      <c r="Z108" s="23"/>
      <c r="AA108" s="24"/>
      <c r="AB108" s="96">
        <f t="shared" si="12"/>
        <v>0</v>
      </c>
      <c r="AC108" s="96">
        <f t="shared" si="13"/>
        <v>0</v>
      </c>
      <c r="AD108" s="97">
        <f t="shared" si="18"/>
        <v>0</v>
      </c>
      <c r="AE108" s="97">
        <f t="shared" si="19"/>
        <v>0</v>
      </c>
    </row>
    <row r="109" spans="1:31" ht="25" customHeight="1">
      <c r="A109" s="32">
        <f t="shared" si="14"/>
        <v>98</v>
      </c>
      <c r="B109" s="51" t="str">
        <f t="shared" si="15"/>
        <v/>
      </c>
      <c r="C109" s="92"/>
      <c r="D109" s="28" t="str">
        <f t="shared" si="16"/>
        <v/>
      </c>
      <c r="E109" s="49" t="str">
        <f t="shared" si="17"/>
        <v/>
      </c>
      <c r="F109" s="78"/>
      <c r="G109" s="78"/>
      <c r="H109" s="82"/>
      <c r="I109" s="28" t="str">
        <f t="shared" si="10"/>
        <v/>
      </c>
      <c r="J109" s="78"/>
      <c r="K109" s="28" t="str">
        <f>IF($L109="COP","GHPチラー",IF(O109="","",VLOOKUP(O109,※編集不可※選択項目!C:D,2,1)))</f>
        <v/>
      </c>
      <c r="L109" s="28" t="str">
        <f t="shared" si="11"/>
        <v/>
      </c>
      <c r="M109" s="64" t="str">
        <f>IFERROR(IF(L109="COP",1,IF(K109="","",VLOOKUP(K109,※編集不可※選択項目!$D$2:$G$8,3,FALSE))),"")</f>
        <v/>
      </c>
      <c r="N109" s="82"/>
      <c r="O109" s="81"/>
      <c r="P109" s="81"/>
      <c r="Q109" s="93"/>
      <c r="R109" s="81"/>
      <c r="S109" s="81"/>
      <c r="T109" s="93"/>
      <c r="U109" s="94"/>
      <c r="V109" s="109"/>
      <c r="W109" s="95"/>
      <c r="X109" s="71"/>
      <c r="Y109" s="31"/>
      <c r="Z109" s="23"/>
      <c r="AA109" s="24"/>
      <c r="AB109" s="96">
        <f t="shared" si="12"/>
        <v>0</v>
      </c>
      <c r="AC109" s="96">
        <f t="shared" si="13"/>
        <v>0</v>
      </c>
      <c r="AD109" s="97">
        <f t="shared" si="18"/>
        <v>0</v>
      </c>
      <c r="AE109" s="97">
        <f t="shared" si="19"/>
        <v>0</v>
      </c>
    </row>
    <row r="110" spans="1:31" ht="25" customHeight="1">
      <c r="A110" s="32">
        <f t="shared" si="14"/>
        <v>99</v>
      </c>
      <c r="B110" s="51" t="str">
        <f t="shared" si="15"/>
        <v/>
      </c>
      <c r="C110" s="92"/>
      <c r="D110" s="28" t="str">
        <f t="shared" si="16"/>
        <v/>
      </c>
      <c r="E110" s="49" t="str">
        <f t="shared" si="17"/>
        <v/>
      </c>
      <c r="F110" s="78"/>
      <c r="G110" s="78"/>
      <c r="H110" s="82"/>
      <c r="I110" s="28" t="str">
        <f t="shared" si="10"/>
        <v/>
      </c>
      <c r="J110" s="78"/>
      <c r="K110" s="28" t="str">
        <f>IF($L110="COP","GHPチラー",IF(O110="","",VLOOKUP(O110,※編集不可※選択項目!C:D,2,1)))</f>
        <v/>
      </c>
      <c r="L110" s="28" t="str">
        <f t="shared" si="11"/>
        <v/>
      </c>
      <c r="M110" s="64" t="str">
        <f>IFERROR(IF(L110="COP",1,IF(K110="","",VLOOKUP(K110,※編集不可※選択項目!$D$2:$G$8,3,FALSE))),"")</f>
        <v/>
      </c>
      <c r="N110" s="82"/>
      <c r="O110" s="81"/>
      <c r="P110" s="81"/>
      <c r="Q110" s="93"/>
      <c r="R110" s="81"/>
      <c r="S110" s="81"/>
      <c r="T110" s="93"/>
      <c r="U110" s="94"/>
      <c r="V110" s="109"/>
      <c r="W110" s="95"/>
      <c r="X110" s="71"/>
      <c r="Y110" s="31"/>
      <c r="Z110" s="23"/>
      <c r="AA110" s="24"/>
      <c r="AB110" s="96">
        <f t="shared" si="12"/>
        <v>0</v>
      </c>
      <c r="AC110" s="96">
        <f t="shared" si="13"/>
        <v>0</v>
      </c>
      <c r="AD110" s="97">
        <f t="shared" si="18"/>
        <v>0</v>
      </c>
      <c r="AE110" s="97">
        <f t="shared" si="19"/>
        <v>0</v>
      </c>
    </row>
    <row r="111" spans="1:31" ht="25" customHeight="1">
      <c r="A111" s="32">
        <f t="shared" si="14"/>
        <v>100</v>
      </c>
      <c r="B111" s="51" t="str">
        <f t="shared" si="15"/>
        <v/>
      </c>
      <c r="C111" s="92"/>
      <c r="D111" s="28" t="str">
        <f t="shared" si="16"/>
        <v/>
      </c>
      <c r="E111" s="49" t="str">
        <f t="shared" si="17"/>
        <v/>
      </c>
      <c r="F111" s="78"/>
      <c r="G111" s="78"/>
      <c r="H111" s="82"/>
      <c r="I111" s="28" t="str">
        <f t="shared" si="10"/>
        <v/>
      </c>
      <c r="J111" s="78"/>
      <c r="K111" s="28" t="str">
        <f>IF($L111="COP","GHPチラー",IF(O111="","",VLOOKUP(O111,※編集不可※選択項目!C:D,2,1)))</f>
        <v/>
      </c>
      <c r="L111" s="28" t="str">
        <f t="shared" si="11"/>
        <v/>
      </c>
      <c r="M111" s="64" t="str">
        <f>IFERROR(IF(L111="COP",1,IF(K111="","",VLOOKUP(K111,※編集不可※選択項目!$D$2:$G$8,3,FALSE))),"")</f>
        <v/>
      </c>
      <c r="N111" s="82"/>
      <c r="O111" s="81"/>
      <c r="P111" s="81"/>
      <c r="Q111" s="93"/>
      <c r="R111" s="81"/>
      <c r="S111" s="81"/>
      <c r="T111" s="93"/>
      <c r="U111" s="94"/>
      <c r="V111" s="109"/>
      <c r="W111" s="95"/>
      <c r="X111" s="71"/>
      <c r="Y111" s="31"/>
      <c r="Z111" s="23"/>
      <c r="AA111" s="24"/>
      <c r="AB111" s="96">
        <f t="shared" si="12"/>
        <v>0</v>
      </c>
      <c r="AC111" s="96">
        <f t="shared" si="13"/>
        <v>0</v>
      </c>
      <c r="AD111" s="97">
        <f t="shared" si="18"/>
        <v>0</v>
      </c>
      <c r="AE111" s="97">
        <f t="shared" si="19"/>
        <v>0</v>
      </c>
    </row>
    <row r="112" spans="1:31" ht="25" customHeight="1">
      <c r="A112" s="32">
        <f t="shared" si="14"/>
        <v>101</v>
      </c>
      <c r="B112" s="51" t="str">
        <f t="shared" si="15"/>
        <v/>
      </c>
      <c r="C112" s="92"/>
      <c r="D112" s="28" t="str">
        <f t="shared" si="16"/>
        <v/>
      </c>
      <c r="E112" s="49" t="str">
        <f t="shared" si="17"/>
        <v/>
      </c>
      <c r="F112" s="78"/>
      <c r="G112" s="78"/>
      <c r="H112" s="82"/>
      <c r="I112" s="28" t="str">
        <f t="shared" si="10"/>
        <v/>
      </c>
      <c r="J112" s="78"/>
      <c r="K112" s="28" t="str">
        <f>IF($L112="COP","GHPチラー",IF(O112="","",VLOOKUP(O112,※編集不可※選択項目!C:D,2,1)))</f>
        <v/>
      </c>
      <c r="L112" s="28" t="str">
        <f t="shared" si="11"/>
        <v/>
      </c>
      <c r="M112" s="64" t="str">
        <f>IFERROR(IF(L112="COP",1,IF(K112="","",VLOOKUP(K112,※編集不可※選択項目!$D$2:$G$8,3,FALSE))),"")</f>
        <v/>
      </c>
      <c r="N112" s="82"/>
      <c r="O112" s="81"/>
      <c r="P112" s="81"/>
      <c r="Q112" s="93"/>
      <c r="R112" s="81"/>
      <c r="S112" s="81"/>
      <c r="T112" s="93"/>
      <c r="U112" s="94"/>
      <c r="V112" s="109"/>
      <c r="W112" s="95"/>
      <c r="X112" s="71"/>
      <c r="Y112" s="31"/>
      <c r="Z112" s="23"/>
      <c r="AA112" s="24"/>
      <c r="AB112" s="96">
        <f t="shared" si="12"/>
        <v>0</v>
      </c>
      <c r="AC112" s="96">
        <f t="shared" si="13"/>
        <v>0</v>
      </c>
      <c r="AD112" s="97">
        <f t="shared" si="18"/>
        <v>0</v>
      </c>
      <c r="AE112" s="97">
        <f t="shared" si="19"/>
        <v>0</v>
      </c>
    </row>
    <row r="113" spans="1:31" ht="25" customHeight="1">
      <c r="A113" s="32">
        <f t="shared" si="14"/>
        <v>102</v>
      </c>
      <c r="B113" s="51" t="str">
        <f t="shared" si="15"/>
        <v/>
      </c>
      <c r="C113" s="92"/>
      <c r="D113" s="28" t="str">
        <f t="shared" si="16"/>
        <v/>
      </c>
      <c r="E113" s="49" t="str">
        <f t="shared" si="17"/>
        <v/>
      </c>
      <c r="F113" s="78"/>
      <c r="G113" s="78"/>
      <c r="H113" s="82"/>
      <c r="I113" s="28" t="str">
        <f t="shared" si="10"/>
        <v/>
      </c>
      <c r="J113" s="78"/>
      <c r="K113" s="28" t="str">
        <f>IF($L113="COP","GHPチラー",IF(O113="","",VLOOKUP(O113,※編集不可※選択項目!C:D,2,1)))</f>
        <v/>
      </c>
      <c r="L113" s="28" t="str">
        <f t="shared" si="11"/>
        <v/>
      </c>
      <c r="M113" s="64" t="str">
        <f>IFERROR(IF(L113="COP",1,IF(K113="","",VLOOKUP(K113,※編集不可※選択項目!$D$2:$G$8,3,FALSE))),"")</f>
        <v/>
      </c>
      <c r="N113" s="82"/>
      <c r="O113" s="81"/>
      <c r="P113" s="81"/>
      <c r="Q113" s="93"/>
      <c r="R113" s="81"/>
      <c r="S113" s="81"/>
      <c r="T113" s="93"/>
      <c r="U113" s="94"/>
      <c r="V113" s="109"/>
      <c r="W113" s="95"/>
      <c r="X113" s="71"/>
      <c r="Y113" s="31"/>
      <c r="Z113" s="23"/>
      <c r="AA113" s="24"/>
      <c r="AB113" s="96">
        <f t="shared" si="12"/>
        <v>0</v>
      </c>
      <c r="AC113" s="96">
        <f t="shared" si="13"/>
        <v>0</v>
      </c>
      <c r="AD113" s="97">
        <f t="shared" si="18"/>
        <v>0</v>
      </c>
      <c r="AE113" s="97">
        <f t="shared" si="19"/>
        <v>0</v>
      </c>
    </row>
    <row r="114" spans="1:31" ht="25" customHeight="1">
      <c r="A114" s="32">
        <f t="shared" si="14"/>
        <v>103</v>
      </c>
      <c r="B114" s="51" t="str">
        <f t="shared" si="15"/>
        <v/>
      </c>
      <c r="C114" s="92"/>
      <c r="D114" s="28" t="str">
        <f t="shared" si="16"/>
        <v/>
      </c>
      <c r="E114" s="49" t="str">
        <f t="shared" si="17"/>
        <v/>
      </c>
      <c r="F114" s="78"/>
      <c r="G114" s="78"/>
      <c r="H114" s="82"/>
      <c r="I114" s="28" t="str">
        <f t="shared" si="10"/>
        <v/>
      </c>
      <c r="J114" s="78"/>
      <c r="K114" s="28" t="str">
        <f>IF($L114="COP","GHPチラー",IF(O114="","",VLOOKUP(O114,※編集不可※選択項目!C:D,2,1)))</f>
        <v/>
      </c>
      <c r="L114" s="28" t="str">
        <f t="shared" si="11"/>
        <v/>
      </c>
      <c r="M114" s="64" t="str">
        <f>IFERROR(IF(L114="COP",1,IF(K114="","",VLOOKUP(K114,※編集不可※選択項目!$D$2:$G$8,3,FALSE))),"")</f>
        <v/>
      </c>
      <c r="N114" s="82"/>
      <c r="O114" s="81"/>
      <c r="P114" s="81"/>
      <c r="Q114" s="93"/>
      <c r="R114" s="81"/>
      <c r="S114" s="81"/>
      <c r="T114" s="93"/>
      <c r="U114" s="94"/>
      <c r="V114" s="109"/>
      <c r="W114" s="95"/>
      <c r="X114" s="71"/>
      <c r="Y114" s="31"/>
      <c r="Z114" s="23"/>
      <c r="AA114" s="24"/>
      <c r="AB114" s="96">
        <f t="shared" si="12"/>
        <v>0</v>
      </c>
      <c r="AC114" s="96">
        <f t="shared" si="13"/>
        <v>0</v>
      </c>
      <c r="AD114" s="97">
        <f t="shared" si="18"/>
        <v>0</v>
      </c>
      <c r="AE114" s="97">
        <f t="shared" si="19"/>
        <v>0</v>
      </c>
    </row>
    <row r="115" spans="1:31" ht="25" customHeight="1">
      <c r="A115" s="32">
        <f t="shared" si="14"/>
        <v>104</v>
      </c>
      <c r="B115" s="51" t="str">
        <f t="shared" si="15"/>
        <v/>
      </c>
      <c r="C115" s="92"/>
      <c r="D115" s="28" t="str">
        <f t="shared" si="16"/>
        <v/>
      </c>
      <c r="E115" s="49" t="str">
        <f t="shared" si="17"/>
        <v/>
      </c>
      <c r="F115" s="78"/>
      <c r="G115" s="78"/>
      <c r="H115" s="82"/>
      <c r="I115" s="28" t="str">
        <f t="shared" si="10"/>
        <v/>
      </c>
      <c r="J115" s="78"/>
      <c r="K115" s="28" t="str">
        <f>IF($L115="COP","GHPチラー",IF(O115="","",VLOOKUP(O115,※編集不可※選択項目!C:D,2,1)))</f>
        <v/>
      </c>
      <c r="L115" s="28" t="str">
        <f t="shared" si="11"/>
        <v/>
      </c>
      <c r="M115" s="64" t="str">
        <f>IFERROR(IF(L115="COP",1,IF(K115="","",VLOOKUP(K115,※編集不可※選択項目!$D$2:$G$8,3,FALSE))),"")</f>
        <v/>
      </c>
      <c r="N115" s="82"/>
      <c r="O115" s="81"/>
      <c r="P115" s="81"/>
      <c r="Q115" s="93"/>
      <c r="R115" s="81"/>
      <c r="S115" s="81"/>
      <c r="T115" s="93"/>
      <c r="U115" s="94"/>
      <c r="V115" s="109"/>
      <c r="W115" s="95"/>
      <c r="X115" s="71"/>
      <c r="Y115" s="31"/>
      <c r="Z115" s="23"/>
      <c r="AA115" s="24"/>
      <c r="AB115" s="96">
        <f t="shared" si="12"/>
        <v>0</v>
      </c>
      <c r="AC115" s="96">
        <f t="shared" si="13"/>
        <v>0</v>
      </c>
      <c r="AD115" s="97">
        <f t="shared" si="18"/>
        <v>0</v>
      </c>
      <c r="AE115" s="97">
        <f t="shared" si="19"/>
        <v>0</v>
      </c>
    </row>
    <row r="116" spans="1:31" ht="25" customHeight="1">
      <c r="A116" s="32">
        <f t="shared" si="14"/>
        <v>105</v>
      </c>
      <c r="B116" s="51" t="str">
        <f t="shared" si="15"/>
        <v/>
      </c>
      <c r="C116" s="92"/>
      <c r="D116" s="28" t="str">
        <f t="shared" si="16"/>
        <v/>
      </c>
      <c r="E116" s="49" t="str">
        <f t="shared" si="17"/>
        <v/>
      </c>
      <c r="F116" s="78"/>
      <c r="G116" s="78"/>
      <c r="H116" s="82"/>
      <c r="I116" s="28" t="str">
        <f t="shared" si="10"/>
        <v/>
      </c>
      <c r="J116" s="78"/>
      <c r="K116" s="28" t="str">
        <f>IF($L116="COP","GHPチラー",IF(O116="","",VLOOKUP(O116,※編集不可※選択項目!C:D,2,1)))</f>
        <v/>
      </c>
      <c r="L116" s="28" t="str">
        <f t="shared" si="11"/>
        <v/>
      </c>
      <c r="M116" s="64" t="str">
        <f>IFERROR(IF(L116="COP",1,IF(K116="","",VLOOKUP(K116,※編集不可※選択項目!$D$2:$G$8,3,FALSE))),"")</f>
        <v/>
      </c>
      <c r="N116" s="82"/>
      <c r="O116" s="81"/>
      <c r="P116" s="81"/>
      <c r="Q116" s="93"/>
      <c r="R116" s="81"/>
      <c r="S116" s="81"/>
      <c r="T116" s="93"/>
      <c r="U116" s="94"/>
      <c r="V116" s="109"/>
      <c r="W116" s="95"/>
      <c r="X116" s="71"/>
      <c r="Y116" s="31"/>
      <c r="Z116" s="23"/>
      <c r="AA116" s="24"/>
      <c r="AB116" s="96">
        <f t="shared" si="12"/>
        <v>0</v>
      </c>
      <c r="AC116" s="96">
        <f t="shared" si="13"/>
        <v>0</v>
      </c>
      <c r="AD116" s="97">
        <f t="shared" si="18"/>
        <v>0</v>
      </c>
      <c r="AE116" s="97">
        <f t="shared" si="19"/>
        <v>0</v>
      </c>
    </row>
    <row r="117" spans="1:31" ht="25" customHeight="1">
      <c r="A117" s="32">
        <f t="shared" si="14"/>
        <v>106</v>
      </c>
      <c r="B117" s="51" t="str">
        <f t="shared" si="15"/>
        <v/>
      </c>
      <c r="C117" s="92"/>
      <c r="D117" s="28" t="str">
        <f t="shared" si="16"/>
        <v/>
      </c>
      <c r="E117" s="49" t="str">
        <f t="shared" si="17"/>
        <v/>
      </c>
      <c r="F117" s="78"/>
      <c r="G117" s="78"/>
      <c r="H117" s="82"/>
      <c r="I117" s="28" t="str">
        <f t="shared" si="10"/>
        <v/>
      </c>
      <c r="J117" s="78"/>
      <c r="K117" s="28" t="str">
        <f>IF($L117="COP","GHPチラー",IF(O117="","",VLOOKUP(O117,※編集不可※選択項目!C:D,2,1)))</f>
        <v/>
      </c>
      <c r="L117" s="28" t="str">
        <f t="shared" si="11"/>
        <v/>
      </c>
      <c r="M117" s="64" t="str">
        <f>IFERROR(IF(L117="COP",1,IF(K117="","",VLOOKUP(K117,※編集不可※選択項目!$D$2:$G$8,3,FALSE))),"")</f>
        <v/>
      </c>
      <c r="N117" s="82"/>
      <c r="O117" s="81"/>
      <c r="P117" s="81"/>
      <c r="Q117" s="93"/>
      <c r="R117" s="81"/>
      <c r="S117" s="81"/>
      <c r="T117" s="93"/>
      <c r="U117" s="94"/>
      <c r="V117" s="109"/>
      <c r="W117" s="95"/>
      <c r="X117" s="71"/>
      <c r="Y117" s="31"/>
      <c r="Z117" s="23"/>
      <c r="AA117" s="24"/>
      <c r="AB117" s="96">
        <f t="shared" si="12"/>
        <v>0</v>
      </c>
      <c r="AC117" s="96">
        <f t="shared" si="13"/>
        <v>0</v>
      </c>
      <c r="AD117" s="97">
        <f t="shared" si="18"/>
        <v>0</v>
      </c>
      <c r="AE117" s="97">
        <f t="shared" si="19"/>
        <v>0</v>
      </c>
    </row>
    <row r="118" spans="1:31" ht="25" customHeight="1">
      <c r="A118" s="32">
        <f t="shared" si="14"/>
        <v>107</v>
      </c>
      <c r="B118" s="51" t="str">
        <f t="shared" si="15"/>
        <v/>
      </c>
      <c r="C118" s="92"/>
      <c r="D118" s="28" t="str">
        <f t="shared" si="16"/>
        <v/>
      </c>
      <c r="E118" s="49" t="str">
        <f t="shared" si="17"/>
        <v/>
      </c>
      <c r="F118" s="78"/>
      <c r="G118" s="78"/>
      <c r="H118" s="82"/>
      <c r="I118" s="28" t="str">
        <f t="shared" si="10"/>
        <v/>
      </c>
      <c r="J118" s="78"/>
      <c r="K118" s="28" t="str">
        <f>IF($L118="COP","GHPチラー",IF(O118="","",VLOOKUP(O118,※編集不可※選択項目!C:D,2,1)))</f>
        <v/>
      </c>
      <c r="L118" s="28" t="str">
        <f t="shared" si="11"/>
        <v/>
      </c>
      <c r="M118" s="64" t="str">
        <f>IFERROR(IF(L118="COP",1,IF(K118="","",VLOOKUP(K118,※編集不可※選択項目!$D$2:$G$8,3,FALSE))),"")</f>
        <v/>
      </c>
      <c r="N118" s="82"/>
      <c r="O118" s="81"/>
      <c r="P118" s="81"/>
      <c r="Q118" s="93"/>
      <c r="R118" s="81"/>
      <c r="S118" s="81"/>
      <c r="T118" s="93"/>
      <c r="U118" s="94"/>
      <c r="V118" s="109"/>
      <c r="W118" s="95"/>
      <c r="X118" s="71"/>
      <c r="Y118" s="31"/>
      <c r="Z118" s="23"/>
      <c r="AA118" s="24"/>
      <c r="AB118" s="96">
        <f t="shared" si="12"/>
        <v>0</v>
      </c>
      <c r="AC118" s="96">
        <f t="shared" si="13"/>
        <v>0</v>
      </c>
      <c r="AD118" s="97">
        <f t="shared" si="18"/>
        <v>0</v>
      </c>
      <c r="AE118" s="97">
        <f t="shared" si="19"/>
        <v>0</v>
      </c>
    </row>
    <row r="119" spans="1:31" ht="25" customHeight="1">
      <c r="A119" s="32">
        <f t="shared" si="14"/>
        <v>108</v>
      </c>
      <c r="B119" s="51" t="str">
        <f t="shared" si="15"/>
        <v/>
      </c>
      <c r="C119" s="92"/>
      <c r="D119" s="28" t="str">
        <f t="shared" si="16"/>
        <v/>
      </c>
      <c r="E119" s="49" t="str">
        <f t="shared" si="17"/>
        <v/>
      </c>
      <c r="F119" s="78"/>
      <c r="G119" s="78"/>
      <c r="H119" s="82"/>
      <c r="I119" s="28" t="str">
        <f t="shared" si="10"/>
        <v/>
      </c>
      <c r="J119" s="78"/>
      <c r="K119" s="28" t="str">
        <f>IF($L119="COP","GHPチラー",IF(O119="","",VLOOKUP(O119,※編集不可※選択項目!C:D,2,1)))</f>
        <v/>
      </c>
      <c r="L119" s="28" t="str">
        <f t="shared" si="11"/>
        <v/>
      </c>
      <c r="M119" s="64" t="str">
        <f>IFERROR(IF(L119="COP",1,IF(K119="","",VLOOKUP(K119,※編集不可※選択項目!$D$2:$G$8,3,FALSE))),"")</f>
        <v/>
      </c>
      <c r="N119" s="82"/>
      <c r="O119" s="81"/>
      <c r="P119" s="81"/>
      <c r="Q119" s="93"/>
      <c r="R119" s="81"/>
      <c r="S119" s="81"/>
      <c r="T119" s="93"/>
      <c r="U119" s="94"/>
      <c r="V119" s="109"/>
      <c r="W119" s="95"/>
      <c r="X119" s="71"/>
      <c r="Y119" s="31"/>
      <c r="Z119" s="23"/>
      <c r="AA119" s="24"/>
      <c r="AB119" s="96">
        <f t="shared" si="12"/>
        <v>0</v>
      </c>
      <c r="AC119" s="96">
        <f t="shared" si="13"/>
        <v>0</v>
      </c>
      <c r="AD119" s="97">
        <f t="shared" si="18"/>
        <v>0</v>
      </c>
      <c r="AE119" s="97">
        <f t="shared" si="19"/>
        <v>0</v>
      </c>
    </row>
    <row r="120" spans="1:31" ht="25" customHeight="1">
      <c r="A120" s="32">
        <f t="shared" si="14"/>
        <v>109</v>
      </c>
      <c r="B120" s="51" t="str">
        <f t="shared" si="15"/>
        <v/>
      </c>
      <c r="C120" s="92"/>
      <c r="D120" s="28" t="str">
        <f t="shared" si="16"/>
        <v/>
      </c>
      <c r="E120" s="49" t="str">
        <f t="shared" si="17"/>
        <v/>
      </c>
      <c r="F120" s="78"/>
      <c r="G120" s="78"/>
      <c r="H120" s="82"/>
      <c r="I120" s="28" t="str">
        <f t="shared" si="10"/>
        <v/>
      </c>
      <c r="J120" s="78"/>
      <c r="K120" s="28" t="str">
        <f>IF($L120="COP","GHPチラー",IF(O120="","",VLOOKUP(O120,※編集不可※選択項目!C:D,2,1)))</f>
        <v/>
      </c>
      <c r="L120" s="28" t="str">
        <f t="shared" si="11"/>
        <v/>
      </c>
      <c r="M120" s="64" t="str">
        <f>IFERROR(IF(L120="COP",1,IF(K120="","",VLOOKUP(K120,※編集不可※選択項目!$D$2:$G$8,3,FALSE))),"")</f>
        <v/>
      </c>
      <c r="N120" s="82"/>
      <c r="O120" s="81"/>
      <c r="P120" s="81"/>
      <c r="Q120" s="93"/>
      <c r="R120" s="81"/>
      <c r="S120" s="81"/>
      <c r="T120" s="93"/>
      <c r="U120" s="94"/>
      <c r="V120" s="109"/>
      <c r="W120" s="95"/>
      <c r="X120" s="71"/>
      <c r="Y120" s="31"/>
      <c r="Z120" s="23"/>
      <c r="AA120" s="24"/>
      <c r="AB120" s="96">
        <f t="shared" si="12"/>
        <v>0</v>
      </c>
      <c r="AC120" s="96">
        <f t="shared" si="13"/>
        <v>0</v>
      </c>
      <c r="AD120" s="97">
        <f t="shared" si="18"/>
        <v>0</v>
      </c>
      <c r="AE120" s="97">
        <f t="shared" si="19"/>
        <v>0</v>
      </c>
    </row>
    <row r="121" spans="1:31" ht="25" customHeight="1">
      <c r="A121" s="32">
        <f t="shared" si="14"/>
        <v>110</v>
      </c>
      <c r="B121" s="51" t="str">
        <f t="shared" si="15"/>
        <v/>
      </c>
      <c r="C121" s="92"/>
      <c r="D121" s="28" t="str">
        <f t="shared" si="16"/>
        <v/>
      </c>
      <c r="E121" s="49" t="str">
        <f t="shared" si="17"/>
        <v/>
      </c>
      <c r="F121" s="78"/>
      <c r="G121" s="78"/>
      <c r="H121" s="82"/>
      <c r="I121" s="28" t="str">
        <f t="shared" si="10"/>
        <v/>
      </c>
      <c r="J121" s="78"/>
      <c r="K121" s="28" t="str">
        <f>IF($L121="COP","GHPチラー",IF(O121="","",VLOOKUP(O121,※編集不可※選択項目!C:D,2,1)))</f>
        <v/>
      </c>
      <c r="L121" s="28" t="str">
        <f t="shared" si="11"/>
        <v/>
      </c>
      <c r="M121" s="64" t="str">
        <f>IFERROR(IF(L121="COP",1,IF(K121="","",VLOOKUP(K121,※編集不可※選択項目!$D$2:$G$8,3,FALSE))),"")</f>
        <v/>
      </c>
      <c r="N121" s="82"/>
      <c r="O121" s="81"/>
      <c r="P121" s="81"/>
      <c r="Q121" s="93"/>
      <c r="R121" s="81"/>
      <c r="S121" s="81"/>
      <c r="T121" s="93"/>
      <c r="U121" s="94"/>
      <c r="V121" s="109"/>
      <c r="W121" s="95"/>
      <c r="X121" s="71"/>
      <c r="Y121" s="31"/>
      <c r="Z121" s="23"/>
      <c r="AA121" s="24"/>
      <c r="AB121" s="96">
        <f t="shared" si="12"/>
        <v>0</v>
      </c>
      <c r="AC121" s="96">
        <f t="shared" si="13"/>
        <v>0</v>
      </c>
      <c r="AD121" s="97">
        <f t="shared" si="18"/>
        <v>0</v>
      </c>
      <c r="AE121" s="97">
        <f t="shared" si="19"/>
        <v>0</v>
      </c>
    </row>
    <row r="122" spans="1:31" ht="25" customHeight="1">
      <c r="A122" s="32">
        <f t="shared" si="14"/>
        <v>111</v>
      </c>
      <c r="B122" s="51" t="str">
        <f t="shared" si="15"/>
        <v/>
      </c>
      <c r="C122" s="92"/>
      <c r="D122" s="28" t="str">
        <f t="shared" si="16"/>
        <v/>
      </c>
      <c r="E122" s="49" t="str">
        <f t="shared" si="17"/>
        <v/>
      </c>
      <c r="F122" s="78"/>
      <c r="G122" s="78"/>
      <c r="H122" s="82"/>
      <c r="I122" s="28" t="str">
        <f t="shared" si="10"/>
        <v/>
      </c>
      <c r="J122" s="78"/>
      <c r="K122" s="28" t="str">
        <f>IF($L122="COP","GHPチラー",IF(O122="","",VLOOKUP(O122,※編集不可※選択項目!C:D,2,1)))</f>
        <v/>
      </c>
      <c r="L122" s="28" t="str">
        <f t="shared" si="11"/>
        <v/>
      </c>
      <c r="M122" s="64" t="str">
        <f>IFERROR(IF(L122="COP",1,IF(K122="","",VLOOKUP(K122,※編集不可※選択項目!$D$2:$G$8,3,FALSE))),"")</f>
        <v/>
      </c>
      <c r="N122" s="82"/>
      <c r="O122" s="81"/>
      <c r="P122" s="81"/>
      <c r="Q122" s="93"/>
      <c r="R122" s="81"/>
      <c r="S122" s="81"/>
      <c r="T122" s="93"/>
      <c r="U122" s="94"/>
      <c r="V122" s="109"/>
      <c r="W122" s="95"/>
      <c r="X122" s="71"/>
      <c r="Y122" s="31"/>
      <c r="Z122" s="23"/>
      <c r="AA122" s="24"/>
      <c r="AB122" s="96">
        <f t="shared" si="12"/>
        <v>0</v>
      </c>
      <c r="AC122" s="96">
        <f t="shared" si="13"/>
        <v>0</v>
      </c>
      <c r="AD122" s="97">
        <f t="shared" si="18"/>
        <v>0</v>
      </c>
      <c r="AE122" s="97">
        <f t="shared" si="19"/>
        <v>0</v>
      </c>
    </row>
    <row r="123" spans="1:31" ht="25" customHeight="1">
      <c r="A123" s="32">
        <f t="shared" si="14"/>
        <v>112</v>
      </c>
      <c r="B123" s="51" t="str">
        <f t="shared" si="15"/>
        <v/>
      </c>
      <c r="C123" s="92"/>
      <c r="D123" s="28" t="str">
        <f t="shared" si="16"/>
        <v/>
      </c>
      <c r="E123" s="49" t="str">
        <f t="shared" si="17"/>
        <v/>
      </c>
      <c r="F123" s="78"/>
      <c r="G123" s="78"/>
      <c r="H123" s="82"/>
      <c r="I123" s="28" t="str">
        <f t="shared" si="10"/>
        <v/>
      </c>
      <c r="J123" s="78"/>
      <c r="K123" s="28" t="str">
        <f>IF($L123="COP","GHPチラー",IF(O123="","",VLOOKUP(O123,※編集不可※選択項目!C:D,2,1)))</f>
        <v/>
      </c>
      <c r="L123" s="28" t="str">
        <f t="shared" si="11"/>
        <v/>
      </c>
      <c r="M123" s="64" t="str">
        <f>IFERROR(IF(L123="COP",1,IF(K123="","",VLOOKUP(K123,※編集不可※選択項目!$D$2:$G$8,3,FALSE))),"")</f>
        <v/>
      </c>
      <c r="N123" s="82"/>
      <c r="O123" s="81"/>
      <c r="P123" s="81"/>
      <c r="Q123" s="93"/>
      <c r="R123" s="81"/>
      <c r="S123" s="81"/>
      <c r="T123" s="93"/>
      <c r="U123" s="94"/>
      <c r="V123" s="109"/>
      <c r="W123" s="95"/>
      <c r="X123" s="71"/>
      <c r="Y123" s="31"/>
      <c r="Z123" s="23"/>
      <c r="AA123" s="24"/>
      <c r="AB123" s="96">
        <f t="shared" si="12"/>
        <v>0</v>
      </c>
      <c r="AC123" s="96">
        <f t="shared" si="13"/>
        <v>0</v>
      </c>
      <c r="AD123" s="97">
        <f t="shared" si="18"/>
        <v>0</v>
      </c>
      <c r="AE123" s="97">
        <f t="shared" si="19"/>
        <v>0</v>
      </c>
    </row>
    <row r="124" spans="1:31" ht="25" customHeight="1">
      <c r="A124" s="32">
        <f t="shared" si="14"/>
        <v>113</v>
      </c>
      <c r="B124" s="51" t="str">
        <f t="shared" si="15"/>
        <v/>
      </c>
      <c r="C124" s="92"/>
      <c r="D124" s="28" t="str">
        <f t="shared" si="16"/>
        <v/>
      </c>
      <c r="E124" s="49" t="str">
        <f t="shared" si="17"/>
        <v/>
      </c>
      <c r="F124" s="78"/>
      <c r="G124" s="78"/>
      <c r="H124" s="82"/>
      <c r="I124" s="28" t="str">
        <f t="shared" si="10"/>
        <v/>
      </c>
      <c r="J124" s="78"/>
      <c r="K124" s="28" t="str">
        <f>IF($L124="COP","GHPチラー",IF(O124="","",VLOOKUP(O124,※編集不可※選択項目!C:D,2,1)))</f>
        <v/>
      </c>
      <c r="L124" s="28" t="str">
        <f t="shared" si="11"/>
        <v/>
      </c>
      <c r="M124" s="64" t="str">
        <f>IFERROR(IF(L124="COP",1,IF(K124="","",VLOOKUP(K124,※編集不可※選択項目!$D$2:$G$8,3,FALSE))),"")</f>
        <v/>
      </c>
      <c r="N124" s="82"/>
      <c r="O124" s="81"/>
      <c r="P124" s="81"/>
      <c r="Q124" s="93"/>
      <c r="R124" s="81"/>
      <c r="S124" s="81"/>
      <c r="T124" s="93"/>
      <c r="U124" s="94"/>
      <c r="V124" s="109"/>
      <c r="W124" s="95"/>
      <c r="X124" s="71"/>
      <c r="Y124" s="31"/>
      <c r="Z124" s="23"/>
      <c r="AA124" s="24"/>
      <c r="AB124" s="96">
        <f t="shared" si="12"/>
        <v>0</v>
      </c>
      <c r="AC124" s="96">
        <f t="shared" si="13"/>
        <v>0</v>
      </c>
      <c r="AD124" s="97">
        <f t="shared" si="18"/>
        <v>0</v>
      </c>
      <c r="AE124" s="97">
        <f t="shared" si="19"/>
        <v>0</v>
      </c>
    </row>
    <row r="125" spans="1:31" ht="25" customHeight="1">
      <c r="A125" s="32">
        <f t="shared" si="14"/>
        <v>114</v>
      </c>
      <c r="B125" s="51" t="str">
        <f t="shared" si="15"/>
        <v/>
      </c>
      <c r="C125" s="92"/>
      <c r="D125" s="28" t="str">
        <f t="shared" si="16"/>
        <v/>
      </c>
      <c r="E125" s="49" t="str">
        <f t="shared" si="17"/>
        <v/>
      </c>
      <c r="F125" s="78"/>
      <c r="G125" s="78"/>
      <c r="H125" s="82"/>
      <c r="I125" s="28" t="str">
        <f t="shared" si="10"/>
        <v/>
      </c>
      <c r="J125" s="78"/>
      <c r="K125" s="28" t="str">
        <f>IF($L125="COP","GHPチラー",IF(O125="","",VLOOKUP(O125,※編集不可※選択項目!C:D,2,1)))</f>
        <v/>
      </c>
      <c r="L125" s="28" t="str">
        <f t="shared" si="11"/>
        <v/>
      </c>
      <c r="M125" s="64" t="str">
        <f>IFERROR(IF(L125="COP",1,IF(K125="","",VLOOKUP(K125,※編集不可※選択項目!$D$2:$G$8,3,FALSE))),"")</f>
        <v/>
      </c>
      <c r="N125" s="82"/>
      <c r="O125" s="81"/>
      <c r="P125" s="81"/>
      <c r="Q125" s="93"/>
      <c r="R125" s="81"/>
      <c r="S125" s="81"/>
      <c r="T125" s="93"/>
      <c r="U125" s="94"/>
      <c r="V125" s="109"/>
      <c r="W125" s="95"/>
      <c r="X125" s="71"/>
      <c r="Y125" s="31"/>
      <c r="Z125" s="23"/>
      <c r="AA125" s="24"/>
      <c r="AB125" s="96">
        <f t="shared" si="12"/>
        <v>0</v>
      </c>
      <c r="AC125" s="96">
        <f t="shared" si="13"/>
        <v>0</v>
      </c>
      <c r="AD125" s="97">
        <f t="shared" si="18"/>
        <v>0</v>
      </c>
      <c r="AE125" s="97">
        <f t="shared" si="19"/>
        <v>0</v>
      </c>
    </row>
    <row r="126" spans="1:31" ht="25" customHeight="1">
      <c r="A126" s="32">
        <f t="shared" si="14"/>
        <v>115</v>
      </c>
      <c r="B126" s="51" t="str">
        <f t="shared" si="15"/>
        <v/>
      </c>
      <c r="C126" s="92"/>
      <c r="D126" s="28" t="str">
        <f t="shared" si="16"/>
        <v/>
      </c>
      <c r="E126" s="49" t="str">
        <f t="shared" si="17"/>
        <v/>
      </c>
      <c r="F126" s="78"/>
      <c r="G126" s="78"/>
      <c r="H126" s="82"/>
      <c r="I126" s="28" t="str">
        <f t="shared" si="10"/>
        <v/>
      </c>
      <c r="J126" s="78"/>
      <c r="K126" s="28" t="str">
        <f>IF($L126="COP","GHPチラー",IF(O126="","",VLOOKUP(O126,※編集不可※選択項目!C:D,2,1)))</f>
        <v/>
      </c>
      <c r="L126" s="28" t="str">
        <f t="shared" si="11"/>
        <v/>
      </c>
      <c r="M126" s="64" t="str">
        <f>IFERROR(IF(L126="COP",1,IF(K126="","",VLOOKUP(K126,※編集不可※選択項目!$D$2:$G$8,3,FALSE))),"")</f>
        <v/>
      </c>
      <c r="N126" s="82"/>
      <c r="O126" s="81"/>
      <c r="P126" s="81"/>
      <c r="Q126" s="93"/>
      <c r="R126" s="81"/>
      <c r="S126" s="81"/>
      <c r="T126" s="93"/>
      <c r="U126" s="94"/>
      <c r="V126" s="109"/>
      <c r="W126" s="95"/>
      <c r="X126" s="71"/>
      <c r="Y126" s="31"/>
      <c r="Z126" s="23"/>
      <c r="AA126" s="24"/>
      <c r="AB126" s="96">
        <f t="shared" si="12"/>
        <v>0</v>
      </c>
      <c r="AC126" s="96">
        <f t="shared" si="13"/>
        <v>0</v>
      </c>
      <c r="AD126" s="97">
        <f t="shared" si="18"/>
        <v>0</v>
      </c>
      <c r="AE126" s="97">
        <f t="shared" si="19"/>
        <v>0</v>
      </c>
    </row>
    <row r="127" spans="1:31" ht="25" customHeight="1">
      <c r="A127" s="32">
        <f t="shared" si="14"/>
        <v>116</v>
      </c>
      <c r="B127" s="51" t="str">
        <f t="shared" si="15"/>
        <v/>
      </c>
      <c r="C127" s="92"/>
      <c r="D127" s="28" t="str">
        <f t="shared" si="16"/>
        <v/>
      </c>
      <c r="E127" s="49" t="str">
        <f t="shared" si="17"/>
        <v/>
      </c>
      <c r="F127" s="78"/>
      <c r="G127" s="78"/>
      <c r="H127" s="82"/>
      <c r="I127" s="28" t="str">
        <f t="shared" si="10"/>
        <v/>
      </c>
      <c r="J127" s="78"/>
      <c r="K127" s="28" t="str">
        <f>IF($L127="COP","GHPチラー",IF(O127="","",VLOOKUP(O127,※編集不可※選択項目!C:D,2,1)))</f>
        <v/>
      </c>
      <c r="L127" s="28" t="str">
        <f t="shared" si="11"/>
        <v/>
      </c>
      <c r="M127" s="64" t="str">
        <f>IFERROR(IF(L127="COP",1,IF(K127="","",VLOOKUP(K127,※編集不可※選択項目!$D$2:$G$8,3,FALSE))),"")</f>
        <v/>
      </c>
      <c r="N127" s="82"/>
      <c r="O127" s="81"/>
      <c r="P127" s="81"/>
      <c r="Q127" s="93"/>
      <c r="R127" s="81"/>
      <c r="S127" s="81"/>
      <c r="T127" s="93"/>
      <c r="U127" s="94"/>
      <c r="V127" s="109"/>
      <c r="W127" s="95"/>
      <c r="X127" s="71"/>
      <c r="Y127" s="31"/>
      <c r="Z127" s="23"/>
      <c r="AA127" s="24"/>
      <c r="AB127" s="96">
        <f t="shared" si="12"/>
        <v>0</v>
      </c>
      <c r="AC127" s="96">
        <f t="shared" si="13"/>
        <v>0</v>
      </c>
      <c r="AD127" s="97">
        <f t="shared" si="18"/>
        <v>0</v>
      </c>
      <c r="AE127" s="97">
        <f t="shared" si="19"/>
        <v>0</v>
      </c>
    </row>
    <row r="128" spans="1:31" ht="25" customHeight="1">
      <c r="A128" s="32">
        <f t="shared" si="14"/>
        <v>117</v>
      </c>
      <c r="B128" s="51" t="str">
        <f t="shared" si="15"/>
        <v/>
      </c>
      <c r="C128" s="92"/>
      <c r="D128" s="28" t="str">
        <f t="shared" si="16"/>
        <v/>
      </c>
      <c r="E128" s="49" t="str">
        <f t="shared" si="17"/>
        <v/>
      </c>
      <c r="F128" s="78"/>
      <c r="G128" s="78"/>
      <c r="H128" s="82"/>
      <c r="I128" s="28" t="str">
        <f t="shared" si="10"/>
        <v/>
      </c>
      <c r="J128" s="78"/>
      <c r="K128" s="28" t="str">
        <f>IF($L128="COP","GHPチラー",IF(O128="","",VLOOKUP(O128,※編集不可※選択項目!C:D,2,1)))</f>
        <v/>
      </c>
      <c r="L128" s="28" t="str">
        <f t="shared" si="11"/>
        <v/>
      </c>
      <c r="M128" s="64" t="str">
        <f>IFERROR(IF(L128="COP",1,IF(K128="","",VLOOKUP(K128,※編集不可※選択項目!$D$2:$G$8,3,FALSE))),"")</f>
        <v/>
      </c>
      <c r="N128" s="82"/>
      <c r="O128" s="81"/>
      <c r="P128" s="81"/>
      <c r="Q128" s="93"/>
      <c r="R128" s="81"/>
      <c r="S128" s="81"/>
      <c r="T128" s="93"/>
      <c r="U128" s="94"/>
      <c r="V128" s="109"/>
      <c r="W128" s="95"/>
      <c r="X128" s="71"/>
      <c r="Y128" s="31"/>
      <c r="Z128" s="23"/>
      <c r="AA128" s="24"/>
      <c r="AB128" s="96">
        <f t="shared" si="12"/>
        <v>0</v>
      </c>
      <c r="AC128" s="96">
        <f t="shared" si="13"/>
        <v>0</v>
      </c>
      <c r="AD128" s="97">
        <f t="shared" si="18"/>
        <v>0</v>
      </c>
      <c r="AE128" s="97">
        <f t="shared" si="19"/>
        <v>0</v>
      </c>
    </row>
    <row r="129" spans="1:31" ht="25" customHeight="1">
      <c r="A129" s="32">
        <f t="shared" si="14"/>
        <v>118</v>
      </c>
      <c r="B129" s="51" t="str">
        <f t="shared" si="15"/>
        <v/>
      </c>
      <c r="C129" s="92"/>
      <c r="D129" s="28" t="str">
        <f t="shared" si="16"/>
        <v/>
      </c>
      <c r="E129" s="49" t="str">
        <f t="shared" si="17"/>
        <v/>
      </c>
      <c r="F129" s="78"/>
      <c r="G129" s="78"/>
      <c r="H129" s="82"/>
      <c r="I129" s="28" t="str">
        <f t="shared" si="10"/>
        <v/>
      </c>
      <c r="J129" s="78"/>
      <c r="K129" s="28" t="str">
        <f>IF($L129="COP","GHPチラー",IF(O129="","",VLOOKUP(O129,※編集不可※選択項目!C:D,2,1)))</f>
        <v/>
      </c>
      <c r="L129" s="28" t="str">
        <f t="shared" si="11"/>
        <v/>
      </c>
      <c r="M129" s="64" t="str">
        <f>IFERROR(IF(L129="COP",1,IF(K129="","",VLOOKUP(K129,※編集不可※選択項目!$D$2:$G$8,3,FALSE))),"")</f>
        <v/>
      </c>
      <c r="N129" s="82"/>
      <c r="O129" s="81"/>
      <c r="P129" s="81"/>
      <c r="Q129" s="93"/>
      <c r="R129" s="81"/>
      <c r="S129" s="81"/>
      <c r="T129" s="93"/>
      <c r="U129" s="94"/>
      <c r="V129" s="109"/>
      <c r="W129" s="95"/>
      <c r="X129" s="71"/>
      <c r="Y129" s="31"/>
      <c r="Z129" s="23"/>
      <c r="AA129" s="24"/>
      <c r="AB129" s="96">
        <f t="shared" si="12"/>
        <v>0</v>
      </c>
      <c r="AC129" s="96">
        <f t="shared" si="13"/>
        <v>0</v>
      </c>
      <c r="AD129" s="97">
        <f t="shared" si="18"/>
        <v>0</v>
      </c>
      <c r="AE129" s="97">
        <f t="shared" si="19"/>
        <v>0</v>
      </c>
    </row>
    <row r="130" spans="1:31" ht="25" customHeight="1">
      <c r="A130" s="32">
        <f t="shared" si="14"/>
        <v>119</v>
      </c>
      <c r="B130" s="51" t="str">
        <f t="shared" si="15"/>
        <v/>
      </c>
      <c r="C130" s="92"/>
      <c r="D130" s="28" t="str">
        <f t="shared" si="16"/>
        <v/>
      </c>
      <c r="E130" s="49" t="str">
        <f t="shared" si="17"/>
        <v/>
      </c>
      <c r="F130" s="78"/>
      <c r="G130" s="78"/>
      <c r="H130" s="82"/>
      <c r="I130" s="28" t="str">
        <f t="shared" si="10"/>
        <v/>
      </c>
      <c r="J130" s="78"/>
      <c r="K130" s="28" t="str">
        <f>IF($L130="COP","GHPチラー",IF(O130="","",VLOOKUP(O130,※編集不可※選択項目!C:D,2,1)))</f>
        <v/>
      </c>
      <c r="L130" s="28" t="str">
        <f t="shared" si="11"/>
        <v/>
      </c>
      <c r="M130" s="64" t="str">
        <f>IFERROR(IF(L130="COP",1,IF(K130="","",VLOOKUP(K130,※編集不可※選択項目!$D$2:$G$8,3,FALSE))),"")</f>
        <v/>
      </c>
      <c r="N130" s="82"/>
      <c r="O130" s="81"/>
      <c r="P130" s="81"/>
      <c r="Q130" s="93"/>
      <c r="R130" s="81"/>
      <c r="S130" s="81"/>
      <c r="T130" s="93"/>
      <c r="U130" s="94"/>
      <c r="V130" s="109"/>
      <c r="W130" s="95"/>
      <c r="X130" s="71"/>
      <c r="Y130" s="31"/>
      <c r="Z130" s="23"/>
      <c r="AA130" s="24"/>
      <c r="AB130" s="96">
        <f t="shared" si="12"/>
        <v>0</v>
      </c>
      <c r="AC130" s="96">
        <f t="shared" si="13"/>
        <v>0</v>
      </c>
      <c r="AD130" s="97">
        <f t="shared" si="18"/>
        <v>0</v>
      </c>
      <c r="AE130" s="97">
        <f t="shared" si="19"/>
        <v>0</v>
      </c>
    </row>
    <row r="131" spans="1:31" ht="25" customHeight="1">
      <c r="A131" s="32">
        <f t="shared" si="14"/>
        <v>120</v>
      </c>
      <c r="B131" s="51" t="str">
        <f t="shared" si="15"/>
        <v/>
      </c>
      <c r="C131" s="92"/>
      <c r="D131" s="28" t="str">
        <f t="shared" si="16"/>
        <v/>
      </c>
      <c r="E131" s="49" t="str">
        <f t="shared" si="17"/>
        <v/>
      </c>
      <c r="F131" s="78"/>
      <c r="G131" s="78"/>
      <c r="H131" s="82"/>
      <c r="I131" s="28" t="str">
        <f t="shared" si="10"/>
        <v/>
      </c>
      <c r="J131" s="78"/>
      <c r="K131" s="28" t="str">
        <f>IF($L131="COP","GHPチラー",IF(O131="","",VLOOKUP(O131,※編集不可※選択項目!C:D,2,1)))</f>
        <v/>
      </c>
      <c r="L131" s="28" t="str">
        <f t="shared" si="11"/>
        <v/>
      </c>
      <c r="M131" s="64" t="str">
        <f>IFERROR(IF(L131="COP",1,IF(K131="","",VLOOKUP(K131,※編集不可※選択項目!$D$2:$G$8,3,FALSE))),"")</f>
        <v/>
      </c>
      <c r="N131" s="82"/>
      <c r="O131" s="81"/>
      <c r="P131" s="81"/>
      <c r="Q131" s="93"/>
      <c r="R131" s="81"/>
      <c r="S131" s="81"/>
      <c r="T131" s="93"/>
      <c r="U131" s="94"/>
      <c r="V131" s="109"/>
      <c r="W131" s="95"/>
      <c r="X131" s="71"/>
      <c r="Y131" s="31"/>
      <c r="Z131" s="23"/>
      <c r="AA131" s="24"/>
      <c r="AB131" s="96">
        <f t="shared" si="12"/>
        <v>0</v>
      </c>
      <c r="AC131" s="96">
        <f t="shared" si="13"/>
        <v>0</v>
      </c>
      <c r="AD131" s="97">
        <f t="shared" si="18"/>
        <v>0</v>
      </c>
      <c r="AE131" s="97">
        <f t="shared" si="19"/>
        <v>0</v>
      </c>
    </row>
    <row r="132" spans="1:31" ht="25" customHeight="1">
      <c r="A132" s="32">
        <f t="shared" si="14"/>
        <v>121</v>
      </c>
      <c r="B132" s="51" t="str">
        <f t="shared" si="15"/>
        <v/>
      </c>
      <c r="C132" s="92"/>
      <c r="D132" s="28" t="str">
        <f t="shared" si="16"/>
        <v/>
      </c>
      <c r="E132" s="49" t="str">
        <f t="shared" si="17"/>
        <v/>
      </c>
      <c r="F132" s="78"/>
      <c r="G132" s="78"/>
      <c r="H132" s="82"/>
      <c r="I132" s="28" t="str">
        <f t="shared" si="10"/>
        <v/>
      </c>
      <c r="J132" s="78"/>
      <c r="K132" s="28" t="str">
        <f>IF($L132="COP","GHPチラー",IF(O132="","",VLOOKUP(O132,※編集不可※選択項目!C:D,2,1)))</f>
        <v/>
      </c>
      <c r="L132" s="28" t="str">
        <f t="shared" si="11"/>
        <v/>
      </c>
      <c r="M132" s="64" t="str">
        <f>IFERROR(IF(L132="COP",1,IF(K132="","",VLOOKUP(K132,※編集不可※選択項目!$D$2:$G$8,3,FALSE))),"")</f>
        <v/>
      </c>
      <c r="N132" s="82"/>
      <c r="O132" s="81"/>
      <c r="P132" s="81"/>
      <c r="Q132" s="93"/>
      <c r="R132" s="81"/>
      <c r="S132" s="81"/>
      <c r="T132" s="93"/>
      <c r="U132" s="94"/>
      <c r="V132" s="109"/>
      <c r="W132" s="95"/>
      <c r="X132" s="71"/>
      <c r="Y132" s="31"/>
      <c r="Z132" s="23"/>
      <c r="AA132" s="24"/>
      <c r="AB132" s="96">
        <f t="shared" si="12"/>
        <v>0</v>
      </c>
      <c r="AC132" s="96">
        <f t="shared" si="13"/>
        <v>0</v>
      </c>
      <c r="AD132" s="97">
        <f t="shared" si="18"/>
        <v>0</v>
      </c>
      <c r="AE132" s="97">
        <f t="shared" si="19"/>
        <v>0</v>
      </c>
    </row>
    <row r="133" spans="1:31" ht="25" customHeight="1">
      <c r="A133" s="32">
        <f t="shared" si="14"/>
        <v>122</v>
      </c>
      <c r="B133" s="51" t="str">
        <f t="shared" si="15"/>
        <v/>
      </c>
      <c r="C133" s="92"/>
      <c r="D133" s="28" t="str">
        <f t="shared" si="16"/>
        <v/>
      </c>
      <c r="E133" s="49" t="str">
        <f t="shared" si="17"/>
        <v/>
      </c>
      <c r="F133" s="78"/>
      <c r="G133" s="78"/>
      <c r="H133" s="82"/>
      <c r="I133" s="28" t="str">
        <f t="shared" si="10"/>
        <v/>
      </c>
      <c r="J133" s="78"/>
      <c r="K133" s="28" t="str">
        <f>IF($L133="COP","GHPチラー",IF(O133="","",VLOOKUP(O133,※編集不可※選択項目!C:D,2,1)))</f>
        <v/>
      </c>
      <c r="L133" s="28" t="str">
        <f t="shared" si="11"/>
        <v/>
      </c>
      <c r="M133" s="64" t="str">
        <f>IFERROR(IF(L133="COP",1,IF(K133="","",VLOOKUP(K133,※編集不可※選択項目!$D$2:$G$8,3,FALSE))),"")</f>
        <v/>
      </c>
      <c r="N133" s="82"/>
      <c r="O133" s="81"/>
      <c r="P133" s="81"/>
      <c r="Q133" s="93"/>
      <c r="R133" s="81"/>
      <c r="S133" s="81"/>
      <c r="T133" s="93"/>
      <c r="U133" s="94"/>
      <c r="V133" s="109"/>
      <c r="W133" s="95"/>
      <c r="X133" s="71"/>
      <c r="Y133" s="31"/>
      <c r="Z133" s="23"/>
      <c r="AA133" s="24"/>
      <c r="AB133" s="96">
        <f t="shared" si="12"/>
        <v>0</v>
      </c>
      <c r="AC133" s="96">
        <f t="shared" si="13"/>
        <v>0</v>
      </c>
      <c r="AD133" s="97">
        <f t="shared" si="18"/>
        <v>0</v>
      </c>
      <c r="AE133" s="97">
        <f t="shared" si="19"/>
        <v>0</v>
      </c>
    </row>
    <row r="134" spans="1:31" ht="25" customHeight="1">
      <c r="A134" s="32">
        <f t="shared" si="14"/>
        <v>123</v>
      </c>
      <c r="B134" s="51" t="str">
        <f t="shared" si="15"/>
        <v/>
      </c>
      <c r="C134" s="92"/>
      <c r="D134" s="28" t="str">
        <f t="shared" si="16"/>
        <v/>
      </c>
      <c r="E134" s="49" t="str">
        <f t="shared" si="17"/>
        <v/>
      </c>
      <c r="F134" s="78"/>
      <c r="G134" s="78"/>
      <c r="H134" s="82"/>
      <c r="I134" s="28" t="str">
        <f t="shared" si="10"/>
        <v/>
      </c>
      <c r="J134" s="78"/>
      <c r="K134" s="28" t="str">
        <f>IF($L134="COP","GHPチラー",IF(O134="","",VLOOKUP(O134,※編集不可※選択項目!C:D,2,1)))</f>
        <v/>
      </c>
      <c r="L134" s="28" t="str">
        <f t="shared" si="11"/>
        <v/>
      </c>
      <c r="M134" s="64" t="str">
        <f>IFERROR(IF(L134="COP",1,IF(K134="","",VLOOKUP(K134,※編集不可※選択項目!$D$2:$G$8,3,FALSE))),"")</f>
        <v/>
      </c>
      <c r="N134" s="82"/>
      <c r="O134" s="81"/>
      <c r="P134" s="81"/>
      <c r="Q134" s="93"/>
      <c r="R134" s="81"/>
      <c r="S134" s="81"/>
      <c r="T134" s="93"/>
      <c r="U134" s="94"/>
      <c r="V134" s="109"/>
      <c r="W134" s="95"/>
      <c r="X134" s="71"/>
      <c r="Y134" s="31"/>
      <c r="Z134" s="23"/>
      <c r="AA134" s="24"/>
      <c r="AB134" s="96">
        <f t="shared" si="12"/>
        <v>0</v>
      </c>
      <c r="AC134" s="96">
        <f t="shared" si="13"/>
        <v>0</v>
      </c>
      <c r="AD134" s="97">
        <f t="shared" si="18"/>
        <v>0</v>
      </c>
      <c r="AE134" s="97">
        <f t="shared" si="19"/>
        <v>0</v>
      </c>
    </row>
    <row r="135" spans="1:31" ht="25" customHeight="1">
      <c r="A135" s="32">
        <f t="shared" si="14"/>
        <v>124</v>
      </c>
      <c r="B135" s="51" t="str">
        <f t="shared" si="15"/>
        <v/>
      </c>
      <c r="C135" s="92"/>
      <c r="D135" s="28" t="str">
        <f t="shared" si="16"/>
        <v/>
      </c>
      <c r="E135" s="49" t="str">
        <f t="shared" si="17"/>
        <v/>
      </c>
      <c r="F135" s="78"/>
      <c r="G135" s="78"/>
      <c r="H135" s="82"/>
      <c r="I135" s="28" t="str">
        <f t="shared" si="10"/>
        <v/>
      </c>
      <c r="J135" s="78"/>
      <c r="K135" s="28" t="str">
        <f>IF($L135="COP","GHPチラー",IF(O135="","",VLOOKUP(O135,※編集不可※選択項目!C:D,2,1)))</f>
        <v/>
      </c>
      <c r="L135" s="28" t="str">
        <f t="shared" si="11"/>
        <v/>
      </c>
      <c r="M135" s="64" t="str">
        <f>IFERROR(IF(L135="COP",1,IF(K135="","",VLOOKUP(K135,※編集不可※選択項目!$D$2:$G$8,3,FALSE))),"")</f>
        <v/>
      </c>
      <c r="N135" s="82"/>
      <c r="O135" s="81"/>
      <c r="P135" s="81"/>
      <c r="Q135" s="93"/>
      <c r="R135" s="81"/>
      <c r="S135" s="81"/>
      <c r="T135" s="93"/>
      <c r="U135" s="94"/>
      <c r="V135" s="109"/>
      <c r="W135" s="95"/>
      <c r="X135" s="71"/>
      <c r="Y135" s="31"/>
      <c r="Z135" s="23"/>
      <c r="AA135" s="24"/>
      <c r="AB135" s="96">
        <f t="shared" si="12"/>
        <v>0</v>
      </c>
      <c r="AC135" s="96">
        <f t="shared" si="13"/>
        <v>0</v>
      </c>
      <c r="AD135" s="97">
        <f t="shared" si="18"/>
        <v>0</v>
      </c>
      <c r="AE135" s="97">
        <f t="shared" si="19"/>
        <v>0</v>
      </c>
    </row>
    <row r="136" spans="1:31" ht="25" customHeight="1">
      <c r="A136" s="32">
        <f t="shared" si="14"/>
        <v>125</v>
      </c>
      <c r="B136" s="51" t="str">
        <f t="shared" si="15"/>
        <v/>
      </c>
      <c r="C136" s="92"/>
      <c r="D136" s="28" t="str">
        <f t="shared" si="16"/>
        <v/>
      </c>
      <c r="E136" s="49" t="str">
        <f t="shared" si="17"/>
        <v/>
      </c>
      <c r="F136" s="78"/>
      <c r="G136" s="78"/>
      <c r="H136" s="82"/>
      <c r="I136" s="28" t="str">
        <f t="shared" si="10"/>
        <v/>
      </c>
      <c r="J136" s="78"/>
      <c r="K136" s="28" t="str">
        <f>IF($L136="COP","GHPチラー",IF(O136="","",VLOOKUP(O136,※編集不可※選択項目!C:D,2,1)))</f>
        <v/>
      </c>
      <c r="L136" s="28" t="str">
        <f t="shared" si="11"/>
        <v/>
      </c>
      <c r="M136" s="64" t="str">
        <f>IFERROR(IF(L136="COP",1,IF(K136="","",VLOOKUP(K136,※編集不可※選択項目!$D$2:$G$8,3,FALSE))),"")</f>
        <v/>
      </c>
      <c r="N136" s="82"/>
      <c r="O136" s="81"/>
      <c r="P136" s="81"/>
      <c r="Q136" s="93"/>
      <c r="R136" s="81"/>
      <c r="S136" s="81"/>
      <c r="T136" s="93"/>
      <c r="U136" s="94"/>
      <c r="V136" s="109"/>
      <c r="W136" s="95"/>
      <c r="X136" s="71"/>
      <c r="Y136" s="31"/>
      <c r="Z136" s="23"/>
      <c r="AA136" s="24"/>
      <c r="AB136" s="96">
        <f t="shared" si="12"/>
        <v>0</v>
      </c>
      <c r="AC136" s="96">
        <f t="shared" si="13"/>
        <v>0</v>
      </c>
      <c r="AD136" s="97">
        <f t="shared" si="18"/>
        <v>0</v>
      </c>
      <c r="AE136" s="97">
        <f t="shared" si="19"/>
        <v>0</v>
      </c>
    </row>
    <row r="137" spans="1:31" ht="25" customHeight="1">
      <c r="A137" s="32">
        <f t="shared" si="14"/>
        <v>126</v>
      </c>
      <c r="B137" s="51" t="str">
        <f t="shared" si="15"/>
        <v/>
      </c>
      <c r="C137" s="92"/>
      <c r="D137" s="28" t="str">
        <f t="shared" si="16"/>
        <v/>
      </c>
      <c r="E137" s="49" t="str">
        <f t="shared" si="17"/>
        <v/>
      </c>
      <c r="F137" s="78"/>
      <c r="G137" s="78"/>
      <c r="H137" s="82"/>
      <c r="I137" s="28" t="str">
        <f t="shared" si="10"/>
        <v/>
      </c>
      <c r="J137" s="78"/>
      <c r="K137" s="28" t="str">
        <f>IF($L137="COP","GHPチラー",IF(O137="","",VLOOKUP(O137,※編集不可※選択項目!C:D,2,1)))</f>
        <v/>
      </c>
      <c r="L137" s="28" t="str">
        <f t="shared" si="11"/>
        <v/>
      </c>
      <c r="M137" s="64" t="str">
        <f>IFERROR(IF(L137="COP",1,IF(K137="","",VLOOKUP(K137,※編集不可※選択項目!$D$2:$G$8,3,FALSE))),"")</f>
        <v/>
      </c>
      <c r="N137" s="82"/>
      <c r="O137" s="81"/>
      <c r="P137" s="81"/>
      <c r="Q137" s="93"/>
      <c r="R137" s="81"/>
      <c r="S137" s="81"/>
      <c r="T137" s="93"/>
      <c r="U137" s="94"/>
      <c r="V137" s="109"/>
      <c r="W137" s="95"/>
      <c r="X137" s="71"/>
      <c r="Y137" s="31"/>
      <c r="Z137" s="23"/>
      <c r="AA137" s="24"/>
      <c r="AB137" s="96">
        <f t="shared" si="12"/>
        <v>0</v>
      </c>
      <c r="AC137" s="96">
        <f t="shared" si="13"/>
        <v>0</v>
      </c>
      <c r="AD137" s="97">
        <f t="shared" si="18"/>
        <v>0</v>
      </c>
      <c r="AE137" s="97">
        <f t="shared" si="19"/>
        <v>0</v>
      </c>
    </row>
    <row r="138" spans="1:31" ht="25" customHeight="1">
      <c r="A138" s="32">
        <f t="shared" si="14"/>
        <v>127</v>
      </c>
      <c r="B138" s="51" t="str">
        <f t="shared" si="15"/>
        <v/>
      </c>
      <c r="C138" s="92"/>
      <c r="D138" s="28" t="str">
        <f t="shared" si="16"/>
        <v/>
      </c>
      <c r="E138" s="49" t="str">
        <f t="shared" si="17"/>
        <v/>
      </c>
      <c r="F138" s="78"/>
      <c r="G138" s="78"/>
      <c r="H138" s="82"/>
      <c r="I138" s="28" t="str">
        <f t="shared" si="10"/>
        <v/>
      </c>
      <c r="J138" s="78"/>
      <c r="K138" s="28" t="str">
        <f>IF($L138="COP","GHPチラー",IF(O138="","",VLOOKUP(O138,※編集不可※選択項目!C:D,2,1)))</f>
        <v/>
      </c>
      <c r="L138" s="28" t="str">
        <f t="shared" si="11"/>
        <v/>
      </c>
      <c r="M138" s="64" t="str">
        <f>IFERROR(IF(L138="COP",1,IF(K138="","",VLOOKUP(K138,※編集不可※選択項目!$D$2:$G$8,3,FALSE))),"")</f>
        <v/>
      </c>
      <c r="N138" s="82"/>
      <c r="O138" s="81"/>
      <c r="P138" s="81"/>
      <c r="Q138" s="93"/>
      <c r="R138" s="81"/>
      <c r="S138" s="81"/>
      <c r="T138" s="93"/>
      <c r="U138" s="94"/>
      <c r="V138" s="109"/>
      <c r="W138" s="95"/>
      <c r="X138" s="71"/>
      <c r="Y138" s="31"/>
      <c r="Z138" s="23"/>
      <c r="AA138" s="24"/>
      <c r="AB138" s="96">
        <f t="shared" si="12"/>
        <v>0</v>
      </c>
      <c r="AC138" s="96">
        <f t="shared" si="13"/>
        <v>0</v>
      </c>
      <c r="AD138" s="97">
        <f t="shared" si="18"/>
        <v>0</v>
      </c>
      <c r="AE138" s="97">
        <f t="shared" si="19"/>
        <v>0</v>
      </c>
    </row>
    <row r="139" spans="1:31" ht="25" customHeight="1">
      <c r="A139" s="32">
        <f t="shared" si="14"/>
        <v>128</v>
      </c>
      <c r="B139" s="51" t="str">
        <f t="shared" si="15"/>
        <v/>
      </c>
      <c r="C139" s="92"/>
      <c r="D139" s="28" t="str">
        <f t="shared" si="16"/>
        <v/>
      </c>
      <c r="E139" s="49" t="str">
        <f t="shared" si="17"/>
        <v/>
      </c>
      <c r="F139" s="78"/>
      <c r="G139" s="78"/>
      <c r="H139" s="82"/>
      <c r="I139" s="28" t="str">
        <f t="shared" ref="I139:I202" si="20">IF(G139="","",G139&amp;"（"&amp;H139&amp;"）")</f>
        <v/>
      </c>
      <c r="J139" s="78"/>
      <c r="K139" s="28" t="str">
        <f>IF($L139="COP","GHPチラー",IF(O139="","",VLOOKUP(O139,※編集不可※選択項目!C:D,2,1)))</f>
        <v/>
      </c>
      <c r="L139" s="28" t="str">
        <f t="shared" si="11"/>
        <v/>
      </c>
      <c r="M139" s="64" t="str">
        <f>IFERROR(IF(L139="COP",1,IF(K139="","",VLOOKUP(K139,※編集不可※選択項目!$D$2:$G$8,3,FALSE))),"")</f>
        <v/>
      </c>
      <c r="N139" s="82"/>
      <c r="O139" s="81"/>
      <c r="P139" s="81"/>
      <c r="Q139" s="93"/>
      <c r="R139" s="81"/>
      <c r="S139" s="81"/>
      <c r="T139" s="93"/>
      <c r="U139" s="94"/>
      <c r="V139" s="109"/>
      <c r="W139" s="95"/>
      <c r="X139" s="71"/>
      <c r="Y139" s="31"/>
      <c r="Z139" s="23"/>
      <c r="AA139" s="24"/>
      <c r="AB139" s="96">
        <f t="shared" si="12"/>
        <v>0</v>
      </c>
      <c r="AC139" s="96">
        <f t="shared" si="13"/>
        <v>0</v>
      </c>
      <c r="AD139" s="97">
        <f t="shared" si="18"/>
        <v>0</v>
      </c>
      <c r="AE139" s="97">
        <f t="shared" si="19"/>
        <v>0</v>
      </c>
    </row>
    <row r="140" spans="1:31" ht="25" customHeight="1">
      <c r="A140" s="32">
        <f t="shared" si="14"/>
        <v>129</v>
      </c>
      <c r="B140" s="51" t="str">
        <f t="shared" si="15"/>
        <v/>
      </c>
      <c r="C140" s="92"/>
      <c r="D140" s="28" t="str">
        <f t="shared" si="16"/>
        <v/>
      </c>
      <c r="E140" s="49" t="str">
        <f t="shared" si="17"/>
        <v/>
      </c>
      <c r="F140" s="78"/>
      <c r="G140" s="78"/>
      <c r="H140" s="82"/>
      <c r="I140" s="28" t="str">
        <f t="shared" si="20"/>
        <v/>
      </c>
      <c r="J140" s="78"/>
      <c r="K140" s="28" t="str">
        <f>IF($L140="COP","GHPチラー",IF(O140="","",VLOOKUP(O140,※編集不可※選択項目!C:D,2,1)))</f>
        <v/>
      </c>
      <c r="L140" s="28" t="str">
        <f t="shared" ref="L140:L203" si="21">IF(F140="","",IF(OR(COUNTIF($F140,"*チラー*")&gt;0,COUNTIF($F140,"*ﾁﾗｰ*")&gt;0),"COP","APFp"))</f>
        <v/>
      </c>
      <c r="M140" s="64" t="str">
        <f>IFERROR(IF(L140="COP",1,IF(K140="","",VLOOKUP(K140,※編集不可※選択項目!$D$2:$G$8,3,FALSE))),"")</f>
        <v/>
      </c>
      <c r="N140" s="82"/>
      <c r="O140" s="81"/>
      <c r="P140" s="81"/>
      <c r="Q140" s="93"/>
      <c r="R140" s="81"/>
      <c r="S140" s="81"/>
      <c r="T140" s="93"/>
      <c r="U140" s="94"/>
      <c r="V140" s="109"/>
      <c r="W140" s="95"/>
      <c r="X140" s="71"/>
      <c r="Y140" s="31"/>
      <c r="Z140" s="23"/>
      <c r="AA140" s="24"/>
      <c r="AB140" s="96">
        <f t="shared" ref="AB140:AB203" si="22">IF(AND(($C140&lt;&gt;""),(OR($C$2="",$F$2="",$G$3="",F140="",G140="",J140="",N140="",O140="",P140="",Q140="",R140="",S140="",T140="",H140="",))),1,0)</f>
        <v>0</v>
      </c>
      <c r="AC140" s="96">
        <f t="shared" ref="AC140:AC203" si="23">IF(AND($G140&lt;&gt;"",COUNTIF($G140,"*■*")&gt;0,$V140=""),1,0)</f>
        <v>0</v>
      </c>
      <c r="AD140" s="97">
        <f t="shared" si="18"/>
        <v>0</v>
      </c>
      <c r="AE140" s="97">
        <f t="shared" si="19"/>
        <v>0</v>
      </c>
    </row>
    <row r="141" spans="1:31" ht="25" customHeight="1">
      <c r="A141" s="32">
        <f t="shared" ref="A141:A204" si="24">ROW()-11</f>
        <v>130</v>
      </c>
      <c r="B141" s="51" t="str">
        <f t="shared" ref="B141:B204" si="25">IF($C141="","","高効率空調")</f>
        <v/>
      </c>
      <c r="C141" s="92"/>
      <c r="D141" s="28" t="str">
        <f t="shared" ref="D141:D204" si="26">IF($C$2="","",IF($B141&lt;&gt;"",$C$2,""))</f>
        <v/>
      </c>
      <c r="E141" s="49" t="str">
        <f t="shared" ref="E141:E204" si="27">IF($F$2="","",IF($B141&lt;&gt;"",$F$2,""))</f>
        <v/>
      </c>
      <c r="F141" s="78"/>
      <c r="G141" s="78"/>
      <c r="H141" s="82"/>
      <c r="I141" s="28" t="str">
        <f t="shared" si="20"/>
        <v/>
      </c>
      <c r="J141" s="78"/>
      <c r="K141" s="28" t="str">
        <f>IF($L141="COP","GHPチラー",IF(O141="","",VLOOKUP(O141,※編集不可※選択項目!C:D,2,1)))</f>
        <v/>
      </c>
      <c r="L141" s="28" t="str">
        <f t="shared" si="21"/>
        <v/>
      </c>
      <c r="M141" s="64" t="str">
        <f>IFERROR(IF(L141="COP",1,IF(K141="","",VLOOKUP(K141,※編集不可※選択項目!$D$2:$G$8,3,FALSE))),"")</f>
        <v/>
      </c>
      <c r="N141" s="82"/>
      <c r="O141" s="81"/>
      <c r="P141" s="81"/>
      <c r="Q141" s="93"/>
      <c r="R141" s="81"/>
      <c r="S141" s="81"/>
      <c r="T141" s="93"/>
      <c r="U141" s="94"/>
      <c r="V141" s="109"/>
      <c r="W141" s="95"/>
      <c r="X141" s="71"/>
      <c r="Y141" s="31"/>
      <c r="Z141" s="23"/>
      <c r="AA141" s="24"/>
      <c r="AB141" s="96">
        <f t="shared" si="22"/>
        <v>0</v>
      </c>
      <c r="AC141" s="96">
        <f t="shared" si="23"/>
        <v>0</v>
      </c>
      <c r="AD141" s="97">
        <f t="shared" ref="AD141:AD204" si="28">IF(I141="",0,COUNTIF(I$12:I$1011,I141))</f>
        <v>0</v>
      </c>
      <c r="AE141" s="97">
        <f t="shared" ref="AE141:AE204" si="29">IF($N141&lt;$M141,1,0)</f>
        <v>0</v>
      </c>
    </row>
    <row r="142" spans="1:31" ht="25" customHeight="1">
      <c r="A142" s="32">
        <f t="shared" si="24"/>
        <v>131</v>
      </c>
      <c r="B142" s="51" t="str">
        <f t="shared" si="25"/>
        <v/>
      </c>
      <c r="C142" s="92"/>
      <c r="D142" s="28" t="str">
        <f t="shared" si="26"/>
        <v/>
      </c>
      <c r="E142" s="49" t="str">
        <f t="shared" si="27"/>
        <v/>
      </c>
      <c r="F142" s="78"/>
      <c r="G142" s="78"/>
      <c r="H142" s="82"/>
      <c r="I142" s="28" t="str">
        <f t="shared" si="20"/>
        <v/>
      </c>
      <c r="J142" s="78"/>
      <c r="K142" s="28" t="str">
        <f>IF($L142="COP","GHPチラー",IF(O142="","",VLOOKUP(O142,※編集不可※選択項目!C:D,2,1)))</f>
        <v/>
      </c>
      <c r="L142" s="28" t="str">
        <f t="shared" si="21"/>
        <v/>
      </c>
      <c r="M142" s="64" t="str">
        <f>IFERROR(IF(L142="COP",1,IF(K142="","",VLOOKUP(K142,※編集不可※選択項目!$D$2:$G$8,3,FALSE))),"")</f>
        <v/>
      </c>
      <c r="N142" s="82"/>
      <c r="O142" s="81"/>
      <c r="P142" s="81"/>
      <c r="Q142" s="93"/>
      <c r="R142" s="81"/>
      <c r="S142" s="81"/>
      <c r="T142" s="93"/>
      <c r="U142" s="94"/>
      <c r="V142" s="109"/>
      <c r="W142" s="95"/>
      <c r="X142" s="71"/>
      <c r="Y142" s="31"/>
      <c r="Z142" s="23"/>
      <c r="AA142" s="24"/>
      <c r="AB142" s="96">
        <f t="shared" si="22"/>
        <v>0</v>
      </c>
      <c r="AC142" s="96">
        <f t="shared" si="23"/>
        <v>0</v>
      </c>
      <c r="AD142" s="97">
        <f t="shared" si="28"/>
        <v>0</v>
      </c>
      <c r="AE142" s="97">
        <f t="shared" si="29"/>
        <v>0</v>
      </c>
    </row>
    <row r="143" spans="1:31" ht="25" customHeight="1">
      <c r="A143" s="32">
        <f t="shared" si="24"/>
        <v>132</v>
      </c>
      <c r="B143" s="51" t="str">
        <f t="shared" si="25"/>
        <v/>
      </c>
      <c r="C143" s="92"/>
      <c r="D143" s="28" t="str">
        <f t="shared" si="26"/>
        <v/>
      </c>
      <c r="E143" s="49" t="str">
        <f t="shared" si="27"/>
        <v/>
      </c>
      <c r="F143" s="78"/>
      <c r="G143" s="78"/>
      <c r="H143" s="82"/>
      <c r="I143" s="28" t="str">
        <f t="shared" si="20"/>
        <v/>
      </c>
      <c r="J143" s="78"/>
      <c r="K143" s="28" t="str">
        <f>IF($L143="COP","GHPチラー",IF(O143="","",VLOOKUP(O143,※編集不可※選択項目!C:D,2,1)))</f>
        <v/>
      </c>
      <c r="L143" s="28" t="str">
        <f t="shared" si="21"/>
        <v/>
      </c>
      <c r="M143" s="64" t="str">
        <f>IFERROR(IF(L143="COP",1,IF(K143="","",VLOOKUP(K143,※編集不可※選択項目!$D$2:$G$8,3,FALSE))),"")</f>
        <v/>
      </c>
      <c r="N143" s="82"/>
      <c r="O143" s="81"/>
      <c r="P143" s="81"/>
      <c r="Q143" s="93"/>
      <c r="R143" s="81"/>
      <c r="S143" s="81"/>
      <c r="T143" s="93"/>
      <c r="U143" s="94"/>
      <c r="V143" s="109"/>
      <c r="W143" s="95"/>
      <c r="X143" s="71"/>
      <c r="Y143" s="31"/>
      <c r="Z143" s="23"/>
      <c r="AA143" s="24"/>
      <c r="AB143" s="96">
        <f t="shared" si="22"/>
        <v>0</v>
      </c>
      <c r="AC143" s="96">
        <f t="shared" si="23"/>
        <v>0</v>
      </c>
      <c r="AD143" s="97">
        <f t="shared" si="28"/>
        <v>0</v>
      </c>
      <c r="AE143" s="97">
        <f t="shared" si="29"/>
        <v>0</v>
      </c>
    </row>
    <row r="144" spans="1:31" ht="25" customHeight="1">
      <c r="A144" s="32">
        <f t="shared" si="24"/>
        <v>133</v>
      </c>
      <c r="B144" s="51" t="str">
        <f t="shared" si="25"/>
        <v/>
      </c>
      <c r="C144" s="92"/>
      <c r="D144" s="28" t="str">
        <f t="shared" si="26"/>
        <v/>
      </c>
      <c r="E144" s="49" t="str">
        <f t="shared" si="27"/>
        <v/>
      </c>
      <c r="F144" s="78"/>
      <c r="G144" s="78"/>
      <c r="H144" s="82"/>
      <c r="I144" s="28" t="str">
        <f t="shared" si="20"/>
        <v/>
      </c>
      <c r="J144" s="78"/>
      <c r="K144" s="28" t="str">
        <f>IF($L144="COP","GHPチラー",IF(O144="","",VLOOKUP(O144,※編集不可※選択項目!C:D,2,1)))</f>
        <v/>
      </c>
      <c r="L144" s="28" t="str">
        <f t="shared" si="21"/>
        <v/>
      </c>
      <c r="M144" s="64" t="str">
        <f>IFERROR(IF(L144="COP",1,IF(K144="","",VLOOKUP(K144,※編集不可※選択項目!$D$2:$G$8,3,FALSE))),"")</f>
        <v/>
      </c>
      <c r="N144" s="82"/>
      <c r="O144" s="81"/>
      <c r="P144" s="81"/>
      <c r="Q144" s="93"/>
      <c r="R144" s="81"/>
      <c r="S144" s="81"/>
      <c r="T144" s="93"/>
      <c r="U144" s="94"/>
      <c r="V144" s="109"/>
      <c r="W144" s="95"/>
      <c r="X144" s="71"/>
      <c r="Y144" s="31"/>
      <c r="Z144" s="23"/>
      <c r="AA144" s="24"/>
      <c r="AB144" s="96">
        <f t="shared" si="22"/>
        <v>0</v>
      </c>
      <c r="AC144" s="96">
        <f t="shared" si="23"/>
        <v>0</v>
      </c>
      <c r="AD144" s="97">
        <f t="shared" si="28"/>
        <v>0</v>
      </c>
      <c r="AE144" s="97">
        <f t="shared" si="29"/>
        <v>0</v>
      </c>
    </row>
    <row r="145" spans="1:31" ht="25" customHeight="1">
      <c r="A145" s="32">
        <f t="shared" si="24"/>
        <v>134</v>
      </c>
      <c r="B145" s="51" t="str">
        <f t="shared" si="25"/>
        <v/>
      </c>
      <c r="C145" s="92"/>
      <c r="D145" s="28" t="str">
        <f t="shared" si="26"/>
        <v/>
      </c>
      <c r="E145" s="49" t="str">
        <f t="shared" si="27"/>
        <v/>
      </c>
      <c r="F145" s="78"/>
      <c r="G145" s="78"/>
      <c r="H145" s="82"/>
      <c r="I145" s="28" t="str">
        <f t="shared" si="20"/>
        <v/>
      </c>
      <c r="J145" s="78"/>
      <c r="K145" s="28" t="str">
        <f>IF($L145="COP","GHPチラー",IF(O145="","",VLOOKUP(O145,※編集不可※選択項目!C:D,2,1)))</f>
        <v/>
      </c>
      <c r="L145" s="28" t="str">
        <f t="shared" si="21"/>
        <v/>
      </c>
      <c r="M145" s="64" t="str">
        <f>IFERROR(IF(L145="COP",1,IF(K145="","",VLOOKUP(K145,※編集不可※選択項目!$D$2:$G$8,3,FALSE))),"")</f>
        <v/>
      </c>
      <c r="N145" s="82"/>
      <c r="O145" s="81"/>
      <c r="P145" s="81"/>
      <c r="Q145" s="93"/>
      <c r="R145" s="81"/>
      <c r="S145" s="81"/>
      <c r="T145" s="93"/>
      <c r="U145" s="94"/>
      <c r="V145" s="109"/>
      <c r="W145" s="95"/>
      <c r="X145" s="71"/>
      <c r="Y145" s="31"/>
      <c r="Z145" s="23"/>
      <c r="AA145" s="24"/>
      <c r="AB145" s="96">
        <f t="shared" si="22"/>
        <v>0</v>
      </c>
      <c r="AC145" s="96">
        <f t="shared" si="23"/>
        <v>0</v>
      </c>
      <c r="AD145" s="97">
        <f t="shared" si="28"/>
        <v>0</v>
      </c>
      <c r="AE145" s="97">
        <f t="shared" si="29"/>
        <v>0</v>
      </c>
    </row>
    <row r="146" spans="1:31" ht="25" customHeight="1">
      <c r="A146" s="32">
        <f t="shared" si="24"/>
        <v>135</v>
      </c>
      <c r="B146" s="51" t="str">
        <f t="shared" si="25"/>
        <v/>
      </c>
      <c r="C146" s="92"/>
      <c r="D146" s="28" t="str">
        <f t="shared" si="26"/>
        <v/>
      </c>
      <c r="E146" s="49" t="str">
        <f t="shared" si="27"/>
        <v/>
      </c>
      <c r="F146" s="78"/>
      <c r="G146" s="78"/>
      <c r="H146" s="82"/>
      <c r="I146" s="28" t="str">
        <f t="shared" si="20"/>
        <v/>
      </c>
      <c r="J146" s="78"/>
      <c r="K146" s="28" t="str">
        <f>IF($L146="COP","GHPチラー",IF(O146="","",VLOOKUP(O146,※編集不可※選択項目!C:D,2,1)))</f>
        <v/>
      </c>
      <c r="L146" s="28" t="str">
        <f t="shared" si="21"/>
        <v/>
      </c>
      <c r="M146" s="64" t="str">
        <f>IFERROR(IF(L146="COP",1,IF(K146="","",VLOOKUP(K146,※編集不可※選択項目!$D$2:$G$8,3,FALSE))),"")</f>
        <v/>
      </c>
      <c r="N146" s="82"/>
      <c r="O146" s="81"/>
      <c r="P146" s="81"/>
      <c r="Q146" s="93"/>
      <c r="R146" s="81"/>
      <c r="S146" s="81"/>
      <c r="T146" s="93"/>
      <c r="U146" s="94"/>
      <c r="V146" s="109"/>
      <c r="W146" s="95"/>
      <c r="X146" s="71"/>
      <c r="Y146" s="31"/>
      <c r="Z146" s="23"/>
      <c r="AA146" s="24"/>
      <c r="AB146" s="96">
        <f t="shared" si="22"/>
        <v>0</v>
      </c>
      <c r="AC146" s="96">
        <f t="shared" si="23"/>
        <v>0</v>
      </c>
      <c r="AD146" s="97">
        <f t="shared" si="28"/>
        <v>0</v>
      </c>
      <c r="AE146" s="97">
        <f t="shared" si="29"/>
        <v>0</v>
      </c>
    </row>
    <row r="147" spans="1:31" ht="25" customHeight="1">
      <c r="A147" s="32">
        <f t="shared" si="24"/>
        <v>136</v>
      </c>
      <c r="B147" s="51" t="str">
        <f t="shared" si="25"/>
        <v/>
      </c>
      <c r="C147" s="92"/>
      <c r="D147" s="28" t="str">
        <f t="shared" si="26"/>
        <v/>
      </c>
      <c r="E147" s="49" t="str">
        <f t="shared" si="27"/>
        <v/>
      </c>
      <c r="F147" s="78"/>
      <c r="G147" s="78"/>
      <c r="H147" s="82"/>
      <c r="I147" s="28" t="str">
        <f t="shared" si="20"/>
        <v/>
      </c>
      <c r="J147" s="78"/>
      <c r="K147" s="28" t="str">
        <f>IF($L147="COP","GHPチラー",IF(O147="","",VLOOKUP(O147,※編集不可※選択項目!C:D,2,1)))</f>
        <v/>
      </c>
      <c r="L147" s="28" t="str">
        <f t="shared" si="21"/>
        <v/>
      </c>
      <c r="M147" s="64" t="str">
        <f>IFERROR(IF(L147="COP",1,IF(K147="","",VLOOKUP(K147,※編集不可※選択項目!$D$2:$G$8,3,FALSE))),"")</f>
        <v/>
      </c>
      <c r="N147" s="82"/>
      <c r="O147" s="81"/>
      <c r="P147" s="81"/>
      <c r="Q147" s="93"/>
      <c r="R147" s="81"/>
      <c r="S147" s="81"/>
      <c r="T147" s="93"/>
      <c r="U147" s="94"/>
      <c r="V147" s="109"/>
      <c r="W147" s="95"/>
      <c r="X147" s="71"/>
      <c r="Y147" s="31"/>
      <c r="Z147" s="23"/>
      <c r="AA147" s="24"/>
      <c r="AB147" s="96">
        <f t="shared" si="22"/>
        <v>0</v>
      </c>
      <c r="AC147" s="96">
        <f t="shared" si="23"/>
        <v>0</v>
      </c>
      <c r="AD147" s="97">
        <f t="shared" si="28"/>
        <v>0</v>
      </c>
      <c r="AE147" s="97">
        <f t="shared" si="29"/>
        <v>0</v>
      </c>
    </row>
    <row r="148" spans="1:31" ht="25" customHeight="1">
      <c r="A148" s="32">
        <f t="shared" si="24"/>
        <v>137</v>
      </c>
      <c r="B148" s="51" t="str">
        <f t="shared" si="25"/>
        <v/>
      </c>
      <c r="C148" s="92"/>
      <c r="D148" s="28" t="str">
        <f t="shared" si="26"/>
        <v/>
      </c>
      <c r="E148" s="49" t="str">
        <f t="shared" si="27"/>
        <v/>
      </c>
      <c r="F148" s="78"/>
      <c r="G148" s="78"/>
      <c r="H148" s="82"/>
      <c r="I148" s="28" t="str">
        <f t="shared" si="20"/>
        <v/>
      </c>
      <c r="J148" s="78"/>
      <c r="K148" s="28" t="str">
        <f>IF($L148="COP","GHPチラー",IF(O148="","",VLOOKUP(O148,※編集不可※選択項目!C:D,2,1)))</f>
        <v/>
      </c>
      <c r="L148" s="28" t="str">
        <f t="shared" si="21"/>
        <v/>
      </c>
      <c r="M148" s="64" t="str">
        <f>IFERROR(IF(L148="COP",1,IF(K148="","",VLOOKUP(K148,※編集不可※選択項目!$D$2:$G$8,3,FALSE))),"")</f>
        <v/>
      </c>
      <c r="N148" s="82"/>
      <c r="O148" s="81"/>
      <c r="P148" s="81"/>
      <c r="Q148" s="93"/>
      <c r="R148" s="81"/>
      <c r="S148" s="81"/>
      <c r="T148" s="93"/>
      <c r="U148" s="94"/>
      <c r="V148" s="109"/>
      <c r="W148" s="95"/>
      <c r="X148" s="71"/>
      <c r="Y148" s="31"/>
      <c r="Z148" s="23"/>
      <c r="AA148" s="24"/>
      <c r="AB148" s="96">
        <f t="shared" si="22"/>
        <v>0</v>
      </c>
      <c r="AC148" s="96">
        <f t="shared" si="23"/>
        <v>0</v>
      </c>
      <c r="AD148" s="97">
        <f t="shared" si="28"/>
        <v>0</v>
      </c>
      <c r="AE148" s="97">
        <f t="shared" si="29"/>
        <v>0</v>
      </c>
    </row>
    <row r="149" spans="1:31" ht="25" customHeight="1">
      <c r="A149" s="32">
        <f t="shared" si="24"/>
        <v>138</v>
      </c>
      <c r="B149" s="51" t="str">
        <f t="shared" si="25"/>
        <v/>
      </c>
      <c r="C149" s="92"/>
      <c r="D149" s="28" t="str">
        <f t="shared" si="26"/>
        <v/>
      </c>
      <c r="E149" s="49" t="str">
        <f t="shared" si="27"/>
        <v/>
      </c>
      <c r="F149" s="78"/>
      <c r="G149" s="78"/>
      <c r="H149" s="82"/>
      <c r="I149" s="28" t="str">
        <f t="shared" si="20"/>
        <v/>
      </c>
      <c r="J149" s="78"/>
      <c r="K149" s="28" t="str">
        <f>IF($L149="COP","GHPチラー",IF(O149="","",VLOOKUP(O149,※編集不可※選択項目!C:D,2,1)))</f>
        <v/>
      </c>
      <c r="L149" s="28" t="str">
        <f t="shared" si="21"/>
        <v/>
      </c>
      <c r="M149" s="64" t="str">
        <f>IFERROR(IF(L149="COP",1,IF(K149="","",VLOOKUP(K149,※編集不可※選択項目!$D$2:$G$8,3,FALSE))),"")</f>
        <v/>
      </c>
      <c r="N149" s="82"/>
      <c r="O149" s="81"/>
      <c r="P149" s="81"/>
      <c r="Q149" s="93"/>
      <c r="R149" s="81"/>
      <c r="S149" s="81"/>
      <c r="T149" s="93"/>
      <c r="U149" s="94"/>
      <c r="V149" s="109"/>
      <c r="W149" s="95"/>
      <c r="X149" s="71"/>
      <c r="Y149" s="31"/>
      <c r="Z149" s="23"/>
      <c r="AA149" s="24"/>
      <c r="AB149" s="96">
        <f t="shared" si="22"/>
        <v>0</v>
      </c>
      <c r="AC149" s="96">
        <f t="shared" si="23"/>
        <v>0</v>
      </c>
      <c r="AD149" s="97">
        <f t="shared" si="28"/>
        <v>0</v>
      </c>
      <c r="AE149" s="97">
        <f t="shared" si="29"/>
        <v>0</v>
      </c>
    </row>
    <row r="150" spans="1:31" ht="25" customHeight="1">
      <c r="A150" s="32">
        <f t="shared" si="24"/>
        <v>139</v>
      </c>
      <c r="B150" s="51" t="str">
        <f t="shared" si="25"/>
        <v/>
      </c>
      <c r="C150" s="92"/>
      <c r="D150" s="28" t="str">
        <f t="shared" si="26"/>
        <v/>
      </c>
      <c r="E150" s="49" t="str">
        <f t="shared" si="27"/>
        <v/>
      </c>
      <c r="F150" s="78"/>
      <c r="G150" s="78"/>
      <c r="H150" s="82"/>
      <c r="I150" s="28" t="str">
        <f t="shared" si="20"/>
        <v/>
      </c>
      <c r="J150" s="78"/>
      <c r="K150" s="28" t="str">
        <f>IF($L150="COP","GHPチラー",IF(O150="","",VLOOKUP(O150,※編集不可※選択項目!C:D,2,1)))</f>
        <v/>
      </c>
      <c r="L150" s="28" t="str">
        <f t="shared" si="21"/>
        <v/>
      </c>
      <c r="M150" s="64" t="str">
        <f>IFERROR(IF(L150="COP",1,IF(K150="","",VLOOKUP(K150,※編集不可※選択項目!$D$2:$G$8,3,FALSE))),"")</f>
        <v/>
      </c>
      <c r="N150" s="82"/>
      <c r="O150" s="81"/>
      <c r="P150" s="81"/>
      <c r="Q150" s="93"/>
      <c r="R150" s="81"/>
      <c r="S150" s="81"/>
      <c r="T150" s="93"/>
      <c r="U150" s="94"/>
      <c r="V150" s="109"/>
      <c r="W150" s="95"/>
      <c r="X150" s="71"/>
      <c r="Y150" s="31"/>
      <c r="Z150" s="23"/>
      <c r="AA150" s="24"/>
      <c r="AB150" s="96">
        <f t="shared" si="22"/>
        <v>0</v>
      </c>
      <c r="AC150" s="96">
        <f t="shared" si="23"/>
        <v>0</v>
      </c>
      <c r="AD150" s="97">
        <f t="shared" si="28"/>
        <v>0</v>
      </c>
      <c r="AE150" s="97">
        <f t="shared" si="29"/>
        <v>0</v>
      </c>
    </row>
    <row r="151" spans="1:31" ht="25" customHeight="1">
      <c r="A151" s="32">
        <f t="shared" si="24"/>
        <v>140</v>
      </c>
      <c r="B151" s="51" t="str">
        <f t="shared" si="25"/>
        <v/>
      </c>
      <c r="C151" s="92"/>
      <c r="D151" s="28" t="str">
        <f t="shared" si="26"/>
        <v/>
      </c>
      <c r="E151" s="49" t="str">
        <f t="shared" si="27"/>
        <v/>
      </c>
      <c r="F151" s="78"/>
      <c r="G151" s="78"/>
      <c r="H151" s="82"/>
      <c r="I151" s="28" t="str">
        <f t="shared" si="20"/>
        <v/>
      </c>
      <c r="J151" s="78"/>
      <c r="K151" s="28" t="str">
        <f>IF($L151="COP","GHPチラー",IF(O151="","",VLOOKUP(O151,※編集不可※選択項目!C:D,2,1)))</f>
        <v/>
      </c>
      <c r="L151" s="28" t="str">
        <f t="shared" si="21"/>
        <v/>
      </c>
      <c r="M151" s="64" t="str">
        <f>IFERROR(IF(L151="COP",1,IF(K151="","",VLOOKUP(K151,※編集不可※選択項目!$D$2:$G$8,3,FALSE))),"")</f>
        <v/>
      </c>
      <c r="N151" s="82"/>
      <c r="O151" s="81"/>
      <c r="P151" s="81"/>
      <c r="Q151" s="93"/>
      <c r="R151" s="81"/>
      <c r="S151" s="81"/>
      <c r="T151" s="93"/>
      <c r="U151" s="94"/>
      <c r="V151" s="109"/>
      <c r="W151" s="95"/>
      <c r="X151" s="71"/>
      <c r="Y151" s="31"/>
      <c r="Z151" s="23"/>
      <c r="AA151" s="24"/>
      <c r="AB151" s="96">
        <f t="shared" si="22"/>
        <v>0</v>
      </c>
      <c r="AC151" s="96">
        <f t="shared" si="23"/>
        <v>0</v>
      </c>
      <c r="AD151" s="97">
        <f t="shared" si="28"/>
        <v>0</v>
      </c>
      <c r="AE151" s="97">
        <f t="shared" si="29"/>
        <v>0</v>
      </c>
    </row>
    <row r="152" spans="1:31" ht="25" customHeight="1">
      <c r="A152" s="32">
        <f t="shared" si="24"/>
        <v>141</v>
      </c>
      <c r="B152" s="51" t="str">
        <f t="shared" si="25"/>
        <v/>
      </c>
      <c r="C152" s="92"/>
      <c r="D152" s="28" t="str">
        <f t="shared" si="26"/>
        <v/>
      </c>
      <c r="E152" s="49" t="str">
        <f t="shared" si="27"/>
        <v/>
      </c>
      <c r="F152" s="78"/>
      <c r="G152" s="78"/>
      <c r="H152" s="82"/>
      <c r="I152" s="28" t="str">
        <f t="shared" si="20"/>
        <v/>
      </c>
      <c r="J152" s="78"/>
      <c r="K152" s="28" t="str">
        <f>IF($L152="COP","GHPチラー",IF(O152="","",VLOOKUP(O152,※編集不可※選択項目!C:D,2,1)))</f>
        <v/>
      </c>
      <c r="L152" s="28" t="str">
        <f t="shared" si="21"/>
        <v/>
      </c>
      <c r="M152" s="64" t="str">
        <f>IFERROR(IF(L152="COP",1,IF(K152="","",VLOOKUP(K152,※編集不可※選択項目!$D$2:$G$8,3,FALSE))),"")</f>
        <v/>
      </c>
      <c r="N152" s="82"/>
      <c r="O152" s="81"/>
      <c r="P152" s="81"/>
      <c r="Q152" s="93"/>
      <c r="R152" s="81"/>
      <c r="S152" s="81"/>
      <c r="T152" s="93"/>
      <c r="U152" s="94"/>
      <c r="V152" s="109"/>
      <c r="W152" s="95"/>
      <c r="X152" s="71"/>
      <c r="Y152" s="31"/>
      <c r="Z152" s="23"/>
      <c r="AA152" s="24"/>
      <c r="AB152" s="96">
        <f t="shared" si="22"/>
        <v>0</v>
      </c>
      <c r="AC152" s="96">
        <f t="shared" si="23"/>
        <v>0</v>
      </c>
      <c r="AD152" s="97">
        <f t="shared" si="28"/>
        <v>0</v>
      </c>
      <c r="AE152" s="97">
        <f t="shared" si="29"/>
        <v>0</v>
      </c>
    </row>
    <row r="153" spans="1:31" ht="25" customHeight="1">
      <c r="A153" s="32">
        <f t="shared" si="24"/>
        <v>142</v>
      </c>
      <c r="B153" s="51" t="str">
        <f t="shared" si="25"/>
        <v/>
      </c>
      <c r="C153" s="92"/>
      <c r="D153" s="28" t="str">
        <f t="shared" si="26"/>
        <v/>
      </c>
      <c r="E153" s="49" t="str">
        <f t="shared" si="27"/>
        <v/>
      </c>
      <c r="F153" s="78"/>
      <c r="G153" s="78"/>
      <c r="H153" s="82"/>
      <c r="I153" s="28" t="str">
        <f t="shared" si="20"/>
        <v/>
      </c>
      <c r="J153" s="78"/>
      <c r="K153" s="28" t="str">
        <f>IF($L153="COP","GHPチラー",IF(O153="","",VLOOKUP(O153,※編集不可※選択項目!C:D,2,1)))</f>
        <v/>
      </c>
      <c r="L153" s="28" t="str">
        <f t="shared" si="21"/>
        <v/>
      </c>
      <c r="M153" s="64" t="str">
        <f>IFERROR(IF(L153="COP",1,IF(K153="","",VLOOKUP(K153,※編集不可※選択項目!$D$2:$G$8,3,FALSE))),"")</f>
        <v/>
      </c>
      <c r="N153" s="82"/>
      <c r="O153" s="81"/>
      <c r="P153" s="81"/>
      <c r="Q153" s="93"/>
      <c r="R153" s="81"/>
      <c r="S153" s="81"/>
      <c r="T153" s="93"/>
      <c r="U153" s="94"/>
      <c r="V153" s="109"/>
      <c r="W153" s="95"/>
      <c r="X153" s="71"/>
      <c r="Y153" s="31"/>
      <c r="Z153" s="23"/>
      <c r="AA153" s="24"/>
      <c r="AB153" s="96">
        <f t="shared" si="22"/>
        <v>0</v>
      </c>
      <c r="AC153" s="96">
        <f t="shared" si="23"/>
        <v>0</v>
      </c>
      <c r="AD153" s="97">
        <f t="shared" si="28"/>
        <v>0</v>
      </c>
      <c r="AE153" s="97">
        <f t="shared" si="29"/>
        <v>0</v>
      </c>
    </row>
    <row r="154" spans="1:31" ht="25" customHeight="1">
      <c r="A154" s="32">
        <f t="shared" si="24"/>
        <v>143</v>
      </c>
      <c r="B154" s="51" t="str">
        <f t="shared" si="25"/>
        <v/>
      </c>
      <c r="C154" s="92"/>
      <c r="D154" s="28" t="str">
        <f t="shared" si="26"/>
        <v/>
      </c>
      <c r="E154" s="49" t="str">
        <f t="shared" si="27"/>
        <v/>
      </c>
      <c r="F154" s="78"/>
      <c r="G154" s="78"/>
      <c r="H154" s="82"/>
      <c r="I154" s="28" t="str">
        <f t="shared" si="20"/>
        <v/>
      </c>
      <c r="J154" s="78"/>
      <c r="K154" s="28" t="str">
        <f>IF($L154="COP","GHPチラー",IF(O154="","",VLOOKUP(O154,※編集不可※選択項目!C:D,2,1)))</f>
        <v/>
      </c>
      <c r="L154" s="28" t="str">
        <f t="shared" si="21"/>
        <v/>
      </c>
      <c r="M154" s="64" t="str">
        <f>IFERROR(IF(L154="COP",1,IF(K154="","",VLOOKUP(K154,※編集不可※選択項目!$D$2:$G$8,3,FALSE))),"")</f>
        <v/>
      </c>
      <c r="N154" s="82"/>
      <c r="O154" s="81"/>
      <c r="P154" s="81"/>
      <c r="Q154" s="93"/>
      <c r="R154" s="81"/>
      <c r="S154" s="81"/>
      <c r="T154" s="93"/>
      <c r="U154" s="94"/>
      <c r="V154" s="109"/>
      <c r="W154" s="95"/>
      <c r="X154" s="71"/>
      <c r="Y154" s="31"/>
      <c r="Z154" s="23"/>
      <c r="AA154" s="24"/>
      <c r="AB154" s="96">
        <f t="shared" si="22"/>
        <v>0</v>
      </c>
      <c r="AC154" s="96">
        <f t="shared" si="23"/>
        <v>0</v>
      </c>
      <c r="AD154" s="97">
        <f t="shared" si="28"/>
        <v>0</v>
      </c>
      <c r="AE154" s="97">
        <f t="shared" si="29"/>
        <v>0</v>
      </c>
    </row>
    <row r="155" spans="1:31" ht="25" customHeight="1">
      <c r="A155" s="32">
        <f t="shared" si="24"/>
        <v>144</v>
      </c>
      <c r="B155" s="51" t="str">
        <f t="shared" si="25"/>
        <v/>
      </c>
      <c r="C155" s="92"/>
      <c r="D155" s="28" t="str">
        <f t="shared" si="26"/>
        <v/>
      </c>
      <c r="E155" s="49" t="str">
        <f t="shared" si="27"/>
        <v/>
      </c>
      <c r="F155" s="78"/>
      <c r="G155" s="78"/>
      <c r="H155" s="82"/>
      <c r="I155" s="28" t="str">
        <f t="shared" si="20"/>
        <v/>
      </c>
      <c r="J155" s="78"/>
      <c r="K155" s="28" t="str">
        <f>IF($L155="COP","GHPチラー",IF(O155="","",VLOOKUP(O155,※編集不可※選択項目!C:D,2,1)))</f>
        <v/>
      </c>
      <c r="L155" s="28" t="str">
        <f t="shared" si="21"/>
        <v/>
      </c>
      <c r="M155" s="64" t="str">
        <f>IFERROR(IF(L155="COP",1,IF(K155="","",VLOOKUP(K155,※編集不可※選択項目!$D$2:$G$8,3,FALSE))),"")</f>
        <v/>
      </c>
      <c r="N155" s="82"/>
      <c r="O155" s="81"/>
      <c r="P155" s="81"/>
      <c r="Q155" s="93"/>
      <c r="R155" s="81"/>
      <c r="S155" s="81"/>
      <c r="T155" s="93"/>
      <c r="U155" s="94"/>
      <c r="V155" s="109"/>
      <c r="W155" s="95"/>
      <c r="X155" s="71"/>
      <c r="Y155" s="31"/>
      <c r="Z155" s="23"/>
      <c r="AA155" s="24"/>
      <c r="AB155" s="96">
        <f t="shared" si="22"/>
        <v>0</v>
      </c>
      <c r="AC155" s="96">
        <f t="shared" si="23"/>
        <v>0</v>
      </c>
      <c r="AD155" s="97">
        <f t="shared" si="28"/>
        <v>0</v>
      </c>
      <c r="AE155" s="97">
        <f t="shared" si="29"/>
        <v>0</v>
      </c>
    </row>
    <row r="156" spans="1:31" ht="25" customHeight="1">
      <c r="A156" s="32">
        <f t="shared" si="24"/>
        <v>145</v>
      </c>
      <c r="B156" s="51" t="str">
        <f t="shared" si="25"/>
        <v/>
      </c>
      <c r="C156" s="92"/>
      <c r="D156" s="28" t="str">
        <f t="shared" si="26"/>
        <v/>
      </c>
      <c r="E156" s="49" t="str">
        <f t="shared" si="27"/>
        <v/>
      </c>
      <c r="F156" s="78"/>
      <c r="G156" s="78"/>
      <c r="H156" s="82"/>
      <c r="I156" s="28" t="str">
        <f t="shared" si="20"/>
        <v/>
      </c>
      <c r="J156" s="78"/>
      <c r="K156" s="28" t="str">
        <f>IF($L156="COP","GHPチラー",IF(O156="","",VLOOKUP(O156,※編集不可※選択項目!C:D,2,1)))</f>
        <v/>
      </c>
      <c r="L156" s="28" t="str">
        <f t="shared" si="21"/>
        <v/>
      </c>
      <c r="M156" s="64" t="str">
        <f>IFERROR(IF(L156="COP",1,IF(K156="","",VLOOKUP(K156,※編集不可※選択項目!$D$2:$G$8,3,FALSE))),"")</f>
        <v/>
      </c>
      <c r="N156" s="82"/>
      <c r="O156" s="81"/>
      <c r="P156" s="81"/>
      <c r="Q156" s="93"/>
      <c r="R156" s="81"/>
      <c r="S156" s="81"/>
      <c r="T156" s="93"/>
      <c r="U156" s="94"/>
      <c r="V156" s="109"/>
      <c r="W156" s="95"/>
      <c r="X156" s="71"/>
      <c r="Y156" s="31"/>
      <c r="Z156" s="23"/>
      <c r="AA156" s="24"/>
      <c r="AB156" s="96">
        <f t="shared" si="22"/>
        <v>0</v>
      </c>
      <c r="AC156" s="96">
        <f t="shared" si="23"/>
        <v>0</v>
      </c>
      <c r="AD156" s="97">
        <f t="shared" si="28"/>
        <v>0</v>
      </c>
      <c r="AE156" s="97">
        <f t="shared" si="29"/>
        <v>0</v>
      </c>
    </row>
    <row r="157" spans="1:31" ht="25" customHeight="1">
      <c r="A157" s="32">
        <f t="shared" si="24"/>
        <v>146</v>
      </c>
      <c r="B157" s="51" t="str">
        <f t="shared" si="25"/>
        <v/>
      </c>
      <c r="C157" s="92"/>
      <c r="D157" s="28" t="str">
        <f t="shared" si="26"/>
        <v/>
      </c>
      <c r="E157" s="49" t="str">
        <f t="shared" si="27"/>
        <v/>
      </c>
      <c r="F157" s="78"/>
      <c r="G157" s="78"/>
      <c r="H157" s="82"/>
      <c r="I157" s="28" t="str">
        <f t="shared" si="20"/>
        <v/>
      </c>
      <c r="J157" s="78"/>
      <c r="K157" s="28" t="str">
        <f>IF($L157="COP","GHPチラー",IF(O157="","",VLOOKUP(O157,※編集不可※選択項目!C:D,2,1)))</f>
        <v/>
      </c>
      <c r="L157" s="28" t="str">
        <f t="shared" si="21"/>
        <v/>
      </c>
      <c r="M157" s="64" t="str">
        <f>IFERROR(IF(L157="COP",1,IF(K157="","",VLOOKUP(K157,※編集不可※選択項目!$D$2:$G$8,3,FALSE))),"")</f>
        <v/>
      </c>
      <c r="N157" s="82"/>
      <c r="O157" s="81"/>
      <c r="P157" s="81"/>
      <c r="Q157" s="93"/>
      <c r="R157" s="81"/>
      <c r="S157" s="81"/>
      <c r="T157" s="93"/>
      <c r="U157" s="94"/>
      <c r="V157" s="109"/>
      <c r="W157" s="95"/>
      <c r="X157" s="71"/>
      <c r="Y157" s="31"/>
      <c r="Z157" s="23"/>
      <c r="AA157" s="24"/>
      <c r="AB157" s="96">
        <f t="shared" si="22"/>
        <v>0</v>
      </c>
      <c r="AC157" s="96">
        <f t="shared" si="23"/>
        <v>0</v>
      </c>
      <c r="AD157" s="97">
        <f t="shared" si="28"/>
        <v>0</v>
      </c>
      <c r="AE157" s="97">
        <f t="shared" si="29"/>
        <v>0</v>
      </c>
    </row>
    <row r="158" spans="1:31" ht="25" customHeight="1">
      <c r="A158" s="32">
        <f t="shared" si="24"/>
        <v>147</v>
      </c>
      <c r="B158" s="51" t="str">
        <f t="shared" si="25"/>
        <v/>
      </c>
      <c r="C158" s="92"/>
      <c r="D158" s="28" t="str">
        <f t="shared" si="26"/>
        <v/>
      </c>
      <c r="E158" s="49" t="str">
        <f t="shared" si="27"/>
        <v/>
      </c>
      <c r="F158" s="78"/>
      <c r="G158" s="78"/>
      <c r="H158" s="82"/>
      <c r="I158" s="28" t="str">
        <f t="shared" si="20"/>
        <v/>
      </c>
      <c r="J158" s="78"/>
      <c r="K158" s="28" t="str">
        <f>IF($L158="COP","GHPチラー",IF(O158="","",VLOOKUP(O158,※編集不可※選択項目!C:D,2,1)))</f>
        <v/>
      </c>
      <c r="L158" s="28" t="str">
        <f t="shared" si="21"/>
        <v/>
      </c>
      <c r="M158" s="64" t="str">
        <f>IFERROR(IF(L158="COP",1,IF(K158="","",VLOOKUP(K158,※編集不可※選択項目!$D$2:$G$8,3,FALSE))),"")</f>
        <v/>
      </c>
      <c r="N158" s="82"/>
      <c r="O158" s="81"/>
      <c r="P158" s="81"/>
      <c r="Q158" s="93"/>
      <c r="R158" s="81"/>
      <c r="S158" s="81"/>
      <c r="T158" s="93"/>
      <c r="U158" s="94"/>
      <c r="V158" s="109"/>
      <c r="W158" s="95"/>
      <c r="X158" s="71"/>
      <c r="Y158" s="31"/>
      <c r="Z158" s="23"/>
      <c r="AA158" s="24"/>
      <c r="AB158" s="96">
        <f t="shared" si="22"/>
        <v>0</v>
      </c>
      <c r="AC158" s="96">
        <f t="shared" si="23"/>
        <v>0</v>
      </c>
      <c r="AD158" s="97">
        <f t="shared" si="28"/>
        <v>0</v>
      </c>
      <c r="AE158" s="97">
        <f t="shared" si="29"/>
        <v>0</v>
      </c>
    </row>
    <row r="159" spans="1:31" ht="25" customHeight="1">
      <c r="A159" s="32">
        <f t="shared" si="24"/>
        <v>148</v>
      </c>
      <c r="B159" s="51" t="str">
        <f t="shared" si="25"/>
        <v/>
      </c>
      <c r="C159" s="92"/>
      <c r="D159" s="28" t="str">
        <f t="shared" si="26"/>
        <v/>
      </c>
      <c r="E159" s="49" t="str">
        <f t="shared" si="27"/>
        <v/>
      </c>
      <c r="F159" s="78"/>
      <c r="G159" s="78"/>
      <c r="H159" s="82"/>
      <c r="I159" s="28" t="str">
        <f t="shared" si="20"/>
        <v/>
      </c>
      <c r="J159" s="78"/>
      <c r="K159" s="28" t="str">
        <f>IF($L159="COP","GHPチラー",IF(O159="","",VLOOKUP(O159,※編集不可※選択項目!C:D,2,1)))</f>
        <v/>
      </c>
      <c r="L159" s="28" t="str">
        <f t="shared" si="21"/>
        <v/>
      </c>
      <c r="M159" s="64" t="str">
        <f>IFERROR(IF(L159="COP",1,IF(K159="","",VLOOKUP(K159,※編集不可※選択項目!$D$2:$G$8,3,FALSE))),"")</f>
        <v/>
      </c>
      <c r="N159" s="82"/>
      <c r="O159" s="81"/>
      <c r="P159" s="81"/>
      <c r="Q159" s="93"/>
      <c r="R159" s="81"/>
      <c r="S159" s="81"/>
      <c r="T159" s="93"/>
      <c r="U159" s="94"/>
      <c r="V159" s="109"/>
      <c r="W159" s="95"/>
      <c r="X159" s="71"/>
      <c r="Y159" s="31"/>
      <c r="Z159" s="23"/>
      <c r="AA159" s="24"/>
      <c r="AB159" s="96">
        <f t="shared" si="22"/>
        <v>0</v>
      </c>
      <c r="AC159" s="96">
        <f t="shared" si="23"/>
        <v>0</v>
      </c>
      <c r="AD159" s="97">
        <f t="shared" si="28"/>
        <v>0</v>
      </c>
      <c r="AE159" s="97">
        <f t="shared" si="29"/>
        <v>0</v>
      </c>
    </row>
    <row r="160" spans="1:31" ht="25" customHeight="1">
      <c r="A160" s="32">
        <f t="shared" si="24"/>
        <v>149</v>
      </c>
      <c r="B160" s="51" t="str">
        <f t="shared" si="25"/>
        <v/>
      </c>
      <c r="C160" s="92"/>
      <c r="D160" s="28" t="str">
        <f t="shared" si="26"/>
        <v/>
      </c>
      <c r="E160" s="49" t="str">
        <f t="shared" si="27"/>
        <v/>
      </c>
      <c r="F160" s="78"/>
      <c r="G160" s="78"/>
      <c r="H160" s="82"/>
      <c r="I160" s="28" t="str">
        <f t="shared" si="20"/>
        <v/>
      </c>
      <c r="J160" s="78"/>
      <c r="K160" s="28" t="str">
        <f>IF($L160="COP","GHPチラー",IF(O160="","",VLOOKUP(O160,※編集不可※選択項目!C:D,2,1)))</f>
        <v/>
      </c>
      <c r="L160" s="28" t="str">
        <f t="shared" si="21"/>
        <v/>
      </c>
      <c r="M160" s="64" t="str">
        <f>IFERROR(IF(L160="COP",1,IF(K160="","",VLOOKUP(K160,※編集不可※選択項目!$D$2:$G$8,3,FALSE))),"")</f>
        <v/>
      </c>
      <c r="N160" s="82"/>
      <c r="O160" s="81"/>
      <c r="P160" s="81"/>
      <c r="Q160" s="93"/>
      <c r="R160" s="81"/>
      <c r="S160" s="81"/>
      <c r="T160" s="93"/>
      <c r="U160" s="94"/>
      <c r="V160" s="109"/>
      <c r="W160" s="95"/>
      <c r="X160" s="71"/>
      <c r="Y160" s="31"/>
      <c r="Z160" s="23"/>
      <c r="AA160" s="24"/>
      <c r="AB160" s="96">
        <f t="shared" si="22"/>
        <v>0</v>
      </c>
      <c r="AC160" s="96">
        <f t="shared" si="23"/>
        <v>0</v>
      </c>
      <c r="AD160" s="97">
        <f t="shared" si="28"/>
        <v>0</v>
      </c>
      <c r="AE160" s="97">
        <f t="shared" si="29"/>
        <v>0</v>
      </c>
    </row>
    <row r="161" spans="1:31" ht="25" customHeight="1">
      <c r="A161" s="32">
        <f t="shared" si="24"/>
        <v>150</v>
      </c>
      <c r="B161" s="51" t="str">
        <f t="shared" si="25"/>
        <v/>
      </c>
      <c r="C161" s="92"/>
      <c r="D161" s="28" t="str">
        <f t="shared" si="26"/>
        <v/>
      </c>
      <c r="E161" s="49" t="str">
        <f t="shared" si="27"/>
        <v/>
      </c>
      <c r="F161" s="78"/>
      <c r="G161" s="78"/>
      <c r="H161" s="82"/>
      <c r="I161" s="28" t="str">
        <f t="shared" si="20"/>
        <v/>
      </c>
      <c r="J161" s="78"/>
      <c r="K161" s="28" t="str">
        <f>IF($L161="COP","GHPチラー",IF(O161="","",VLOOKUP(O161,※編集不可※選択項目!C:D,2,1)))</f>
        <v/>
      </c>
      <c r="L161" s="28" t="str">
        <f t="shared" si="21"/>
        <v/>
      </c>
      <c r="M161" s="64" t="str">
        <f>IFERROR(IF(L161="COP",1,IF(K161="","",VLOOKUP(K161,※編集不可※選択項目!$D$2:$G$8,3,FALSE))),"")</f>
        <v/>
      </c>
      <c r="N161" s="82"/>
      <c r="O161" s="81"/>
      <c r="P161" s="81"/>
      <c r="Q161" s="93"/>
      <c r="R161" s="81"/>
      <c r="S161" s="81"/>
      <c r="T161" s="93"/>
      <c r="U161" s="94"/>
      <c r="V161" s="109"/>
      <c r="W161" s="95"/>
      <c r="X161" s="71"/>
      <c r="Y161" s="31"/>
      <c r="Z161" s="23"/>
      <c r="AA161" s="24"/>
      <c r="AB161" s="96">
        <f t="shared" si="22"/>
        <v>0</v>
      </c>
      <c r="AC161" s="96">
        <f t="shared" si="23"/>
        <v>0</v>
      </c>
      <c r="AD161" s="97">
        <f t="shared" si="28"/>
        <v>0</v>
      </c>
      <c r="AE161" s="97">
        <f t="shared" si="29"/>
        <v>0</v>
      </c>
    </row>
    <row r="162" spans="1:31" ht="25" customHeight="1">
      <c r="A162" s="32">
        <f t="shared" si="24"/>
        <v>151</v>
      </c>
      <c r="B162" s="51" t="str">
        <f t="shared" si="25"/>
        <v/>
      </c>
      <c r="C162" s="92"/>
      <c r="D162" s="28" t="str">
        <f t="shared" si="26"/>
        <v/>
      </c>
      <c r="E162" s="49" t="str">
        <f t="shared" si="27"/>
        <v/>
      </c>
      <c r="F162" s="78"/>
      <c r="G162" s="78"/>
      <c r="H162" s="82"/>
      <c r="I162" s="28" t="str">
        <f t="shared" si="20"/>
        <v/>
      </c>
      <c r="J162" s="78"/>
      <c r="K162" s="28" t="str">
        <f>IF($L162="COP","GHPチラー",IF(O162="","",VLOOKUP(O162,※編集不可※選択項目!C:D,2,1)))</f>
        <v/>
      </c>
      <c r="L162" s="28" t="str">
        <f t="shared" si="21"/>
        <v/>
      </c>
      <c r="M162" s="64" t="str">
        <f>IFERROR(IF(L162="COP",1,IF(K162="","",VLOOKUP(K162,※編集不可※選択項目!$D$2:$G$8,3,FALSE))),"")</f>
        <v/>
      </c>
      <c r="N162" s="82"/>
      <c r="O162" s="81"/>
      <c r="P162" s="81"/>
      <c r="Q162" s="93"/>
      <c r="R162" s="81"/>
      <c r="S162" s="81"/>
      <c r="T162" s="93"/>
      <c r="U162" s="94"/>
      <c r="V162" s="109"/>
      <c r="W162" s="95"/>
      <c r="X162" s="71"/>
      <c r="Y162" s="31"/>
      <c r="Z162" s="23"/>
      <c r="AA162" s="24"/>
      <c r="AB162" s="96">
        <f t="shared" si="22"/>
        <v>0</v>
      </c>
      <c r="AC162" s="96">
        <f t="shared" si="23"/>
        <v>0</v>
      </c>
      <c r="AD162" s="97">
        <f t="shared" si="28"/>
        <v>0</v>
      </c>
      <c r="AE162" s="97">
        <f t="shared" si="29"/>
        <v>0</v>
      </c>
    </row>
    <row r="163" spans="1:31" ht="25" customHeight="1">
      <c r="A163" s="32">
        <f t="shared" si="24"/>
        <v>152</v>
      </c>
      <c r="B163" s="51" t="str">
        <f t="shared" si="25"/>
        <v/>
      </c>
      <c r="C163" s="92"/>
      <c r="D163" s="28" t="str">
        <f t="shared" si="26"/>
        <v/>
      </c>
      <c r="E163" s="49" t="str">
        <f t="shared" si="27"/>
        <v/>
      </c>
      <c r="F163" s="78"/>
      <c r="G163" s="78"/>
      <c r="H163" s="82"/>
      <c r="I163" s="28" t="str">
        <f t="shared" si="20"/>
        <v/>
      </c>
      <c r="J163" s="78"/>
      <c r="K163" s="28" t="str">
        <f>IF($L163="COP","GHPチラー",IF(O163="","",VLOOKUP(O163,※編集不可※選択項目!C:D,2,1)))</f>
        <v/>
      </c>
      <c r="L163" s="28" t="str">
        <f t="shared" si="21"/>
        <v/>
      </c>
      <c r="M163" s="64" t="str">
        <f>IFERROR(IF(L163="COP",1,IF(K163="","",VLOOKUP(K163,※編集不可※選択項目!$D$2:$G$8,3,FALSE))),"")</f>
        <v/>
      </c>
      <c r="N163" s="82"/>
      <c r="O163" s="81"/>
      <c r="P163" s="81"/>
      <c r="Q163" s="93"/>
      <c r="R163" s="81"/>
      <c r="S163" s="81"/>
      <c r="T163" s="93"/>
      <c r="U163" s="94"/>
      <c r="V163" s="109"/>
      <c r="W163" s="95"/>
      <c r="X163" s="71"/>
      <c r="Y163" s="31"/>
      <c r="Z163" s="23"/>
      <c r="AA163" s="24"/>
      <c r="AB163" s="96">
        <f t="shared" si="22"/>
        <v>0</v>
      </c>
      <c r="AC163" s="96">
        <f t="shared" si="23"/>
        <v>0</v>
      </c>
      <c r="AD163" s="97">
        <f t="shared" si="28"/>
        <v>0</v>
      </c>
      <c r="AE163" s="97">
        <f t="shared" si="29"/>
        <v>0</v>
      </c>
    </row>
    <row r="164" spans="1:31" ht="25" customHeight="1">
      <c r="A164" s="32">
        <f t="shared" si="24"/>
        <v>153</v>
      </c>
      <c r="B164" s="51" t="str">
        <f t="shared" si="25"/>
        <v/>
      </c>
      <c r="C164" s="92"/>
      <c r="D164" s="28" t="str">
        <f t="shared" si="26"/>
        <v/>
      </c>
      <c r="E164" s="49" t="str">
        <f t="shared" si="27"/>
        <v/>
      </c>
      <c r="F164" s="78"/>
      <c r="G164" s="78"/>
      <c r="H164" s="82"/>
      <c r="I164" s="28" t="str">
        <f t="shared" si="20"/>
        <v/>
      </c>
      <c r="J164" s="78"/>
      <c r="K164" s="28" t="str">
        <f>IF($L164="COP","GHPチラー",IF(O164="","",VLOOKUP(O164,※編集不可※選択項目!C:D,2,1)))</f>
        <v/>
      </c>
      <c r="L164" s="28" t="str">
        <f t="shared" si="21"/>
        <v/>
      </c>
      <c r="M164" s="64" t="str">
        <f>IFERROR(IF(L164="COP",1,IF(K164="","",VLOOKUP(K164,※編集不可※選択項目!$D$2:$G$8,3,FALSE))),"")</f>
        <v/>
      </c>
      <c r="N164" s="82"/>
      <c r="O164" s="81"/>
      <c r="P164" s="81"/>
      <c r="Q164" s="93"/>
      <c r="R164" s="81"/>
      <c r="S164" s="81"/>
      <c r="T164" s="93"/>
      <c r="U164" s="94"/>
      <c r="V164" s="109"/>
      <c r="W164" s="95"/>
      <c r="X164" s="71"/>
      <c r="Y164" s="31"/>
      <c r="Z164" s="23"/>
      <c r="AA164" s="24"/>
      <c r="AB164" s="96">
        <f t="shared" si="22"/>
        <v>0</v>
      </c>
      <c r="AC164" s="96">
        <f t="shared" si="23"/>
        <v>0</v>
      </c>
      <c r="AD164" s="97">
        <f t="shared" si="28"/>
        <v>0</v>
      </c>
      <c r="AE164" s="97">
        <f t="shared" si="29"/>
        <v>0</v>
      </c>
    </row>
    <row r="165" spans="1:31" ht="25" customHeight="1">
      <c r="A165" s="32">
        <f t="shared" si="24"/>
        <v>154</v>
      </c>
      <c r="B165" s="51" t="str">
        <f t="shared" si="25"/>
        <v/>
      </c>
      <c r="C165" s="92"/>
      <c r="D165" s="28" t="str">
        <f t="shared" si="26"/>
        <v/>
      </c>
      <c r="E165" s="49" t="str">
        <f t="shared" si="27"/>
        <v/>
      </c>
      <c r="F165" s="78"/>
      <c r="G165" s="78"/>
      <c r="H165" s="82"/>
      <c r="I165" s="28" t="str">
        <f t="shared" si="20"/>
        <v/>
      </c>
      <c r="J165" s="78"/>
      <c r="K165" s="28" t="str">
        <f>IF($L165="COP","GHPチラー",IF(O165="","",VLOOKUP(O165,※編集不可※選択項目!C:D,2,1)))</f>
        <v/>
      </c>
      <c r="L165" s="28" t="str">
        <f t="shared" si="21"/>
        <v/>
      </c>
      <c r="M165" s="64" t="str">
        <f>IFERROR(IF(L165="COP",1,IF(K165="","",VLOOKUP(K165,※編集不可※選択項目!$D$2:$G$8,3,FALSE))),"")</f>
        <v/>
      </c>
      <c r="N165" s="82"/>
      <c r="O165" s="81"/>
      <c r="P165" s="81"/>
      <c r="Q165" s="93"/>
      <c r="R165" s="81"/>
      <c r="S165" s="81"/>
      <c r="T165" s="93"/>
      <c r="U165" s="94"/>
      <c r="V165" s="109"/>
      <c r="W165" s="95"/>
      <c r="X165" s="71"/>
      <c r="Y165" s="31"/>
      <c r="Z165" s="23"/>
      <c r="AA165" s="24"/>
      <c r="AB165" s="96">
        <f t="shared" si="22"/>
        <v>0</v>
      </c>
      <c r="AC165" s="96">
        <f t="shared" si="23"/>
        <v>0</v>
      </c>
      <c r="AD165" s="97">
        <f t="shared" si="28"/>
        <v>0</v>
      </c>
      <c r="AE165" s="97">
        <f t="shared" si="29"/>
        <v>0</v>
      </c>
    </row>
    <row r="166" spans="1:31" ht="25" customHeight="1">
      <c r="A166" s="32">
        <f t="shared" si="24"/>
        <v>155</v>
      </c>
      <c r="B166" s="51" t="str">
        <f t="shared" si="25"/>
        <v/>
      </c>
      <c r="C166" s="92"/>
      <c r="D166" s="28" t="str">
        <f t="shared" si="26"/>
        <v/>
      </c>
      <c r="E166" s="49" t="str">
        <f t="shared" si="27"/>
        <v/>
      </c>
      <c r="F166" s="78"/>
      <c r="G166" s="78"/>
      <c r="H166" s="82"/>
      <c r="I166" s="28" t="str">
        <f t="shared" si="20"/>
        <v/>
      </c>
      <c r="J166" s="78"/>
      <c r="K166" s="28" t="str">
        <f>IF($L166="COP","GHPチラー",IF(O166="","",VLOOKUP(O166,※編集不可※選択項目!C:D,2,1)))</f>
        <v/>
      </c>
      <c r="L166" s="28" t="str">
        <f t="shared" si="21"/>
        <v/>
      </c>
      <c r="M166" s="64" t="str">
        <f>IFERROR(IF(L166="COP",1,IF(K166="","",VLOOKUP(K166,※編集不可※選択項目!$D$2:$G$8,3,FALSE))),"")</f>
        <v/>
      </c>
      <c r="N166" s="82"/>
      <c r="O166" s="81"/>
      <c r="P166" s="81"/>
      <c r="Q166" s="93"/>
      <c r="R166" s="81"/>
      <c r="S166" s="81"/>
      <c r="T166" s="93"/>
      <c r="U166" s="94"/>
      <c r="V166" s="109"/>
      <c r="W166" s="95"/>
      <c r="X166" s="71"/>
      <c r="Y166" s="31"/>
      <c r="Z166" s="23"/>
      <c r="AA166" s="24"/>
      <c r="AB166" s="96">
        <f t="shared" si="22"/>
        <v>0</v>
      </c>
      <c r="AC166" s="96">
        <f t="shared" si="23"/>
        <v>0</v>
      </c>
      <c r="AD166" s="97">
        <f t="shared" si="28"/>
        <v>0</v>
      </c>
      <c r="AE166" s="97">
        <f t="shared" si="29"/>
        <v>0</v>
      </c>
    </row>
    <row r="167" spans="1:31" ht="25" customHeight="1">
      <c r="A167" s="32">
        <f t="shared" si="24"/>
        <v>156</v>
      </c>
      <c r="B167" s="51" t="str">
        <f t="shared" si="25"/>
        <v/>
      </c>
      <c r="C167" s="92"/>
      <c r="D167" s="28" t="str">
        <f t="shared" si="26"/>
        <v/>
      </c>
      <c r="E167" s="49" t="str">
        <f t="shared" si="27"/>
        <v/>
      </c>
      <c r="F167" s="78"/>
      <c r="G167" s="78"/>
      <c r="H167" s="82"/>
      <c r="I167" s="28" t="str">
        <f t="shared" si="20"/>
        <v/>
      </c>
      <c r="J167" s="78"/>
      <c r="K167" s="28" t="str">
        <f>IF($L167="COP","GHPチラー",IF(O167="","",VLOOKUP(O167,※編集不可※選択項目!C:D,2,1)))</f>
        <v/>
      </c>
      <c r="L167" s="28" t="str">
        <f t="shared" si="21"/>
        <v/>
      </c>
      <c r="M167" s="64" t="str">
        <f>IFERROR(IF(L167="COP",1,IF(K167="","",VLOOKUP(K167,※編集不可※選択項目!$D$2:$G$8,3,FALSE))),"")</f>
        <v/>
      </c>
      <c r="N167" s="82"/>
      <c r="O167" s="81"/>
      <c r="P167" s="81"/>
      <c r="Q167" s="93"/>
      <c r="R167" s="81"/>
      <c r="S167" s="81"/>
      <c r="T167" s="93"/>
      <c r="U167" s="94"/>
      <c r="V167" s="109"/>
      <c r="W167" s="95"/>
      <c r="X167" s="71"/>
      <c r="Y167" s="31"/>
      <c r="Z167" s="23"/>
      <c r="AA167" s="24"/>
      <c r="AB167" s="96">
        <f t="shared" si="22"/>
        <v>0</v>
      </c>
      <c r="AC167" s="96">
        <f t="shared" si="23"/>
        <v>0</v>
      </c>
      <c r="AD167" s="97">
        <f t="shared" si="28"/>
        <v>0</v>
      </c>
      <c r="AE167" s="97">
        <f t="shared" si="29"/>
        <v>0</v>
      </c>
    </row>
    <row r="168" spans="1:31" ht="25" customHeight="1">
      <c r="A168" s="32">
        <f t="shared" si="24"/>
        <v>157</v>
      </c>
      <c r="B168" s="51" t="str">
        <f t="shared" si="25"/>
        <v/>
      </c>
      <c r="C168" s="92"/>
      <c r="D168" s="28" t="str">
        <f t="shared" si="26"/>
        <v/>
      </c>
      <c r="E168" s="49" t="str">
        <f t="shared" si="27"/>
        <v/>
      </c>
      <c r="F168" s="78"/>
      <c r="G168" s="78"/>
      <c r="H168" s="82"/>
      <c r="I168" s="28" t="str">
        <f t="shared" si="20"/>
        <v/>
      </c>
      <c r="J168" s="78"/>
      <c r="K168" s="28" t="str">
        <f>IF($L168="COP","GHPチラー",IF(O168="","",VLOOKUP(O168,※編集不可※選択項目!C:D,2,1)))</f>
        <v/>
      </c>
      <c r="L168" s="28" t="str">
        <f t="shared" si="21"/>
        <v/>
      </c>
      <c r="M168" s="64" t="str">
        <f>IFERROR(IF(L168="COP",1,IF(K168="","",VLOOKUP(K168,※編集不可※選択項目!$D$2:$G$8,3,FALSE))),"")</f>
        <v/>
      </c>
      <c r="N168" s="82"/>
      <c r="O168" s="81"/>
      <c r="P168" s="81"/>
      <c r="Q168" s="93"/>
      <c r="R168" s="81"/>
      <c r="S168" s="81"/>
      <c r="T168" s="93"/>
      <c r="U168" s="94"/>
      <c r="V168" s="109"/>
      <c r="W168" s="95"/>
      <c r="X168" s="71"/>
      <c r="Y168" s="31"/>
      <c r="Z168" s="23"/>
      <c r="AA168" s="24"/>
      <c r="AB168" s="96">
        <f t="shared" si="22"/>
        <v>0</v>
      </c>
      <c r="AC168" s="96">
        <f t="shared" si="23"/>
        <v>0</v>
      </c>
      <c r="AD168" s="97">
        <f t="shared" si="28"/>
        <v>0</v>
      </c>
      <c r="AE168" s="97">
        <f t="shared" si="29"/>
        <v>0</v>
      </c>
    </row>
    <row r="169" spans="1:31" ht="25" customHeight="1">
      <c r="A169" s="32">
        <f t="shared" si="24"/>
        <v>158</v>
      </c>
      <c r="B169" s="51" t="str">
        <f t="shared" si="25"/>
        <v/>
      </c>
      <c r="C169" s="92"/>
      <c r="D169" s="28" t="str">
        <f t="shared" si="26"/>
        <v/>
      </c>
      <c r="E169" s="49" t="str">
        <f t="shared" si="27"/>
        <v/>
      </c>
      <c r="F169" s="78"/>
      <c r="G169" s="78"/>
      <c r="H169" s="82"/>
      <c r="I169" s="28" t="str">
        <f t="shared" si="20"/>
        <v/>
      </c>
      <c r="J169" s="78"/>
      <c r="K169" s="28" t="str">
        <f>IF($L169="COP","GHPチラー",IF(O169="","",VLOOKUP(O169,※編集不可※選択項目!C:D,2,1)))</f>
        <v/>
      </c>
      <c r="L169" s="28" t="str">
        <f t="shared" si="21"/>
        <v/>
      </c>
      <c r="M169" s="64" t="str">
        <f>IFERROR(IF(L169="COP",1,IF(K169="","",VLOOKUP(K169,※編集不可※選択項目!$D$2:$G$8,3,FALSE))),"")</f>
        <v/>
      </c>
      <c r="N169" s="82"/>
      <c r="O169" s="81"/>
      <c r="P169" s="81"/>
      <c r="Q169" s="93"/>
      <c r="R169" s="81"/>
      <c r="S169" s="81"/>
      <c r="T169" s="93"/>
      <c r="U169" s="94"/>
      <c r="V169" s="109"/>
      <c r="W169" s="95"/>
      <c r="X169" s="71"/>
      <c r="Y169" s="31"/>
      <c r="Z169" s="23"/>
      <c r="AA169" s="24"/>
      <c r="AB169" s="96">
        <f t="shared" si="22"/>
        <v>0</v>
      </c>
      <c r="AC169" s="96">
        <f t="shared" si="23"/>
        <v>0</v>
      </c>
      <c r="AD169" s="97">
        <f t="shared" si="28"/>
        <v>0</v>
      </c>
      <c r="AE169" s="97">
        <f t="shared" si="29"/>
        <v>0</v>
      </c>
    </row>
    <row r="170" spans="1:31" ht="25" customHeight="1">
      <c r="A170" s="32">
        <f t="shared" si="24"/>
        <v>159</v>
      </c>
      <c r="B170" s="51" t="str">
        <f t="shared" si="25"/>
        <v/>
      </c>
      <c r="C170" s="92"/>
      <c r="D170" s="28" t="str">
        <f t="shared" si="26"/>
        <v/>
      </c>
      <c r="E170" s="49" t="str">
        <f t="shared" si="27"/>
        <v/>
      </c>
      <c r="F170" s="78"/>
      <c r="G170" s="78"/>
      <c r="H170" s="82"/>
      <c r="I170" s="28" t="str">
        <f t="shared" si="20"/>
        <v/>
      </c>
      <c r="J170" s="78"/>
      <c r="K170" s="28" t="str">
        <f>IF($L170="COP","GHPチラー",IF(O170="","",VLOOKUP(O170,※編集不可※選択項目!C:D,2,1)))</f>
        <v/>
      </c>
      <c r="L170" s="28" t="str">
        <f t="shared" si="21"/>
        <v/>
      </c>
      <c r="M170" s="64" t="str">
        <f>IFERROR(IF(L170="COP",1,IF(K170="","",VLOOKUP(K170,※編集不可※選択項目!$D$2:$G$8,3,FALSE))),"")</f>
        <v/>
      </c>
      <c r="N170" s="82"/>
      <c r="O170" s="81"/>
      <c r="P170" s="81"/>
      <c r="Q170" s="93"/>
      <c r="R170" s="81"/>
      <c r="S170" s="81"/>
      <c r="T170" s="93"/>
      <c r="U170" s="94"/>
      <c r="V170" s="109"/>
      <c r="W170" s="95"/>
      <c r="X170" s="71"/>
      <c r="Y170" s="31"/>
      <c r="Z170" s="23"/>
      <c r="AA170" s="24"/>
      <c r="AB170" s="96">
        <f t="shared" si="22"/>
        <v>0</v>
      </c>
      <c r="AC170" s="96">
        <f t="shared" si="23"/>
        <v>0</v>
      </c>
      <c r="AD170" s="97">
        <f t="shared" si="28"/>
        <v>0</v>
      </c>
      <c r="AE170" s="97">
        <f t="shared" si="29"/>
        <v>0</v>
      </c>
    </row>
    <row r="171" spans="1:31" ht="25" customHeight="1">
      <c r="A171" s="32">
        <f t="shared" si="24"/>
        <v>160</v>
      </c>
      <c r="B171" s="51" t="str">
        <f t="shared" si="25"/>
        <v/>
      </c>
      <c r="C171" s="92"/>
      <c r="D171" s="28" t="str">
        <f t="shared" si="26"/>
        <v/>
      </c>
      <c r="E171" s="49" t="str">
        <f t="shared" si="27"/>
        <v/>
      </c>
      <c r="F171" s="78"/>
      <c r="G171" s="78"/>
      <c r="H171" s="82"/>
      <c r="I171" s="28" t="str">
        <f t="shared" si="20"/>
        <v/>
      </c>
      <c r="J171" s="78"/>
      <c r="K171" s="28" t="str">
        <f>IF($L171="COP","GHPチラー",IF(O171="","",VLOOKUP(O171,※編集不可※選択項目!C:D,2,1)))</f>
        <v/>
      </c>
      <c r="L171" s="28" t="str">
        <f t="shared" si="21"/>
        <v/>
      </c>
      <c r="M171" s="64" t="str">
        <f>IFERROR(IF(L171="COP",1,IF(K171="","",VLOOKUP(K171,※編集不可※選択項目!$D$2:$G$8,3,FALSE))),"")</f>
        <v/>
      </c>
      <c r="N171" s="82"/>
      <c r="O171" s="81"/>
      <c r="P171" s="81"/>
      <c r="Q171" s="93"/>
      <c r="R171" s="81"/>
      <c r="S171" s="81"/>
      <c r="T171" s="93"/>
      <c r="U171" s="94"/>
      <c r="V171" s="109"/>
      <c r="W171" s="95"/>
      <c r="X171" s="71"/>
      <c r="Y171" s="31"/>
      <c r="Z171" s="23"/>
      <c r="AA171" s="24"/>
      <c r="AB171" s="96">
        <f t="shared" si="22"/>
        <v>0</v>
      </c>
      <c r="AC171" s="96">
        <f t="shared" si="23"/>
        <v>0</v>
      </c>
      <c r="AD171" s="97">
        <f t="shared" si="28"/>
        <v>0</v>
      </c>
      <c r="AE171" s="97">
        <f t="shared" si="29"/>
        <v>0</v>
      </c>
    </row>
    <row r="172" spans="1:31" ht="25" customHeight="1">
      <c r="A172" s="32">
        <f t="shared" si="24"/>
        <v>161</v>
      </c>
      <c r="B172" s="51" t="str">
        <f t="shared" si="25"/>
        <v/>
      </c>
      <c r="C172" s="92"/>
      <c r="D172" s="28" t="str">
        <f t="shared" si="26"/>
        <v/>
      </c>
      <c r="E172" s="49" t="str">
        <f t="shared" si="27"/>
        <v/>
      </c>
      <c r="F172" s="78"/>
      <c r="G172" s="78"/>
      <c r="H172" s="82"/>
      <c r="I172" s="28" t="str">
        <f t="shared" si="20"/>
        <v/>
      </c>
      <c r="J172" s="78"/>
      <c r="K172" s="28" t="str">
        <f>IF($L172="COP","GHPチラー",IF(O172="","",VLOOKUP(O172,※編集不可※選択項目!C:D,2,1)))</f>
        <v/>
      </c>
      <c r="L172" s="28" t="str">
        <f t="shared" si="21"/>
        <v/>
      </c>
      <c r="M172" s="64" t="str">
        <f>IFERROR(IF(L172="COP",1,IF(K172="","",VLOOKUP(K172,※編集不可※選択項目!$D$2:$G$8,3,FALSE))),"")</f>
        <v/>
      </c>
      <c r="N172" s="82"/>
      <c r="O172" s="81"/>
      <c r="P172" s="81"/>
      <c r="Q172" s="93"/>
      <c r="R172" s="81"/>
      <c r="S172" s="81"/>
      <c r="T172" s="93"/>
      <c r="U172" s="94"/>
      <c r="V172" s="109"/>
      <c r="W172" s="95"/>
      <c r="X172" s="71"/>
      <c r="Y172" s="31"/>
      <c r="Z172" s="23"/>
      <c r="AA172" s="24"/>
      <c r="AB172" s="96">
        <f t="shared" si="22"/>
        <v>0</v>
      </c>
      <c r="AC172" s="96">
        <f t="shared" si="23"/>
        <v>0</v>
      </c>
      <c r="AD172" s="97">
        <f t="shared" si="28"/>
        <v>0</v>
      </c>
      <c r="AE172" s="97">
        <f t="shared" si="29"/>
        <v>0</v>
      </c>
    </row>
    <row r="173" spans="1:31" ht="25" customHeight="1">
      <c r="A173" s="32">
        <f t="shared" si="24"/>
        <v>162</v>
      </c>
      <c r="B173" s="51" t="str">
        <f t="shared" si="25"/>
        <v/>
      </c>
      <c r="C173" s="92"/>
      <c r="D173" s="28" t="str">
        <f t="shared" si="26"/>
        <v/>
      </c>
      <c r="E173" s="49" t="str">
        <f t="shared" si="27"/>
        <v/>
      </c>
      <c r="F173" s="78"/>
      <c r="G173" s="78"/>
      <c r="H173" s="82"/>
      <c r="I173" s="28" t="str">
        <f t="shared" si="20"/>
        <v/>
      </c>
      <c r="J173" s="78"/>
      <c r="K173" s="28" t="str">
        <f>IF($L173="COP","GHPチラー",IF(O173="","",VLOOKUP(O173,※編集不可※選択項目!C:D,2,1)))</f>
        <v/>
      </c>
      <c r="L173" s="28" t="str">
        <f t="shared" si="21"/>
        <v/>
      </c>
      <c r="M173" s="64" t="str">
        <f>IFERROR(IF(L173="COP",1,IF(K173="","",VLOOKUP(K173,※編集不可※選択項目!$D$2:$G$8,3,FALSE))),"")</f>
        <v/>
      </c>
      <c r="N173" s="82"/>
      <c r="O173" s="81"/>
      <c r="P173" s="81"/>
      <c r="Q173" s="93"/>
      <c r="R173" s="81"/>
      <c r="S173" s="81"/>
      <c r="T173" s="93"/>
      <c r="U173" s="94"/>
      <c r="V173" s="109"/>
      <c r="W173" s="95"/>
      <c r="X173" s="71"/>
      <c r="Y173" s="31"/>
      <c r="Z173" s="23"/>
      <c r="AA173" s="24"/>
      <c r="AB173" s="96">
        <f t="shared" si="22"/>
        <v>0</v>
      </c>
      <c r="AC173" s="96">
        <f t="shared" si="23"/>
        <v>0</v>
      </c>
      <c r="AD173" s="97">
        <f t="shared" si="28"/>
        <v>0</v>
      </c>
      <c r="AE173" s="97">
        <f t="shared" si="29"/>
        <v>0</v>
      </c>
    </row>
    <row r="174" spans="1:31" ht="25" customHeight="1">
      <c r="A174" s="32">
        <f t="shared" si="24"/>
        <v>163</v>
      </c>
      <c r="B174" s="51" t="str">
        <f t="shared" si="25"/>
        <v/>
      </c>
      <c r="C174" s="92"/>
      <c r="D174" s="28" t="str">
        <f t="shared" si="26"/>
        <v/>
      </c>
      <c r="E174" s="49" t="str">
        <f t="shared" si="27"/>
        <v/>
      </c>
      <c r="F174" s="78"/>
      <c r="G174" s="78"/>
      <c r="H174" s="82"/>
      <c r="I174" s="28" t="str">
        <f t="shared" si="20"/>
        <v/>
      </c>
      <c r="J174" s="78"/>
      <c r="K174" s="28" t="str">
        <f>IF($L174="COP","GHPチラー",IF(O174="","",VLOOKUP(O174,※編集不可※選択項目!C:D,2,1)))</f>
        <v/>
      </c>
      <c r="L174" s="28" t="str">
        <f t="shared" si="21"/>
        <v/>
      </c>
      <c r="M174" s="64" t="str">
        <f>IFERROR(IF(L174="COP",1,IF(K174="","",VLOOKUP(K174,※編集不可※選択項目!$D$2:$G$8,3,FALSE))),"")</f>
        <v/>
      </c>
      <c r="N174" s="82"/>
      <c r="O174" s="81"/>
      <c r="P174" s="81"/>
      <c r="Q174" s="93"/>
      <c r="R174" s="81"/>
      <c r="S174" s="81"/>
      <c r="T174" s="93"/>
      <c r="U174" s="94"/>
      <c r="V174" s="109"/>
      <c r="W174" s="95"/>
      <c r="X174" s="71"/>
      <c r="Y174" s="31"/>
      <c r="Z174" s="23"/>
      <c r="AA174" s="24"/>
      <c r="AB174" s="96">
        <f t="shared" si="22"/>
        <v>0</v>
      </c>
      <c r="AC174" s="96">
        <f t="shared" si="23"/>
        <v>0</v>
      </c>
      <c r="AD174" s="97">
        <f t="shared" si="28"/>
        <v>0</v>
      </c>
      <c r="AE174" s="97">
        <f t="shared" si="29"/>
        <v>0</v>
      </c>
    </row>
    <row r="175" spans="1:31" ht="25" customHeight="1">
      <c r="A175" s="32">
        <f t="shared" si="24"/>
        <v>164</v>
      </c>
      <c r="B175" s="51" t="str">
        <f t="shared" si="25"/>
        <v/>
      </c>
      <c r="C175" s="92"/>
      <c r="D175" s="28" t="str">
        <f t="shared" si="26"/>
        <v/>
      </c>
      <c r="E175" s="49" t="str">
        <f t="shared" si="27"/>
        <v/>
      </c>
      <c r="F175" s="78"/>
      <c r="G175" s="78"/>
      <c r="H175" s="82"/>
      <c r="I175" s="28" t="str">
        <f t="shared" si="20"/>
        <v/>
      </c>
      <c r="J175" s="78"/>
      <c r="K175" s="28" t="str">
        <f>IF($L175="COP","GHPチラー",IF(O175="","",VLOOKUP(O175,※編集不可※選択項目!C:D,2,1)))</f>
        <v/>
      </c>
      <c r="L175" s="28" t="str">
        <f t="shared" si="21"/>
        <v/>
      </c>
      <c r="M175" s="64" t="str">
        <f>IFERROR(IF(L175="COP",1,IF(K175="","",VLOOKUP(K175,※編集不可※選択項目!$D$2:$G$8,3,FALSE))),"")</f>
        <v/>
      </c>
      <c r="N175" s="82"/>
      <c r="O175" s="81"/>
      <c r="P175" s="81"/>
      <c r="Q175" s="93"/>
      <c r="R175" s="81"/>
      <c r="S175" s="81"/>
      <c r="T175" s="93"/>
      <c r="U175" s="94"/>
      <c r="V175" s="109"/>
      <c r="W175" s="95"/>
      <c r="X175" s="71"/>
      <c r="Y175" s="31"/>
      <c r="Z175" s="23"/>
      <c r="AA175" s="24"/>
      <c r="AB175" s="96">
        <f t="shared" si="22"/>
        <v>0</v>
      </c>
      <c r="AC175" s="96">
        <f t="shared" si="23"/>
        <v>0</v>
      </c>
      <c r="AD175" s="97">
        <f t="shared" si="28"/>
        <v>0</v>
      </c>
      <c r="AE175" s="97">
        <f t="shared" si="29"/>
        <v>0</v>
      </c>
    </row>
    <row r="176" spans="1:31" ht="25" customHeight="1">
      <c r="A176" s="32">
        <f t="shared" si="24"/>
        <v>165</v>
      </c>
      <c r="B176" s="51" t="str">
        <f t="shared" si="25"/>
        <v/>
      </c>
      <c r="C176" s="92"/>
      <c r="D176" s="28" t="str">
        <f t="shared" si="26"/>
        <v/>
      </c>
      <c r="E176" s="49" t="str">
        <f t="shared" si="27"/>
        <v/>
      </c>
      <c r="F176" s="78"/>
      <c r="G176" s="78"/>
      <c r="H176" s="82"/>
      <c r="I176" s="28" t="str">
        <f t="shared" si="20"/>
        <v/>
      </c>
      <c r="J176" s="78"/>
      <c r="K176" s="28" t="str">
        <f>IF($L176="COP","GHPチラー",IF(O176="","",VLOOKUP(O176,※編集不可※選択項目!C:D,2,1)))</f>
        <v/>
      </c>
      <c r="L176" s="28" t="str">
        <f t="shared" si="21"/>
        <v/>
      </c>
      <c r="M176" s="64" t="str">
        <f>IFERROR(IF(L176="COP",1,IF(K176="","",VLOOKUP(K176,※編集不可※選択項目!$D$2:$G$8,3,FALSE))),"")</f>
        <v/>
      </c>
      <c r="N176" s="82"/>
      <c r="O176" s="81"/>
      <c r="P176" s="81"/>
      <c r="Q176" s="93"/>
      <c r="R176" s="81"/>
      <c r="S176" s="81"/>
      <c r="T176" s="93"/>
      <c r="U176" s="94"/>
      <c r="V176" s="109"/>
      <c r="W176" s="95"/>
      <c r="X176" s="71"/>
      <c r="Y176" s="31"/>
      <c r="Z176" s="23"/>
      <c r="AA176" s="24"/>
      <c r="AB176" s="96">
        <f t="shared" si="22"/>
        <v>0</v>
      </c>
      <c r="AC176" s="96">
        <f t="shared" si="23"/>
        <v>0</v>
      </c>
      <c r="AD176" s="97">
        <f t="shared" si="28"/>
        <v>0</v>
      </c>
      <c r="AE176" s="97">
        <f t="shared" si="29"/>
        <v>0</v>
      </c>
    </row>
    <row r="177" spans="1:31" ht="25" customHeight="1">
      <c r="A177" s="32">
        <f t="shared" si="24"/>
        <v>166</v>
      </c>
      <c r="B177" s="51" t="str">
        <f t="shared" si="25"/>
        <v/>
      </c>
      <c r="C177" s="92"/>
      <c r="D177" s="28" t="str">
        <f t="shared" si="26"/>
        <v/>
      </c>
      <c r="E177" s="49" t="str">
        <f t="shared" si="27"/>
        <v/>
      </c>
      <c r="F177" s="78"/>
      <c r="G177" s="78"/>
      <c r="H177" s="82"/>
      <c r="I177" s="28" t="str">
        <f t="shared" si="20"/>
        <v/>
      </c>
      <c r="J177" s="78"/>
      <c r="K177" s="28" t="str">
        <f>IF($L177="COP","GHPチラー",IF(O177="","",VLOOKUP(O177,※編集不可※選択項目!C:D,2,1)))</f>
        <v/>
      </c>
      <c r="L177" s="28" t="str">
        <f t="shared" si="21"/>
        <v/>
      </c>
      <c r="M177" s="64" t="str">
        <f>IFERROR(IF(L177="COP",1,IF(K177="","",VLOOKUP(K177,※編集不可※選択項目!$D$2:$G$8,3,FALSE))),"")</f>
        <v/>
      </c>
      <c r="N177" s="82"/>
      <c r="O177" s="81"/>
      <c r="P177" s="81"/>
      <c r="Q177" s="93"/>
      <c r="R177" s="81"/>
      <c r="S177" s="81"/>
      <c r="T177" s="93"/>
      <c r="U177" s="94"/>
      <c r="V177" s="109"/>
      <c r="W177" s="95"/>
      <c r="X177" s="71"/>
      <c r="Y177" s="31"/>
      <c r="Z177" s="23"/>
      <c r="AA177" s="24"/>
      <c r="AB177" s="96">
        <f t="shared" si="22"/>
        <v>0</v>
      </c>
      <c r="AC177" s="96">
        <f t="shared" si="23"/>
        <v>0</v>
      </c>
      <c r="AD177" s="97">
        <f t="shared" si="28"/>
        <v>0</v>
      </c>
      <c r="AE177" s="97">
        <f t="shared" si="29"/>
        <v>0</v>
      </c>
    </row>
    <row r="178" spans="1:31" ht="25" customHeight="1">
      <c r="A178" s="32">
        <f t="shared" si="24"/>
        <v>167</v>
      </c>
      <c r="B178" s="51" t="str">
        <f t="shared" si="25"/>
        <v/>
      </c>
      <c r="C178" s="92"/>
      <c r="D178" s="28" t="str">
        <f t="shared" si="26"/>
        <v/>
      </c>
      <c r="E178" s="49" t="str">
        <f t="shared" si="27"/>
        <v/>
      </c>
      <c r="F178" s="78"/>
      <c r="G178" s="78"/>
      <c r="H178" s="82"/>
      <c r="I178" s="28" t="str">
        <f t="shared" si="20"/>
        <v/>
      </c>
      <c r="J178" s="78"/>
      <c r="K178" s="28" t="str">
        <f>IF($L178="COP","GHPチラー",IF(O178="","",VLOOKUP(O178,※編集不可※選択項目!C:D,2,1)))</f>
        <v/>
      </c>
      <c r="L178" s="28" t="str">
        <f t="shared" si="21"/>
        <v/>
      </c>
      <c r="M178" s="64" t="str">
        <f>IFERROR(IF(L178="COP",1,IF(K178="","",VLOOKUP(K178,※編集不可※選択項目!$D$2:$G$8,3,FALSE))),"")</f>
        <v/>
      </c>
      <c r="N178" s="82"/>
      <c r="O178" s="81"/>
      <c r="P178" s="81"/>
      <c r="Q178" s="93"/>
      <c r="R178" s="81"/>
      <c r="S178" s="81"/>
      <c r="T178" s="93"/>
      <c r="U178" s="94"/>
      <c r="V178" s="109"/>
      <c r="W178" s="95"/>
      <c r="X178" s="71"/>
      <c r="Y178" s="31"/>
      <c r="Z178" s="23"/>
      <c r="AA178" s="24"/>
      <c r="AB178" s="96">
        <f t="shared" si="22"/>
        <v>0</v>
      </c>
      <c r="AC178" s="96">
        <f t="shared" si="23"/>
        <v>0</v>
      </c>
      <c r="AD178" s="97">
        <f t="shared" si="28"/>
        <v>0</v>
      </c>
      <c r="AE178" s="97">
        <f t="shared" si="29"/>
        <v>0</v>
      </c>
    </row>
    <row r="179" spans="1:31" ht="25" customHeight="1">
      <c r="A179" s="32">
        <f t="shared" si="24"/>
        <v>168</v>
      </c>
      <c r="B179" s="51" t="str">
        <f t="shared" si="25"/>
        <v/>
      </c>
      <c r="C179" s="92"/>
      <c r="D179" s="28" t="str">
        <f t="shared" si="26"/>
        <v/>
      </c>
      <c r="E179" s="49" t="str">
        <f t="shared" si="27"/>
        <v/>
      </c>
      <c r="F179" s="78"/>
      <c r="G179" s="78"/>
      <c r="H179" s="82"/>
      <c r="I179" s="28" t="str">
        <f t="shared" si="20"/>
        <v/>
      </c>
      <c r="J179" s="78"/>
      <c r="K179" s="28" t="str">
        <f>IF($L179="COP","GHPチラー",IF(O179="","",VLOOKUP(O179,※編集不可※選択項目!C:D,2,1)))</f>
        <v/>
      </c>
      <c r="L179" s="28" t="str">
        <f t="shared" si="21"/>
        <v/>
      </c>
      <c r="M179" s="64" t="str">
        <f>IFERROR(IF(L179="COP",1,IF(K179="","",VLOOKUP(K179,※編集不可※選択項目!$D$2:$G$8,3,FALSE))),"")</f>
        <v/>
      </c>
      <c r="N179" s="82"/>
      <c r="O179" s="81"/>
      <c r="P179" s="81"/>
      <c r="Q179" s="93"/>
      <c r="R179" s="81"/>
      <c r="S179" s="81"/>
      <c r="T179" s="93"/>
      <c r="U179" s="94"/>
      <c r="V179" s="109"/>
      <c r="W179" s="95"/>
      <c r="X179" s="71"/>
      <c r="Y179" s="31"/>
      <c r="Z179" s="23"/>
      <c r="AA179" s="24"/>
      <c r="AB179" s="96">
        <f t="shared" si="22"/>
        <v>0</v>
      </c>
      <c r="AC179" s="96">
        <f t="shared" si="23"/>
        <v>0</v>
      </c>
      <c r="AD179" s="97">
        <f t="shared" si="28"/>
        <v>0</v>
      </c>
      <c r="AE179" s="97">
        <f t="shared" si="29"/>
        <v>0</v>
      </c>
    </row>
    <row r="180" spans="1:31" ht="25" customHeight="1">
      <c r="A180" s="32">
        <f t="shared" si="24"/>
        <v>169</v>
      </c>
      <c r="B180" s="51" t="str">
        <f t="shared" si="25"/>
        <v/>
      </c>
      <c r="C180" s="92"/>
      <c r="D180" s="28" t="str">
        <f t="shared" si="26"/>
        <v/>
      </c>
      <c r="E180" s="49" t="str">
        <f t="shared" si="27"/>
        <v/>
      </c>
      <c r="F180" s="78"/>
      <c r="G180" s="78"/>
      <c r="H180" s="82"/>
      <c r="I180" s="28" t="str">
        <f t="shared" si="20"/>
        <v/>
      </c>
      <c r="J180" s="78"/>
      <c r="K180" s="28" t="str">
        <f>IF($L180="COP","GHPチラー",IF(O180="","",VLOOKUP(O180,※編集不可※選択項目!C:D,2,1)))</f>
        <v/>
      </c>
      <c r="L180" s="28" t="str">
        <f t="shared" si="21"/>
        <v/>
      </c>
      <c r="M180" s="64" t="str">
        <f>IFERROR(IF(L180="COP",1,IF(K180="","",VLOOKUP(K180,※編集不可※選択項目!$D$2:$G$8,3,FALSE))),"")</f>
        <v/>
      </c>
      <c r="N180" s="82"/>
      <c r="O180" s="81"/>
      <c r="P180" s="81"/>
      <c r="Q180" s="93"/>
      <c r="R180" s="81"/>
      <c r="S180" s="81"/>
      <c r="T180" s="93"/>
      <c r="U180" s="94"/>
      <c r="V180" s="109"/>
      <c r="W180" s="95"/>
      <c r="X180" s="71"/>
      <c r="Y180" s="31"/>
      <c r="Z180" s="23"/>
      <c r="AA180" s="24"/>
      <c r="AB180" s="96">
        <f t="shared" si="22"/>
        <v>0</v>
      </c>
      <c r="AC180" s="96">
        <f t="shared" si="23"/>
        <v>0</v>
      </c>
      <c r="AD180" s="97">
        <f t="shared" si="28"/>
        <v>0</v>
      </c>
      <c r="AE180" s="97">
        <f t="shared" si="29"/>
        <v>0</v>
      </c>
    </row>
    <row r="181" spans="1:31" ht="25" customHeight="1">
      <c r="A181" s="32">
        <f t="shared" si="24"/>
        <v>170</v>
      </c>
      <c r="B181" s="51" t="str">
        <f t="shared" si="25"/>
        <v/>
      </c>
      <c r="C181" s="92"/>
      <c r="D181" s="28" t="str">
        <f t="shared" si="26"/>
        <v/>
      </c>
      <c r="E181" s="49" t="str">
        <f t="shared" si="27"/>
        <v/>
      </c>
      <c r="F181" s="78"/>
      <c r="G181" s="78"/>
      <c r="H181" s="82"/>
      <c r="I181" s="28" t="str">
        <f t="shared" si="20"/>
        <v/>
      </c>
      <c r="J181" s="78"/>
      <c r="K181" s="28" t="str">
        <f>IF($L181="COP","GHPチラー",IF(O181="","",VLOOKUP(O181,※編集不可※選択項目!C:D,2,1)))</f>
        <v/>
      </c>
      <c r="L181" s="28" t="str">
        <f t="shared" si="21"/>
        <v/>
      </c>
      <c r="M181" s="64" t="str">
        <f>IFERROR(IF(L181="COP",1,IF(K181="","",VLOOKUP(K181,※編集不可※選択項目!$D$2:$G$8,3,FALSE))),"")</f>
        <v/>
      </c>
      <c r="N181" s="82"/>
      <c r="O181" s="81"/>
      <c r="P181" s="81"/>
      <c r="Q181" s="93"/>
      <c r="R181" s="81"/>
      <c r="S181" s="81"/>
      <c r="T181" s="93"/>
      <c r="U181" s="94"/>
      <c r="V181" s="109"/>
      <c r="W181" s="95"/>
      <c r="X181" s="71"/>
      <c r="Y181" s="31"/>
      <c r="Z181" s="23"/>
      <c r="AA181" s="24"/>
      <c r="AB181" s="96">
        <f t="shared" si="22"/>
        <v>0</v>
      </c>
      <c r="AC181" s="96">
        <f t="shared" si="23"/>
        <v>0</v>
      </c>
      <c r="AD181" s="97">
        <f t="shared" si="28"/>
        <v>0</v>
      </c>
      <c r="AE181" s="97">
        <f t="shared" si="29"/>
        <v>0</v>
      </c>
    </row>
    <row r="182" spans="1:31" ht="25" customHeight="1">
      <c r="A182" s="32">
        <f t="shared" si="24"/>
        <v>171</v>
      </c>
      <c r="B182" s="51" t="str">
        <f t="shared" si="25"/>
        <v/>
      </c>
      <c r="C182" s="92"/>
      <c r="D182" s="28" t="str">
        <f t="shared" si="26"/>
        <v/>
      </c>
      <c r="E182" s="49" t="str">
        <f t="shared" si="27"/>
        <v/>
      </c>
      <c r="F182" s="78"/>
      <c r="G182" s="78"/>
      <c r="H182" s="82"/>
      <c r="I182" s="28" t="str">
        <f t="shared" si="20"/>
        <v/>
      </c>
      <c r="J182" s="78"/>
      <c r="K182" s="28" t="str">
        <f>IF($L182="COP","GHPチラー",IF(O182="","",VLOOKUP(O182,※編集不可※選択項目!C:D,2,1)))</f>
        <v/>
      </c>
      <c r="L182" s="28" t="str">
        <f t="shared" si="21"/>
        <v/>
      </c>
      <c r="M182" s="64" t="str">
        <f>IFERROR(IF(L182="COP",1,IF(K182="","",VLOOKUP(K182,※編集不可※選択項目!$D$2:$G$8,3,FALSE))),"")</f>
        <v/>
      </c>
      <c r="N182" s="82"/>
      <c r="O182" s="81"/>
      <c r="P182" s="81"/>
      <c r="Q182" s="93"/>
      <c r="R182" s="81"/>
      <c r="S182" s="81"/>
      <c r="T182" s="93"/>
      <c r="U182" s="94"/>
      <c r="V182" s="109"/>
      <c r="W182" s="95"/>
      <c r="X182" s="71"/>
      <c r="Y182" s="31"/>
      <c r="Z182" s="23"/>
      <c r="AA182" s="24"/>
      <c r="AB182" s="96">
        <f t="shared" si="22"/>
        <v>0</v>
      </c>
      <c r="AC182" s="96">
        <f t="shared" si="23"/>
        <v>0</v>
      </c>
      <c r="AD182" s="97">
        <f t="shared" si="28"/>
        <v>0</v>
      </c>
      <c r="AE182" s="97">
        <f t="shared" si="29"/>
        <v>0</v>
      </c>
    </row>
    <row r="183" spans="1:31" ht="25" customHeight="1">
      <c r="A183" s="32">
        <f t="shared" si="24"/>
        <v>172</v>
      </c>
      <c r="B183" s="51" t="str">
        <f t="shared" si="25"/>
        <v/>
      </c>
      <c r="C183" s="92"/>
      <c r="D183" s="28" t="str">
        <f t="shared" si="26"/>
        <v/>
      </c>
      <c r="E183" s="49" t="str">
        <f t="shared" si="27"/>
        <v/>
      </c>
      <c r="F183" s="78"/>
      <c r="G183" s="78"/>
      <c r="H183" s="82"/>
      <c r="I183" s="28" t="str">
        <f t="shared" si="20"/>
        <v/>
      </c>
      <c r="J183" s="78"/>
      <c r="K183" s="28" t="str">
        <f>IF($L183="COP","GHPチラー",IF(O183="","",VLOOKUP(O183,※編集不可※選択項目!C:D,2,1)))</f>
        <v/>
      </c>
      <c r="L183" s="28" t="str">
        <f t="shared" si="21"/>
        <v/>
      </c>
      <c r="M183" s="64" t="str">
        <f>IFERROR(IF(L183="COP",1,IF(K183="","",VLOOKUP(K183,※編集不可※選択項目!$D$2:$G$8,3,FALSE))),"")</f>
        <v/>
      </c>
      <c r="N183" s="82"/>
      <c r="O183" s="81"/>
      <c r="P183" s="81"/>
      <c r="Q183" s="93"/>
      <c r="R183" s="81"/>
      <c r="S183" s="81"/>
      <c r="T183" s="93"/>
      <c r="U183" s="94"/>
      <c r="V183" s="109"/>
      <c r="W183" s="95"/>
      <c r="X183" s="71"/>
      <c r="Y183" s="31"/>
      <c r="Z183" s="23"/>
      <c r="AA183" s="24"/>
      <c r="AB183" s="96">
        <f t="shared" si="22"/>
        <v>0</v>
      </c>
      <c r="AC183" s="96">
        <f t="shared" si="23"/>
        <v>0</v>
      </c>
      <c r="AD183" s="97">
        <f t="shared" si="28"/>
        <v>0</v>
      </c>
      <c r="AE183" s="97">
        <f t="shared" si="29"/>
        <v>0</v>
      </c>
    </row>
    <row r="184" spans="1:31" ht="25" customHeight="1">
      <c r="A184" s="32">
        <f t="shared" si="24"/>
        <v>173</v>
      </c>
      <c r="B184" s="51" t="str">
        <f t="shared" si="25"/>
        <v/>
      </c>
      <c r="C184" s="92"/>
      <c r="D184" s="28" t="str">
        <f t="shared" si="26"/>
        <v/>
      </c>
      <c r="E184" s="49" t="str">
        <f t="shared" si="27"/>
        <v/>
      </c>
      <c r="F184" s="78"/>
      <c r="G184" s="78"/>
      <c r="H184" s="82"/>
      <c r="I184" s="28" t="str">
        <f t="shared" si="20"/>
        <v/>
      </c>
      <c r="J184" s="78"/>
      <c r="K184" s="28" t="str">
        <f>IF($L184="COP","GHPチラー",IF(O184="","",VLOOKUP(O184,※編集不可※選択項目!C:D,2,1)))</f>
        <v/>
      </c>
      <c r="L184" s="28" t="str">
        <f t="shared" si="21"/>
        <v/>
      </c>
      <c r="M184" s="64" t="str">
        <f>IFERROR(IF(L184="COP",1,IF(K184="","",VLOOKUP(K184,※編集不可※選択項目!$D$2:$G$8,3,FALSE))),"")</f>
        <v/>
      </c>
      <c r="N184" s="82"/>
      <c r="O184" s="81"/>
      <c r="P184" s="81"/>
      <c r="Q184" s="93"/>
      <c r="R184" s="81"/>
      <c r="S184" s="81"/>
      <c r="T184" s="93"/>
      <c r="U184" s="94"/>
      <c r="V184" s="109"/>
      <c r="W184" s="95"/>
      <c r="X184" s="71"/>
      <c r="Y184" s="31"/>
      <c r="Z184" s="23"/>
      <c r="AA184" s="24"/>
      <c r="AB184" s="96">
        <f t="shared" si="22"/>
        <v>0</v>
      </c>
      <c r="AC184" s="96">
        <f t="shared" si="23"/>
        <v>0</v>
      </c>
      <c r="AD184" s="97">
        <f t="shared" si="28"/>
        <v>0</v>
      </c>
      <c r="AE184" s="97">
        <f t="shared" si="29"/>
        <v>0</v>
      </c>
    </row>
    <row r="185" spans="1:31" ht="25" customHeight="1">
      <c r="A185" s="32">
        <f t="shared" si="24"/>
        <v>174</v>
      </c>
      <c r="B185" s="51" t="str">
        <f t="shared" si="25"/>
        <v/>
      </c>
      <c r="C185" s="92"/>
      <c r="D185" s="28" t="str">
        <f t="shared" si="26"/>
        <v/>
      </c>
      <c r="E185" s="49" t="str">
        <f t="shared" si="27"/>
        <v/>
      </c>
      <c r="F185" s="78"/>
      <c r="G185" s="78"/>
      <c r="H185" s="82"/>
      <c r="I185" s="28" t="str">
        <f t="shared" si="20"/>
        <v/>
      </c>
      <c r="J185" s="78"/>
      <c r="K185" s="28" t="str">
        <f>IF($L185="COP","GHPチラー",IF(O185="","",VLOOKUP(O185,※編集不可※選択項目!C:D,2,1)))</f>
        <v/>
      </c>
      <c r="L185" s="28" t="str">
        <f t="shared" si="21"/>
        <v/>
      </c>
      <c r="M185" s="64" t="str">
        <f>IFERROR(IF(L185="COP",1,IF(K185="","",VLOOKUP(K185,※編集不可※選択項目!$D$2:$G$8,3,FALSE))),"")</f>
        <v/>
      </c>
      <c r="N185" s="82"/>
      <c r="O185" s="81"/>
      <c r="P185" s="81"/>
      <c r="Q185" s="93"/>
      <c r="R185" s="81"/>
      <c r="S185" s="81"/>
      <c r="T185" s="93"/>
      <c r="U185" s="94"/>
      <c r="V185" s="109"/>
      <c r="W185" s="95"/>
      <c r="X185" s="71"/>
      <c r="Y185" s="31"/>
      <c r="Z185" s="23"/>
      <c r="AA185" s="24"/>
      <c r="AB185" s="96">
        <f t="shared" si="22"/>
        <v>0</v>
      </c>
      <c r="AC185" s="96">
        <f t="shared" si="23"/>
        <v>0</v>
      </c>
      <c r="AD185" s="97">
        <f t="shared" si="28"/>
        <v>0</v>
      </c>
      <c r="AE185" s="97">
        <f t="shared" si="29"/>
        <v>0</v>
      </c>
    </row>
    <row r="186" spans="1:31" ht="25" customHeight="1">
      <c r="A186" s="32">
        <f t="shared" si="24"/>
        <v>175</v>
      </c>
      <c r="B186" s="51" t="str">
        <f t="shared" si="25"/>
        <v/>
      </c>
      <c r="C186" s="92"/>
      <c r="D186" s="28" t="str">
        <f t="shared" si="26"/>
        <v/>
      </c>
      <c r="E186" s="49" t="str">
        <f t="shared" si="27"/>
        <v/>
      </c>
      <c r="F186" s="78"/>
      <c r="G186" s="78"/>
      <c r="H186" s="82"/>
      <c r="I186" s="28" t="str">
        <f t="shared" si="20"/>
        <v/>
      </c>
      <c r="J186" s="78"/>
      <c r="K186" s="28" t="str">
        <f>IF($L186="COP","GHPチラー",IF(O186="","",VLOOKUP(O186,※編集不可※選択項目!C:D,2,1)))</f>
        <v/>
      </c>
      <c r="L186" s="28" t="str">
        <f t="shared" si="21"/>
        <v/>
      </c>
      <c r="M186" s="64" t="str">
        <f>IFERROR(IF(L186="COP",1,IF(K186="","",VLOOKUP(K186,※編集不可※選択項目!$D$2:$G$8,3,FALSE))),"")</f>
        <v/>
      </c>
      <c r="N186" s="82"/>
      <c r="O186" s="81"/>
      <c r="P186" s="81"/>
      <c r="Q186" s="93"/>
      <c r="R186" s="81"/>
      <c r="S186" s="81"/>
      <c r="T186" s="93"/>
      <c r="U186" s="94"/>
      <c r="V186" s="109"/>
      <c r="W186" s="95"/>
      <c r="X186" s="71"/>
      <c r="Y186" s="31"/>
      <c r="Z186" s="23"/>
      <c r="AA186" s="24"/>
      <c r="AB186" s="96">
        <f t="shared" si="22"/>
        <v>0</v>
      </c>
      <c r="AC186" s="96">
        <f t="shared" si="23"/>
        <v>0</v>
      </c>
      <c r="AD186" s="97">
        <f t="shared" si="28"/>
        <v>0</v>
      </c>
      <c r="AE186" s="97">
        <f t="shared" si="29"/>
        <v>0</v>
      </c>
    </row>
    <row r="187" spans="1:31" ht="25" customHeight="1">
      <c r="A187" s="32">
        <f t="shared" si="24"/>
        <v>176</v>
      </c>
      <c r="B187" s="51" t="str">
        <f t="shared" si="25"/>
        <v/>
      </c>
      <c r="C187" s="92"/>
      <c r="D187" s="28" t="str">
        <f t="shared" si="26"/>
        <v/>
      </c>
      <c r="E187" s="49" t="str">
        <f t="shared" si="27"/>
        <v/>
      </c>
      <c r="F187" s="78"/>
      <c r="G187" s="78"/>
      <c r="H187" s="82"/>
      <c r="I187" s="28" t="str">
        <f t="shared" si="20"/>
        <v/>
      </c>
      <c r="J187" s="78"/>
      <c r="K187" s="28" t="str">
        <f>IF($L187="COP","GHPチラー",IF(O187="","",VLOOKUP(O187,※編集不可※選択項目!C:D,2,1)))</f>
        <v/>
      </c>
      <c r="L187" s="28" t="str">
        <f t="shared" si="21"/>
        <v/>
      </c>
      <c r="M187" s="64" t="str">
        <f>IFERROR(IF(L187="COP",1,IF(K187="","",VLOOKUP(K187,※編集不可※選択項目!$D$2:$G$8,3,FALSE))),"")</f>
        <v/>
      </c>
      <c r="N187" s="82"/>
      <c r="O187" s="81"/>
      <c r="P187" s="81"/>
      <c r="Q187" s="93"/>
      <c r="R187" s="81"/>
      <c r="S187" s="81"/>
      <c r="T187" s="93"/>
      <c r="U187" s="94"/>
      <c r="V187" s="109"/>
      <c r="W187" s="95"/>
      <c r="X187" s="71"/>
      <c r="Y187" s="31"/>
      <c r="Z187" s="23"/>
      <c r="AA187" s="24"/>
      <c r="AB187" s="96">
        <f t="shared" si="22"/>
        <v>0</v>
      </c>
      <c r="AC187" s="96">
        <f t="shared" si="23"/>
        <v>0</v>
      </c>
      <c r="AD187" s="97">
        <f t="shared" si="28"/>
        <v>0</v>
      </c>
      <c r="AE187" s="97">
        <f t="shared" si="29"/>
        <v>0</v>
      </c>
    </row>
    <row r="188" spans="1:31" ht="25" customHeight="1">
      <c r="A188" s="32">
        <f t="shared" si="24"/>
        <v>177</v>
      </c>
      <c r="B188" s="51" t="str">
        <f t="shared" si="25"/>
        <v/>
      </c>
      <c r="C188" s="92"/>
      <c r="D188" s="28" t="str">
        <f t="shared" si="26"/>
        <v/>
      </c>
      <c r="E188" s="49" t="str">
        <f t="shared" si="27"/>
        <v/>
      </c>
      <c r="F188" s="78"/>
      <c r="G188" s="78"/>
      <c r="H188" s="82"/>
      <c r="I188" s="28" t="str">
        <f t="shared" si="20"/>
        <v/>
      </c>
      <c r="J188" s="78"/>
      <c r="K188" s="28" t="str">
        <f>IF($L188="COP","GHPチラー",IF(O188="","",VLOOKUP(O188,※編集不可※選択項目!C:D,2,1)))</f>
        <v/>
      </c>
      <c r="L188" s="28" t="str">
        <f t="shared" si="21"/>
        <v/>
      </c>
      <c r="M188" s="64" t="str">
        <f>IFERROR(IF(L188="COP",1,IF(K188="","",VLOOKUP(K188,※編集不可※選択項目!$D$2:$G$8,3,FALSE))),"")</f>
        <v/>
      </c>
      <c r="N188" s="82"/>
      <c r="O188" s="81"/>
      <c r="P188" s="81"/>
      <c r="Q188" s="93"/>
      <c r="R188" s="81"/>
      <c r="S188" s="81"/>
      <c r="T188" s="93"/>
      <c r="U188" s="94"/>
      <c r="V188" s="109"/>
      <c r="W188" s="95"/>
      <c r="X188" s="71"/>
      <c r="Y188" s="31"/>
      <c r="Z188" s="23"/>
      <c r="AA188" s="24"/>
      <c r="AB188" s="96">
        <f t="shared" si="22"/>
        <v>0</v>
      </c>
      <c r="AC188" s="96">
        <f t="shared" si="23"/>
        <v>0</v>
      </c>
      <c r="AD188" s="97">
        <f t="shared" si="28"/>
        <v>0</v>
      </c>
      <c r="AE188" s="97">
        <f t="shared" si="29"/>
        <v>0</v>
      </c>
    </row>
    <row r="189" spans="1:31" ht="25" customHeight="1">
      <c r="A189" s="32">
        <f t="shared" si="24"/>
        <v>178</v>
      </c>
      <c r="B189" s="51" t="str">
        <f t="shared" si="25"/>
        <v/>
      </c>
      <c r="C189" s="92"/>
      <c r="D189" s="28" t="str">
        <f t="shared" si="26"/>
        <v/>
      </c>
      <c r="E189" s="49" t="str">
        <f t="shared" si="27"/>
        <v/>
      </c>
      <c r="F189" s="78"/>
      <c r="G189" s="78"/>
      <c r="H189" s="82"/>
      <c r="I189" s="28" t="str">
        <f t="shared" si="20"/>
        <v/>
      </c>
      <c r="J189" s="78"/>
      <c r="K189" s="28" t="str">
        <f>IF($L189="COP","GHPチラー",IF(O189="","",VLOOKUP(O189,※編集不可※選択項目!C:D,2,1)))</f>
        <v/>
      </c>
      <c r="L189" s="28" t="str">
        <f t="shared" si="21"/>
        <v/>
      </c>
      <c r="M189" s="64" t="str">
        <f>IFERROR(IF(L189="COP",1,IF(K189="","",VLOOKUP(K189,※編集不可※選択項目!$D$2:$G$8,3,FALSE))),"")</f>
        <v/>
      </c>
      <c r="N189" s="82"/>
      <c r="O189" s="81"/>
      <c r="P189" s="81"/>
      <c r="Q189" s="93"/>
      <c r="R189" s="81"/>
      <c r="S189" s="81"/>
      <c r="T189" s="93"/>
      <c r="U189" s="94"/>
      <c r="V189" s="109"/>
      <c r="W189" s="95"/>
      <c r="X189" s="71"/>
      <c r="Y189" s="31"/>
      <c r="Z189" s="23"/>
      <c r="AA189" s="24"/>
      <c r="AB189" s="96">
        <f t="shared" si="22"/>
        <v>0</v>
      </c>
      <c r="AC189" s="96">
        <f t="shared" si="23"/>
        <v>0</v>
      </c>
      <c r="AD189" s="97">
        <f t="shared" si="28"/>
        <v>0</v>
      </c>
      <c r="AE189" s="97">
        <f t="shared" si="29"/>
        <v>0</v>
      </c>
    </row>
    <row r="190" spans="1:31" ht="25" customHeight="1">
      <c r="A190" s="32">
        <f t="shared" si="24"/>
        <v>179</v>
      </c>
      <c r="B190" s="51" t="str">
        <f t="shared" si="25"/>
        <v/>
      </c>
      <c r="C190" s="92"/>
      <c r="D190" s="28" t="str">
        <f t="shared" si="26"/>
        <v/>
      </c>
      <c r="E190" s="49" t="str">
        <f t="shared" si="27"/>
        <v/>
      </c>
      <c r="F190" s="78"/>
      <c r="G190" s="78"/>
      <c r="H190" s="82"/>
      <c r="I190" s="28" t="str">
        <f t="shared" si="20"/>
        <v/>
      </c>
      <c r="J190" s="78"/>
      <c r="K190" s="28" t="str">
        <f>IF($L190="COP","GHPチラー",IF(O190="","",VLOOKUP(O190,※編集不可※選択項目!C:D,2,1)))</f>
        <v/>
      </c>
      <c r="L190" s="28" t="str">
        <f t="shared" si="21"/>
        <v/>
      </c>
      <c r="M190" s="64" t="str">
        <f>IFERROR(IF(L190="COP",1,IF(K190="","",VLOOKUP(K190,※編集不可※選択項目!$D$2:$G$8,3,FALSE))),"")</f>
        <v/>
      </c>
      <c r="N190" s="82"/>
      <c r="O190" s="81"/>
      <c r="P190" s="81"/>
      <c r="Q190" s="93"/>
      <c r="R190" s="81"/>
      <c r="S190" s="81"/>
      <c r="T190" s="93"/>
      <c r="U190" s="94"/>
      <c r="V190" s="109"/>
      <c r="W190" s="95"/>
      <c r="X190" s="71"/>
      <c r="Y190" s="31"/>
      <c r="Z190" s="23"/>
      <c r="AA190" s="24"/>
      <c r="AB190" s="96">
        <f t="shared" si="22"/>
        <v>0</v>
      </c>
      <c r="AC190" s="96">
        <f t="shared" si="23"/>
        <v>0</v>
      </c>
      <c r="AD190" s="97">
        <f t="shared" si="28"/>
        <v>0</v>
      </c>
      <c r="AE190" s="97">
        <f t="shared" si="29"/>
        <v>0</v>
      </c>
    </row>
    <row r="191" spans="1:31" ht="25" customHeight="1">
      <c r="A191" s="32">
        <f t="shared" si="24"/>
        <v>180</v>
      </c>
      <c r="B191" s="51" t="str">
        <f t="shared" si="25"/>
        <v/>
      </c>
      <c r="C191" s="92"/>
      <c r="D191" s="28" t="str">
        <f t="shared" si="26"/>
        <v/>
      </c>
      <c r="E191" s="49" t="str">
        <f t="shared" si="27"/>
        <v/>
      </c>
      <c r="F191" s="78"/>
      <c r="G191" s="78"/>
      <c r="H191" s="82"/>
      <c r="I191" s="28" t="str">
        <f t="shared" si="20"/>
        <v/>
      </c>
      <c r="J191" s="78"/>
      <c r="K191" s="28" t="str">
        <f>IF($L191="COP","GHPチラー",IF(O191="","",VLOOKUP(O191,※編集不可※選択項目!C:D,2,1)))</f>
        <v/>
      </c>
      <c r="L191" s="28" t="str">
        <f t="shared" si="21"/>
        <v/>
      </c>
      <c r="M191" s="64" t="str">
        <f>IFERROR(IF(L191="COP",1,IF(K191="","",VLOOKUP(K191,※編集不可※選択項目!$D$2:$G$8,3,FALSE))),"")</f>
        <v/>
      </c>
      <c r="N191" s="82"/>
      <c r="O191" s="81"/>
      <c r="P191" s="81"/>
      <c r="Q191" s="93"/>
      <c r="R191" s="81"/>
      <c r="S191" s="81"/>
      <c r="T191" s="93"/>
      <c r="U191" s="94"/>
      <c r="V191" s="109"/>
      <c r="W191" s="95"/>
      <c r="X191" s="71"/>
      <c r="Y191" s="31"/>
      <c r="Z191" s="23"/>
      <c r="AA191" s="24"/>
      <c r="AB191" s="96">
        <f t="shared" si="22"/>
        <v>0</v>
      </c>
      <c r="AC191" s="96">
        <f t="shared" si="23"/>
        <v>0</v>
      </c>
      <c r="AD191" s="97">
        <f t="shared" si="28"/>
        <v>0</v>
      </c>
      <c r="AE191" s="97">
        <f t="shared" si="29"/>
        <v>0</v>
      </c>
    </row>
    <row r="192" spans="1:31" ht="25" customHeight="1">
      <c r="A192" s="32">
        <f t="shared" si="24"/>
        <v>181</v>
      </c>
      <c r="B192" s="51" t="str">
        <f t="shared" si="25"/>
        <v/>
      </c>
      <c r="C192" s="92"/>
      <c r="D192" s="28" t="str">
        <f t="shared" si="26"/>
        <v/>
      </c>
      <c r="E192" s="49" t="str">
        <f t="shared" si="27"/>
        <v/>
      </c>
      <c r="F192" s="78"/>
      <c r="G192" s="78"/>
      <c r="H192" s="82"/>
      <c r="I192" s="28" t="str">
        <f t="shared" si="20"/>
        <v/>
      </c>
      <c r="J192" s="78"/>
      <c r="K192" s="28" t="str">
        <f>IF($L192="COP","GHPチラー",IF(O192="","",VLOOKUP(O192,※編集不可※選択項目!C:D,2,1)))</f>
        <v/>
      </c>
      <c r="L192" s="28" t="str">
        <f t="shared" si="21"/>
        <v/>
      </c>
      <c r="M192" s="64" t="str">
        <f>IFERROR(IF(L192="COP",1,IF(K192="","",VLOOKUP(K192,※編集不可※選択項目!$D$2:$G$8,3,FALSE))),"")</f>
        <v/>
      </c>
      <c r="N192" s="82"/>
      <c r="O192" s="81"/>
      <c r="P192" s="81"/>
      <c r="Q192" s="93"/>
      <c r="R192" s="81"/>
      <c r="S192" s="81"/>
      <c r="T192" s="93"/>
      <c r="U192" s="94"/>
      <c r="V192" s="109"/>
      <c r="W192" s="95"/>
      <c r="X192" s="71"/>
      <c r="Y192" s="31"/>
      <c r="Z192" s="23"/>
      <c r="AA192" s="24"/>
      <c r="AB192" s="96">
        <f t="shared" si="22"/>
        <v>0</v>
      </c>
      <c r="AC192" s="96">
        <f t="shared" si="23"/>
        <v>0</v>
      </c>
      <c r="AD192" s="97">
        <f t="shared" si="28"/>
        <v>0</v>
      </c>
      <c r="AE192" s="97">
        <f t="shared" si="29"/>
        <v>0</v>
      </c>
    </row>
    <row r="193" spans="1:31" ht="25" customHeight="1">
      <c r="A193" s="32">
        <f t="shared" si="24"/>
        <v>182</v>
      </c>
      <c r="B193" s="51" t="str">
        <f t="shared" si="25"/>
        <v/>
      </c>
      <c r="C193" s="92"/>
      <c r="D193" s="28" t="str">
        <f t="shared" si="26"/>
        <v/>
      </c>
      <c r="E193" s="49" t="str">
        <f t="shared" si="27"/>
        <v/>
      </c>
      <c r="F193" s="78"/>
      <c r="G193" s="78"/>
      <c r="H193" s="82"/>
      <c r="I193" s="28" t="str">
        <f t="shared" si="20"/>
        <v/>
      </c>
      <c r="J193" s="78"/>
      <c r="K193" s="28" t="str">
        <f>IF($L193="COP","GHPチラー",IF(O193="","",VLOOKUP(O193,※編集不可※選択項目!C:D,2,1)))</f>
        <v/>
      </c>
      <c r="L193" s="28" t="str">
        <f t="shared" si="21"/>
        <v/>
      </c>
      <c r="M193" s="64" t="str">
        <f>IFERROR(IF(L193="COP",1,IF(K193="","",VLOOKUP(K193,※編集不可※選択項目!$D$2:$G$8,3,FALSE))),"")</f>
        <v/>
      </c>
      <c r="N193" s="82"/>
      <c r="O193" s="81"/>
      <c r="P193" s="81"/>
      <c r="Q193" s="93"/>
      <c r="R193" s="81"/>
      <c r="S193" s="81"/>
      <c r="T193" s="93"/>
      <c r="U193" s="94"/>
      <c r="V193" s="109"/>
      <c r="W193" s="95"/>
      <c r="X193" s="71"/>
      <c r="Y193" s="31"/>
      <c r="Z193" s="23"/>
      <c r="AA193" s="24"/>
      <c r="AB193" s="96">
        <f t="shared" si="22"/>
        <v>0</v>
      </c>
      <c r="AC193" s="96">
        <f t="shared" si="23"/>
        <v>0</v>
      </c>
      <c r="AD193" s="97">
        <f t="shared" si="28"/>
        <v>0</v>
      </c>
      <c r="AE193" s="97">
        <f t="shared" si="29"/>
        <v>0</v>
      </c>
    </row>
    <row r="194" spans="1:31" ht="25" customHeight="1">
      <c r="A194" s="32">
        <f t="shared" si="24"/>
        <v>183</v>
      </c>
      <c r="B194" s="51" t="str">
        <f t="shared" si="25"/>
        <v/>
      </c>
      <c r="C194" s="92"/>
      <c r="D194" s="28" t="str">
        <f t="shared" si="26"/>
        <v/>
      </c>
      <c r="E194" s="49" t="str">
        <f t="shared" si="27"/>
        <v/>
      </c>
      <c r="F194" s="78"/>
      <c r="G194" s="78"/>
      <c r="H194" s="82"/>
      <c r="I194" s="28" t="str">
        <f t="shared" si="20"/>
        <v/>
      </c>
      <c r="J194" s="78"/>
      <c r="K194" s="28" t="str">
        <f>IF($L194="COP","GHPチラー",IF(O194="","",VLOOKUP(O194,※編集不可※選択項目!C:D,2,1)))</f>
        <v/>
      </c>
      <c r="L194" s="28" t="str">
        <f t="shared" si="21"/>
        <v/>
      </c>
      <c r="M194" s="64" t="str">
        <f>IFERROR(IF(L194="COP",1,IF(K194="","",VLOOKUP(K194,※編集不可※選択項目!$D$2:$G$8,3,FALSE))),"")</f>
        <v/>
      </c>
      <c r="N194" s="82"/>
      <c r="O194" s="81"/>
      <c r="P194" s="81"/>
      <c r="Q194" s="93"/>
      <c r="R194" s="81"/>
      <c r="S194" s="81"/>
      <c r="T194" s="93"/>
      <c r="U194" s="94"/>
      <c r="V194" s="109"/>
      <c r="W194" s="95"/>
      <c r="X194" s="71"/>
      <c r="Y194" s="31"/>
      <c r="Z194" s="23"/>
      <c r="AA194" s="24"/>
      <c r="AB194" s="96">
        <f t="shared" si="22"/>
        <v>0</v>
      </c>
      <c r="AC194" s="96">
        <f t="shared" si="23"/>
        <v>0</v>
      </c>
      <c r="AD194" s="97">
        <f t="shared" si="28"/>
        <v>0</v>
      </c>
      <c r="AE194" s="97">
        <f t="shared" si="29"/>
        <v>0</v>
      </c>
    </row>
    <row r="195" spans="1:31" ht="25" customHeight="1">
      <c r="A195" s="32">
        <f t="shared" si="24"/>
        <v>184</v>
      </c>
      <c r="B195" s="51" t="str">
        <f t="shared" si="25"/>
        <v/>
      </c>
      <c r="C195" s="92"/>
      <c r="D195" s="28" t="str">
        <f t="shared" si="26"/>
        <v/>
      </c>
      <c r="E195" s="49" t="str">
        <f t="shared" si="27"/>
        <v/>
      </c>
      <c r="F195" s="78"/>
      <c r="G195" s="78"/>
      <c r="H195" s="82"/>
      <c r="I195" s="28" t="str">
        <f t="shared" si="20"/>
        <v/>
      </c>
      <c r="J195" s="78"/>
      <c r="K195" s="28" t="str">
        <f>IF($L195="COP","GHPチラー",IF(O195="","",VLOOKUP(O195,※編集不可※選択項目!C:D,2,1)))</f>
        <v/>
      </c>
      <c r="L195" s="28" t="str">
        <f t="shared" si="21"/>
        <v/>
      </c>
      <c r="M195" s="64" t="str">
        <f>IFERROR(IF(L195="COP",1,IF(K195="","",VLOOKUP(K195,※編集不可※選択項目!$D$2:$G$8,3,FALSE))),"")</f>
        <v/>
      </c>
      <c r="N195" s="82"/>
      <c r="O195" s="81"/>
      <c r="P195" s="81"/>
      <c r="Q195" s="93"/>
      <c r="R195" s="81"/>
      <c r="S195" s="81"/>
      <c r="T195" s="93"/>
      <c r="U195" s="94"/>
      <c r="V195" s="109"/>
      <c r="W195" s="95"/>
      <c r="X195" s="71"/>
      <c r="Y195" s="31"/>
      <c r="Z195" s="23"/>
      <c r="AA195" s="24"/>
      <c r="AB195" s="96">
        <f t="shared" si="22"/>
        <v>0</v>
      </c>
      <c r="AC195" s="96">
        <f t="shared" si="23"/>
        <v>0</v>
      </c>
      <c r="AD195" s="97">
        <f t="shared" si="28"/>
        <v>0</v>
      </c>
      <c r="AE195" s="97">
        <f t="shared" si="29"/>
        <v>0</v>
      </c>
    </row>
    <row r="196" spans="1:31" ht="25" customHeight="1">
      <c r="A196" s="32">
        <f t="shared" si="24"/>
        <v>185</v>
      </c>
      <c r="B196" s="51" t="str">
        <f t="shared" si="25"/>
        <v/>
      </c>
      <c r="C196" s="92"/>
      <c r="D196" s="28" t="str">
        <f t="shared" si="26"/>
        <v/>
      </c>
      <c r="E196" s="49" t="str">
        <f t="shared" si="27"/>
        <v/>
      </c>
      <c r="F196" s="78"/>
      <c r="G196" s="78"/>
      <c r="H196" s="82"/>
      <c r="I196" s="28" t="str">
        <f t="shared" si="20"/>
        <v/>
      </c>
      <c r="J196" s="78"/>
      <c r="K196" s="28" t="str">
        <f>IF($L196="COP","GHPチラー",IF(O196="","",VLOOKUP(O196,※編集不可※選択項目!C:D,2,1)))</f>
        <v/>
      </c>
      <c r="L196" s="28" t="str">
        <f t="shared" si="21"/>
        <v/>
      </c>
      <c r="M196" s="64" t="str">
        <f>IFERROR(IF(L196="COP",1,IF(K196="","",VLOOKUP(K196,※編集不可※選択項目!$D$2:$G$8,3,FALSE))),"")</f>
        <v/>
      </c>
      <c r="N196" s="82"/>
      <c r="O196" s="81"/>
      <c r="P196" s="81"/>
      <c r="Q196" s="93"/>
      <c r="R196" s="81"/>
      <c r="S196" s="81"/>
      <c r="T196" s="93"/>
      <c r="U196" s="94"/>
      <c r="V196" s="109"/>
      <c r="W196" s="95"/>
      <c r="X196" s="71"/>
      <c r="Y196" s="31"/>
      <c r="Z196" s="23"/>
      <c r="AA196" s="24"/>
      <c r="AB196" s="96">
        <f t="shared" si="22"/>
        <v>0</v>
      </c>
      <c r="AC196" s="96">
        <f t="shared" si="23"/>
        <v>0</v>
      </c>
      <c r="AD196" s="97">
        <f t="shared" si="28"/>
        <v>0</v>
      </c>
      <c r="AE196" s="97">
        <f t="shared" si="29"/>
        <v>0</v>
      </c>
    </row>
    <row r="197" spans="1:31" ht="25" customHeight="1">
      <c r="A197" s="32">
        <f t="shared" si="24"/>
        <v>186</v>
      </c>
      <c r="B197" s="51" t="str">
        <f t="shared" si="25"/>
        <v/>
      </c>
      <c r="C197" s="92"/>
      <c r="D197" s="28" t="str">
        <f t="shared" si="26"/>
        <v/>
      </c>
      <c r="E197" s="49" t="str">
        <f t="shared" si="27"/>
        <v/>
      </c>
      <c r="F197" s="78"/>
      <c r="G197" s="78"/>
      <c r="H197" s="82"/>
      <c r="I197" s="28" t="str">
        <f t="shared" si="20"/>
        <v/>
      </c>
      <c r="J197" s="78"/>
      <c r="K197" s="28" t="str">
        <f>IF($L197="COP","GHPチラー",IF(O197="","",VLOOKUP(O197,※編集不可※選択項目!C:D,2,1)))</f>
        <v/>
      </c>
      <c r="L197" s="28" t="str">
        <f t="shared" si="21"/>
        <v/>
      </c>
      <c r="M197" s="64" t="str">
        <f>IFERROR(IF(L197="COP",1,IF(K197="","",VLOOKUP(K197,※編集不可※選択項目!$D$2:$G$8,3,FALSE))),"")</f>
        <v/>
      </c>
      <c r="N197" s="82"/>
      <c r="O197" s="81"/>
      <c r="P197" s="81"/>
      <c r="Q197" s="93"/>
      <c r="R197" s="81"/>
      <c r="S197" s="81"/>
      <c r="T197" s="93"/>
      <c r="U197" s="94"/>
      <c r="V197" s="109"/>
      <c r="W197" s="95"/>
      <c r="X197" s="71"/>
      <c r="Y197" s="31"/>
      <c r="Z197" s="23"/>
      <c r="AA197" s="24"/>
      <c r="AB197" s="96">
        <f t="shared" si="22"/>
        <v>0</v>
      </c>
      <c r="AC197" s="96">
        <f t="shared" si="23"/>
        <v>0</v>
      </c>
      <c r="AD197" s="97">
        <f t="shared" si="28"/>
        <v>0</v>
      </c>
      <c r="AE197" s="97">
        <f t="shared" si="29"/>
        <v>0</v>
      </c>
    </row>
    <row r="198" spans="1:31" ht="25" customHeight="1">
      <c r="A198" s="32">
        <f t="shared" si="24"/>
        <v>187</v>
      </c>
      <c r="B198" s="51" t="str">
        <f t="shared" si="25"/>
        <v/>
      </c>
      <c r="C198" s="92"/>
      <c r="D198" s="28" t="str">
        <f t="shared" si="26"/>
        <v/>
      </c>
      <c r="E198" s="49" t="str">
        <f t="shared" si="27"/>
        <v/>
      </c>
      <c r="F198" s="78"/>
      <c r="G198" s="78"/>
      <c r="H198" s="82"/>
      <c r="I198" s="28" t="str">
        <f t="shared" si="20"/>
        <v/>
      </c>
      <c r="J198" s="78"/>
      <c r="K198" s="28" t="str">
        <f>IF($L198="COP","GHPチラー",IF(O198="","",VLOOKUP(O198,※編集不可※選択項目!C:D,2,1)))</f>
        <v/>
      </c>
      <c r="L198" s="28" t="str">
        <f t="shared" si="21"/>
        <v/>
      </c>
      <c r="M198" s="64" t="str">
        <f>IFERROR(IF(L198="COP",1,IF(K198="","",VLOOKUP(K198,※編集不可※選択項目!$D$2:$G$8,3,FALSE))),"")</f>
        <v/>
      </c>
      <c r="N198" s="82"/>
      <c r="O198" s="81"/>
      <c r="P198" s="81"/>
      <c r="Q198" s="93"/>
      <c r="R198" s="81"/>
      <c r="S198" s="81"/>
      <c r="T198" s="93"/>
      <c r="U198" s="94"/>
      <c r="V198" s="109"/>
      <c r="W198" s="95"/>
      <c r="X198" s="71"/>
      <c r="Y198" s="31"/>
      <c r="Z198" s="23"/>
      <c r="AA198" s="24"/>
      <c r="AB198" s="96">
        <f t="shared" si="22"/>
        <v>0</v>
      </c>
      <c r="AC198" s="96">
        <f t="shared" si="23"/>
        <v>0</v>
      </c>
      <c r="AD198" s="97">
        <f t="shared" si="28"/>
        <v>0</v>
      </c>
      <c r="AE198" s="97">
        <f t="shared" si="29"/>
        <v>0</v>
      </c>
    </row>
    <row r="199" spans="1:31" ht="25" customHeight="1">
      <c r="A199" s="32">
        <f t="shared" si="24"/>
        <v>188</v>
      </c>
      <c r="B199" s="51" t="str">
        <f t="shared" si="25"/>
        <v/>
      </c>
      <c r="C199" s="92"/>
      <c r="D199" s="28" t="str">
        <f t="shared" si="26"/>
        <v/>
      </c>
      <c r="E199" s="49" t="str">
        <f t="shared" si="27"/>
        <v/>
      </c>
      <c r="F199" s="78"/>
      <c r="G199" s="78"/>
      <c r="H199" s="82"/>
      <c r="I199" s="28" t="str">
        <f t="shared" si="20"/>
        <v/>
      </c>
      <c r="J199" s="78"/>
      <c r="K199" s="28" t="str">
        <f>IF($L199="COP","GHPチラー",IF(O199="","",VLOOKUP(O199,※編集不可※選択項目!C:D,2,1)))</f>
        <v/>
      </c>
      <c r="L199" s="28" t="str">
        <f t="shared" si="21"/>
        <v/>
      </c>
      <c r="M199" s="64" t="str">
        <f>IFERROR(IF(L199="COP",1,IF(K199="","",VLOOKUP(K199,※編集不可※選択項目!$D$2:$G$8,3,FALSE))),"")</f>
        <v/>
      </c>
      <c r="N199" s="82"/>
      <c r="O199" s="81"/>
      <c r="P199" s="81"/>
      <c r="Q199" s="93"/>
      <c r="R199" s="81"/>
      <c r="S199" s="81"/>
      <c r="T199" s="93"/>
      <c r="U199" s="94"/>
      <c r="V199" s="109"/>
      <c r="W199" s="95"/>
      <c r="X199" s="71"/>
      <c r="Y199" s="31"/>
      <c r="Z199" s="23"/>
      <c r="AA199" s="24"/>
      <c r="AB199" s="96">
        <f t="shared" si="22"/>
        <v>0</v>
      </c>
      <c r="AC199" s="96">
        <f t="shared" si="23"/>
        <v>0</v>
      </c>
      <c r="AD199" s="97">
        <f t="shared" si="28"/>
        <v>0</v>
      </c>
      <c r="AE199" s="97">
        <f t="shared" si="29"/>
        <v>0</v>
      </c>
    </row>
    <row r="200" spans="1:31" ht="25" customHeight="1">
      <c r="A200" s="32">
        <f t="shared" si="24"/>
        <v>189</v>
      </c>
      <c r="B200" s="51" t="str">
        <f t="shared" si="25"/>
        <v/>
      </c>
      <c r="C200" s="92"/>
      <c r="D200" s="28" t="str">
        <f t="shared" si="26"/>
        <v/>
      </c>
      <c r="E200" s="49" t="str">
        <f t="shared" si="27"/>
        <v/>
      </c>
      <c r="F200" s="78"/>
      <c r="G200" s="78"/>
      <c r="H200" s="82"/>
      <c r="I200" s="28" t="str">
        <f t="shared" si="20"/>
        <v/>
      </c>
      <c r="J200" s="78"/>
      <c r="K200" s="28" t="str">
        <f>IF($L200="COP","GHPチラー",IF(O200="","",VLOOKUP(O200,※編集不可※選択項目!C:D,2,1)))</f>
        <v/>
      </c>
      <c r="L200" s="28" t="str">
        <f t="shared" si="21"/>
        <v/>
      </c>
      <c r="M200" s="64" t="str">
        <f>IFERROR(IF(L200="COP",1,IF(K200="","",VLOOKUP(K200,※編集不可※選択項目!$D$2:$G$8,3,FALSE))),"")</f>
        <v/>
      </c>
      <c r="N200" s="82"/>
      <c r="O200" s="81"/>
      <c r="P200" s="81"/>
      <c r="Q200" s="93"/>
      <c r="R200" s="81"/>
      <c r="S200" s="81"/>
      <c r="T200" s="93"/>
      <c r="U200" s="94"/>
      <c r="V200" s="109"/>
      <c r="W200" s="95"/>
      <c r="X200" s="71"/>
      <c r="Y200" s="31"/>
      <c r="Z200" s="23"/>
      <c r="AA200" s="24"/>
      <c r="AB200" s="96">
        <f t="shared" si="22"/>
        <v>0</v>
      </c>
      <c r="AC200" s="96">
        <f t="shared" si="23"/>
        <v>0</v>
      </c>
      <c r="AD200" s="97">
        <f t="shared" si="28"/>
        <v>0</v>
      </c>
      <c r="AE200" s="97">
        <f t="shared" si="29"/>
        <v>0</v>
      </c>
    </row>
    <row r="201" spans="1:31" ht="25" customHeight="1">
      <c r="A201" s="32">
        <f t="shared" si="24"/>
        <v>190</v>
      </c>
      <c r="B201" s="51" t="str">
        <f t="shared" si="25"/>
        <v/>
      </c>
      <c r="C201" s="92"/>
      <c r="D201" s="28" t="str">
        <f t="shared" si="26"/>
        <v/>
      </c>
      <c r="E201" s="49" t="str">
        <f t="shared" si="27"/>
        <v/>
      </c>
      <c r="F201" s="78"/>
      <c r="G201" s="78"/>
      <c r="H201" s="82"/>
      <c r="I201" s="28" t="str">
        <f t="shared" si="20"/>
        <v/>
      </c>
      <c r="J201" s="78"/>
      <c r="K201" s="28" t="str">
        <f>IF($L201="COP","GHPチラー",IF(O201="","",VLOOKUP(O201,※編集不可※選択項目!C:D,2,1)))</f>
        <v/>
      </c>
      <c r="L201" s="28" t="str">
        <f t="shared" si="21"/>
        <v/>
      </c>
      <c r="M201" s="64" t="str">
        <f>IFERROR(IF(L201="COP",1,IF(K201="","",VLOOKUP(K201,※編集不可※選択項目!$D$2:$G$8,3,FALSE))),"")</f>
        <v/>
      </c>
      <c r="N201" s="82"/>
      <c r="O201" s="81"/>
      <c r="P201" s="81"/>
      <c r="Q201" s="93"/>
      <c r="R201" s="81"/>
      <c r="S201" s="81"/>
      <c r="T201" s="93"/>
      <c r="U201" s="94"/>
      <c r="V201" s="109"/>
      <c r="W201" s="95"/>
      <c r="X201" s="71"/>
      <c r="Y201" s="31"/>
      <c r="Z201" s="23"/>
      <c r="AA201" s="24"/>
      <c r="AB201" s="96">
        <f t="shared" si="22"/>
        <v>0</v>
      </c>
      <c r="AC201" s="96">
        <f t="shared" si="23"/>
        <v>0</v>
      </c>
      <c r="AD201" s="97">
        <f t="shared" si="28"/>
        <v>0</v>
      </c>
      <c r="AE201" s="97">
        <f t="shared" si="29"/>
        <v>0</v>
      </c>
    </row>
    <row r="202" spans="1:31" ht="25" customHeight="1">
      <c r="A202" s="32">
        <f t="shared" si="24"/>
        <v>191</v>
      </c>
      <c r="B202" s="51" t="str">
        <f t="shared" si="25"/>
        <v/>
      </c>
      <c r="C202" s="92"/>
      <c r="D202" s="28" t="str">
        <f t="shared" si="26"/>
        <v/>
      </c>
      <c r="E202" s="49" t="str">
        <f t="shared" si="27"/>
        <v/>
      </c>
      <c r="F202" s="78"/>
      <c r="G202" s="78"/>
      <c r="H202" s="82"/>
      <c r="I202" s="28" t="str">
        <f t="shared" si="20"/>
        <v/>
      </c>
      <c r="J202" s="78"/>
      <c r="K202" s="28" t="str">
        <f>IF($L202="COP","GHPチラー",IF(O202="","",VLOOKUP(O202,※編集不可※選択項目!C:D,2,1)))</f>
        <v/>
      </c>
      <c r="L202" s="28" t="str">
        <f t="shared" si="21"/>
        <v/>
      </c>
      <c r="M202" s="64" t="str">
        <f>IFERROR(IF(L202="COP",1,IF(K202="","",VLOOKUP(K202,※編集不可※選択項目!$D$2:$G$8,3,FALSE))),"")</f>
        <v/>
      </c>
      <c r="N202" s="82"/>
      <c r="O202" s="81"/>
      <c r="P202" s="81"/>
      <c r="Q202" s="93"/>
      <c r="R202" s="81"/>
      <c r="S202" s="81"/>
      <c r="T202" s="93"/>
      <c r="U202" s="94"/>
      <c r="V202" s="109"/>
      <c r="W202" s="95"/>
      <c r="X202" s="71"/>
      <c r="Y202" s="31"/>
      <c r="Z202" s="23"/>
      <c r="AA202" s="24"/>
      <c r="AB202" s="96">
        <f t="shared" si="22"/>
        <v>0</v>
      </c>
      <c r="AC202" s="96">
        <f t="shared" si="23"/>
        <v>0</v>
      </c>
      <c r="AD202" s="97">
        <f t="shared" si="28"/>
        <v>0</v>
      </c>
      <c r="AE202" s="97">
        <f t="shared" si="29"/>
        <v>0</v>
      </c>
    </row>
    <row r="203" spans="1:31" ht="25" customHeight="1">
      <c r="A203" s="32">
        <f t="shared" si="24"/>
        <v>192</v>
      </c>
      <c r="B203" s="51" t="str">
        <f t="shared" si="25"/>
        <v/>
      </c>
      <c r="C203" s="92"/>
      <c r="D203" s="28" t="str">
        <f t="shared" si="26"/>
        <v/>
      </c>
      <c r="E203" s="49" t="str">
        <f t="shared" si="27"/>
        <v/>
      </c>
      <c r="F203" s="78"/>
      <c r="G203" s="78"/>
      <c r="H203" s="82"/>
      <c r="I203" s="28" t="str">
        <f t="shared" ref="I203:I266" si="30">IF(G203="","",G203&amp;"（"&amp;H203&amp;"）")</f>
        <v/>
      </c>
      <c r="J203" s="78"/>
      <c r="K203" s="28" t="str">
        <f>IF($L203="COP","GHPチラー",IF(O203="","",VLOOKUP(O203,※編集不可※選択項目!C:D,2,1)))</f>
        <v/>
      </c>
      <c r="L203" s="28" t="str">
        <f t="shared" si="21"/>
        <v/>
      </c>
      <c r="M203" s="64" t="str">
        <f>IFERROR(IF(L203="COP",1,IF(K203="","",VLOOKUP(K203,※編集不可※選択項目!$D$2:$G$8,3,FALSE))),"")</f>
        <v/>
      </c>
      <c r="N203" s="82"/>
      <c r="O203" s="81"/>
      <c r="P203" s="81"/>
      <c r="Q203" s="93"/>
      <c r="R203" s="81"/>
      <c r="S203" s="81"/>
      <c r="T203" s="93"/>
      <c r="U203" s="94"/>
      <c r="V203" s="109"/>
      <c r="W203" s="95"/>
      <c r="X203" s="71"/>
      <c r="Y203" s="31"/>
      <c r="Z203" s="23"/>
      <c r="AA203" s="24"/>
      <c r="AB203" s="96">
        <f t="shared" si="22"/>
        <v>0</v>
      </c>
      <c r="AC203" s="96">
        <f t="shared" si="23"/>
        <v>0</v>
      </c>
      <c r="AD203" s="97">
        <f t="shared" si="28"/>
        <v>0</v>
      </c>
      <c r="AE203" s="97">
        <f t="shared" si="29"/>
        <v>0</v>
      </c>
    </row>
    <row r="204" spans="1:31" ht="25" customHeight="1">
      <c r="A204" s="32">
        <f t="shared" si="24"/>
        <v>193</v>
      </c>
      <c r="B204" s="51" t="str">
        <f t="shared" si="25"/>
        <v/>
      </c>
      <c r="C204" s="92"/>
      <c r="D204" s="28" t="str">
        <f t="shared" si="26"/>
        <v/>
      </c>
      <c r="E204" s="49" t="str">
        <f t="shared" si="27"/>
        <v/>
      </c>
      <c r="F204" s="78"/>
      <c r="G204" s="78"/>
      <c r="H204" s="82"/>
      <c r="I204" s="28" t="str">
        <f t="shared" si="30"/>
        <v/>
      </c>
      <c r="J204" s="78"/>
      <c r="K204" s="28" t="str">
        <f>IF($L204="COP","GHPチラー",IF(O204="","",VLOOKUP(O204,※編集不可※選択項目!C:D,2,1)))</f>
        <v/>
      </c>
      <c r="L204" s="28" t="str">
        <f t="shared" ref="L204:L267" si="31">IF(F204="","",IF(OR(COUNTIF($F204,"*チラー*")&gt;0,COUNTIF($F204,"*ﾁﾗｰ*")&gt;0),"COP","APFp"))</f>
        <v/>
      </c>
      <c r="M204" s="64" t="str">
        <f>IFERROR(IF(L204="COP",1,IF(K204="","",VLOOKUP(K204,※編集不可※選択項目!$D$2:$G$8,3,FALSE))),"")</f>
        <v/>
      </c>
      <c r="N204" s="82"/>
      <c r="O204" s="81"/>
      <c r="P204" s="81"/>
      <c r="Q204" s="93"/>
      <c r="R204" s="81"/>
      <c r="S204" s="81"/>
      <c r="T204" s="93"/>
      <c r="U204" s="94"/>
      <c r="V204" s="109"/>
      <c r="W204" s="95"/>
      <c r="X204" s="71"/>
      <c r="Y204" s="31"/>
      <c r="Z204" s="23"/>
      <c r="AA204" s="24"/>
      <c r="AB204" s="96">
        <f t="shared" ref="AB204:AB267" si="32">IF(AND(($C204&lt;&gt;""),(OR($C$2="",$F$2="",$G$3="",F204="",G204="",J204="",N204="",O204="",P204="",Q204="",R204="",S204="",T204="",H204="",))),1,0)</f>
        <v>0</v>
      </c>
      <c r="AC204" s="96">
        <f t="shared" ref="AC204:AC267" si="33">IF(AND($G204&lt;&gt;"",COUNTIF($G204,"*■*")&gt;0,$V204=""),1,0)</f>
        <v>0</v>
      </c>
      <c r="AD204" s="97">
        <f t="shared" si="28"/>
        <v>0</v>
      </c>
      <c r="AE204" s="97">
        <f t="shared" si="29"/>
        <v>0</v>
      </c>
    </row>
    <row r="205" spans="1:31" ht="25" customHeight="1">
      <c r="A205" s="32">
        <f t="shared" ref="A205:A268" si="34">ROW()-11</f>
        <v>194</v>
      </c>
      <c r="B205" s="51" t="str">
        <f t="shared" ref="B205:B268" si="35">IF($C205="","","高効率空調")</f>
        <v/>
      </c>
      <c r="C205" s="92"/>
      <c r="D205" s="28" t="str">
        <f t="shared" ref="D205:D268" si="36">IF($C$2="","",IF($B205&lt;&gt;"",$C$2,""))</f>
        <v/>
      </c>
      <c r="E205" s="49" t="str">
        <f t="shared" ref="E205:E268" si="37">IF($F$2="","",IF($B205&lt;&gt;"",$F$2,""))</f>
        <v/>
      </c>
      <c r="F205" s="78"/>
      <c r="G205" s="78"/>
      <c r="H205" s="82"/>
      <c r="I205" s="28" t="str">
        <f t="shared" si="30"/>
        <v/>
      </c>
      <c r="J205" s="78"/>
      <c r="K205" s="28" t="str">
        <f>IF($L205="COP","GHPチラー",IF(O205="","",VLOOKUP(O205,※編集不可※選択項目!C:D,2,1)))</f>
        <v/>
      </c>
      <c r="L205" s="28" t="str">
        <f t="shared" si="31"/>
        <v/>
      </c>
      <c r="M205" s="64" t="str">
        <f>IFERROR(IF(L205="COP",1,IF(K205="","",VLOOKUP(K205,※編集不可※選択項目!$D$2:$G$8,3,FALSE))),"")</f>
        <v/>
      </c>
      <c r="N205" s="82"/>
      <c r="O205" s="81"/>
      <c r="P205" s="81"/>
      <c r="Q205" s="93"/>
      <c r="R205" s="81"/>
      <c r="S205" s="81"/>
      <c r="T205" s="93"/>
      <c r="U205" s="94"/>
      <c r="V205" s="109"/>
      <c r="W205" s="95"/>
      <c r="X205" s="71"/>
      <c r="Y205" s="31"/>
      <c r="Z205" s="23"/>
      <c r="AA205" s="24"/>
      <c r="AB205" s="96">
        <f t="shared" si="32"/>
        <v>0</v>
      </c>
      <c r="AC205" s="96">
        <f t="shared" si="33"/>
        <v>0</v>
      </c>
      <c r="AD205" s="97">
        <f t="shared" ref="AD205:AD268" si="38">IF(I205="",0,COUNTIF(I$12:I$1011,I205))</f>
        <v>0</v>
      </c>
      <c r="AE205" s="97">
        <f t="shared" ref="AE205:AE268" si="39">IF($N205&lt;$M205,1,0)</f>
        <v>0</v>
      </c>
    </row>
    <row r="206" spans="1:31" ht="25" customHeight="1">
      <c r="A206" s="32">
        <f t="shared" si="34"/>
        <v>195</v>
      </c>
      <c r="B206" s="51" t="str">
        <f t="shared" si="35"/>
        <v/>
      </c>
      <c r="C206" s="92"/>
      <c r="D206" s="28" t="str">
        <f t="shared" si="36"/>
        <v/>
      </c>
      <c r="E206" s="49" t="str">
        <f t="shared" si="37"/>
        <v/>
      </c>
      <c r="F206" s="78"/>
      <c r="G206" s="78"/>
      <c r="H206" s="82"/>
      <c r="I206" s="28" t="str">
        <f t="shared" si="30"/>
        <v/>
      </c>
      <c r="J206" s="78"/>
      <c r="K206" s="28" t="str">
        <f>IF($L206="COP","GHPチラー",IF(O206="","",VLOOKUP(O206,※編集不可※選択項目!C:D,2,1)))</f>
        <v/>
      </c>
      <c r="L206" s="28" t="str">
        <f t="shared" si="31"/>
        <v/>
      </c>
      <c r="M206" s="64" t="str">
        <f>IFERROR(IF(L206="COP",1,IF(K206="","",VLOOKUP(K206,※編集不可※選択項目!$D$2:$G$8,3,FALSE))),"")</f>
        <v/>
      </c>
      <c r="N206" s="82"/>
      <c r="O206" s="81"/>
      <c r="P206" s="81"/>
      <c r="Q206" s="93"/>
      <c r="R206" s="81"/>
      <c r="S206" s="81"/>
      <c r="T206" s="93"/>
      <c r="U206" s="94"/>
      <c r="V206" s="109"/>
      <c r="W206" s="95"/>
      <c r="X206" s="71"/>
      <c r="Y206" s="31"/>
      <c r="Z206" s="23"/>
      <c r="AA206" s="24"/>
      <c r="AB206" s="96">
        <f t="shared" si="32"/>
        <v>0</v>
      </c>
      <c r="AC206" s="96">
        <f t="shared" si="33"/>
        <v>0</v>
      </c>
      <c r="AD206" s="97">
        <f t="shared" si="38"/>
        <v>0</v>
      </c>
      <c r="AE206" s="97">
        <f t="shared" si="39"/>
        <v>0</v>
      </c>
    </row>
    <row r="207" spans="1:31" ht="25" customHeight="1">
      <c r="A207" s="32">
        <f t="shared" si="34"/>
        <v>196</v>
      </c>
      <c r="B207" s="51" t="str">
        <f t="shared" si="35"/>
        <v/>
      </c>
      <c r="C207" s="92"/>
      <c r="D207" s="28" t="str">
        <f t="shared" si="36"/>
        <v/>
      </c>
      <c r="E207" s="49" t="str">
        <f t="shared" si="37"/>
        <v/>
      </c>
      <c r="F207" s="78"/>
      <c r="G207" s="78"/>
      <c r="H207" s="82"/>
      <c r="I207" s="28" t="str">
        <f t="shared" si="30"/>
        <v/>
      </c>
      <c r="J207" s="78"/>
      <c r="K207" s="28" t="str">
        <f>IF($L207="COP","GHPチラー",IF(O207="","",VLOOKUP(O207,※編集不可※選択項目!C:D,2,1)))</f>
        <v/>
      </c>
      <c r="L207" s="28" t="str">
        <f t="shared" si="31"/>
        <v/>
      </c>
      <c r="M207" s="64" t="str">
        <f>IFERROR(IF(L207="COP",1,IF(K207="","",VLOOKUP(K207,※編集不可※選択項目!$D$2:$G$8,3,FALSE))),"")</f>
        <v/>
      </c>
      <c r="N207" s="82"/>
      <c r="O207" s="81"/>
      <c r="P207" s="81"/>
      <c r="Q207" s="93"/>
      <c r="R207" s="81"/>
      <c r="S207" s="81"/>
      <c r="T207" s="93"/>
      <c r="U207" s="94"/>
      <c r="V207" s="109"/>
      <c r="W207" s="95"/>
      <c r="X207" s="71"/>
      <c r="Y207" s="31"/>
      <c r="Z207" s="23"/>
      <c r="AA207" s="24"/>
      <c r="AB207" s="96">
        <f t="shared" si="32"/>
        <v>0</v>
      </c>
      <c r="AC207" s="96">
        <f t="shared" si="33"/>
        <v>0</v>
      </c>
      <c r="AD207" s="97">
        <f t="shared" si="38"/>
        <v>0</v>
      </c>
      <c r="AE207" s="97">
        <f t="shared" si="39"/>
        <v>0</v>
      </c>
    </row>
    <row r="208" spans="1:31" ht="25" customHeight="1">
      <c r="A208" s="32">
        <f t="shared" si="34"/>
        <v>197</v>
      </c>
      <c r="B208" s="51" t="str">
        <f t="shared" si="35"/>
        <v/>
      </c>
      <c r="C208" s="92"/>
      <c r="D208" s="28" t="str">
        <f t="shared" si="36"/>
        <v/>
      </c>
      <c r="E208" s="49" t="str">
        <f t="shared" si="37"/>
        <v/>
      </c>
      <c r="F208" s="78"/>
      <c r="G208" s="78"/>
      <c r="H208" s="82"/>
      <c r="I208" s="28" t="str">
        <f t="shared" si="30"/>
        <v/>
      </c>
      <c r="J208" s="78"/>
      <c r="K208" s="28" t="str">
        <f>IF($L208="COP","GHPチラー",IF(O208="","",VLOOKUP(O208,※編集不可※選択項目!C:D,2,1)))</f>
        <v/>
      </c>
      <c r="L208" s="28" t="str">
        <f t="shared" si="31"/>
        <v/>
      </c>
      <c r="M208" s="64" t="str">
        <f>IFERROR(IF(L208="COP",1,IF(K208="","",VLOOKUP(K208,※編集不可※選択項目!$D$2:$G$8,3,FALSE))),"")</f>
        <v/>
      </c>
      <c r="N208" s="82"/>
      <c r="O208" s="81"/>
      <c r="P208" s="81"/>
      <c r="Q208" s="93"/>
      <c r="R208" s="81"/>
      <c r="S208" s="81"/>
      <c r="T208" s="93"/>
      <c r="U208" s="94"/>
      <c r="V208" s="109"/>
      <c r="W208" s="95"/>
      <c r="X208" s="71"/>
      <c r="Y208" s="31"/>
      <c r="Z208" s="23"/>
      <c r="AA208" s="24"/>
      <c r="AB208" s="96">
        <f t="shared" si="32"/>
        <v>0</v>
      </c>
      <c r="AC208" s="96">
        <f t="shared" si="33"/>
        <v>0</v>
      </c>
      <c r="AD208" s="97">
        <f t="shared" si="38"/>
        <v>0</v>
      </c>
      <c r="AE208" s="97">
        <f t="shared" si="39"/>
        <v>0</v>
      </c>
    </row>
    <row r="209" spans="1:31" ht="25" customHeight="1">
      <c r="A209" s="32">
        <f t="shared" si="34"/>
        <v>198</v>
      </c>
      <c r="B209" s="51" t="str">
        <f t="shared" si="35"/>
        <v/>
      </c>
      <c r="C209" s="92"/>
      <c r="D209" s="28" t="str">
        <f t="shared" si="36"/>
        <v/>
      </c>
      <c r="E209" s="49" t="str">
        <f t="shared" si="37"/>
        <v/>
      </c>
      <c r="F209" s="78"/>
      <c r="G209" s="78"/>
      <c r="H209" s="82"/>
      <c r="I209" s="28" t="str">
        <f t="shared" si="30"/>
        <v/>
      </c>
      <c r="J209" s="78"/>
      <c r="K209" s="28" t="str">
        <f>IF($L209="COP","GHPチラー",IF(O209="","",VLOOKUP(O209,※編集不可※選択項目!C:D,2,1)))</f>
        <v/>
      </c>
      <c r="L209" s="28" t="str">
        <f t="shared" si="31"/>
        <v/>
      </c>
      <c r="M209" s="64" t="str">
        <f>IFERROR(IF(L209="COP",1,IF(K209="","",VLOOKUP(K209,※編集不可※選択項目!$D$2:$G$8,3,FALSE))),"")</f>
        <v/>
      </c>
      <c r="N209" s="82"/>
      <c r="O209" s="81"/>
      <c r="P209" s="81"/>
      <c r="Q209" s="93"/>
      <c r="R209" s="81"/>
      <c r="S209" s="81"/>
      <c r="T209" s="93"/>
      <c r="U209" s="94"/>
      <c r="V209" s="109"/>
      <c r="W209" s="95"/>
      <c r="X209" s="71"/>
      <c r="Y209" s="31"/>
      <c r="Z209" s="23"/>
      <c r="AA209" s="24"/>
      <c r="AB209" s="96">
        <f t="shared" si="32"/>
        <v>0</v>
      </c>
      <c r="AC209" s="96">
        <f t="shared" si="33"/>
        <v>0</v>
      </c>
      <c r="AD209" s="97">
        <f t="shared" si="38"/>
        <v>0</v>
      </c>
      <c r="AE209" s="97">
        <f t="shared" si="39"/>
        <v>0</v>
      </c>
    </row>
    <row r="210" spans="1:31" ht="25" customHeight="1">
      <c r="A210" s="32">
        <f t="shared" si="34"/>
        <v>199</v>
      </c>
      <c r="B210" s="51" t="str">
        <f t="shared" si="35"/>
        <v/>
      </c>
      <c r="C210" s="92"/>
      <c r="D210" s="28" t="str">
        <f t="shared" si="36"/>
        <v/>
      </c>
      <c r="E210" s="49" t="str">
        <f t="shared" si="37"/>
        <v/>
      </c>
      <c r="F210" s="78"/>
      <c r="G210" s="78"/>
      <c r="H210" s="82"/>
      <c r="I210" s="28" t="str">
        <f t="shared" si="30"/>
        <v/>
      </c>
      <c r="J210" s="78"/>
      <c r="K210" s="28" t="str">
        <f>IF($L210="COP","GHPチラー",IF(O210="","",VLOOKUP(O210,※編集不可※選択項目!C:D,2,1)))</f>
        <v/>
      </c>
      <c r="L210" s="28" t="str">
        <f t="shared" si="31"/>
        <v/>
      </c>
      <c r="M210" s="64" t="str">
        <f>IFERROR(IF(L210="COP",1,IF(K210="","",VLOOKUP(K210,※編集不可※選択項目!$D$2:$G$8,3,FALSE))),"")</f>
        <v/>
      </c>
      <c r="N210" s="82"/>
      <c r="O210" s="81"/>
      <c r="P210" s="81"/>
      <c r="Q210" s="93"/>
      <c r="R210" s="81"/>
      <c r="S210" s="81"/>
      <c r="T210" s="93"/>
      <c r="U210" s="94"/>
      <c r="V210" s="109"/>
      <c r="W210" s="95"/>
      <c r="X210" s="71"/>
      <c r="Y210" s="31"/>
      <c r="Z210" s="23"/>
      <c r="AA210" s="24"/>
      <c r="AB210" s="96">
        <f t="shared" si="32"/>
        <v>0</v>
      </c>
      <c r="AC210" s="96">
        <f t="shared" si="33"/>
        <v>0</v>
      </c>
      <c r="AD210" s="97">
        <f t="shared" si="38"/>
        <v>0</v>
      </c>
      <c r="AE210" s="97">
        <f t="shared" si="39"/>
        <v>0</v>
      </c>
    </row>
    <row r="211" spans="1:31" ht="25" customHeight="1">
      <c r="A211" s="32">
        <f t="shared" si="34"/>
        <v>200</v>
      </c>
      <c r="B211" s="51" t="str">
        <f t="shared" si="35"/>
        <v/>
      </c>
      <c r="C211" s="92"/>
      <c r="D211" s="28" t="str">
        <f t="shared" si="36"/>
        <v/>
      </c>
      <c r="E211" s="49" t="str">
        <f t="shared" si="37"/>
        <v/>
      </c>
      <c r="F211" s="78"/>
      <c r="G211" s="78"/>
      <c r="H211" s="82"/>
      <c r="I211" s="28" t="str">
        <f t="shared" si="30"/>
        <v/>
      </c>
      <c r="J211" s="78"/>
      <c r="K211" s="28" t="str">
        <f>IF($L211="COP","GHPチラー",IF(O211="","",VLOOKUP(O211,※編集不可※選択項目!C:D,2,1)))</f>
        <v/>
      </c>
      <c r="L211" s="28" t="str">
        <f t="shared" si="31"/>
        <v/>
      </c>
      <c r="M211" s="64" t="str">
        <f>IFERROR(IF(L211="COP",1,IF(K211="","",VLOOKUP(K211,※編集不可※選択項目!$D$2:$G$8,3,FALSE))),"")</f>
        <v/>
      </c>
      <c r="N211" s="82"/>
      <c r="O211" s="81"/>
      <c r="P211" s="81"/>
      <c r="Q211" s="93"/>
      <c r="R211" s="81"/>
      <c r="S211" s="81"/>
      <c r="T211" s="93"/>
      <c r="U211" s="94"/>
      <c r="V211" s="109"/>
      <c r="W211" s="95"/>
      <c r="X211" s="71"/>
      <c r="Y211" s="31"/>
      <c r="Z211" s="23"/>
      <c r="AA211" s="24"/>
      <c r="AB211" s="96">
        <f t="shared" si="32"/>
        <v>0</v>
      </c>
      <c r="AC211" s="96">
        <f t="shared" si="33"/>
        <v>0</v>
      </c>
      <c r="AD211" s="97">
        <f t="shared" si="38"/>
        <v>0</v>
      </c>
      <c r="AE211" s="97">
        <f t="shared" si="39"/>
        <v>0</v>
      </c>
    </row>
    <row r="212" spans="1:31" ht="25" customHeight="1">
      <c r="A212" s="32">
        <f t="shared" si="34"/>
        <v>201</v>
      </c>
      <c r="B212" s="51" t="str">
        <f t="shared" si="35"/>
        <v/>
      </c>
      <c r="C212" s="92"/>
      <c r="D212" s="28" t="str">
        <f t="shared" si="36"/>
        <v/>
      </c>
      <c r="E212" s="49" t="str">
        <f t="shared" si="37"/>
        <v/>
      </c>
      <c r="F212" s="78"/>
      <c r="G212" s="78"/>
      <c r="H212" s="82"/>
      <c r="I212" s="28" t="str">
        <f t="shared" si="30"/>
        <v/>
      </c>
      <c r="J212" s="78"/>
      <c r="K212" s="28" t="str">
        <f>IF($L212="COP","GHPチラー",IF(O212="","",VLOOKUP(O212,※編集不可※選択項目!C:D,2,1)))</f>
        <v/>
      </c>
      <c r="L212" s="28" t="str">
        <f t="shared" si="31"/>
        <v/>
      </c>
      <c r="M212" s="64" t="str">
        <f>IFERROR(IF(L212="COP",1,IF(K212="","",VLOOKUP(K212,※編集不可※選択項目!$D$2:$G$8,3,FALSE))),"")</f>
        <v/>
      </c>
      <c r="N212" s="82"/>
      <c r="O212" s="81"/>
      <c r="P212" s="81"/>
      <c r="Q212" s="93"/>
      <c r="R212" s="81"/>
      <c r="S212" s="81"/>
      <c r="T212" s="93"/>
      <c r="U212" s="94"/>
      <c r="V212" s="109"/>
      <c r="W212" s="95"/>
      <c r="X212" s="71"/>
      <c r="Y212" s="31"/>
      <c r="Z212" s="23"/>
      <c r="AA212" s="24"/>
      <c r="AB212" s="96">
        <f t="shared" si="32"/>
        <v>0</v>
      </c>
      <c r="AC212" s="96">
        <f t="shared" si="33"/>
        <v>0</v>
      </c>
      <c r="AD212" s="97">
        <f t="shared" si="38"/>
        <v>0</v>
      </c>
      <c r="AE212" s="97">
        <f t="shared" si="39"/>
        <v>0</v>
      </c>
    </row>
    <row r="213" spans="1:31" ht="25" customHeight="1">
      <c r="A213" s="32">
        <f t="shared" si="34"/>
        <v>202</v>
      </c>
      <c r="B213" s="51" t="str">
        <f t="shared" si="35"/>
        <v/>
      </c>
      <c r="C213" s="92"/>
      <c r="D213" s="28" t="str">
        <f t="shared" si="36"/>
        <v/>
      </c>
      <c r="E213" s="49" t="str">
        <f t="shared" si="37"/>
        <v/>
      </c>
      <c r="F213" s="78"/>
      <c r="G213" s="78"/>
      <c r="H213" s="82"/>
      <c r="I213" s="28" t="str">
        <f t="shared" si="30"/>
        <v/>
      </c>
      <c r="J213" s="78"/>
      <c r="K213" s="28" t="str">
        <f>IF($L213="COP","GHPチラー",IF(O213="","",VLOOKUP(O213,※編集不可※選択項目!C:D,2,1)))</f>
        <v/>
      </c>
      <c r="L213" s="28" t="str">
        <f t="shared" si="31"/>
        <v/>
      </c>
      <c r="M213" s="64" t="str">
        <f>IFERROR(IF(L213="COP",1,IF(K213="","",VLOOKUP(K213,※編集不可※選択項目!$D$2:$G$8,3,FALSE))),"")</f>
        <v/>
      </c>
      <c r="N213" s="82"/>
      <c r="O213" s="81"/>
      <c r="P213" s="81"/>
      <c r="Q213" s="93"/>
      <c r="R213" s="81"/>
      <c r="S213" s="81"/>
      <c r="T213" s="93"/>
      <c r="U213" s="94"/>
      <c r="V213" s="109"/>
      <c r="W213" s="95"/>
      <c r="X213" s="71"/>
      <c r="Y213" s="31"/>
      <c r="Z213" s="23"/>
      <c r="AA213" s="24"/>
      <c r="AB213" s="96">
        <f t="shared" si="32"/>
        <v>0</v>
      </c>
      <c r="AC213" s="96">
        <f t="shared" si="33"/>
        <v>0</v>
      </c>
      <c r="AD213" s="97">
        <f t="shared" si="38"/>
        <v>0</v>
      </c>
      <c r="AE213" s="97">
        <f t="shared" si="39"/>
        <v>0</v>
      </c>
    </row>
    <row r="214" spans="1:31" ht="25" customHeight="1">
      <c r="A214" s="32">
        <f t="shared" si="34"/>
        <v>203</v>
      </c>
      <c r="B214" s="51" t="str">
        <f t="shared" si="35"/>
        <v/>
      </c>
      <c r="C214" s="92"/>
      <c r="D214" s="28" t="str">
        <f t="shared" si="36"/>
        <v/>
      </c>
      <c r="E214" s="49" t="str">
        <f t="shared" si="37"/>
        <v/>
      </c>
      <c r="F214" s="78"/>
      <c r="G214" s="78"/>
      <c r="H214" s="82"/>
      <c r="I214" s="28" t="str">
        <f t="shared" si="30"/>
        <v/>
      </c>
      <c r="J214" s="78"/>
      <c r="K214" s="28" t="str">
        <f>IF($L214="COP","GHPチラー",IF(O214="","",VLOOKUP(O214,※編集不可※選択項目!C:D,2,1)))</f>
        <v/>
      </c>
      <c r="L214" s="28" t="str">
        <f t="shared" si="31"/>
        <v/>
      </c>
      <c r="M214" s="64" t="str">
        <f>IFERROR(IF(L214="COP",1,IF(K214="","",VLOOKUP(K214,※編集不可※選択項目!$D$2:$G$8,3,FALSE))),"")</f>
        <v/>
      </c>
      <c r="N214" s="82"/>
      <c r="O214" s="81"/>
      <c r="P214" s="81"/>
      <c r="Q214" s="93"/>
      <c r="R214" s="81"/>
      <c r="S214" s="81"/>
      <c r="T214" s="93"/>
      <c r="U214" s="94"/>
      <c r="V214" s="109"/>
      <c r="W214" s="95"/>
      <c r="X214" s="71"/>
      <c r="Y214" s="31"/>
      <c r="Z214" s="23"/>
      <c r="AA214" s="24"/>
      <c r="AB214" s="96">
        <f t="shared" si="32"/>
        <v>0</v>
      </c>
      <c r="AC214" s="96">
        <f t="shared" si="33"/>
        <v>0</v>
      </c>
      <c r="AD214" s="97">
        <f t="shared" si="38"/>
        <v>0</v>
      </c>
      <c r="AE214" s="97">
        <f t="shared" si="39"/>
        <v>0</v>
      </c>
    </row>
    <row r="215" spans="1:31" ht="25" customHeight="1">
      <c r="A215" s="32">
        <f t="shared" si="34"/>
        <v>204</v>
      </c>
      <c r="B215" s="51" t="str">
        <f t="shared" si="35"/>
        <v/>
      </c>
      <c r="C215" s="92"/>
      <c r="D215" s="28" t="str">
        <f t="shared" si="36"/>
        <v/>
      </c>
      <c r="E215" s="49" t="str">
        <f t="shared" si="37"/>
        <v/>
      </c>
      <c r="F215" s="78"/>
      <c r="G215" s="78"/>
      <c r="H215" s="82"/>
      <c r="I215" s="28" t="str">
        <f t="shared" si="30"/>
        <v/>
      </c>
      <c r="J215" s="78"/>
      <c r="K215" s="28" t="str">
        <f>IF($L215="COP","GHPチラー",IF(O215="","",VLOOKUP(O215,※編集不可※選択項目!C:D,2,1)))</f>
        <v/>
      </c>
      <c r="L215" s="28" t="str">
        <f t="shared" si="31"/>
        <v/>
      </c>
      <c r="M215" s="64" t="str">
        <f>IFERROR(IF(L215="COP",1,IF(K215="","",VLOOKUP(K215,※編集不可※選択項目!$D$2:$G$8,3,FALSE))),"")</f>
        <v/>
      </c>
      <c r="N215" s="82"/>
      <c r="O215" s="81"/>
      <c r="P215" s="81"/>
      <c r="Q215" s="93"/>
      <c r="R215" s="81"/>
      <c r="S215" s="81"/>
      <c r="T215" s="93"/>
      <c r="U215" s="94"/>
      <c r="V215" s="109"/>
      <c r="W215" s="95"/>
      <c r="X215" s="71"/>
      <c r="Y215" s="31"/>
      <c r="Z215" s="23"/>
      <c r="AA215" s="24"/>
      <c r="AB215" s="96">
        <f t="shared" si="32"/>
        <v>0</v>
      </c>
      <c r="AC215" s="96">
        <f t="shared" si="33"/>
        <v>0</v>
      </c>
      <c r="AD215" s="97">
        <f t="shared" si="38"/>
        <v>0</v>
      </c>
      <c r="AE215" s="97">
        <f t="shared" si="39"/>
        <v>0</v>
      </c>
    </row>
    <row r="216" spans="1:31" ht="25" customHeight="1">
      <c r="A216" s="32">
        <f t="shared" si="34"/>
        <v>205</v>
      </c>
      <c r="B216" s="51" t="str">
        <f t="shared" si="35"/>
        <v/>
      </c>
      <c r="C216" s="92"/>
      <c r="D216" s="28" t="str">
        <f t="shared" si="36"/>
        <v/>
      </c>
      <c r="E216" s="49" t="str">
        <f t="shared" si="37"/>
        <v/>
      </c>
      <c r="F216" s="78"/>
      <c r="G216" s="78"/>
      <c r="H216" s="82"/>
      <c r="I216" s="28" t="str">
        <f t="shared" si="30"/>
        <v/>
      </c>
      <c r="J216" s="78"/>
      <c r="K216" s="28" t="str">
        <f>IF($L216="COP","GHPチラー",IF(O216="","",VLOOKUP(O216,※編集不可※選択項目!C:D,2,1)))</f>
        <v/>
      </c>
      <c r="L216" s="28" t="str">
        <f t="shared" si="31"/>
        <v/>
      </c>
      <c r="M216" s="64" t="str">
        <f>IFERROR(IF(L216="COP",1,IF(K216="","",VLOOKUP(K216,※編集不可※選択項目!$D$2:$G$8,3,FALSE))),"")</f>
        <v/>
      </c>
      <c r="N216" s="82"/>
      <c r="O216" s="81"/>
      <c r="P216" s="81"/>
      <c r="Q216" s="93"/>
      <c r="R216" s="81"/>
      <c r="S216" s="81"/>
      <c r="T216" s="93"/>
      <c r="U216" s="94"/>
      <c r="V216" s="109"/>
      <c r="W216" s="95"/>
      <c r="X216" s="71"/>
      <c r="Y216" s="31"/>
      <c r="Z216" s="23"/>
      <c r="AA216" s="24"/>
      <c r="AB216" s="96">
        <f t="shared" si="32"/>
        <v>0</v>
      </c>
      <c r="AC216" s="96">
        <f t="shared" si="33"/>
        <v>0</v>
      </c>
      <c r="AD216" s="97">
        <f t="shared" si="38"/>
        <v>0</v>
      </c>
      <c r="AE216" s="97">
        <f t="shared" si="39"/>
        <v>0</v>
      </c>
    </row>
    <row r="217" spans="1:31" ht="25" customHeight="1">
      <c r="A217" s="32">
        <f t="shared" si="34"/>
        <v>206</v>
      </c>
      <c r="B217" s="51" t="str">
        <f t="shared" si="35"/>
        <v/>
      </c>
      <c r="C217" s="92"/>
      <c r="D217" s="28" t="str">
        <f t="shared" si="36"/>
        <v/>
      </c>
      <c r="E217" s="49" t="str">
        <f t="shared" si="37"/>
        <v/>
      </c>
      <c r="F217" s="78"/>
      <c r="G217" s="78"/>
      <c r="H217" s="82"/>
      <c r="I217" s="28" t="str">
        <f t="shared" si="30"/>
        <v/>
      </c>
      <c r="J217" s="78"/>
      <c r="K217" s="28" t="str">
        <f>IF($L217="COP","GHPチラー",IF(O217="","",VLOOKUP(O217,※編集不可※選択項目!C:D,2,1)))</f>
        <v/>
      </c>
      <c r="L217" s="28" t="str">
        <f t="shared" si="31"/>
        <v/>
      </c>
      <c r="M217" s="64" t="str">
        <f>IFERROR(IF(L217="COP",1,IF(K217="","",VLOOKUP(K217,※編集不可※選択項目!$D$2:$G$8,3,FALSE))),"")</f>
        <v/>
      </c>
      <c r="N217" s="82"/>
      <c r="O217" s="81"/>
      <c r="P217" s="81"/>
      <c r="Q217" s="93"/>
      <c r="R217" s="81"/>
      <c r="S217" s="81"/>
      <c r="T217" s="93"/>
      <c r="U217" s="94"/>
      <c r="V217" s="109"/>
      <c r="W217" s="95"/>
      <c r="X217" s="71"/>
      <c r="Y217" s="31"/>
      <c r="Z217" s="23"/>
      <c r="AA217" s="24"/>
      <c r="AB217" s="96">
        <f t="shared" si="32"/>
        <v>0</v>
      </c>
      <c r="AC217" s="96">
        <f t="shared" si="33"/>
        <v>0</v>
      </c>
      <c r="AD217" s="97">
        <f t="shared" si="38"/>
        <v>0</v>
      </c>
      <c r="AE217" s="97">
        <f t="shared" si="39"/>
        <v>0</v>
      </c>
    </row>
    <row r="218" spans="1:31" ht="25" customHeight="1">
      <c r="A218" s="32">
        <f t="shared" si="34"/>
        <v>207</v>
      </c>
      <c r="B218" s="51" t="str">
        <f t="shared" si="35"/>
        <v/>
      </c>
      <c r="C218" s="92"/>
      <c r="D218" s="28" t="str">
        <f t="shared" si="36"/>
        <v/>
      </c>
      <c r="E218" s="49" t="str">
        <f t="shared" si="37"/>
        <v/>
      </c>
      <c r="F218" s="78"/>
      <c r="G218" s="78"/>
      <c r="H218" s="82"/>
      <c r="I218" s="28" t="str">
        <f t="shared" si="30"/>
        <v/>
      </c>
      <c r="J218" s="78"/>
      <c r="K218" s="28" t="str">
        <f>IF($L218="COP","GHPチラー",IF(O218="","",VLOOKUP(O218,※編集不可※選択項目!C:D,2,1)))</f>
        <v/>
      </c>
      <c r="L218" s="28" t="str">
        <f t="shared" si="31"/>
        <v/>
      </c>
      <c r="M218" s="64" t="str">
        <f>IFERROR(IF(L218="COP",1,IF(K218="","",VLOOKUP(K218,※編集不可※選択項目!$D$2:$G$8,3,FALSE))),"")</f>
        <v/>
      </c>
      <c r="N218" s="82"/>
      <c r="O218" s="81"/>
      <c r="P218" s="81"/>
      <c r="Q218" s="93"/>
      <c r="R218" s="81"/>
      <c r="S218" s="81"/>
      <c r="T218" s="93"/>
      <c r="U218" s="94"/>
      <c r="V218" s="109"/>
      <c r="W218" s="95"/>
      <c r="X218" s="71"/>
      <c r="Y218" s="31"/>
      <c r="Z218" s="23"/>
      <c r="AA218" s="24"/>
      <c r="AB218" s="96">
        <f t="shared" si="32"/>
        <v>0</v>
      </c>
      <c r="AC218" s="96">
        <f t="shared" si="33"/>
        <v>0</v>
      </c>
      <c r="AD218" s="97">
        <f t="shared" si="38"/>
        <v>0</v>
      </c>
      <c r="AE218" s="97">
        <f t="shared" si="39"/>
        <v>0</v>
      </c>
    </row>
    <row r="219" spans="1:31" ht="25" customHeight="1">
      <c r="A219" s="32">
        <f t="shared" si="34"/>
        <v>208</v>
      </c>
      <c r="B219" s="51" t="str">
        <f t="shared" si="35"/>
        <v/>
      </c>
      <c r="C219" s="92"/>
      <c r="D219" s="28" t="str">
        <f t="shared" si="36"/>
        <v/>
      </c>
      <c r="E219" s="49" t="str">
        <f t="shared" si="37"/>
        <v/>
      </c>
      <c r="F219" s="78"/>
      <c r="G219" s="78"/>
      <c r="H219" s="82"/>
      <c r="I219" s="28" t="str">
        <f t="shared" si="30"/>
        <v/>
      </c>
      <c r="J219" s="78"/>
      <c r="K219" s="28" t="str">
        <f>IF($L219="COP","GHPチラー",IF(O219="","",VLOOKUP(O219,※編集不可※選択項目!C:D,2,1)))</f>
        <v/>
      </c>
      <c r="L219" s="28" t="str">
        <f t="shared" si="31"/>
        <v/>
      </c>
      <c r="M219" s="64" t="str">
        <f>IFERROR(IF(L219="COP",1,IF(K219="","",VLOOKUP(K219,※編集不可※選択項目!$D$2:$G$8,3,FALSE))),"")</f>
        <v/>
      </c>
      <c r="N219" s="82"/>
      <c r="O219" s="81"/>
      <c r="P219" s="81"/>
      <c r="Q219" s="93"/>
      <c r="R219" s="81"/>
      <c r="S219" s="81"/>
      <c r="T219" s="93"/>
      <c r="U219" s="94"/>
      <c r="V219" s="109"/>
      <c r="W219" s="95"/>
      <c r="X219" s="71"/>
      <c r="Y219" s="31"/>
      <c r="Z219" s="23"/>
      <c r="AA219" s="24"/>
      <c r="AB219" s="96">
        <f t="shared" si="32"/>
        <v>0</v>
      </c>
      <c r="AC219" s="96">
        <f t="shared" si="33"/>
        <v>0</v>
      </c>
      <c r="AD219" s="97">
        <f t="shared" si="38"/>
        <v>0</v>
      </c>
      <c r="AE219" s="97">
        <f t="shared" si="39"/>
        <v>0</v>
      </c>
    </row>
    <row r="220" spans="1:31" ht="25" customHeight="1">
      <c r="A220" s="32">
        <f t="shared" si="34"/>
        <v>209</v>
      </c>
      <c r="B220" s="51" t="str">
        <f t="shared" si="35"/>
        <v/>
      </c>
      <c r="C220" s="92"/>
      <c r="D220" s="28" t="str">
        <f t="shared" si="36"/>
        <v/>
      </c>
      <c r="E220" s="49" t="str">
        <f t="shared" si="37"/>
        <v/>
      </c>
      <c r="F220" s="78"/>
      <c r="G220" s="78"/>
      <c r="H220" s="82"/>
      <c r="I220" s="28" t="str">
        <f t="shared" si="30"/>
        <v/>
      </c>
      <c r="J220" s="78"/>
      <c r="K220" s="28" t="str">
        <f>IF($L220="COP","GHPチラー",IF(O220="","",VLOOKUP(O220,※編集不可※選択項目!C:D,2,1)))</f>
        <v/>
      </c>
      <c r="L220" s="28" t="str">
        <f t="shared" si="31"/>
        <v/>
      </c>
      <c r="M220" s="64" t="str">
        <f>IFERROR(IF(L220="COP",1,IF(K220="","",VLOOKUP(K220,※編集不可※選択項目!$D$2:$G$8,3,FALSE))),"")</f>
        <v/>
      </c>
      <c r="N220" s="82"/>
      <c r="O220" s="81"/>
      <c r="P220" s="81"/>
      <c r="Q220" s="93"/>
      <c r="R220" s="81"/>
      <c r="S220" s="81"/>
      <c r="T220" s="93"/>
      <c r="U220" s="94"/>
      <c r="V220" s="109"/>
      <c r="W220" s="95"/>
      <c r="X220" s="71"/>
      <c r="Y220" s="31"/>
      <c r="Z220" s="23"/>
      <c r="AA220" s="24"/>
      <c r="AB220" s="96">
        <f t="shared" si="32"/>
        <v>0</v>
      </c>
      <c r="AC220" s="96">
        <f t="shared" si="33"/>
        <v>0</v>
      </c>
      <c r="AD220" s="97">
        <f t="shared" si="38"/>
        <v>0</v>
      </c>
      <c r="AE220" s="97">
        <f t="shared" si="39"/>
        <v>0</v>
      </c>
    </row>
    <row r="221" spans="1:31" ht="25" customHeight="1">
      <c r="A221" s="32">
        <f t="shared" si="34"/>
        <v>210</v>
      </c>
      <c r="B221" s="51" t="str">
        <f t="shared" si="35"/>
        <v/>
      </c>
      <c r="C221" s="92"/>
      <c r="D221" s="28" t="str">
        <f t="shared" si="36"/>
        <v/>
      </c>
      <c r="E221" s="49" t="str">
        <f t="shared" si="37"/>
        <v/>
      </c>
      <c r="F221" s="78"/>
      <c r="G221" s="78"/>
      <c r="H221" s="82"/>
      <c r="I221" s="28" t="str">
        <f t="shared" si="30"/>
        <v/>
      </c>
      <c r="J221" s="78"/>
      <c r="K221" s="28" t="str">
        <f>IF($L221="COP","GHPチラー",IF(O221="","",VLOOKUP(O221,※編集不可※選択項目!C:D,2,1)))</f>
        <v/>
      </c>
      <c r="L221" s="28" t="str">
        <f t="shared" si="31"/>
        <v/>
      </c>
      <c r="M221" s="64" t="str">
        <f>IFERROR(IF(L221="COP",1,IF(K221="","",VLOOKUP(K221,※編集不可※選択項目!$D$2:$G$8,3,FALSE))),"")</f>
        <v/>
      </c>
      <c r="N221" s="82"/>
      <c r="O221" s="81"/>
      <c r="P221" s="81"/>
      <c r="Q221" s="93"/>
      <c r="R221" s="81"/>
      <c r="S221" s="81"/>
      <c r="T221" s="93"/>
      <c r="U221" s="94"/>
      <c r="V221" s="109"/>
      <c r="W221" s="95"/>
      <c r="X221" s="71"/>
      <c r="Y221" s="31"/>
      <c r="Z221" s="23"/>
      <c r="AA221" s="24"/>
      <c r="AB221" s="96">
        <f t="shared" si="32"/>
        <v>0</v>
      </c>
      <c r="AC221" s="96">
        <f t="shared" si="33"/>
        <v>0</v>
      </c>
      <c r="AD221" s="97">
        <f t="shared" si="38"/>
        <v>0</v>
      </c>
      <c r="AE221" s="97">
        <f t="shared" si="39"/>
        <v>0</v>
      </c>
    </row>
    <row r="222" spans="1:31" ht="25" customHeight="1">
      <c r="A222" s="32">
        <f t="shared" si="34"/>
        <v>211</v>
      </c>
      <c r="B222" s="51" t="str">
        <f t="shared" si="35"/>
        <v/>
      </c>
      <c r="C222" s="92"/>
      <c r="D222" s="28" t="str">
        <f t="shared" si="36"/>
        <v/>
      </c>
      <c r="E222" s="49" t="str">
        <f t="shared" si="37"/>
        <v/>
      </c>
      <c r="F222" s="78"/>
      <c r="G222" s="78"/>
      <c r="H222" s="82"/>
      <c r="I222" s="28" t="str">
        <f t="shared" si="30"/>
        <v/>
      </c>
      <c r="J222" s="78"/>
      <c r="K222" s="28" t="str">
        <f>IF($L222="COP","GHPチラー",IF(O222="","",VLOOKUP(O222,※編集不可※選択項目!C:D,2,1)))</f>
        <v/>
      </c>
      <c r="L222" s="28" t="str">
        <f t="shared" si="31"/>
        <v/>
      </c>
      <c r="M222" s="64" t="str">
        <f>IFERROR(IF(L222="COP",1,IF(K222="","",VLOOKUP(K222,※編集不可※選択項目!$D$2:$G$8,3,FALSE))),"")</f>
        <v/>
      </c>
      <c r="N222" s="82"/>
      <c r="O222" s="81"/>
      <c r="P222" s="81"/>
      <c r="Q222" s="93"/>
      <c r="R222" s="81"/>
      <c r="S222" s="81"/>
      <c r="T222" s="93"/>
      <c r="U222" s="94"/>
      <c r="V222" s="109"/>
      <c r="W222" s="95"/>
      <c r="X222" s="71"/>
      <c r="Y222" s="31"/>
      <c r="Z222" s="23"/>
      <c r="AA222" s="24"/>
      <c r="AB222" s="96">
        <f t="shared" si="32"/>
        <v>0</v>
      </c>
      <c r="AC222" s="96">
        <f t="shared" si="33"/>
        <v>0</v>
      </c>
      <c r="AD222" s="97">
        <f t="shared" si="38"/>
        <v>0</v>
      </c>
      <c r="AE222" s="97">
        <f t="shared" si="39"/>
        <v>0</v>
      </c>
    </row>
    <row r="223" spans="1:31" ht="25" customHeight="1">
      <c r="A223" s="32">
        <f t="shared" si="34"/>
        <v>212</v>
      </c>
      <c r="B223" s="51" t="str">
        <f t="shared" si="35"/>
        <v/>
      </c>
      <c r="C223" s="92"/>
      <c r="D223" s="28" t="str">
        <f t="shared" si="36"/>
        <v/>
      </c>
      <c r="E223" s="49" t="str">
        <f t="shared" si="37"/>
        <v/>
      </c>
      <c r="F223" s="78"/>
      <c r="G223" s="78"/>
      <c r="H223" s="82"/>
      <c r="I223" s="28" t="str">
        <f t="shared" si="30"/>
        <v/>
      </c>
      <c r="J223" s="78"/>
      <c r="K223" s="28" t="str">
        <f>IF($L223="COP","GHPチラー",IF(O223="","",VLOOKUP(O223,※編集不可※選択項目!C:D,2,1)))</f>
        <v/>
      </c>
      <c r="L223" s="28" t="str">
        <f t="shared" si="31"/>
        <v/>
      </c>
      <c r="M223" s="64" t="str">
        <f>IFERROR(IF(L223="COP",1,IF(K223="","",VLOOKUP(K223,※編集不可※選択項目!$D$2:$G$8,3,FALSE))),"")</f>
        <v/>
      </c>
      <c r="N223" s="82"/>
      <c r="O223" s="81"/>
      <c r="P223" s="81"/>
      <c r="Q223" s="93"/>
      <c r="R223" s="81"/>
      <c r="S223" s="81"/>
      <c r="T223" s="93"/>
      <c r="U223" s="94"/>
      <c r="V223" s="109"/>
      <c r="W223" s="95"/>
      <c r="X223" s="71"/>
      <c r="Y223" s="31"/>
      <c r="Z223" s="23"/>
      <c r="AA223" s="24"/>
      <c r="AB223" s="96">
        <f t="shared" si="32"/>
        <v>0</v>
      </c>
      <c r="AC223" s="96">
        <f t="shared" si="33"/>
        <v>0</v>
      </c>
      <c r="AD223" s="97">
        <f t="shared" si="38"/>
        <v>0</v>
      </c>
      <c r="AE223" s="97">
        <f t="shared" si="39"/>
        <v>0</v>
      </c>
    </row>
    <row r="224" spans="1:31" ht="25" customHeight="1">
      <c r="A224" s="32">
        <f t="shared" si="34"/>
        <v>213</v>
      </c>
      <c r="B224" s="51" t="str">
        <f t="shared" si="35"/>
        <v/>
      </c>
      <c r="C224" s="92"/>
      <c r="D224" s="28" t="str">
        <f t="shared" si="36"/>
        <v/>
      </c>
      <c r="E224" s="49" t="str">
        <f t="shared" si="37"/>
        <v/>
      </c>
      <c r="F224" s="78"/>
      <c r="G224" s="78"/>
      <c r="H224" s="82"/>
      <c r="I224" s="28" t="str">
        <f t="shared" si="30"/>
        <v/>
      </c>
      <c r="J224" s="78"/>
      <c r="K224" s="28" t="str">
        <f>IF($L224="COP","GHPチラー",IF(O224="","",VLOOKUP(O224,※編集不可※選択項目!C:D,2,1)))</f>
        <v/>
      </c>
      <c r="L224" s="28" t="str">
        <f t="shared" si="31"/>
        <v/>
      </c>
      <c r="M224" s="64" t="str">
        <f>IFERROR(IF(L224="COP",1,IF(K224="","",VLOOKUP(K224,※編集不可※選択項目!$D$2:$G$8,3,FALSE))),"")</f>
        <v/>
      </c>
      <c r="N224" s="82"/>
      <c r="O224" s="81"/>
      <c r="P224" s="81"/>
      <c r="Q224" s="93"/>
      <c r="R224" s="81"/>
      <c r="S224" s="81"/>
      <c r="T224" s="93"/>
      <c r="U224" s="94"/>
      <c r="V224" s="109"/>
      <c r="W224" s="95"/>
      <c r="X224" s="71"/>
      <c r="Y224" s="31"/>
      <c r="Z224" s="23"/>
      <c r="AA224" s="24"/>
      <c r="AB224" s="96">
        <f t="shared" si="32"/>
        <v>0</v>
      </c>
      <c r="AC224" s="96">
        <f t="shared" si="33"/>
        <v>0</v>
      </c>
      <c r="AD224" s="97">
        <f t="shared" si="38"/>
        <v>0</v>
      </c>
      <c r="AE224" s="97">
        <f t="shared" si="39"/>
        <v>0</v>
      </c>
    </row>
    <row r="225" spans="1:31" ht="25" customHeight="1">
      <c r="A225" s="32">
        <f t="shared" si="34"/>
        <v>214</v>
      </c>
      <c r="B225" s="51" t="str">
        <f t="shared" si="35"/>
        <v/>
      </c>
      <c r="C225" s="92"/>
      <c r="D225" s="28" t="str">
        <f t="shared" si="36"/>
        <v/>
      </c>
      <c r="E225" s="49" t="str">
        <f t="shared" si="37"/>
        <v/>
      </c>
      <c r="F225" s="78"/>
      <c r="G225" s="78"/>
      <c r="H225" s="82"/>
      <c r="I225" s="28" t="str">
        <f t="shared" si="30"/>
        <v/>
      </c>
      <c r="J225" s="78"/>
      <c r="K225" s="28" t="str">
        <f>IF($L225="COP","GHPチラー",IF(O225="","",VLOOKUP(O225,※編集不可※選択項目!C:D,2,1)))</f>
        <v/>
      </c>
      <c r="L225" s="28" t="str">
        <f t="shared" si="31"/>
        <v/>
      </c>
      <c r="M225" s="64" t="str">
        <f>IFERROR(IF(L225="COP",1,IF(K225="","",VLOOKUP(K225,※編集不可※選択項目!$D$2:$G$8,3,FALSE))),"")</f>
        <v/>
      </c>
      <c r="N225" s="82"/>
      <c r="O225" s="81"/>
      <c r="P225" s="81"/>
      <c r="Q225" s="93"/>
      <c r="R225" s="81"/>
      <c r="S225" s="81"/>
      <c r="T225" s="93"/>
      <c r="U225" s="94"/>
      <c r="V225" s="109"/>
      <c r="W225" s="95"/>
      <c r="X225" s="71"/>
      <c r="Y225" s="31"/>
      <c r="Z225" s="23"/>
      <c r="AA225" s="24"/>
      <c r="AB225" s="96">
        <f t="shared" si="32"/>
        <v>0</v>
      </c>
      <c r="AC225" s="96">
        <f t="shared" si="33"/>
        <v>0</v>
      </c>
      <c r="AD225" s="97">
        <f t="shared" si="38"/>
        <v>0</v>
      </c>
      <c r="AE225" s="97">
        <f t="shared" si="39"/>
        <v>0</v>
      </c>
    </row>
    <row r="226" spans="1:31" ht="25" customHeight="1">
      <c r="A226" s="32">
        <f t="shared" si="34"/>
        <v>215</v>
      </c>
      <c r="B226" s="51" t="str">
        <f t="shared" si="35"/>
        <v/>
      </c>
      <c r="C226" s="92"/>
      <c r="D226" s="28" t="str">
        <f t="shared" si="36"/>
        <v/>
      </c>
      <c r="E226" s="49" t="str">
        <f t="shared" si="37"/>
        <v/>
      </c>
      <c r="F226" s="78"/>
      <c r="G226" s="78"/>
      <c r="H226" s="82"/>
      <c r="I226" s="28" t="str">
        <f t="shared" si="30"/>
        <v/>
      </c>
      <c r="J226" s="78"/>
      <c r="K226" s="28" t="str">
        <f>IF($L226="COP","GHPチラー",IF(O226="","",VLOOKUP(O226,※編集不可※選択項目!C:D,2,1)))</f>
        <v/>
      </c>
      <c r="L226" s="28" t="str">
        <f t="shared" si="31"/>
        <v/>
      </c>
      <c r="M226" s="64" t="str">
        <f>IFERROR(IF(L226="COP",1,IF(K226="","",VLOOKUP(K226,※編集不可※選択項目!$D$2:$G$8,3,FALSE))),"")</f>
        <v/>
      </c>
      <c r="N226" s="82"/>
      <c r="O226" s="81"/>
      <c r="P226" s="81"/>
      <c r="Q226" s="93"/>
      <c r="R226" s="81"/>
      <c r="S226" s="81"/>
      <c r="T226" s="93"/>
      <c r="U226" s="94"/>
      <c r="V226" s="109"/>
      <c r="W226" s="95"/>
      <c r="X226" s="71"/>
      <c r="Y226" s="31"/>
      <c r="Z226" s="23"/>
      <c r="AA226" s="24"/>
      <c r="AB226" s="96">
        <f t="shared" si="32"/>
        <v>0</v>
      </c>
      <c r="AC226" s="96">
        <f t="shared" si="33"/>
        <v>0</v>
      </c>
      <c r="AD226" s="97">
        <f t="shared" si="38"/>
        <v>0</v>
      </c>
      <c r="AE226" s="97">
        <f t="shared" si="39"/>
        <v>0</v>
      </c>
    </row>
    <row r="227" spans="1:31" ht="25" customHeight="1">
      <c r="A227" s="32">
        <f t="shared" si="34"/>
        <v>216</v>
      </c>
      <c r="B227" s="51" t="str">
        <f t="shared" si="35"/>
        <v/>
      </c>
      <c r="C227" s="92"/>
      <c r="D227" s="28" t="str">
        <f t="shared" si="36"/>
        <v/>
      </c>
      <c r="E227" s="49" t="str">
        <f t="shared" si="37"/>
        <v/>
      </c>
      <c r="F227" s="78"/>
      <c r="G227" s="78"/>
      <c r="H227" s="82"/>
      <c r="I227" s="28" t="str">
        <f t="shared" si="30"/>
        <v/>
      </c>
      <c r="J227" s="78"/>
      <c r="K227" s="28" t="str">
        <f>IF($L227="COP","GHPチラー",IF(O227="","",VLOOKUP(O227,※編集不可※選択項目!C:D,2,1)))</f>
        <v/>
      </c>
      <c r="L227" s="28" t="str">
        <f t="shared" si="31"/>
        <v/>
      </c>
      <c r="M227" s="64" t="str">
        <f>IFERROR(IF(L227="COP",1,IF(K227="","",VLOOKUP(K227,※編集不可※選択項目!$D$2:$G$8,3,FALSE))),"")</f>
        <v/>
      </c>
      <c r="N227" s="82"/>
      <c r="O227" s="81"/>
      <c r="P227" s="81"/>
      <c r="Q227" s="93"/>
      <c r="R227" s="81"/>
      <c r="S227" s="81"/>
      <c r="T227" s="93"/>
      <c r="U227" s="94"/>
      <c r="V227" s="109"/>
      <c r="W227" s="95"/>
      <c r="X227" s="71"/>
      <c r="Y227" s="31"/>
      <c r="Z227" s="23"/>
      <c r="AA227" s="24"/>
      <c r="AB227" s="96">
        <f t="shared" si="32"/>
        <v>0</v>
      </c>
      <c r="AC227" s="96">
        <f t="shared" si="33"/>
        <v>0</v>
      </c>
      <c r="AD227" s="97">
        <f t="shared" si="38"/>
        <v>0</v>
      </c>
      <c r="AE227" s="97">
        <f t="shared" si="39"/>
        <v>0</v>
      </c>
    </row>
    <row r="228" spans="1:31" ht="25" customHeight="1">
      <c r="A228" s="32">
        <f t="shared" si="34"/>
        <v>217</v>
      </c>
      <c r="B228" s="51" t="str">
        <f t="shared" si="35"/>
        <v/>
      </c>
      <c r="C228" s="92"/>
      <c r="D228" s="28" t="str">
        <f t="shared" si="36"/>
        <v/>
      </c>
      <c r="E228" s="49" t="str">
        <f t="shared" si="37"/>
        <v/>
      </c>
      <c r="F228" s="78"/>
      <c r="G228" s="78"/>
      <c r="H228" s="82"/>
      <c r="I228" s="28" t="str">
        <f t="shared" si="30"/>
        <v/>
      </c>
      <c r="J228" s="78"/>
      <c r="K228" s="28" t="str">
        <f>IF($L228="COP","GHPチラー",IF(O228="","",VLOOKUP(O228,※編集不可※選択項目!C:D,2,1)))</f>
        <v/>
      </c>
      <c r="L228" s="28" t="str">
        <f t="shared" si="31"/>
        <v/>
      </c>
      <c r="M228" s="64" t="str">
        <f>IFERROR(IF(L228="COP",1,IF(K228="","",VLOOKUP(K228,※編集不可※選択項目!$D$2:$G$8,3,FALSE))),"")</f>
        <v/>
      </c>
      <c r="N228" s="82"/>
      <c r="O228" s="81"/>
      <c r="P228" s="81"/>
      <c r="Q228" s="93"/>
      <c r="R228" s="81"/>
      <c r="S228" s="81"/>
      <c r="T228" s="93"/>
      <c r="U228" s="94"/>
      <c r="V228" s="109"/>
      <c r="W228" s="95"/>
      <c r="X228" s="71"/>
      <c r="Y228" s="31"/>
      <c r="Z228" s="23"/>
      <c r="AA228" s="24"/>
      <c r="AB228" s="96">
        <f t="shared" si="32"/>
        <v>0</v>
      </c>
      <c r="AC228" s="96">
        <f t="shared" si="33"/>
        <v>0</v>
      </c>
      <c r="AD228" s="97">
        <f t="shared" si="38"/>
        <v>0</v>
      </c>
      <c r="AE228" s="97">
        <f t="shared" si="39"/>
        <v>0</v>
      </c>
    </row>
    <row r="229" spans="1:31" ht="25" customHeight="1">
      <c r="A229" s="32">
        <f t="shared" si="34"/>
        <v>218</v>
      </c>
      <c r="B229" s="51" t="str">
        <f t="shared" si="35"/>
        <v/>
      </c>
      <c r="C229" s="92"/>
      <c r="D229" s="28" t="str">
        <f t="shared" si="36"/>
        <v/>
      </c>
      <c r="E229" s="49" t="str">
        <f t="shared" si="37"/>
        <v/>
      </c>
      <c r="F229" s="78"/>
      <c r="G229" s="78"/>
      <c r="H229" s="82"/>
      <c r="I229" s="28" t="str">
        <f t="shared" si="30"/>
        <v/>
      </c>
      <c r="J229" s="78"/>
      <c r="K229" s="28" t="str">
        <f>IF($L229="COP","GHPチラー",IF(O229="","",VLOOKUP(O229,※編集不可※選択項目!C:D,2,1)))</f>
        <v/>
      </c>
      <c r="L229" s="28" t="str">
        <f t="shared" si="31"/>
        <v/>
      </c>
      <c r="M229" s="64" t="str">
        <f>IFERROR(IF(L229="COP",1,IF(K229="","",VLOOKUP(K229,※編集不可※選択項目!$D$2:$G$8,3,FALSE))),"")</f>
        <v/>
      </c>
      <c r="N229" s="82"/>
      <c r="O229" s="81"/>
      <c r="P229" s="81"/>
      <c r="Q229" s="93"/>
      <c r="R229" s="81"/>
      <c r="S229" s="81"/>
      <c r="T229" s="93"/>
      <c r="U229" s="94"/>
      <c r="V229" s="109"/>
      <c r="W229" s="95"/>
      <c r="X229" s="71"/>
      <c r="Y229" s="31"/>
      <c r="Z229" s="23"/>
      <c r="AA229" s="24"/>
      <c r="AB229" s="96">
        <f t="shared" si="32"/>
        <v>0</v>
      </c>
      <c r="AC229" s="96">
        <f t="shared" si="33"/>
        <v>0</v>
      </c>
      <c r="AD229" s="97">
        <f t="shared" si="38"/>
        <v>0</v>
      </c>
      <c r="AE229" s="97">
        <f t="shared" si="39"/>
        <v>0</v>
      </c>
    </row>
    <row r="230" spans="1:31" ht="25" customHeight="1">
      <c r="A230" s="32">
        <f t="shared" si="34"/>
        <v>219</v>
      </c>
      <c r="B230" s="51" t="str">
        <f t="shared" si="35"/>
        <v/>
      </c>
      <c r="C230" s="92"/>
      <c r="D230" s="28" t="str">
        <f t="shared" si="36"/>
        <v/>
      </c>
      <c r="E230" s="49" t="str">
        <f t="shared" si="37"/>
        <v/>
      </c>
      <c r="F230" s="78"/>
      <c r="G230" s="78"/>
      <c r="H230" s="82"/>
      <c r="I230" s="28" t="str">
        <f t="shared" si="30"/>
        <v/>
      </c>
      <c r="J230" s="78"/>
      <c r="K230" s="28" t="str">
        <f>IF($L230="COP","GHPチラー",IF(O230="","",VLOOKUP(O230,※編集不可※選択項目!C:D,2,1)))</f>
        <v/>
      </c>
      <c r="L230" s="28" t="str">
        <f t="shared" si="31"/>
        <v/>
      </c>
      <c r="M230" s="64" t="str">
        <f>IFERROR(IF(L230="COP",1,IF(K230="","",VLOOKUP(K230,※編集不可※選択項目!$D$2:$G$8,3,FALSE))),"")</f>
        <v/>
      </c>
      <c r="N230" s="82"/>
      <c r="O230" s="81"/>
      <c r="P230" s="81"/>
      <c r="Q230" s="93"/>
      <c r="R230" s="81"/>
      <c r="S230" s="81"/>
      <c r="T230" s="93"/>
      <c r="U230" s="94"/>
      <c r="V230" s="109"/>
      <c r="W230" s="95"/>
      <c r="X230" s="71"/>
      <c r="Y230" s="31"/>
      <c r="Z230" s="23"/>
      <c r="AA230" s="24"/>
      <c r="AB230" s="96">
        <f t="shared" si="32"/>
        <v>0</v>
      </c>
      <c r="AC230" s="96">
        <f t="shared" si="33"/>
        <v>0</v>
      </c>
      <c r="AD230" s="97">
        <f t="shared" si="38"/>
        <v>0</v>
      </c>
      <c r="AE230" s="97">
        <f t="shared" si="39"/>
        <v>0</v>
      </c>
    </row>
    <row r="231" spans="1:31" ht="25" customHeight="1">
      <c r="A231" s="32">
        <f t="shared" si="34"/>
        <v>220</v>
      </c>
      <c r="B231" s="51" t="str">
        <f t="shared" si="35"/>
        <v/>
      </c>
      <c r="C231" s="92"/>
      <c r="D231" s="28" t="str">
        <f t="shared" si="36"/>
        <v/>
      </c>
      <c r="E231" s="49" t="str">
        <f t="shared" si="37"/>
        <v/>
      </c>
      <c r="F231" s="78"/>
      <c r="G231" s="78"/>
      <c r="H231" s="82"/>
      <c r="I231" s="28" t="str">
        <f t="shared" si="30"/>
        <v/>
      </c>
      <c r="J231" s="78"/>
      <c r="K231" s="28" t="str">
        <f>IF($L231="COP","GHPチラー",IF(O231="","",VLOOKUP(O231,※編集不可※選択項目!C:D,2,1)))</f>
        <v/>
      </c>
      <c r="L231" s="28" t="str">
        <f t="shared" si="31"/>
        <v/>
      </c>
      <c r="M231" s="64" t="str">
        <f>IFERROR(IF(L231="COP",1,IF(K231="","",VLOOKUP(K231,※編集不可※選択項目!$D$2:$G$8,3,FALSE))),"")</f>
        <v/>
      </c>
      <c r="N231" s="82"/>
      <c r="O231" s="81"/>
      <c r="P231" s="81"/>
      <c r="Q231" s="93"/>
      <c r="R231" s="81"/>
      <c r="S231" s="81"/>
      <c r="T231" s="93"/>
      <c r="U231" s="94"/>
      <c r="V231" s="109"/>
      <c r="W231" s="95"/>
      <c r="X231" s="71"/>
      <c r="Y231" s="31"/>
      <c r="Z231" s="23"/>
      <c r="AA231" s="24"/>
      <c r="AB231" s="96">
        <f t="shared" si="32"/>
        <v>0</v>
      </c>
      <c r="AC231" s="96">
        <f t="shared" si="33"/>
        <v>0</v>
      </c>
      <c r="AD231" s="97">
        <f t="shared" si="38"/>
        <v>0</v>
      </c>
      <c r="AE231" s="97">
        <f t="shared" si="39"/>
        <v>0</v>
      </c>
    </row>
    <row r="232" spans="1:31" ht="25" customHeight="1">
      <c r="A232" s="32">
        <f t="shared" si="34"/>
        <v>221</v>
      </c>
      <c r="B232" s="51" t="str">
        <f t="shared" si="35"/>
        <v/>
      </c>
      <c r="C232" s="92"/>
      <c r="D232" s="28" t="str">
        <f t="shared" si="36"/>
        <v/>
      </c>
      <c r="E232" s="49" t="str">
        <f t="shared" si="37"/>
        <v/>
      </c>
      <c r="F232" s="78"/>
      <c r="G232" s="78"/>
      <c r="H232" s="82"/>
      <c r="I232" s="28" t="str">
        <f t="shared" si="30"/>
        <v/>
      </c>
      <c r="J232" s="78"/>
      <c r="K232" s="28" t="str">
        <f>IF($L232="COP","GHPチラー",IF(O232="","",VLOOKUP(O232,※編集不可※選択項目!C:D,2,1)))</f>
        <v/>
      </c>
      <c r="L232" s="28" t="str">
        <f t="shared" si="31"/>
        <v/>
      </c>
      <c r="M232" s="64" t="str">
        <f>IFERROR(IF(L232="COP",1,IF(K232="","",VLOOKUP(K232,※編集不可※選択項目!$D$2:$G$8,3,FALSE))),"")</f>
        <v/>
      </c>
      <c r="N232" s="82"/>
      <c r="O232" s="81"/>
      <c r="P232" s="81"/>
      <c r="Q232" s="93"/>
      <c r="R232" s="81"/>
      <c r="S232" s="81"/>
      <c r="T232" s="93"/>
      <c r="U232" s="94"/>
      <c r="V232" s="109"/>
      <c r="W232" s="95"/>
      <c r="X232" s="71"/>
      <c r="Y232" s="31"/>
      <c r="Z232" s="23"/>
      <c r="AA232" s="24"/>
      <c r="AB232" s="96">
        <f t="shared" si="32"/>
        <v>0</v>
      </c>
      <c r="AC232" s="96">
        <f t="shared" si="33"/>
        <v>0</v>
      </c>
      <c r="AD232" s="97">
        <f t="shared" si="38"/>
        <v>0</v>
      </c>
      <c r="AE232" s="97">
        <f t="shared" si="39"/>
        <v>0</v>
      </c>
    </row>
    <row r="233" spans="1:31" ht="25" customHeight="1">
      <c r="A233" s="32">
        <f t="shared" si="34"/>
        <v>222</v>
      </c>
      <c r="B233" s="51" t="str">
        <f t="shared" si="35"/>
        <v/>
      </c>
      <c r="C233" s="92"/>
      <c r="D233" s="28" t="str">
        <f t="shared" si="36"/>
        <v/>
      </c>
      <c r="E233" s="49" t="str">
        <f t="shared" si="37"/>
        <v/>
      </c>
      <c r="F233" s="78"/>
      <c r="G233" s="78"/>
      <c r="H233" s="82"/>
      <c r="I233" s="28" t="str">
        <f t="shared" si="30"/>
        <v/>
      </c>
      <c r="J233" s="78"/>
      <c r="K233" s="28" t="str">
        <f>IF($L233="COP","GHPチラー",IF(O233="","",VLOOKUP(O233,※編集不可※選択項目!C:D,2,1)))</f>
        <v/>
      </c>
      <c r="L233" s="28" t="str">
        <f t="shared" si="31"/>
        <v/>
      </c>
      <c r="M233" s="64" t="str">
        <f>IFERROR(IF(L233="COP",1,IF(K233="","",VLOOKUP(K233,※編集不可※選択項目!$D$2:$G$8,3,FALSE))),"")</f>
        <v/>
      </c>
      <c r="N233" s="82"/>
      <c r="O233" s="81"/>
      <c r="P233" s="81"/>
      <c r="Q233" s="93"/>
      <c r="R233" s="81"/>
      <c r="S233" s="81"/>
      <c r="T233" s="93"/>
      <c r="U233" s="94"/>
      <c r="V233" s="109"/>
      <c r="W233" s="95"/>
      <c r="X233" s="71"/>
      <c r="Y233" s="31"/>
      <c r="Z233" s="23"/>
      <c r="AA233" s="24"/>
      <c r="AB233" s="96">
        <f t="shared" si="32"/>
        <v>0</v>
      </c>
      <c r="AC233" s="96">
        <f t="shared" si="33"/>
        <v>0</v>
      </c>
      <c r="AD233" s="97">
        <f t="shared" si="38"/>
        <v>0</v>
      </c>
      <c r="AE233" s="97">
        <f t="shared" si="39"/>
        <v>0</v>
      </c>
    </row>
    <row r="234" spans="1:31" ht="25" customHeight="1">
      <c r="A234" s="32">
        <f t="shared" si="34"/>
        <v>223</v>
      </c>
      <c r="B234" s="51" t="str">
        <f t="shared" si="35"/>
        <v/>
      </c>
      <c r="C234" s="92"/>
      <c r="D234" s="28" t="str">
        <f t="shared" si="36"/>
        <v/>
      </c>
      <c r="E234" s="49" t="str">
        <f t="shared" si="37"/>
        <v/>
      </c>
      <c r="F234" s="78"/>
      <c r="G234" s="78"/>
      <c r="H234" s="82"/>
      <c r="I234" s="28" t="str">
        <f t="shared" si="30"/>
        <v/>
      </c>
      <c r="J234" s="78"/>
      <c r="K234" s="28" t="str">
        <f>IF($L234="COP","GHPチラー",IF(O234="","",VLOOKUP(O234,※編集不可※選択項目!C:D,2,1)))</f>
        <v/>
      </c>
      <c r="L234" s="28" t="str">
        <f t="shared" si="31"/>
        <v/>
      </c>
      <c r="M234" s="64" t="str">
        <f>IFERROR(IF(L234="COP",1,IF(K234="","",VLOOKUP(K234,※編集不可※選択項目!$D$2:$G$8,3,FALSE))),"")</f>
        <v/>
      </c>
      <c r="N234" s="82"/>
      <c r="O234" s="81"/>
      <c r="P234" s="81"/>
      <c r="Q234" s="93"/>
      <c r="R234" s="81"/>
      <c r="S234" s="81"/>
      <c r="T234" s="93"/>
      <c r="U234" s="94"/>
      <c r="V234" s="109"/>
      <c r="W234" s="95"/>
      <c r="X234" s="71"/>
      <c r="Y234" s="31"/>
      <c r="Z234" s="23"/>
      <c r="AA234" s="24"/>
      <c r="AB234" s="96">
        <f t="shared" si="32"/>
        <v>0</v>
      </c>
      <c r="AC234" s="96">
        <f t="shared" si="33"/>
        <v>0</v>
      </c>
      <c r="AD234" s="97">
        <f t="shared" si="38"/>
        <v>0</v>
      </c>
      <c r="AE234" s="97">
        <f t="shared" si="39"/>
        <v>0</v>
      </c>
    </row>
    <row r="235" spans="1:31" ht="25" customHeight="1">
      <c r="A235" s="32">
        <f t="shared" si="34"/>
        <v>224</v>
      </c>
      <c r="B235" s="51" t="str">
        <f t="shared" si="35"/>
        <v/>
      </c>
      <c r="C235" s="92"/>
      <c r="D235" s="28" t="str">
        <f t="shared" si="36"/>
        <v/>
      </c>
      <c r="E235" s="49" t="str">
        <f t="shared" si="37"/>
        <v/>
      </c>
      <c r="F235" s="78"/>
      <c r="G235" s="78"/>
      <c r="H235" s="82"/>
      <c r="I235" s="28" t="str">
        <f t="shared" si="30"/>
        <v/>
      </c>
      <c r="J235" s="78"/>
      <c r="K235" s="28" t="str">
        <f>IF($L235="COP","GHPチラー",IF(O235="","",VLOOKUP(O235,※編集不可※選択項目!C:D,2,1)))</f>
        <v/>
      </c>
      <c r="L235" s="28" t="str">
        <f t="shared" si="31"/>
        <v/>
      </c>
      <c r="M235" s="64" t="str">
        <f>IFERROR(IF(L235="COP",1,IF(K235="","",VLOOKUP(K235,※編集不可※選択項目!$D$2:$G$8,3,FALSE))),"")</f>
        <v/>
      </c>
      <c r="N235" s="82"/>
      <c r="O235" s="81"/>
      <c r="P235" s="81"/>
      <c r="Q235" s="93"/>
      <c r="R235" s="81"/>
      <c r="S235" s="81"/>
      <c r="T235" s="93"/>
      <c r="U235" s="94"/>
      <c r="V235" s="109"/>
      <c r="W235" s="95"/>
      <c r="X235" s="71"/>
      <c r="Y235" s="31"/>
      <c r="Z235" s="23"/>
      <c r="AA235" s="24"/>
      <c r="AB235" s="96">
        <f t="shared" si="32"/>
        <v>0</v>
      </c>
      <c r="AC235" s="96">
        <f t="shared" si="33"/>
        <v>0</v>
      </c>
      <c r="AD235" s="97">
        <f t="shared" si="38"/>
        <v>0</v>
      </c>
      <c r="AE235" s="97">
        <f t="shared" si="39"/>
        <v>0</v>
      </c>
    </row>
    <row r="236" spans="1:31" ht="25" customHeight="1">
      <c r="A236" s="32">
        <f t="shared" si="34"/>
        <v>225</v>
      </c>
      <c r="B236" s="51" t="str">
        <f t="shared" si="35"/>
        <v/>
      </c>
      <c r="C236" s="92"/>
      <c r="D236" s="28" t="str">
        <f t="shared" si="36"/>
        <v/>
      </c>
      <c r="E236" s="49" t="str">
        <f t="shared" si="37"/>
        <v/>
      </c>
      <c r="F236" s="78"/>
      <c r="G236" s="78"/>
      <c r="H236" s="82"/>
      <c r="I236" s="28" t="str">
        <f t="shared" si="30"/>
        <v/>
      </c>
      <c r="J236" s="78"/>
      <c r="K236" s="28" t="str">
        <f>IF($L236="COP","GHPチラー",IF(O236="","",VLOOKUP(O236,※編集不可※選択項目!C:D,2,1)))</f>
        <v/>
      </c>
      <c r="L236" s="28" t="str">
        <f t="shared" si="31"/>
        <v/>
      </c>
      <c r="M236" s="64" t="str">
        <f>IFERROR(IF(L236="COP",1,IF(K236="","",VLOOKUP(K236,※編集不可※選択項目!$D$2:$G$8,3,FALSE))),"")</f>
        <v/>
      </c>
      <c r="N236" s="82"/>
      <c r="O236" s="81"/>
      <c r="P236" s="81"/>
      <c r="Q236" s="93"/>
      <c r="R236" s="81"/>
      <c r="S236" s="81"/>
      <c r="T236" s="93"/>
      <c r="U236" s="94"/>
      <c r="V236" s="109"/>
      <c r="W236" s="95"/>
      <c r="X236" s="71"/>
      <c r="Y236" s="31"/>
      <c r="Z236" s="23"/>
      <c r="AA236" s="24"/>
      <c r="AB236" s="96">
        <f t="shared" si="32"/>
        <v>0</v>
      </c>
      <c r="AC236" s="96">
        <f t="shared" si="33"/>
        <v>0</v>
      </c>
      <c r="AD236" s="97">
        <f t="shared" si="38"/>
        <v>0</v>
      </c>
      <c r="AE236" s="97">
        <f t="shared" si="39"/>
        <v>0</v>
      </c>
    </row>
    <row r="237" spans="1:31" ht="25" customHeight="1">
      <c r="A237" s="32">
        <f t="shared" si="34"/>
        <v>226</v>
      </c>
      <c r="B237" s="51" t="str">
        <f t="shared" si="35"/>
        <v/>
      </c>
      <c r="C237" s="92"/>
      <c r="D237" s="28" t="str">
        <f t="shared" si="36"/>
        <v/>
      </c>
      <c r="E237" s="49" t="str">
        <f t="shared" si="37"/>
        <v/>
      </c>
      <c r="F237" s="78"/>
      <c r="G237" s="78"/>
      <c r="H237" s="82"/>
      <c r="I237" s="28" t="str">
        <f t="shared" si="30"/>
        <v/>
      </c>
      <c r="J237" s="78"/>
      <c r="K237" s="28" t="str">
        <f>IF($L237="COP","GHPチラー",IF(O237="","",VLOOKUP(O237,※編集不可※選択項目!C:D,2,1)))</f>
        <v/>
      </c>
      <c r="L237" s="28" t="str">
        <f t="shared" si="31"/>
        <v/>
      </c>
      <c r="M237" s="64" t="str">
        <f>IFERROR(IF(L237="COP",1,IF(K237="","",VLOOKUP(K237,※編集不可※選択項目!$D$2:$G$8,3,FALSE))),"")</f>
        <v/>
      </c>
      <c r="N237" s="82"/>
      <c r="O237" s="81"/>
      <c r="P237" s="81"/>
      <c r="Q237" s="93"/>
      <c r="R237" s="81"/>
      <c r="S237" s="81"/>
      <c r="T237" s="93"/>
      <c r="U237" s="94"/>
      <c r="V237" s="109"/>
      <c r="W237" s="95"/>
      <c r="X237" s="71"/>
      <c r="Y237" s="31"/>
      <c r="Z237" s="23"/>
      <c r="AA237" s="24"/>
      <c r="AB237" s="96">
        <f t="shared" si="32"/>
        <v>0</v>
      </c>
      <c r="AC237" s="96">
        <f t="shared" si="33"/>
        <v>0</v>
      </c>
      <c r="AD237" s="97">
        <f t="shared" si="38"/>
        <v>0</v>
      </c>
      <c r="AE237" s="97">
        <f t="shared" si="39"/>
        <v>0</v>
      </c>
    </row>
    <row r="238" spans="1:31" ht="25" customHeight="1">
      <c r="A238" s="32">
        <f t="shared" si="34"/>
        <v>227</v>
      </c>
      <c r="B238" s="51" t="str">
        <f t="shared" si="35"/>
        <v/>
      </c>
      <c r="C238" s="92"/>
      <c r="D238" s="28" t="str">
        <f t="shared" si="36"/>
        <v/>
      </c>
      <c r="E238" s="49" t="str">
        <f t="shared" si="37"/>
        <v/>
      </c>
      <c r="F238" s="78"/>
      <c r="G238" s="78"/>
      <c r="H238" s="82"/>
      <c r="I238" s="28" t="str">
        <f t="shared" si="30"/>
        <v/>
      </c>
      <c r="J238" s="78"/>
      <c r="K238" s="28" t="str">
        <f>IF($L238="COP","GHPチラー",IF(O238="","",VLOOKUP(O238,※編集不可※選択項目!C:D,2,1)))</f>
        <v/>
      </c>
      <c r="L238" s="28" t="str">
        <f t="shared" si="31"/>
        <v/>
      </c>
      <c r="M238" s="64" t="str">
        <f>IFERROR(IF(L238="COP",1,IF(K238="","",VLOOKUP(K238,※編集不可※選択項目!$D$2:$G$8,3,FALSE))),"")</f>
        <v/>
      </c>
      <c r="N238" s="82"/>
      <c r="O238" s="81"/>
      <c r="P238" s="81"/>
      <c r="Q238" s="93"/>
      <c r="R238" s="81"/>
      <c r="S238" s="81"/>
      <c r="T238" s="93"/>
      <c r="U238" s="94"/>
      <c r="V238" s="109"/>
      <c r="W238" s="95"/>
      <c r="X238" s="71"/>
      <c r="Y238" s="31"/>
      <c r="Z238" s="23"/>
      <c r="AA238" s="24"/>
      <c r="AB238" s="96">
        <f t="shared" si="32"/>
        <v>0</v>
      </c>
      <c r="AC238" s="96">
        <f t="shared" si="33"/>
        <v>0</v>
      </c>
      <c r="AD238" s="97">
        <f t="shared" si="38"/>
        <v>0</v>
      </c>
      <c r="AE238" s="97">
        <f t="shared" si="39"/>
        <v>0</v>
      </c>
    </row>
    <row r="239" spans="1:31" ht="25" customHeight="1">
      <c r="A239" s="32">
        <f t="shared" si="34"/>
        <v>228</v>
      </c>
      <c r="B239" s="51" t="str">
        <f t="shared" si="35"/>
        <v/>
      </c>
      <c r="C239" s="92"/>
      <c r="D239" s="28" t="str">
        <f t="shared" si="36"/>
        <v/>
      </c>
      <c r="E239" s="49" t="str">
        <f t="shared" si="37"/>
        <v/>
      </c>
      <c r="F239" s="78"/>
      <c r="G239" s="78"/>
      <c r="H239" s="82"/>
      <c r="I239" s="28" t="str">
        <f t="shared" si="30"/>
        <v/>
      </c>
      <c r="J239" s="78"/>
      <c r="K239" s="28" t="str">
        <f>IF($L239="COP","GHPチラー",IF(O239="","",VLOOKUP(O239,※編集不可※選択項目!C:D,2,1)))</f>
        <v/>
      </c>
      <c r="L239" s="28" t="str">
        <f t="shared" si="31"/>
        <v/>
      </c>
      <c r="M239" s="64" t="str">
        <f>IFERROR(IF(L239="COP",1,IF(K239="","",VLOOKUP(K239,※編集不可※選択項目!$D$2:$G$8,3,FALSE))),"")</f>
        <v/>
      </c>
      <c r="N239" s="82"/>
      <c r="O239" s="81"/>
      <c r="P239" s="81"/>
      <c r="Q239" s="93"/>
      <c r="R239" s="81"/>
      <c r="S239" s="81"/>
      <c r="T239" s="93"/>
      <c r="U239" s="94"/>
      <c r="V239" s="109"/>
      <c r="W239" s="95"/>
      <c r="X239" s="71"/>
      <c r="Y239" s="31"/>
      <c r="Z239" s="23"/>
      <c r="AA239" s="24"/>
      <c r="AB239" s="96">
        <f t="shared" si="32"/>
        <v>0</v>
      </c>
      <c r="AC239" s="96">
        <f t="shared" si="33"/>
        <v>0</v>
      </c>
      <c r="AD239" s="97">
        <f t="shared" si="38"/>
        <v>0</v>
      </c>
      <c r="AE239" s="97">
        <f t="shared" si="39"/>
        <v>0</v>
      </c>
    </row>
    <row r="240" spans="1:31" ht="25" customHeight="1">
      <c r="A240" s="32">
        <f t="shared" si="34"/>
        <v>229</v>
      </c>
      <c r="B240" s="51" t="str">
        <f t="shared" si="35"/>
        <v/>
      </c>
      <c r="C240" s="92"/>
      <c r="D240" s="28" t="str">
        <f t="shared" si="36"/>
        <v/>
      </c>
      <c r="E240" s="49" t="str">
        <f t="shared" si="37"/>
        <v/>
      </c>
      <c r="F240" s="78"/>
      <c r="G240" s="78"/>
      <c r="H240" s="82"/>
      <c r="I240" s="28" t="str">
        <f t="shared" si="30"/>
        <v/>
      </c>
      <c r="J240" s="78"/>
      <c r="K240" s="28" t="str">
        <f>IF($L240="COP","GHPチラー",IF(O240="","",VLOOKUP(O240,※編集不可※選択項目!C:D,2,1)))</f>
        <v/>
      </c>
      <c r="L240" s="28" t="str">
        <f t="shared" si="31"/>
        <v/>
      </c>
      <c r="M240" s="64" t="str">
        <f>IFERROR(IF(L240="COP",1,IF(K240="","",VLOOKUP(K240,※編集不可※選択項目!$D$2:$G$8,3,FALSE))),"")</f>
        <v/>
      </c>
      <c r="N240" s="82"/>
      <c r="O240" s="81"/>
      <c r="P240" s="81"/>
      <c r="Q240" s="93"/>
      <c r="R240" s="81"/>
      <c r="S240" s="81"/>
      <c r="T240" s="93"/>
      <c r="U240" s="94"/>
      <c r="V240" s="109"/>
      <c r="W240" s="95"/>
      <c r="X240" s="71"/>
      <c r="Y240" s="31"/>
      <c r="Z240" s="23"/>
      <c r="AA240" s="24"/>
      <c r="AB240" s="96">
        <f t="shared" si="32"/>
        <v>0</v>
      </c>
      <c r="AC240" s="96">
        <f t="shared" si="33"/>
        <v>0</v>
      </c>
      <c r="AD240" s="97">
        <f t="shared" si="38"/>
        <v>0</v>
      </c>
      <c r="AE240" s="97">
        <f t="shared" si="39"/>
        <v>0</v>
      </c>
    </row>
    <row r="241" spans="1:31" ht="25" customHeight="1">
      <c r="A241" s="32">
        <f t="shared" si="34"/>
        <v>230</v>
      </c>
      <c r="B241" s="51" t="str">
        <f t="shared" si="35"/>
        <v/>
      </c>
      <c r="C241" s="92"/>
      <c r="D241" s="28" t="str">
        <f t="shared" si="36"/>
        <v/>
      </c>
      <c r="E241" s="49" t="str">
        <f t="shared" si="37"/>
        <v/>
      </c>
      <c r="F241" s="78"/>
      <c r="G241" s="78"/>
      <c r="H241" s="82"/>
      <c r="I241" s="28" t="str">
        <f t="shared" si="30"/>
        <v/>
      </c>
      <c r="J241" s="78"/>
      <c r="K241" s="28" t="str">
        <f>IF($L241="COP","GHPチラー",IF(O241="","",VLOOKUP(O241,※編集不可※選択項目!C:D,2,1)))</f>
        <v/>
      </c>
      <c r="L241" s="28" t="str">
        <f t="shared" si="31"/>
        <v/>
      </c>
      <c r="M241" s="64" t="str">
        <f>IFERROR(IF(L241="COP",1,IF(K241="","",VLOOKUP(K241,※編集不可※選択項目!$D$2:$G$8,3,FALSE))),"")</f>
        <v/>
      </c>
      <c r="N241" s="82"/>
      <c r="O241" s="81"/>
      <c r="P241" s="81"/>
      <c r="Q241" s="93"/>
      <c r="R241" s="81"/>
      <c r="S241" s="81"/>
      <c r="T241" s="93"/>
      <c r="U241" s="94"/>
      <c r="V241" s="109"/>
      <c r="W241" s="95"/>
      <c r="X241" s="71"/>
      <c r="Y241" s="31"/>
      <c r="Z241" s="23"/>
      <c r="AA241" s="24"/>
      <c r="AB241" s="96">
        <f t="shared" si="32"/>
        <v>0</v>
      </c>
      <c r="AC241" s="96">
        <f t="shared" si="33"/>
        <v>0</v>
      </c>
      <c r="AD241" s="97">
        <f t="shared" si="38"/>
        <v>0</v>
      </c>
      <c r="AE241" s="97">
        <f t="shared" si="39"/>
        <v>0</v>
      </c>
    </row>
    <row r="242" spans="1:31" ht="25" customHeight="1">
      <c r="A242" s="32">
        <f t="shared" si="34"/>
        <v>231</v>
      </c>
      <c r="B242" s="51" t="str">
        <f t="shared" si="35"/>
        <v/>
      </c>
      <c r="C242" s="92"/>
      <c r="D242" s="28" t="str">
        <f t="shared" si="36"/>
        <v/>
      </c>
      <c r="E242" s="49" t="str">
        <f t="shared" si="37"/>
        <v/>
      </c>
      <c r="F242" s="78"/>
      <c r="G242" s="78"/>
      <c r="H242" s="82"/>
      <c r="I242" s="28" t="str">
        <f t="shared" si="30"/>
        <v/>
      </c>
      <c r="J242" s="78"/>
      <c r="K242" s="28" t="str">
        <f>IF($L242="COP","GHPチラー",IF(O242="","",VLOOKUP(O242,※編集不可※選択項目!C:D,2,1)))</f>
        <v/>
      </c>
      <c r="L242" s="28" t="str">
        <f t="shared" si="31"/>
        <v/>
      </c>
      <c r="M242" s="64" t="str">
        <f>IFERROR(IF(L242="COP",1,IF(K242="","",VLOOKUP(K242,※編集不可※選択項目!$D$2:$G$8,3,FALSE))),"")</f>
        <v/>
      </c>
      <c r="N242" s="82"/>
      <c r="O242" s="81"/>
      <c r="P242" s="81"/>
      <c r="Q242" s="93"/>
      <c r="R242" s="81"/>
      <c r="S242" s="81"/>
      <c r="T242" s="93"/>
      <c r="U242" s="94"/>
      <c r="V242" s="109"/>
      <c r="W242" s="95"/>
      <c r="X242" s="71"/>
      <c r="Y242" s="31"/>
      <c r="Z242" s="23"/>
      <c r="AA242" s="24"/>
      <c r="AB242" s="96">
        <f t="shared" si="32"/>
        <v>0</v>
      </c>
      <c r="AC242" s="96">
        <f t="shared" si="33"/>
        <v>0</v>
      </c>
      <c r="AD242" s="97">
        <f t="shared" si="38"/>
        <v>0</v>
      </c>
      <c r="AE242" s="97">
        <f t="shared" si="39"/>
        <v>0</v>
      </c>
    </row>
    <row r="243" spans="1:31" ht="25" customHeight="1">
      <c r="A243" s="32">
        <f t="shared" si="34"/>
        <v>232</v>
      </c>
      <c r="B243" s="51" t="str">
        <f t="shared" si="35"/>
        <v/>
      </c>
      <c r="C243" s="92"/>
      <c r="D243" s="28" t="str">
        <f t="shared" si="36"/>
        <v/>
      </c>
      <c r="E243" s="49" t="str">
        <f t="shared" si="37"/>
        <v/>
      </c>
      <c r="F243" s="78"/>
      <c r="G243" s="78"/>
      <c r="H243" s="82"/>
      <c r="I243" s="28" t="str">
        <f t="shared" si="30"/>
        <v/>
      </c>
      <c r="J243" s="78"/>
      <c r="K243" s="28" t="str">
        <f>IF($L243="COP","GHPチラー",IF(O243="","",VLOOKUP(O243,※編集不可※選択項目!C:D,2,1)))</f>
        <v/>
      </c>
      <c r="L243" s="28" t="str">
        <f t="shared" si="31"/>
        <v/>
      </c>
      <c r="M243" s="64" t="str">
        <f>IFERROR(IF(L243="COP",1,IF(K243="","",VLOOKUP(K243,※編集不可※選択項目!$D$2:$G$8,3,FALSE))),"")</f>
        <v/>
      </c>
      <c r="N243" s="82"/>
      <c r="O243" s="81"/>
      <c r="P243" s="81"/>
      <c r="Q243" s="93"/>
      <c r="R243" s="81"/>
      <c r="S243" s="81"/>
      <c r="T243" s="93"/>
      <c r="U243" s="94"/>
      <c r="V243" s="109"/>
      <c r="W243" s="95"/>
      <c r="X243" s="71"/>
      <c r="Y243" s="31"/>
      <c r="Z243" s="23"/>
      <c r="AA243" s="24"/>
      <c r="AB243" s="96">
        <f t="shared" si="32"/>
        <v>0</v>
      </c>
      <c r="AC243" s="96">
        <f t="shared" si="33"/>
        <v>0</v>
      </c>
      <c r="AD243" s="97">
        <f t="shared" si="38"/>
        <v>0</v>
      </c>
      <c r="AE243" s="97">
        <f t="shared" si="39"/>
        <v>0</v>
      </c>
    </row>
    <row r="244" spans="1:31" ht="25" customHeight="1">
      <c r="A244" s="32">
        <f t="shared" si="34"/>
        <v>233</v>
      </c>
      <c r="B244" s="51" t="str">
        <f t="shared" si="35"/>
        <v/>
      </c>
      <c r="C244" s="92"/>
      <c r="D244" s="28" t="str">
        <f t="shared" si="36"/>
        <v/>
      </c>
      <c r="E244" s="49" t="str">
        <f t="shared" si="37"/>
        <v/>
      </c>
      <c r="F244" s="78"/>
      <c r="G244" s="78"/>
      <c r="H244" s="82"/>
      <c r="I244" s="28" t="str">
        <f t="shared" si="30"/>
        <v/>
      </c>
      <c r="J244" s="78"/>
      <c r="K244" s="28" t="str">
        <f>IF($L244="COP","GHPチラー",IF(O244="","",VLOOKUP(O244,※編集不可※選択項目!C:D,2,1)))</f>
        <v/>
      </c>
      <c r="L244" s="28" t="str">
        <f t="shared" si="31"/>
        <v/>
      </c>
      <c r="M244" s="64" t="str">
        <f>IFERROR(IF(L244="COP",1,IF(K244="","",VLOOKUP(K244,※編集不可※選択項目!$D$2:$G$8,3,FALSE))),"")</f>
        <v/>
      </c>
      <c r="N244" s="82"/>
      <c r="O244" s="81"/>
      <c r="P244" s="81"/>
      <c r="Q244" s="93"/>
      <c r="R244" s="81"/>
      <c r="S244" s="81"/>
      <c r="T244" s="93"/>
      <c r="U244" s="94"/>
      <c r="V244" s="109"/>
      <c r="W244" s="95"/>
      <c r="X244" s="71"/>
      <c r="Y244" s="31"/>
      <c r="Z244" s="23"/>
      <c r="AA244" s="24"/>
      <c r="AB244" s="96">
        <f t="shared" si="32"/>
        <v>0</v>
      </c>
      <c r="AC244" s="96">
        <f t="shared" si="33"/>
        <v>0</v>
      </c>
      <c r="AD244" s="97">
        <f t="shared" si="38"/>
        <v>0</v>
      </c>
      <c r="AE244" s="97">
        <f t="shared" si="39"/>
        <v>0</v>
      </c>
    </row>
    <row r="245" spans="1:31" ht="25" customHeight="1">
      <c r="A245" s="32">
        <f t="shared" si="34"/>
        <v>234</v>
      </c>
      <c r="B245" s="51" t="str">
        <f t="shared" si="35"/>
        <v/>
      </c>
      <c r="C245" s="92"/>
      <c r="D245" s="28" t="str">
        <f t="shared" si="36"/>
        <v/>
      </c>
      <c r="E245" s="49" t="str">
        <f t="shared" si="37"/>
        <v/>
      </c>
      <c r="F245" s="78"/>
      <c r="G245" s="78"/>
      <c r="H245" s="82"/>
      <c r="I245" s="28" t="str">
        <f t="shared" si="30"/>
        <v/>
      </c>
      <c r="J245" s="78"/>
      <c r="K245" s="28" t="str">
        <f>IF($L245="COP","GHPチラー",IF(O245="","",VLOOKUP(O245,※編集不可※選択項目!C:D,2,1)))</f>
        <v/>
      </c>
      <c r="L245" s="28" t="str">
        <f t="shared" si="31"/>
        <v/>
      </c>
      <c r="M245" s="64" t="str">
        <f>IFERROR(IF(L245="COP",1,IF(K245="","",VLOOKUP(K245,※編集不可※選択項目!$D$2:$G$8,3,FALSE))),"")</f>
        <v/>
      </c>
      <c r="N245" s="82"/>
      <c r="O245" s="81"/>
      <c r="P245" s="81"/>
      <c r="Q245" s="93"/>
      <c r="R245" s="81"/>
      <c r="S245" s="81"/>
      <c r="T245" s="93"/>
      <c r="U245" s="94"/>
      <c r="V245" s="109"/>
      <c r="W245" s="95"/>
      <c r="X245" s="71"/>
      <c r="Y245" s="31"/>
      <c r="Z245" s="23"/>
      <c r="AA245" s="24"/>
      <c r="AB245" s="96">
        <f t="shared" si="32"/>
        <v>0</v>
      </c>
      <c r="AC245" s="96">
        <f t="shared" si="33"/>
        <v>0</v>
      </c>
      <c r="AD245" s="97">
        <f t="shared" si="38"/>
        <v>0</v>
      </c>
      <c r="AE245" s="97">
        <f t="shared" si="39"/>
        <v>0</v>
      </c>
    </row>
    <row r="246" spans="1:31" ht="25" customHeight="1">
      <c r="A246" s="32">
        <f t="shared" si="34"/>
        <v>235</v>
      </c>
      <c r="B246" s="51" t="str">
        <f t="shared" si="35"/>
        <v/>
      </c>
      <c r="C246" s="92"/>
      <c r="D246" s="28" t="str">
        <f t="shared" si="36"/>
        <v/>
      </c>
      <c r="E246" s="49" t="str">
        <f t="shared" si="37"/>
        <v/>
      </c>
      <c r="F246" s="78"/>
      <c r="G246" s="78"/>
      <c r="H246" s="82"/>
      <c r="I246" s="28" t="str">
        <f t="shared" si="30"/>
        <v/>
      </c>
      <c r="J246" s="78"/>
      <c r="K246" s="28" t="str">
        <f>IF($L246="COP","GHPチラー",IF(O246="","",VLOOKUP(O246,※編集不可※選択項目!C:D,2,1)))</f>
        <v/>
      </c>
      <c r="L246" s="28" t="str">
        <f t="shared" si="31"/>
        <v/>
      </c>
      <c r="M246" s="64" t="str">
        <f>IFERROR(IF(L246="COP",1,IF(K246="","",VLOOKUP(K246,※編集不可※選択項目!$D$2:$G$8,3,FALSE))),"")</f>
        <v/>
      </c>
      <c r="N246" s="82"/>
      <c r="O246" s="81"/>
      <c r="P246" s="81"/>
      <c r="Q246" s="93"/>
      <c r="R246" s="81"/>
      <c r="S246" s="81"/>
      <c r="T246" s="93"/>
      <c r="U246" s="94"/>
      <c r="V246" s="109"/>
      <c r="W246" s="95"/>
      <c r="X246" s="71"/>
      <c r="Y246" s="31"/>
      <c r="Z246" s="23"/>
      <c r="AA246" s="24"/>
      <c r="AB246" s="96">
        <f t="shared" si="32"/>
        <v>0</v>
      </c>
      <c r="AC246" s="96">
        <f t="shared" si="33"/>
        <v>0</v>
      </c>
      <c r="AD246" s="97">
        <f t="shared" si="38"/>
        <v>0</v>
      </c>
      <c r="AE246" s="97">
        <f t="shared" si="39"/>
        <v>0</v>
      </c>
    </row>
    <row r="247" spans="1:31" ht="25" customHeight="1">
      <c r="A247" s="32">
        <f t="shared" si="34"/>
        <v>236</v>
      </c>
      <c r="B247" s="51" t="str">
        <f t="shared" si="35"/>
        <v/>
      </c>
      <c r="C247" s="92"/>
      <c r="D247" s="28" t="str">
        <f t="shared" si="36"/>
        <v/>
      </c>
      <c r="E247" s="49" t="str">
        <f t="shared" si="37"/>
        <v/>
      </c>
      <c r="F247" s="78"/>
      <c r="G247" s="78"/>
      <c r="H247" s="82"/>
      <c r="I247" s="28" t="str">
        <f t="shared" si="30"/>
        <v/>
      </c>
      <c r="J247" s="78"/>
      <c r="K247" s="28" t="str">
        <f>IF($L247="COP","GHPチラー",IF(O247="","",VLOOKUP(O247,※編集不可※選択項目!C:D,2,1)))</f>
        <v/>
      </c>
      <c r="L247" s="28" t="str">
        <f t="shared" si="31"/>
        <v/>
      </c>
      <c r="M247" s="64" t="str">
        <f>IFERROR(IF(L247="COP",1,IF(K247="","",VLOOKUP(K247,※編集不可※選択項目!$D$2:$G$8,3,FALSE))),"")</f>
        <v/>
      </c>
      <c r="N247" s="82"/>
      <c r="O247" s="81"/>
      <c r="P247" s="81"/>
      <c r="Q247" s="93"/>
      <c r="R247" s="81"/>
      <c r="S247" s="81"/>
      <c r="T247" s="93"/>
      <c r="U247" s="94"/>
      <c r="V247" s="109"/>
      <c r="W247" s="95"/>
      <c r="X247" s="71"/>
      <c r="Y247" s="31"/>
      <c r="Z247" s="23"/>
      <c r="AA247" s="24"/>
      <c r="AB247" s="96">
        <f t="shared" si="32"/>
        <v>0</v>
      </c>
      <c r="AC247" s="96">
        <f t="shared" si="33"/>
        <v>0</v>
      </c>
      <c r="AD247" s="97">
        <f t="shared" si="38"/>
        <v>0</v>
      </c>
      <c r="AE247" s="97">
        <f t="shared" si="39"/>
        <v>0</v>
      </c>
    </row>
    <row r="248" spans="1:31" ht="25" customHeight="1">
      <c r="A248" s="32">
        <f t="shared" si="34"/>
        <v>237</v>
      </c>
      <c r="B248" s="51" t="str">
        <f t="shared" si="35"/>
        <v/>
      </c>
      <c r="C248" s="92"/>
      <c r="D248" s="28" t="str">
        <f t="shared" si="36"/>
        <v/>
      </c>
      <c r="E248" s="49" t="str">
        <f t="shared" si="37"/>
        <v/>
      </c>
      <c r="F248" s="78"/>
      <c r="G248" s="78"/>
      <c r="H248" s="82"/>
      <c r="I248" s="28" t="str">
        <f t="shared" si="30"/>
        <v/>
      </c>
      <c r="J248" s="78"/>
      <c r="K248" s="28" t="str">
        <f>IF($L248="COP","GHPチラー",IF(O248="","",VLOOKUP(O248,※編集不可※選択項目!C:D,2,1)))</f>
        <v/>
      </c>
      <c r="L248" s="28" t="str">
        <f t="shared" si="31"/>
        <v/>
      </c>
      <c r="M248" s="64" t="str">
        <f>IFERROR(IF(L248="COP",1,IF(K248="","",VLOOKUP(K248,※編集不可※選択項目!$D$2:$G$8,3,FALSE))),"")</f>
        <v/>
      </c>
      <c r="N248" s="82"/>
      <c r="O248" s="81"/>
      <c r="P248" s="81"/>
      <c r="Q248" s="93"/>
      <c r="R248" s="81"/>
      <c r="S248" s="81"/>
      <c r="T248" s="93"/>
      <c r="U248" s="94"/>
      <c r="V248" s="109"/>
      <c r="W248" s="95"/>
      <c r="X248" s="71"/>
      <c r="Y248" s="31"/>
      <c r="Z248" s="23"/>
      <c r="AA248" s="24"/>
      <c r="AB248" s="96">
        <f t="shared" si="32"/>
        <v>0</v>
      </c>
      <c r="AC248" s="96">
        <f t="shared" si="33"/>
        <v>0</v>
      </c>
      <c r="AD248" s="97">
        <f t="shared" si="38"/>
        <v>0</v>
      </c>
      <c r="AE248" s="97">
        <f t="shared" si="39"/>
        <v>0</v>
      </c>
    </row>
    <row r="249" spans="1:31" ht="25" customHeight="1">
      <c r="A249" s="32">
        <f t="shared" si="34"/>
        <v>238</v>
      </c>
      <c r="B249" s="51" t="str">
        <f t="shared" si="35"/>
        <v/>
      </c>
      <c r="C249" s="92"/>
      <c r="D249" s="28" t="str">
        <f t="shared" si="36"/>
        <v/>
      </c>
      <c r="E249" s="49" t="str">
        <f t="shared" si="37"/>
        <v/>
      </c>
      <c r="F249" s="78"/>
      <c r="G249" s="78"/>
      <c r="H249" s="82"/>
      <c r="I249" s="28" t="str">
        <f t="shared" si="30"/>
        <v/>
      </c>
      <c r="J249" s="78"/>
      <c r="K249" s="28" t="str">
        <f>IF($L249="COP","GHPチラー",IF(O249="","",VLOOKUP(O249,※編集不可※選択項目!C:D,2,1)))</f>
        <v/>
      </c>
      <c r="L249" s="28" t="str">
        <f t="shared" si="31"/>
        <v/>
      </c>
      <c r="M249" s="64" t="str">
        <f>IFERROR(IF(L249="COP",1,IF(K249="","",VLOOKUP(K249,※編集不可※選択項目!$D$2:$G$8,3,FALSE))),"")</f>
        <v/>
      </c>
      <c r="N249" s="82"/>
      <c r="O249" s="81"/>
      <c r="P249" s="81"/>
      <c r="Q249" s="93"/>
      <c r="R249" s="81"/>
      <c r="S249" s="81"/>
      <c r="T249" s="93"/>
      <c r="U249" s="94"/>
      <c r="V249" s="109"/>
      <c r="W249" s="95"/>
      <c r="X249" s="71"/>
      <c r="Y249" s="31"/>
      <c r="Z249" s="23"/>
      <c r="AA249" s="24"/>
      <c r="AB249" s="96">
        <f t="shared" si="32"/>
        <v>0</v>
      </c>
      <c r="AC249" s="96">
        <f t="shared" si="33"/>
        <v>0</v>
      </c>
      <c r="AD249" s="97">
        <f t="shared" si="38"/>
        <v>0</v>
      </c>
      <c r="AE249" s="97">
        <f t="shared" si="39"/>
        <v>0</v>
      </c>
    </row>
    <row r="250" spans="1:31" ht="25" customHeight="1">
      <c r="A250" s="32">
        <f t="shared" si="34"/>
        <v>239</v>
      </c>
      <c r="B250" s="51" t="str">
        <f t="shared" si="35"/>
        <v/>
      </c>
      <c r="C250" s="92"/>
      <c r="D250" s="28" t="str">
        <f t="shared" si="36"/>
        <v/>
      </c>
      <c r="E250" s="49" t="str">
        <f t="shared" si="37"/>
        <v/>
      </c>
      <c r="F250" s="78"/>
      <c r="G250" s="78"/>
      <c r="H250" s="82"/>
      <c r="I250" s="28" t="str">
        <f t="shared" si="30"/>
        <v/>
      </c>
      <c r="J250" s="78"/>
      <c r="K250" s="28" t="str">
        <f>IF($L250="COP","GHPチラー",IF(O250="","",VLOOKUP(O250,※編集不可※選択項目!C:D,2,1)))</f>
        <v/>
      </c>
      <c r="L250" s="28" t="str">
        <f t="shared" si="31"/>
        <v/>
      </c>
      <c r="M250" s="64" t="str">
        <f>IFERROR(IF(L250="COP",1,IF(K250="","",VLOOKUP(K250,※編集不可※選択項目!$D$2:$G$8,3,FALSE))),"")</f>
        <v/>
      </c>
      <c r="N250" s="82"/>
      <c r="O250" s="81"/>
      <c r="P250" s="81"/>
      <c r="Q250" s="93"/>
      <c r="R250" s="81"/>
      <c r="S250" s="81"/>
      <c r="T250" s="93"/>
      <c r="U250" s="94"/>
      <c r="V250" s="109"/>
      <c r="W250" s="95"/>
      <c r="X250" s="71"/>
      <c r="Y250" s="31"/>
      <c r="Z250" s="23"/>
      <c r="AA250" s="24"/>
      <c r="AB250" s="96">
        <f t="shared" si="32"/>
        <v>0</v>
      </c>
      <c r="AC250" s="96">
        <f t="shared" si="33"/>
        <v>0</v>
      </c>
      <c r="AD250" s="97">
        <f t="shared" si="38"/>
        <v>0</v>
      </c>
      <c r="AE250" s="97">
        <f t="shared" si="39"/>
        <v>0</v>
      </c>
    </row>
    <row r="251" spans="1:31" ht="25" customHeight="1">
      <c r="A251" s="32">
        <f t="shared" si="34"/>
        <v>240</v>
      </c>
      <c r="B251" s="51" t="str">
        <f t="shared" si="35"/>
        <v/>
      </c>
      <c r="C251" s="92"/>
      <c r="D251" s="28" t="str">
        <f t="shared" si="36"/>
        <v/>
      </c>
      <c r="E251" s="49" t="str">
        <f t="shared" si="37"/>
        <v/>
      </c>
      <c r="F251" s="78"/>
      <c r="G251" s="78"/>
      <c r="H251" s="82"/>
      <c r="I251" s="28" t="str">
        <f t="shared" si="30"/>
        <v/>
      </c>
      <c r="J251" s="78"/>
      <c r="K251" s="28" t="str">
        <f>IF($L251="COP","GHPチラー",IF(O251="","",VLOOKUP(O251,※編集不可※選択項目!C:D,2,1)))</f>
        <v/>
      </c>
      <c r="L251" s="28" t="str">
        <f t="shared" si="31"/>
        <v/>
      </c>
      <c r="M251" s="64" t="str">
        <f>IFERROR(IF(L251="COP",1,IF(K251="","",VLOOKUP(K251,※編集不可※選択項目!$D$2:$G$8,3,FALSE))),"")</f>
        <v/>
      </c>
      <c r="N251" s="82"/>
      <c r="O251" s="81"/>
      <c r="P251" s="81"/>
      <c r="Q251" s="93"/>
      <c r="R251" s="81"/>
      <c r="S251" s="81"/>
      <c r="T251" s="93"/>
      <c r="U251" s="94"/>
      <c r="V251" s="109"/>
      <c r="W251" s="95"/>
      <c r="X251" s="71"/>
      <c r="Y251" s="31"/>
      <c r="Z251" s="23"/>
      <c r="AA251" s="24"/>
      <c r="AB251" s="96">
        <f t="shared" si="32"/>
        <v>0</v>
      </c>
      <c r="AC251" s="96">
        <f t="shared" si="33"/>
        <v>0</v>
      </c>
      <c r="AD251" s="97">
        <f t="shared" si="38"/>
        <v>0</v>
      </c>
      <c r="AE251" s="97">
        <f t="shared" si="39"/>
        <v>0</v>
      </c>
    </row>
    <row r="252" spans="1:31" ht="25" customHeight="1">
      <c r="A252" s="32">
        <f t="shared" si="34"/>
        <v>241</v>
      </c>
      <c r="B252" s="51" t="str">
        <f t="shared" si="35"/>
        <v/>
      </c>
      <c r="C252" s="92"/>
      <c r="D252" s="28" t="str">
        <f t="shared" si="36"/>
        <v/>
      </c>
      <c r="E252" s="49" t="str">
        <f t="shared" si="37"/>
        <v/>
      </c>
      <c r="F252" s="78"/>
      <c r="G252" s="78"/>
      <c r="H252" s="82"/>
      <c r="I252" s="28" t="str">
        <f t="shared" si="30"/>
        <v/>
      </c>
      <c r="J252" s="78"/>
      <c r="K252" s="28" t="str">
        <f>IF($L252="COP","GHPチラー",IF(O252="","",VLOOKUP(O252,※編集不可※選択項目!C:D,2,1)))</f>
        <v/>
      </c>
      <c r="L252" s="28" t="str">
        <f t="shared" si="31"/>
        <v/>
      </c>
      <c r="M252" s="64" t="str">
        <f>IFERROR(IF(L252="COP",1,IF(K252="","",VLOOKUP(K252,※編集不可※選択項目!$D$2:$G$8,3,FALSE))),"")</f>
        <v/>
      </c>
      <c r="N252" s="82"/>
      <c r="O252" s="81"/>
      <c r="P252" s="81"/>
      <c r="Q252" s="93"/>
      <c r="R252" s="81"/>
      <c r="S252" s="81"/>
      <c r="T252" s="93"/>
      <c r="U252" s="94"/>
      <c r="V252" s="109"/>
      <c r="W252" s="95"/>
      <c r="X252" s="71"/>
      <c r="Y252" s="31"/>
      <c r="Z252" s="23"/>
      <c r="AA252" s="24"/>
      <c r="AB252" s="96">
        <f t="shared" si="32"/>
        <v>0</v>
      </c>
      <c r="AC252" s="96">
        <f t="shared" si="33"/>
        <v>0</v>
      </c>
      <c r="AD252" s="97">
        <f t="shared" si="38"/>
        <v>0</v>
      </c>
      <c r="AE252" s="97">
        <f t="shared" si="39"/>
        <v>0</v>
      </c>
    </row>
    <row r="253" spans="1:31" ht="25" customHeight="1">
      <c r="A253" s="32">
        <f t="shared" si="34"/>
        <v>242</v>
      </c>
      <c r="B253" s="51" t="str">
        <f t="shared" si="35"/>
        <v/>
      </c>
      <c r="C253" s="92"/>
      <c r="D253" s="28" t="str">
        <f t="shared" si="36"/>
        <v/>
      </c>
      <c r="E253" s="49" t="str">
        <f t="shared" si="37"/>
        <v/>
      </c>
      <c r="F253" s="78"/>
      <c r="G253" s="78"/>
      <c r="H253" s="82"/>
      <c r="I253" s="28" t="str">
        <f t="shared" si="30"/>
        <v/>
      </c>
      <c r="J253" s="78"/>
      <c r="K253" s="28" t="str">
        <f>IF($L253="COP","GHPチラー",IF(O253="","",VLOOKUP(O253,※編集不可※選択項目!C:D,2,1)))</f>
        <v/>
      </c>
      <c r="L253" s="28" t="str">
        <f t="shared" si="31"/>
        <v/>
      </c>
      <c r="M253" s="64" t="str">
        <f>IFERROR(IF(L253="COP",1,IF(K253="","",VLOOKUP(K253,※編集不可※選択項目!$D$2:$G$8,3,FALSE))),"")</f>
        <v/>
      </c>
      <c r="N253" s="82"/>
      <c r="O253" s="81"/>
      <c r="P253" s="81"/>
      <c r="Q253" s="93"/>
      <c r="R253" s="81"/>
      <c r="S253" s="81"/>
      <c r="T253" s="93"/>
      <c r="U253" s="94"/>
      <c r="V253" s="109"/>
      <c r="W253" s="95"/>
      <c r="X253" s="71"/>
      <c r="Y253" s="31"/>
      <c r="Z253" s="23"/>
      <c r="AA253" s="24"/>
      <c r="AB253" s="96">
        <f t="shared" si="32"/>
        <v>0</v>
      </c>
      <c r="AC253" s="96">
        <f t="shared" si="33"/>
        <v>0</v>
      </c>
      <c r="AD253" s="97">
        <f t="shared" si="38"/>
        <v>0</v>
      </c>
      <c r="AE253" s="97">
        <f t="shared" si="39"/>
        <v>0</v>
      </c>
    </row>
    <row r="254" spans="1:31" ht="25" customHeight="1">
      <c r="A254" s="32">
        <f t="shared" si="34"/>
        <v>243</v>
      </c>
      <c r="B254" s="51" t="str">
        <f t="shared" si="35"/>
        <v/>
      </c>
      <c r="C254" s="92"/>
      <c r="D254" s="28" t="str">
        <f t="shared" si="36"/>
        <v/>
      </c>
      <c r="E254" s="49" t="str">
        <f t="shared" si="37"/>
        <v/>
      </c>
      <c r="F254" s="78"/>
      <c r="G254" s="78"/>
      <c r="H254" s="82"/>
      <c r="I254" s="28" t="str">
        <f t="shared" si="30"/>
        <v/>
      </c>
      <c r="J254" s="78"/>
      <c r="K254" s="28" t="str">
        <f>IF($L254="COP","GHPチラー",IF(O254="","",VLOOKUP(O254,※編集不可※選択項目!C:D,2,1)))</f>
        <v/>
      </c>
      <c r="L254" s="28" t="str">
        <f t="shared" si="31"/>
        <v/>
      </c>
      <c r="M254" s="64" t="str">
        <f>IFERROR(IF(L254="COP",1,IF(K254="","",VLOOKUP(K254,※編集不可※選択項目!$D$2:$G$8,3,FALSE))),"")</f>
        <v/>
      </c>
      <c r="N254" s="82"/>
      <c r="O254" s="81"/>
      <c r="P254" s="81"/>
      <c r="Q254" s="93"/>
      <c r="R254" s="81"/>
      <c r="S254" s="81"/>
      <c r="T254" s="93"/>
      <c r="U254" s="94"/>
      <c r="V254" s="109"/>
      <c r="W254" s="95"/>
      <c r="X254" s="71"/>
      <c r="Y254" s="31"/>
      <c r="Z254" s="23"/>
      <c r="AA254" s="24"/>
      <c r="AB254" s="96">
        <f t="shared" si="32"/>
        <v>0</v>
      </c>
      <c r="AC254" s="96">
        <f t="shared" si="33"/>
        <v>0</v>
      </c>
      <c r="AD254" s="97">
        <f t="shared" si="38"/>
        <v>0</v>
      </c>
      <c r="AE254" s="97">
        <f t="shared" si="39"/>
        <v>0</v>
      </c>
    </row>
    <row r="255" spans="1:31" ht="25" customHeight="1">
      <c r="A255" s="32">
        <f t="shared" si="34"/>
        <v>244</v>
      </c>
      <c r="B255" s="51" t="str">
        <f t="shared" si="35"/>
        <v/>
      </c>
      <c r="C255" s="92"/>
      <c r="D255" s="28" t="str">
        <f t="shared" si="36"/>
        <v/>
      </c>
      <c r="E255" s="49" t="str">
        <f t="shared" si="37"/>
        <v/>
      </c>
      <c r="F255" s="78"/>
      <c r="G255" s="78"/>
      <c r="H255" s="82"/>
      <c r="I255" s="28" t="str">
        <f t="shared" si="30"/>
        <v/>
      </c>
      <c r="J255" s="78"/>
      <c r="K255" s="28" t="str">
        <f>IF($L255="COP","GHPチラー",IF(O255="","",VLOOKUP(O255,※編集不可※選択項目!C:D,2,1)))</f>
        <v/>
      </c>
      <c r="L255" s="28" t="str">
        <f t="shared" si="31"/>
        <v/>
      </c>
      <c r="M255" s="64" t="str">
        <f>IFERROR(IF(L255="COP",1,IF(K255="","",VLOOKUP(K255,※編集不可※選択項目!$D$2:$G$8,3,FALSE))),"")</f>
        <v/>
      </c>
      <c r="N255" s="82"/>
      <c r="O255" s="81"/>
      <c r="P255" s="81"/>
      <c r="Q255" s="93"/>
      <c r="R255" s="81"/>
      <c r="S255" s="81"/>
      <c r="T255" s="93"/>
      <c r="U255" s="94"/>
      <c r="V255" s="109"/>
      <c r="W255" s="95"/>
      <c r="X255" s="71"/>
      <c r="Y255" s="31"/>
      <c r="Z255" s="23"/>
      <c r="AA255" s="24"/>
      <c r="AB255" s="96">
        <f t="shared" si="32"/>
        <v>0</v>
      </c>
      <c r="AC255" s="96">
        <f t="shared" si="33"/>
        <v>0</v>
      </c>
      <c r="AD255" s="97">
        <f t="shared" si="38"/>
        <v>0</v>
      </c>
      <c r="AE255" s="97">
        <f t="shared" si="39"/>
        <v>0</v>
      </c>
    </row>
    <row r="256" spans="1:31" ht="25" customHeight="1">
      <c r="A256" s="32">
        <f t="shared" si="34"/>
        <v>245</v>
      </c>
      <c r="B256" s="51" t="str">
        <f t="shared" si="35"/>
        <v/>
      </c>
      <c r="C256" s="92"/>
      <c r="D256" s="28" t="str">
        <f t="shared" si="36"/>
        <v/>
      </c>
      <c r="E256" s="49" t="str">
        <f t="shared" si="37"/>
        <v/>
      </c>
      <c r="F256" s="78"/>
      <c r="G256" s="78"/>
      <c r="H256" s="82"/>
      <c r="I256" s="28" t="str">
        <f t="shared" si="30"/>
        <v/>
      </c>
      <c r="J256" s="78"/>
      <c r="K256" s="28" t="str">
        <f>IF($L256="COP","GHPチラー",IF(O256="","",VLOOKUP(O256,※編集不可※選択項目!C:D,2,1)))</f>
        <v/>
      </c>
      <c r="L256" s="28" t="str">
        <f t="shared" si="31"/>
        <v/>
      </c>
      <c r="M256" s="64" t="str">
        <f>IFERROR(IF(L256="COP",1,IF(K256="","",VLOOKUP(K256,※編集不可※選択項目!$D$2:$G$8,3,FALSE))),"")</f>
        <v/>
      </c>
      <c r="N256" s="82"/>
      <c r="O256" s="81"/>
      <c r="P256" s="81"/>
      <c r="Q256" s="93"/>
      <c r="R256" s="81"/>
      <c r="S256" s="81"/>
      <c r="T256" s="93"/>
      <c r="U256" s="94"/>
      <c r="V256" s="109"/>
      <c r="W256" s="95"/>
      <c r="X256" s="71"/>
      <c r="Y256" s="31"/>
      <c r="Z256" s="23"/>
      <c r="AA256" s="24"/>
      <c r="AB256" s="96">
        <f t="shared" si="32"/>
        <v>0</v>
      </c>
      <c r="AC256" s="96">
        <f t="shared" si="33"/>
        <v>0</v>
      </c>
      <c r="AD256" s="97">
        <f t="shared" si="38"/>
        <v>0</v>
      </c>
      <c r="AE256" s="97">
        <f t="shared" si="39"/>
        <v>0</v>
      </c>
    </row>
    <row r="257" spans="1:31" ht="25" customHeight="1">
      <c r="A257" s="32">
        <f t="shared" si="34"/>
        <v>246</v>
      </c>
      <c r="B257" s="51" t="str">
        <f t="shared" si="35"/>
        <v/>
      </c>
      <c r="C257" s="92"/>
      <c r="D257" s="28" t="str">
        <f t="shared" si="36"/>
        <v/>
      </c>
      <c r="E257" s="49" t="str">
        <f t="shared" si="37"/>
        <v/>
      </c>
      <c r="F257" s="78"/>
      <c r="G257" s="78"/>
      <c r="H257" s="82"/>
      <c r="I257" s="28" t="str">
        <f t="shared" si="30"/>
        <v/>
      </c>
      <c r="J257" s="78"/>
      <c r="K257" s="28" t="str">
        <f>IF($L257="COP","GHPチラー",IF(O257="","",VLOOKUP(O257,※編集不可※選択項目!C:D,2,1)))</f>
        <v/>
      </c>
      <c r="L257" s="28" t="str">
        <f t="shared" si="31"/>
        <v/>
      </c>
      <c r="M257" s="64" t="str">
        <f>IFERROR(IF(L257="COP",1,IF(K257="","",VLOOKUP(K257,※編集不可※選択項目!$D$2:$G$8,3,FALSE))),"")</f>
        <v/>
      </c>
      <c r="N257" s="82"/>
      <c r="O257" s="81"/>
      <c r="P257" s="81"/>
      <c r="Q257" s="93"/>
      <c r="R257" s="81"/>
      <c r="S257" s="81"/>
      <c r="T257" s="93"/>
      <c r="U257" s="94"/>
      <c r="V257" s="109"/>
      <c r="W257" s="95"/>
      <c r="X257" s="71"/>
      <c r="Y257" s="31"/>
      <c r="Z257" s="23"/>
      <c r="AA257" s="24"/>
      <c r="AB257" s="96">
        <f t="shared" si="32"/>
        <v>0</v>
      </c>
      <c r="AC257" s="96">
        <f t="shared" si="33"/>
        <v>0</v>
      </c>
      <c r="AD257" s="97">
        <f t="shared" si="38"/>
        <v>0</v>
      </c>
      <c r="AE257" s="97">
        <f t="shared" si="39"/>
        <v>0</v>
      </c>
    </row>
    <row r="258" spans="1:31" ht="25" customHeight="1">
      <c r="A258" s="32">
        <f t="shared" si="34"/>
        <v>247</v>
      </c>
      <c r="B258" s="51" t="str">
        <f t="shared" si="35"/>
        <v/>
      </c>
      <c r="C258" s="92"/>
      <c r="D258" s="28" t="str">
        <f t="shared" si="36"/>
        <v/>
      </c>
      <c r="E258" s="49" t="str">
        <f t="shared" si="37"/>
        <v/>
      </c>
      <c r="F258" s="78"/>
      <c r="G258" s="78"/>
      <c r="H258" s="82"/>
      <c r="I258" s="28" t="str">
        <f t="shared" si="30"/>
        <v/>
      </c>
      <c r="J258" s="78"/>
      <c r="K258" s="28" t="str">
        <f>IF($L258="COP","GHPチラー",IF(O258="","",VLOOKUP(O258,※編集不可※選択項目!C:D,2,1)))</f>
        <v/>
      </c>
      <c r="L258" s="28" t="str">
        <f t="shared" si="31"/>
        <v/>
      </c>
      <c r="M258" s="64" t="str">
        <f>IFERROR(IF(L258="COP",1,IF(K258="","",VLOOKUP(K258,※編集不可※選択項目!$D$2:$G$8,3,FALSE))),"")</f>
        <v/>
      </c>
      <c r="N258" s="82"/>
      <c r="O258" s="81"/>
      <c r="P258" s="81"/>
      <c r="Q258" s="93"/>
      <c r="R258" s="81"/>
      <c r="S258" s="81"/>
      <c r="T258" s="93"/>
      <c r="U258" s="94"/>
      <c r="V258" s="109"/>
      <c r="W258" s="95"/>
      <c r="X258" s="71"/>
      <c r="Y258" s="31"/>
      <c r="Z258" s="23"/>
      <c r="AA258" s="24"/>
      <c r="AB258" s="96">
        <f t="shared" si="32"/>
        <v>0</v>
      </c>
      <c r="AC258" s="96">
        <f t="shared" si="33"/>
        <v>0</v>
      </c>
      <c r="AD258" s="97">
        <f t="shared" si="38"/>
        <v>0</v>
      </c>
      <c r="AE258" s="97">
        <f t="shared" si="39"/>
        <v>0</v>
      </c>
    </row>
    <row r="259" spans="1:31" ht="25" customHeight="1">
      <c r="A259" s="32">
        <f t="shared" si="34"/>
        <v>248</v>
      </c>
      <c r="B259" s="51" t="str">
        <f t="shared" si="35"/>
        <v/>
      </c>
      <c r="C259" s="92"/>
      <c r="D259" s="28" t="str">
        <f t="shared" si="36"/>
        <v/>
      </c>
      <c r="E259" s="49" t="str">
        <f t="shared" si="37"/>
        <v/>
      </c>
      <c r="F259" s="78"/>
      <c r="G259" s="78"/>
      <c r="H259" s="82"/>
      <c r="I259" s="28" t="str">
        <f t="shared" si="30"/>
        <v/>
      </c>
      <c r="J259" s="78"/>
      <c r="K259" s="28" t="str">
        <f>IF($L259="COP","GHPチラー",IF(O259="","",VLOOKUP(O259,※編集不可※選択項目!C:D,2,1)))</f>
        <v/>
      </c>
      <c r="L259" s="28" t="str">
        <f t="shared" si="31"/>
        <v/>
      </c>
      <c r="M259" s="64" t="str">
        <f>IFERROR(IF(L259="COP",1,IF(K259="","",VLOOKUP(K259,※編集不可※選択項目!$D$2:$G$8,3,FALSE))),"")</f>
        <v/>
      </c>
      <c r="N259" s="82"/>
      <c r="O259" s="81"/>
      <c r="P259" s="81"/>
      <c r="Q259" s="93"/>
      <c r="R259" s="81"/>
      <c r="S259" s="81"/>
      <c r="T259" s="93"/>
      <c r="U259" s="94"/>
      <c r="V259" s="109"/>
      <c r="W259" s="95"/>
      <c r="X259" s="71"/>
      <c r="Y259" s="31"/>
      <c r="Z259" s="23"/>
      <c r="AA259" s="24"/>
      <c r="AB259" s="96">
        <f t="shared" si="32"/>
        <v>0</v>
      </c>
      <c r="AC259" s="96">
        <f t="shared" si="33"/>
        <v>0</v>
      </c>
      <c r="AD259" s="97">
        <f t="shared" si="38"/>
        <v>0</v>
      </c>
      <c r="AE259" s="97">
        <f t="shared" si="39"/>
        <v>0</v>
      </c>
    </row>
    <row r="260" spans="1:31" ht="25" customHeight="1">
      <c r="A260" s="32">
        <f t="shared" si="34"/>
        <v>249</v>
      </c>
      <c r="B260" s="51" t="str">
        <f t="shared" si="35"/>
        <v/>
      </c>
      <c r="C260" s="92"/>
      <c r="D260" s="28" t="str">
        <f t="shared" si="36"/>
        <v/>
      </c>
      <c r="E260" s="49" t="str">
        <f t="shared" si="37"/>
        <v/>
      </c>
      <c r="F260" s="78"/>
      <c r="G260" s="78"/>
      <c r="H260" s="82"/>
      <c r="I260" s="28" t="str">
        <f t="shared" si="30"/>
        <v/>
      </c>
      <c r="J260" s="78"/>
      <c r="K260" s="28" t="str">
        <f>IF($L260="COP","GHPチラー",IF(O260="","",VLOOKUP(O260,※編集不可※選択項目!C:D,2,1)))</f>
        <v/>
      </c>
      <c r="L260" s="28" t="str">
        <f t="shared" si="31"/>
        <v/>
      </c>
      <c r="M260" s="64" t="str">
        <f>IFERROR(IF(L260="COP",1,IF(K260="","",VLOOKUP(K260,※編集不可※選択項目!$D$2:$G$8,3,FALSE))),"")</f>
        <v/>
      </c>
      <c r="N260" s="82"/>
      <c r="O260" s="81"/>
      <c r="P260" s="81"/>
      <c r="Q260" s="93"/>
      <c r="R260" s="81"/>
      <c r="S260" s="81"/>
      <c r="T260" s="93"/>
      <c r="U260" s="94"/>
      <c r="V260" s="109"/>
      <c r="W260" s="95"/>
      <c r="X260" s="71"/>
      <c r="Y260" s="31"/>
      <c r="Z260" s="23"/>
      <c r="AA260" s="24"/>
      <c r="AB260" s="96">
        <f t="shared" si="32"/>
        <v>0</v>
      </c>
      <c r="AC260" s="96">
        <f t="shared" si="33"/>
        <v>0</v>
      </c>
      <c r="AD260" s="97">
        <f t="shared" si="38"/>
        <v>0</v>
      </c>
      <c r="AE260" s="97">
        <f t="shared" si="39"/>
        <v>0</v>
      </c>
    </row>
    <row r="261" spans="1:31" ht="25" customHeight="1">
      <c r="A261" s="32">
        <f t="shared" si="34"/>
        <v>250</v>
      </c>
      <c r="B261" s="51" t="str">
        <f t="shared" si="35"/>
        <v/>
      </c>
      <c r="C261" s="92"/>
      <c r="D261" s="28" t="str">
        <f t="shared" si="36"/>
        <v/>
      </c>
      <c r="E261" s="49" t="str">
        <f t="shared" si="37"/>
        <v/>
      </c>
      <c r="F261" s="78"/>
      <c r="G261" s="78"/>
      <c r="H261" s="82"/>
      <c r="I261" s="28" t="str">
        <f t="shared" si="30"/>
        <v/>
      </c>
      <c r="J261" s="78"/>
      <c r="K261" s="28" t="str">
        <f>IF($L261="COP","GHPチラー",IF(O261="","",VLOOKUP(O261,※編集不可※選択項目!C:D,2,1)))</f>
        <v/>
      </c>
      <c r="L261" s="28" t="str">
        <f t="shared" si="31"/>
        <v/>
      </c>
      <c r="M261" s="64" t="str">
        <f>IFERROR(IF(L261="COP",1,IF(K261="","",VLOOKUP(K261,※編集不可※選択項目!$D$2:$G$8,3,FALSE))),"")</f>
        <v/>
      </c>
      <c r="N261" s="82"/>
      <c r="O261" s="81"/>
      <c r="P261" s="81"/>
      <c r="Q261" s="93"/>
      <c r="R261" s="81"/>
      <c r="S261" s="81"/>
      <c r="T261" s="93"/>
      <c r="U261" s="94"/>
      <c r="V261" s="109"/>
      <c r="W261" s="95"/>
      <c r="X261" s="71"/>
      <c r="Y261" s="31"/>
      <c r="Z261" s="23"/>
      <c r="AA261" s="24"/>
      <c r="AB261" s="96">
        <f t="shared" si="32"/>
        <v>0</v>
      </c>
      <c r="AC261" s="96">
        <f t="shared" si="33"/>
        <v>0</v>
      </c>
      <c r="AD261" s="97">
        <f t="shared" si="38"/>
        <v>0</v>
      </c>
      <c r="AE261" s="97">
        <f t="shared" si="39"/>
        <v>0</v>
      </c>
    </row>
    <row r="262" spans="1:31" ht="25" customHeight="1">
      <c r="A262" s="32">
        <f t="shared" si="34"/>
        <v>251</v>
      </c>
      <c r="B262" s="51" t="str">
        <f t="shared" si="35"/>
        <v/>
      </c>
      <c r="C262" s="92"/>
      <c r="D262" s="28" t="str">
        <f t="shared" si="36"/>
        <v/>
      </c>
      <c r="E262" s="49" t="str">
        <f t="shared" si="37"/>
        <v/>
      </c>
      <c r="F262" s="78"/>
      <c r="G262" s="78"/>
      <c r="H262" s="82"/>
      <c r="I262" s="28" t="str">
        <f t="shared" si="30"/>
        <v/>
      </c>
      <c r="J262" s="78"/>
      <c r="K262" s="28" t="str">
        <f>IF($L262="COP","GHPチラー",IF(O262="","",VLOOKUP(O262,※編集不可※選択項目!C:D,2,1)))</f>
        <v/>
      </c>
      <c r="L262" s="28" t="str">
        <f t="shared" si="31"/>
        <v/>
      </c>
      <c r="M262" s="64" t="str">
        <f>IFERROR(IF(L262="COP",1,IF(K262="","",VLOOKUP(K262,※編集不可※選択項目!$D$2:$G$8,3,FALSE))),"")</f>
        <v/>
      </c>
      <c r="N262" s="82"/>
      <c r="O262" s="81"/>
      <c r="P262" s="81"/>
      <c r="Q262" s="93"/>
      <c r="R262" s="81"/>
      <c r="S262" s="81"/>
      <c r="T262" s="93"/>
      <c r="U262" s="94"/>
      <c r="V262" s="109"/>
      <c r="W262" s="95"/>
      <c r="X262" s="71"/>
      <c r="Y262" s="31"/>
      <c r="Z262" s="23"/>
      <c r="AA262" s="24"/>
      <c r="AB262" s="96">
        <f t="shared" si="32"/>
        <v>0</v>
      </c>
      <c r="AC262" s="96">
        <f t="shared" si="33"/>
        <v>0</v>
      </c>
      <c r="AD262" s="97">
        <f t="shared" si="38"/>
        <v>0</v>
      </c>
      <c r="AE262" s="97">
        <f t="shared" si="39"/>
        <v>0</v>
      </c>
    </row>
    <row r="263" spans="1:31" ht="25" customHeight="1">
      <c r="A263" s="32">
        <f t="shared" si="34"/>
        <v>252</v>
      </c>
      <c r="B263" s="51" t="str">
        <f t="shared" si="35"/>
        <v/>
      </c>
      <c r="C263" s="92"/>
      <c r="D263" s="28" t="str">
        <f t="shared" si="36"/>
        <v/>
      </c>
      <c r="E263" s="49" t="str">
        <f t="shared" si="37"/>
        <v/>
      </c>
      <c r="F263" s="78"/>
      <c r="G263" s="78"/>
      <c r="H263" s="82"/>
      <c r="I263" s="28" t="str">
        <f t="shared" si="30"/>
        <v/>
      </c>
      <c r="J263" s="78"/>
      <c r="K263" s="28" t="str">
        <f>IF($L263="COP","GHPチラー",IF(O263="","",VLOOKUP(O263,※編集不可※選択項目!C:D,2,1)))</f>
        <v/>
      </c>
      <c r="L263" s="28" t="str">
        <f t="shared" si="31"/>
        <v/>
      </c>
      <c r="M263" s="64" t="str">
        <f>IFERROR(IF(L263="COP",1,IF(K263="","",VLOOKUP(K263,※編集不可※選択項目!$D$2:$G$8,3,FALSE))),"")</f>
        <v/>
      </c>
      <c r="N263" s="82"/>
      <c r="O263" s="81"/>
      <c r="P263" s="81"/>
      <c r="Q263" s="93"/>
      <c r="R263" s="81"/>
      <c r="S263" s="81"/>
      <c r="T263" s="93"/>
      <c r="U263" s="94"/>
      <c r="V263" s="109"/>
      <c r="W263" s="95"/>
      <c r="X263" s="71"/>
      <c r="Y263" s="31"/>
      <c r="Z263" s="23"/>
      <c r="AA263" s="24"/>
      <c r="AB263" s="96">
        <f t="shared" si="32"/>
        <v>0</v>
      </c>
      <c r="AC263" s="96">
        <f t="shared" si="33"/>
        <v>0</v>
      </c>
      <c r="AD263" s="97">
        <f t="shared" si="38"/>
        <v>0</v>
      </c>
      <c r="AE263" s="97">
        <f t="shared" si="39"/>
        <v>0</v>
      </c>
    </row>
    <row r="264" spans="1:31" ht="25" customHeight="1">
      <c r="A264" s="32">
        <f t="shared" si="34"/>
        <v>253</v>
      </c>
      <c r="B264" s="51" t="str">
        <f t="shared" si="35"/>
        <v/>
      </c>
      <c r="C264" s="92"/>
      <c r="D264" s="28" t="str">
        <f t="shared" si="36"/>
        <v/>
      </c>
      <c r="E264" s="49" t="str">
        <f t="shared" si="37"/>
        <v/>
      </c>
      <c r="F264" s="78"/>
      <c r="G264" s="78"/>
      <c r="H264" s="82"/>
      <c r="I264" s="28" t="str">
        <f t="shared" si="30"/>
        <v/>
      </c>
      <c r="J264" s="78"/>
      <c r="K264" s="28" t="str">
        <f>IF($L264="COP","GHPチラー",IF(O264="","",VLOOKUP(O264,※編集不可※選択項目!C:D,2,1)))</f>
        <v/>
      </c>
      <c r="L264" s="28" t="str">
        <f t="shared" si="31"/>
        <v/>
      </c>
      <c r="M264" s="64" t="str">
        <f>IFERROR(IF(L264="COP",1,IF(K264="","",VLOOKUP(K264,※編集不可※選択項目!$D$2:$G$8,3,FALSE))),"")</f>
        <v/>
      </c>
      <c r="N264" s="82"/>
      <c r="O264" s="81"/>
      <c r="P264" s="81"/>
      <c r="Q264" s="93"/>
      <c r="R264" s="81"/>
      <c r="S264" s="81"/>
      <c r="T264" s="93"/>
      <c r="U264" s="94"/>
      <c r="V264" s="109"/>
      <c r="W264" s="95"/>
      <c r="X264" s="71"/>
      <c r="Y264" s="31"/>
      <c r="Z264" s="23"/>
      <c r="AA264" s="24"/>
      <c r="AB264" s="96">
        <f t="shared" si="32"/>
        <v>0</v>
      </c>
      <c r="AC264" s="96">
        <f t="shared" si="33"/>
        <v>0</v>
      </c>
      <c r="AD264" s="97">
        <f t="shared" si="38"/>
        <v>0</v>
      </c>
      <c r="AE264" s="97">
        <f t="shared" si="39"/>
        <v>0</v>
      </c>
    </row>
    <row r="265" spans="1:31" ht="25" customHeight="1">
      <c r="A265" s="32">
        <f t="shared" si="34"/>
        <v>254</v>
      </c>
      <c r="B265" s="51" t="str">
        <f t="shared" si="35"/>
        <v/>
      </c>
      <c r="C265" s="92"/>
      <c r="D265" s="28" t="str">
        <f t="shared" si="36"/>
        <v/>
      </c>
      <c r="E265" s="49" t="str">
        <f t="shared" si="37"/>
        <v/>
      </c>
      <c r="F265" s="78"/>
      <c r="G265" s="78"/>
      <c r="H265" s="82"/>
      <c r="I265" s="28" t="str">
        <f t="shared" si="30"/>
        <v/>
      </c>
      <c r="J265" s="78"/>
      <c r="K265" s="28" t="str">
        <f>IF($L265="COP","GHPチラー",IF(O265="","",VLOOKUP(O265,※編集不可※選択項目!C:D,2,1)))</f>
        <v/>
      </c>
      <c r="L265" s="28" t="str">
        <f t="shared" si="31"/>
        <v/>
      </c>
      <c r="M265" s="64" t="str">
        <f>IFERROR(IF(L265="COP",1,IF(K265="","",VLOOKUP(K265,※編集不可※選択項目!$D$2:$G$8,3,FALSE))),"")</f>
        <v/>
      </c>
      <c r="N265" s="82"/>
      <c r="O265" s="81"/>
      <c r="P265" s="81"/>
      <c r="Q265" s="93"/>
      <c r="R265" s="81"/>
      <c r="S265" s="81"/>
      <c r="T265" s="93"/>
      <c r="U265" s="94"/>
      <c r="V265" s="109"/>
      <c r="W265" s="95"/>
      <c r="X265" s="71"/>
      <c r="Y265" s="31"/>
      <c r="Z265" s="23"/>
      <c r="AA265" s="24"/>
      <c r="AB265" s="96">
        <f t="shared" si="32"/>
        <v>0</v>
      </c>
      <c r="AC265" s="96">
        <f t="shared" si="33"/>
        <v>0</v>
      </c>
      <c r="AD265" s="97">
        <f t="shared" si="38"/>
        <v>0</v>
      </c>
      <c r="AE265" s="97">
        <f t="shared" si="39"/>
        <v>0</v>
      </c>
    </row>
    <row r="266" spans="1:31" ht="25" customHeight="1">
      <c r="A266" s="32">
        <f t="shared" si="34"/>
        <v>255</v>
      </c>
      <c r="B266" s="51" t="str">
        <f t="shared" si="35"/>
        <v/>
      </c>
      <c r="C266" s="92"/>
      <c r="D266" s="28" t="str">
        <f t="shared" si="36"/>
        <v/>
      </c>
      <c r="E266" s="49" t="str">
        <f t="shared" si="37"/>
        <v/>
      </c>
      <c r="F266" s="78"/>
      <c r="G266" s="78"/>
      <c r="H266" s="82"/>
      <c r="I266" s="28" t="str">
        <f t="shared" si="30"/>
        <v/>
      </c>
      <c r="J266" s="78"/>
      <c r="K266" s="28" t="str">
        <f>IF($L266="COP","GHPチラー",IF(O266="","",VLOOKUP(O266,※編集不可※選択項目!C:D,2,1)))</f>
        <v/>
      </c>
      <c r="L266" s="28" t="str">
        <f t="shared" si="31"/>
        <v/>
      </c>
      <c r="M266" s="64" t="str">
        <f>IFERROR(IF(L266="COP",1,IF(K266="","",VLOOKUP(K266,※編集不可※選択項目!$D$2:$G$8,3,FALSE))),"")</f>
        <v/>
      </c>
      <c r="N266" s="82"/>
      <c r="O266" s="81"/>
      <c r="P266" s="81"/>
      <c r="Q266" s="93"/>
      <c r="R266" s="81"/>
      <c r="S266" s="81"/>
      <c r="T266" s="93"/>
      <c r="U266" s="94"/>
      <c r="V266" s="109"/>
      <c r="W266" s="95"/>
      <c r="X266" s="71"/>
      <c r="Y266" s="31"/>
      <c r="Z266" s="23"/>
      <c r="AA266" s="24"/>
      <c r="AB266" s="96">
        <f t="shared" si="32"/>
        <v>0</v>
      </c>
      <c r="AC266" s="96">
        <f t="shared" si="33"/>
        <v>0</v>
      </c>
      <c r="AD266" s="97">
        <f t="shared" si="38"/>
        <v>0</v>
      </c>
      <c r="AE266" s="97">
        <f t="shared" si="39"/>
        <v>0</v>
      </c>
    </row>
    <row r="267" spans="1:31" ht="25" customHeight="1">
      <c r="A267" s="32">
        <f t="shared" si="34"/>
        <v>256</v>
      </c>
      <c r="B267" s="51" t="str">
        <f t="shared" si="35"/>
        <v/>
      </c>
      <c r="C267" s="92"/>
      <c r="D267" s="28" t="str">
        <f t="shared" si="36"/>
        <v/>
      </c>
      <c r="E267" s="49" t="str">
        <f t="shared" si="37"/>
        <v/>
      </c>
      <c r="F267" s="78"/>
      <c r="G267" s="78"/>
      <c r="H267" s="82"/>
      <c r="I267" s="28" t="str">
        <f t="shared" ref="I267:I330" si="40">IF(G267="","",G267&amp;"（"&amp;H267&amp;"）")</f>
        <v/>
      </c>
      <c r="J267" s="78"/>
      <c r="K267" s="28" t="str">
        <f>IF($L267="COP","GHPチラー",IF(O267="","",VLOOKUP(O267,※編集不可※選択項目!C:D,2,1)))</f>
        <v/>
      </c>
      <c r="L267" s="28" t="str">
        <f t="shared" si="31"/>
        <v/>
      </c>
      <c r="M267" s="64" t="str">
        <f>IFERROR(IF(L267="COP",1,IF(K267="","",VLOOKUP(K267,※編集不可※選択項目!$D$2:$G$8,3,FALSE))),"")</f>
        <v/>
      </c>
      <c r="N267" s="82"/>
      <c r="O267" s="81"/>
      <c r="P267" s="81"/>
      <c r="Q267" s="93"/>
      <c r="R267" s="81"/>
      <c r="S267" s="81"/>
      <c r="T267" s="93"/>
      <c r="U267" s="94"/>
      <c r="V267" s="109"/>
      <c r="W267" s="95"/>
      <c r="X267" s="71"/>
      <c r="Y267" s="31"/>
      <c r="Z267" s="23"/>
      <c r="AA267" s="24"/>
      <c r="AB267" s="96">
        <f t="shared" si="32"/>
        <v>0</v>
      </c>
      <c r="AC267" s="96">
        <f t="shared" si="33"/>
        <v>0</v>
      </c>
      <c r="AD267" s="97">
        <f t="shared" si="38"/>
        <v>0</v>
      </c>
      <c r="AE267" s="97">
        <f t="shared" si="39"/>
        <v>0</v>
      </c>
    </row>
    <row r="268" spans="1:31" ht="25" customHeight="1">
      <c r="A268" s="32">
        <f t="shared" si="34"/>
        <v>257</v>
      </c>
      <c r="B268" s="51" t="str">
        <f t="shared" si="35"/>
        <v/>
      </c>
      <c r="C268" s="92"/>
      <c r="D268" s="28" t="str">
        <f t="shared" si="36"/>
        <v/>
      </c>
      <c r="E268" s="49" t="str">
        <f t="shared" si="37"/>
        <v/>
      </c>
      <c r="F268" s="78"/>
      <c r="G268" s="78"/>
      <c r="H268" s="82"/>
      <c r="I268" s="28" t="str">
        <f t="shared" si="40"/>
        <v/>
      </c>
      <c r="J268" s="78"/>
      <c r="K268" s="28" t="str">
        <f>IF($L268="COP","GHPチラー",IF(O268="","",VLOOKUP(O268,※編集不可※選択項目!C:D,2,1)))</f>
        <v/>
      </c>
      <c r="L268" s="28" t="str">
        <f t="shared" ref="L268:L331" si="41">IF(F268="","",IF(OR(COUNTIF($F268,"*チラー*")&gt;0,COUNTIF($F268,"*ﾁﾗｰ*")&gt;0),"COP","APFp"))</f>
        <v/>
      </c>
      <c r="M268" s="64" t="str">
        <f>IFERROR(IF(L268="COP",1,IF(K268="","",VLOOKUP(K268,※編集不可※選択項目!$D$2:$G$8,3,FALSE))),"")</f>
        <v/>
      </c>
      <c r="N268" s="82"/>
      <c r="O268" s="81"/>
      <c r="P268" s="81"/>
      <c r="Q268" s="93"/>
      <c r="R268" s="81"/>
      <c r="S268" s="81"/>
      <c r="T268" s="93"/>
      <c r="U268" s="94"/>
      <c r="V268" s="109"/>
      <c r="W268" s="95"/>
      <c r="X268" s="71"/>
      <c r="Y268" s="31"/>
      <c r="Z268" s="23"/>
      <c r="AA268" s="24"/>
      <c r="AB268" s="96">
        <f t="shared" ref="AB268:AB331" si="42">IF(AND(($C268&lt;&gt;""),(OR($C$2="",$F$2="",$G$3="",F268="",G268="",J268="",N268="",O268="",P268="",Q268="",R268="",S268="",T268="",H268="",))),1,0)</f>
        <v>0</v>
      </c>
      <c r="AC268" s="96">
        <f t="shared" ref="AC268:AC331" si="43">IF(AND($G268&lt;&gt;"",COUNTIF($G268,"*■*")&gt;0,$V268=""),1,0)</f>
        <v>0</v>
      </c>
      <c r="AD268" s="97">
        <f t="shared" si="38"/>
        <v>0</v>
      </c>
      <c r="AE268" s="97">
        <f t="shared" si="39"/>
        <v>0</v>
      </c>
    </row>
    <row r="269" spans="1:31" ht="25" customHeight="1">
      <c r="A269" s="32">
        <f t="shared" ref="A269:A332" si="44">ROW()-11</f>
        <v>258</v>
      </c>
      <c r="B269" s="51" t="str">
        <f t="shared" ref="B269:B332" si="45">IF($C269="","","高効率空調")</f>
        <v/>
      </c>
      <c r="C269" s="92"/>
      <c r="D269" s="28" t="str">
        <f t="shared" ref="D269:D332" si="46">IF($C$2="","",IF($B269&lt;&gt;"",$C$2,""))</f>
        <v/>
      </c>
      <c r="E269" s="49" t="str">
        <f t="shared" ref="E269:E332" si="47">IF($F$2="","",IF($B269&lt;&gt;"",$F$2,""))</f>
        <v/>
      </c>
      <c r="F269" s="78"/>
      <c r="G269" s="78"/>
      <c r="H269" s="82"/>
      <c r="I269" s="28" t="str">
        <f t="shared" si="40"/>
        <v/>
      </c>
      <c r="J269" s="78"/>
      <c r="K269" s="28" t="str">
        <f>IF($L269="COP","GHPチラー",IF(O269="","",VLOOKUP(O269,※編集不可※選択項目!C:D,2,1)))</f>
        <v/>
      </c>
      <c r="L269" s="28" t="str">
        <f t="shared" si="41"/>
        <v/>
      </c>
      <c r="M269" s="64" t="str">
        <f>IFERROR(IF(L269="COP",1,IF(K269="","",VLOOKUP(K269,※編集不可※選択項目!$D$2:$G$8,3,FALSE))),"")</f>
        <v/>
      </c>
      <c r="N269" s="82"/>
      <c r="O269" s="81"/>
      <c r="P269" s="81"/>
      <c r="Q269" s="93"/>
      <c r="R269" s="81"/>
      <c r="S269" s="81"/>
      <c r="T269" s="93"/>
      <c r="U269" s="94"/>
      <c r="V269" s="109"/>
      <c r="W269" s="95"/>
      <c r="X269" s="71"/>
      <c r="Y269" s="31"/>
      <c r="Z269" s="23"/>
      <c r="AA269" s="24"/>
      <c r="AB269" s="96">
        <f t="shared" si="42"/>
        <v>0</v>
      </c>
      <c r="AC269" s="96">
        <f t="shared" si="43"/>
        <v>0</v>
      </c>
      <c r="AD269" s="97">
        <f t="shared" ref="AD269:AD332" si="48">IF(I269="",0,COUNTIF(I$12:I$1011,I269))</f>
        <v>0</v>
      </c>
      <c r="AE269" s="97">
        <f t="shared" ref="AE269:AE332" si="49">IF($N269&lt;$M269,1,0)</f>
        <v>0</v>
      </c>
    </row>
    <row r="270" spans="1:31" ht="25" customHeight="1">
      <c r="A270" s="32">
        <f t="shared" si="44"/>
        <v>259</v>
      </c>
      <c r="B270" s="51" t="str">
        <f t="shared" si="45"/>
        <v/>
      </c>
      <c r="C270" s="92"/>
      <c r="D270" s="28" t="str">
        <f t="shared" si="46"/>
        <v/>
      </c>
      <c r="E270" s="49" t="str">
        <f t="shared" si="47"/>
        <v/>
      </c>
      <c r="F270" s="78"/>
      <c r="G270" s="78"/>
      <c r="H270" s="82"/>
      <c r="I270" s="28" t="str">
        <f t="shared" si="40"/>
        <v/>
      </c>
      <c r="J270" s="78"/>
      <c r="K270" s="28" t="str">
        <f>IF($L270="COP","GHPチラー",IF(O270="","",VLOOKUP(O270,※編集不可※選択項目!C:D,2,1)))</f>
        <v/>
      </c>
      <c r="L270" s="28" t="str">
        <f t="shared" si="41"/>
        <v/>
      </c>
      <c r="M270" s="64" t="str">
        <f>IFERROR(IF(L270="COP",1,IF(K270="","",VLOOKUP(K270,※編集不可※選択項目!$D$2:$G$8,3,FALSE))),"")</f>
        <v/>
      </c>
      <c r="N270" s="82"/>
      <c r="O270" s="81"/>
      <c r="P270" s="81"/>
      <c r="Q270" s="93"/>
      <c r="R270" s="81"/>
      <c r="S270" s="81"/>
      <c r="T270" s="93"/>
      <c r="U270" s="94"/>
      <c r="V270" s="109"/>
      <c r="W270" s="95"/>
      <c r="X270" s="71"/>
      <c r="Y270" s="31"/>
      <c r="Z270" s="23"/>
      <c r="AA270" s="24"/>
      <c r="AB270" s="96">
        <f t="shared" si="42"/>
        <v>0</v>
      </c>
      <c r="AC270" s="96">
        <f t="shared" si="43"/>
        <v>0</v>
      </c>
      <c r="AD270" s="97">
        <f t="shared" si="48"/>
        <v>0</v>
      </c>
      <c r="AE270" s="97">
        <f t="shared" si="49"/>
        <v>0</v>
      </c>
    </row>
    <row r="271" spans="1:31" ht="25" customHeight="1">
      <c r="A271" s="32">
        <f t="shared" si="44"/>
        <v>260</v>
      </c>
      <c r="B271" s="51" t="str">
        <f t="shared" si="45"/>
        <v/>
      </c>
      <c r="C271" s="92"/>
      <c r="D271" s="28" t="str">
        <f t="shared" si="46"/>
        <v/>
      </c>
      <c r="E271" s="49" t="str">
        <f t="shared" si="47"/>
        <v/>
      </c>
      <c r="F271" s="78"/>
      <c r="G271" s="78"/>
      <c r="H271" s="82"/>
      <c r="I271" s="28" t="str">
        <f t="shared" si="40"/>
        <v/>
      </c>
      <c r="J271" s="78"/>
      <c r="K271" s="28" t="str">
        <f>IF($L271="COP","GHPチラー",IF(O271="","",VLOOKUP(O271,※編集不可※選択項目!C:D,2,1)))</f>
        <v/>
      </c>
      <c r="L271" s="28" t="str">
        <f t="shared" si="41"/>
        <v/>
      </c>
      <c r="M271" s="64" t="str">
        <f>IFERROR(IF(L271="COP",1,IF(K271="","",VLOOKUP(K271,※編集不可※選択項目!$D$2:$G$8,3,FALSE))),"")</f>
        <v/>
      </c>
      <c r="N271" s="82"/>
      <c r="O271" s="81"/>
      <c r="P271" s="81"/>
      <c r="Q271" s="93"/>
      <c r="R271" s="81"/>
      <c r="S271" s="81"/>
      <c r="T271" s="93"/>
      <c r="U271" s="94"/>
      <c r="V271" s="109"/>
      <c r="W271" s="95"/>
      <c r="X271" s="71"/>
      <c r="Y271" s="31"/>
      <c r="Z271" s="23"/>
      <c r="AA271" s="24"/>
      <c r="AB271" s="96">
        <f t="shared" si="42"/>
        <v>0</v>
      </c>
      <c r="AC271" s="96">
        <f t="shared" si="43"/>
        <v>0</v>
      </c>
      <c r="AD271" s="97">
        <f t="shared" si="48"/>
        <v>0</v>
      </c>
      <c r="AE271" s="97">
        <f t="shared" si="49"/>
        <v>0</v>
      </c>
    </row>
    <row r="272" spans="1:31" ht="25" customHeight="1">
      <c r="A272" s="32">
        <f t="shared" si="44"/>
        <v>261</v>
      </c>
      <c r="B272" s="51" t="str">
        <f t="shared" si="45"/>
        <v/>
      </c>
      <c r="C272" s="92"/>
      <c r="D272" s="28" t="str">
        <f t="shared" si="46"/>
        <v/>
      </c>
      <c r="E272" s="49" t="str">
        <f t="shared" si="47"/>
        <v/>
      </c>
      <c r="F272" s="78"/>
      <c r="G272" s="78"/>
      <c r="H272" s="82"/>
      <c r="I272" s="28" t="str">
        <f t="shared" si="40"/>
        <v/>
      </c>
      <c r="J272" s="78"/>
      <c r="K272" s="28" t="str">
        <f>IF($L272="COP","GHPチラー",IF(O272="","",VLOOKUP(O272,※編集不可※選択項目!C:D,2,1)))</f>
        <v/>
      </c>
      <c r="L272" s="28" t="str">
        <f t="shared" si="41"/>
        <v/>
      </c>
      <c r="M272" s="64" t="str">
        <f>IFERROR(IF(L272="COP",1,IF(K272="","",VLOOKUP(K272,※編集不可※選択項目!$D$2:$G$8,3,FALSE))),"")</f>
        <v/>
      </c>
      <c r="N272" s="82"/>
      <c r="O272" s="81"/>
      <c r="P272" s="81"/>
      <c r="Q272" s="93"/>
      <c r="R272" s="81"/>
      <c r="S272" s="81"/>
      <c r="T272" s="93"/>
      <c r="U272" s="94"/>
      <c r="V272" s="109"/>
      <c r="W272" s="95"/>
      <c r="X272" s="71"/>
      <c r="Y272" s="31"/>
      <c r="Z272" s="23"/>
      <c r="AA272" s="24"/>
      <c r="AB272" s="96">
        <f t="shared" si="42"/>
        <v>0</v>
      </c>
      <c r="AC272" s="96">
        <f t="shared" si="43"/>
        <v>0</v>
      </c>
      <c r="AD272" s="97">
        <f t="shared" si="48"/>
        <v>0</v>
      </c>
      <c r="AE272" s="97">
        <f t="shared" si="49"/>
        <v>0</v>
      </c>
    </row>
    <row r="273" spans="1:31" ht="25" customHeight="1">
      <c r="A273" s="32">
        <f t="shared" si="44"/>
        <v>262</v>
      </c>
      <c r="B273" s="51" t="str">
        <f t="shared" si="45"/>
        <v/>
      </c>
      <c r="C273" s="92"/>
      <c r="D273" s="28" t="str">
        <f t="shared" si="46"/>
        <v/>
      </c>
      <c r="E273" s="49" t="str">
        <f t="shared" si="47"/>
        <v/>
      </c>
      <c r="F273" s="78"/>
      <c r="G273" s="78"/>
      <c r="H273" s="82"/>
      <c r="I273" s="28" t="str">
        <f t="shared" si="40"/>
        <v/>
      </c>
      <c r="J273" s="78"/>
      <c r="K273" s="28" t="str">
        <f>IF($L273="COP","GHPチラー",IF(O273="","",VLOOKUP(O273,※編集不可※選択項目!C:D,2,1)))</f>
        <v/>
      </c>
      <c r="L273" s="28" t="str">
        <f t="shared" si="41"/>
        <v/>
      </c>
      <c r="M273" s="64" t="str">
        <f>IFERROR(IF(L273="COP",1,IF(K273="","",VLOOKUP(K273,※編集不可※選択項目!$D$2:$G$8,3,FALSE))),"")</f>
        <v/>
      </c>
      <c r="N273" s="82"/>
      <c r="O273" s="81"/>
      <c r="P273" s="81"/>
      <c r="Q273" s="93"/>
      <c r="R273" s="81"/>
      <c r="S273" s="81"/>
      <c r="T273" s="93"/>
      <c r="U273" s="94"/>
      <c r="V273" s="109"/>
      <c r="W273" s="95"/>
      <c r="X273" s="71"/>
      <c r="Y273" s="31"/>
      <c r="Z273" s="23"/>
      <c r="AA273" s="24"/>
      <c r="AB273" s="96">
        <f t="shared" si="42"/>
        <v>0</v>
      </c>
      <c r="AC273" s="96">
        <f t="shared" si="43"/>
        <v>0</v>
      </c>
      <c r="AD273" s="97">
        <f t="shared" si="48"/>
        <v>0</v>
      </c>
      <c r="AE273" s="97">
        <f t="shared" si="49"/>
        <v>0</v>
      </c>
    </row>
    <row r="274" spans="1:31" ht="25" customHeight="1">
      <c r="A274" s="32">
        <f t="shared" si="44"/>
        <v>263</v>
      </c>
      <c r="B274" s="51" t="str">
        <f t="shared" si="45"/>
        <v/>
      </c>
      <c r="C274" s="92"/>
      <c r="D274" s="28" t="str">
        <f t="shared" si="46"/>
        <v/>
      </c>
      <c r="E274" s="49" t="str">
        <f t="shared" si="47"/>
        <v/>
      </c>
      <c r="F274" s="78"/>
      <c r="G274" s="78"/>
      <c r="H274" s="82"/>
      <c r="I274" s="28" t="str">
        <f t="shared" si="40"/>
        <v/>
      </c>
      <c r="J274" s="78"/>
      <c r="K274" s="28" t="str">
        <f>IF($L274="COP","GHPチラー",IF(O274="","",VLOOKUP(O274,※編集不可※選択項目!C:D,2,1)))</f>
        <v/>
      </c>
      <c r="L274" s="28" t="str">
        <f t="shared" si="41"/>
        <v/>
      </c>
      <c r="M274" s="64" t="str">
        <f>IFERROR(IF(L274="COP",1,IF(K274="","",VLOOKUP(K274,※編集不可※選択項目!$D$2:$G$8,3,FALSE))),"")</f>
        <v/>
      </c>
      <c r="N274" s="82"/>
      <c r="O274" s="81"/>
      <c r="P274" s="81"/>
      <c r="Q274" s="93"/>
      <c r="R274" s="81"/>
      <c r="S274" s="81"/>
      <c r="T274" s="93"/>
      <c r="U274" s="94"/>
      <c r="V274" s="109"/>
      <c r="W274" s="95"/>
      <c r="X274" s="71"/>
      <c r="Y274" s="31"/>
      <c r="Z274" s="23"/>
      <c r="AA274" s="24"/>
      <c r="AB274" s="96">
        <f t="shared" si="42"/>
        <v>0</v>
      </c>
      <c r="AC274" s="96">
        <f t="shared" si="43"/>
        <v>0</v>
      </c>
      <c r="AD274" s="97">
        <f t="shared" si="48"/>
        <v>0</v>
      </c>
      <c r="AE274" s="97">
        <f t="shared" si="49"/>
        <v>0</v>
      </c>
    </row>
    <row r="275" spans="1:31" ht="25" customHeight="1">
      <c r="A275" s="32">
        <f t="shared" si="44"/>
        <v>264</v>
      </c>
      <c r="B275" s="51" t="str">
        <f t="shared" si="45"/>
        <v/>
      </c>
      <c r="C275" s="92"/>
      <c r="D275" s="28" t="str">
        <f t="shared" si="46"/>
        <v/>
      </c>
      <c r="E275" s="49" t="str">
        <f t="shared" si="47"/>
        <v/>
      </c>
      <c r="F275" s="78"/>
      <c r="G275" s="78"/>
      <c r="H275" s="82"/>
      <c r="I275" s="28" t="str">
        <f t="shared" si="40"/>
        <v/>
      </c>
      <c r="J275" s="78"/>
      <c r="K275" s="28" t="str">
        <f>IF($L275="COP","GHPチラー",IF(O275="","",VLOOKUP(O275,※編集不可※選択項目!C:D,2,1)))</f>
        <v/>
      </c>
      <c r="L275" s="28" t="str">
        <f t="shared" si="41"/>
        <v/>
      </c>
      <c r="M275" s="64" t="str">
        <f>IFERROR(IF(L275="COP",1,IF(K275="","",VLOOKUP(K275,※編集不可※選択項目!$D$2:$G$8,3,FALSE))),"")</f>
        <v/>
      </c>
      <c r="N275" s="82"/>
      <c r="O275" s="81"/>
      <c r="P275" s="81"/>
      <c r="Q275" s="93"/>
      <c r="R275" s="81"/>
      <c r="S275" s="81"/>
      <c r="T275" s="93"/>
      <c r="U275" s="94"/>
      <c r="V275" s="109"/>
      <c r="W275" s="95"/>
      <c r="X275" s="71"/>
      <c r="Y275" s="31"/>
      <c r="Z275" s="23"/>
      <c r="AA275" s="24"/>
      <c r="AB275" s="96">
        <f t="shared" si="42"/>
        <v>0</v>
      </c>
      <c r="AC275" s="96">
        <f t="shared" si="43"/>
        <v>0</v>
      </c>
      <c r="AD275" s="97">
        <f t="shared" si="48"/>
        <v>0</v>
      </c>
      <c r="AE275" s="97">
        <f t="shared" si="49"/>
        <v>0</v>
      </c>
    </row>
    <row r="276" spans="1:31" ht="25" customHeight="1">
      <c r="A276" s="32">
        <f t="shared" si="44"/>
        <v>265</v>
      </c>
      <c r="B276" s="51" t="str">
        <f t="shared" si="45"/>
        <v/>
      </c>
      <c r="C276" s="92"/>
      <c r="D276" s="28" t="str">
        <f t="shared" si="46"/>
        <v/>
      </c>
      <c r="E276" s="49" t="str">
        <f t="shared" si="47"/>
        <v/>
      </c>
      <c r="F276" s="78"/>
      <c r="G276" s="78"/>
      <c r="H276" s="82"/>
      <c r="I276" s="28" t="str">
        <f t="shared" si="40"/>
        <v/>
      </c>
      <c r="J276" s="78"/>
      <c r="K276" s="28" t="str">
        <f>IF($L276="COP","GHPチラー",IF(O276="","",VLOOKUP(O276,※編集不可※選択項目!C:D,2,1)))</f>
        <v/>
      </c>
      <c r="L276" s="28" t="str">
        <f t="shared" si="41"/>
        <v/>
      </c>
      <c r="M276" s="64" t="str">
        <f>IFERROR(IF(L276="COP",1,IF(K276="","",VLOOKUP(K276,※編集不可※選択項目!$D$2:$G$8,3,FALSE))),"")</f>
        <v/>
      </c>
      <c r="N276" s="82"/>
      <c r="O276" s="81"/>
      <c r="P276" s="81"/>
      <c r="Q276" s="93"/>
      <c r="R276" s="81"/>
      <c r="S276" s="81"/>
      <c r="T276" s="93"/>
      <c r="U276" s="94"/>
      <c r="V276" s="109"/>
      <c r="W276" s="95"/>
      <c r="X276" s="71"/>
      <c r="Y276" s="31"/>
      <c r="Z276" s="23"/>
      <c r="AA276" s="24"/>
      <c r="AB276" s="96">
        <f t="shared" si="42"/>
        <v>0</v>
      </c>
      <c r="AC276" s="96">
        <f t="shared" si="43"/>
        <v>0</v>
      </c>
      <c r="AD276" s="97">
        <f t="shared" si="48"/>
        <v>0</v>
      </c>
      <c r="AE276" s="97">
        <f t="shared" si="49"/>
        <v>0</v>
      </c>
    </row>
    <row r="277" spans="1:31" ht="25" customHeight="1">
      <c r="A277" s="32">
        <f t="shared" si="44"/>
        <v>266</v>
      </c>
      <c r="B277" s="51" t="str">
        <f t="shared" si="45"/>
        <v/>
      </c>
      <c r="C277" s="92"/>
      <c r="D277" s="28" t="str">
        <f t="shared" si="46"/>
        <v/>
      </c>
      <c r="E277" s="49" t="str">
        <f t="shared" si="47"/>
        <v/>
      </c>
      <c r="F277" s="78"/>
      <c r="G277" s="78"/>
      <c r="H277" s="82"/>
      <c r="I277" s="28" t="str">
        <f t="shared" si="40"/>
        <v/>
      </c>
      <c r="J277" s="78"/>
      <c r="K277" s="28" t="str">
        <f>IF($L277="COP","GHPチラー",IF(O277="","",VLOOKUP(O277,※編集不可※選択項目!C:D,2,1)))</f>
        <v/>
      </c>
      <c r="L277" s="28" t="str">
        <f t="shared" si="41"/>
        <v/>
      </c>
      <c r="M277" s="64" t="str">
        <f>IFERROR(IF(L277="COP",1,IF(K277="","",VLOOKUP(K277,※編集不可※選択項目!$D$2:$G$8,3,FALSE))),"")</f>
        <v/>
      </c>
      <c r="N277" s="82"/>
      <c r="O277" s="81"/>
      <c r="P277" s="81"/>
      <c r="Q277" s="93"/>
      <c r="R277" s="81"/>
      <c r="S277" s="81"/>
      <c r="T277" s="93"/>
      <c r="U277" s="94"/>
      <c r="V277" s="109"/>
      <c r="W277" s="95"/>
      <c r="X277" s="71"/>
      <c r="Y277" s="31"/>
      <c r="Z277" s="23"/>
      <c r="AA277" s="24"/>
      <c r="AB277" s="96">
        <f t="shared" si="42"/>
        <v>0</v>
      </c>
      <c r="AC277" s="96">
        <f t="shared" si="43"/>
        <v>0</v>
      </c>
      <c r="AD277" s="97">
        <f t="shared" si="48"/>
        <v>0</v>
      </c>
      <c r="AE277" s="97">
        <f t="shared" si="49"/>
        <v>0</v>
      </c>
    </row>
    <row r="278" spans="1:31" ht="25" customHeight="1">
      <c r="A278" s="32">
        <f t="shared" si="44"/>
        <v>267</v>
      </c>
      <c r="B278" s="51" t="str">
        <f t="shared" si="45"/>
        <v/>
      </c>
      <c r="C278" s="92"/>
      <c r="D278" s="28" t="str">
        <f t="shared" si="46"/>
        <v/>
      </c>
      <c r="E278" s="49" t="str">
        <f t="shared" si="47"/>
        <v/>
      </c>
      <c r="F278" s="78"/>
      <c r="G278" s="78"/>
      <c r="H278" s="82"/>
      <c r="I278" s="28" t="str">
        <f t="shared" si="40"/>
        <v/>
      </c>
      <c r="J278" s="78"/>
      <c r="K278" s="28" t="str">
        <f>IF($L278="COP","GHPチラー",IF(O278="","",VLOOKUP(O278,※編集不可※選択項目!C:D,2,1)))</f>
        <v/>
      </c>
      <c r="L278" s="28" t="str">
        <f t="shared" si="41"/>
        <v/>
      </c>
      <c r="M278" s="64" t="str">
        <f>IFERROR(IF(L278="COP",1,IF(K278="","",VLOOKUP(K278,※編集不可※選択項目!$D$2:$G$8,3,FALSE))),"")</f>
        <v/>
      </c>
      <c r="N278" s="82"/>
      <c r="O278" s="81"/>
      <c r="P278" s="81"/>
      <c r="Q278" s="93"/>
      <c r="R278" s="81"/>
      <c r="S278" s="81"/>
      <c r="T278" s="93"/>
      <c r="U278" s="94"/>
      <c r="V278" s="109"/>
      <c r="W278" s="95"/>
      <c r="X278" s="71"/>
      <c r="Y278" s="31"/>
      <c r="Z278" s="23"/>
      <c r="AA278" s="24"/>
      <c r="AB278" s="96">
        <f t="shared" si="42"/>
        <v>0</v>
      </c>
      <c r="AC278" s="96">
        <f t="shared" si="43"/>
        <v>0</v>
      </c>
      <c r="AD278" s="97">
        <f t="shared" si="48"/>
        <v>0</v>
      </c>
      <c r="AE278" s="97">
        <f t="shared" si="49"/>
        <v>0</v>
      </c>
    </row>
    <row r="279" spans="1:31" ht="25" customHeight="1">
      <c r="A279" s="32">
        <f t="shared" si="44"/>
        <v>268</v>
      </c>
      <c r="B279" s="51" t="str">
        <f t="shared" si="45"/>
        <v/>
      </c>
      <c r="C279" s="92"/>
      <c r="D279" s="28" t="str">
        <f t="shared" si="46"/>
        <v/>
      </c>
      <c r="E279" s="49" t="str">
        <f t="shared" si="47"/>
        <v/>
      </c>
      <c r="F279" s="78"/>
      <c r="G279" s="78"/>
      <c r="H279" s="82"/>
      <c r="I279" s="28" t="str">
        <f t="shared" si="40"/>
        <v/>
      </c>
      <c r="J279" s="78"/>
      <c r="K279" s="28" t="str">
        <f>IF($L279="COP","GHPチラー",IF(O279="","",VLOOKUP(O279,※編集不可※選択項目!C:D,2,1)))</f>
        <v/>
      </c>
      <c r="L279" s="28" t="str">
        <f t="shared" si="41"/>
        <v/>
      </c>
      <c r="M279" s="64" t="str">
        <f>IFERROR(IF(L279="COP",1,IF(K279="","",VLOOKUP(K279,※編集不可※選択項目!$D$2:$G$8,3,FALSE))),"")</f>
        <v/>
      </c>
      <c r="N279" s="82"/>
      <c r="O279" s="81"/>
      <c r="P279" s="81"/>
      <c r="Q279" s="93"/>
      <c r="R279" s="81"/>
      <c r="S279" s="81"/>
      <c r="T279" s="93"/>
      <c r="U279" s="94"/>
      <c r="V279" s="109"/>
      <c r="W279" s="95"/>
      <c r="X279" s="71"/>
      <c r="Y279" s="31"/>
      <c r="Z279" s="23"/>
      <c r="AA279" s="24"/>
      <c r="AB279" s="96">
        <f t="shared" si="42"/>
        <v>0</v>
      </c>
      <c r="AC279" s="96">
        <f t="shared" si="43"/>
        <v>0</v>
      </c>
      <c r="AD279" s="97">
        <f t="shared" si="48"/>
        <v>0</v>
      </c>
      <c r="AE279" s="97">
        <f t="shared" si="49"/>
        <v>0</v>
      </c>
    </row>
    <row r="280" spans="1:31" ht="25" customHeight="1">
      <c r="A280" s="32">
        <f t="shared" si="44"/>
        <v>269</v>
      </c>
      <c r="B280" s="51" t="str">
        <f t="shared" si="45"/>
        <v/>
      </c>
      <c r="C280" s="92"/>
      <c r="D280" s="28" t="str">
        <f t="shared" si="46"/>
        <v/>
      </c>
      <c r="E280" s="49" t="str">
        <f t="shared" si="47"/>
        <v/>
      </c>
      <c r="F280" s="78"/>
      <c r="G280" s="78"/>
      <c r="H280" s="82"/>
      <c r="I280" s="28" t="str">
        <f t="shared" si="40"/>
        <v/>
      </c>
      <c r="J280" s="78"/>
      <c r="K280" s="28" t="str">
        <f>IF($L280="COP","GHPチラー",IF(O280="","",VLOOKUP(O280,※編集不可※選択項目!C:D,2,1)))</f>
        <v/>
      </c>
      <c r="L280" s="28" t="str">
        <f t="shared" si="41"/>
        <v/>
      </c>
      <c r="M280" s="64" t="str">
        <f>IFERROR(IF(L280="COP",1,IF(K280="","",VLOOKUP(K280,※編集不可※選択項目!$D$2:$G$8,3,FALSE))),"")</f>
        <v/>
      </c>
      <c r="N280" s="82"/>
      <c r="O280" s="81"/>
      <c r="P280" s="81"/>
      <c r="Q280" s="93"/>
      <c r="R280" s="81"/>
      <c r="S280" s="81"/>
      <c r="T280" s="93"/>
      <c r="U280" s="94"/>
      <c r="V280" s="109"/>
      <c r="W280" s="95"/>
      <c r="X280" s="71"/>
      <c r="Y280" s="31"/>
      <c r="Z280" s="23"/>
      <c r="AA280" s="24"/>
      <c r="AB280" s="96">
        <f t="shared" si="42"/>
        <v>0</v>
      </c>
      <c r="AC280" s="96">
        <f t="shared" si="43"/>
        <v>0</v>
      </c>
      <c r="AD280" s="97">
        <f t="shared" si="48"/>
        <v>0</v>
      </c>
      <c r="AE280" s="97">
        <f t="shared" si="49"/>
        <v>0</v>
      </c>
    </row>
    <row r="281" spans="1:31" ht="25" customHeight="1">
      <c r="A281" s="32">
        <f t="shared" si="44"/>
        <v>270</v>
      </c>
      <c r="B281" s="51" t="str">
        <f t="shared" si="45"/>
        <v/>
      </c>
      <c r="C281" s="92"/>
      <c r="D281" s="28" t="str">
        <f t="shared" si="46"/>
        <v/>
      </c>
      <c r="E281" s="49" t="str">
        <f t="shared" si="47"/>
        <v/>
      </c>
      <c r="F281" s="78"/>
      <c r="G281" s="78"/>
      <c r="H281" s="82"/>
      <c r="I281" s="28" t="str">
        <f t="shared" si="40"/>
        <v/>
      </c>
      <c r="J281" s="78"/>
      <c r="K281" s="28" t="str">
        <f>IF($L281="COP","GHPチラー",IF(O281="","",VLOOKUP(O281,※編集不可※選択項目!C:D,2,1)))</f>
        <v/>
      </c>
      <c r="L281" s="28" t="str">
        <f t="shared" si="41"/>
        <v/>
      </c>
      <c r="M281" s="64" t="str">
        <f>IFERROR(IF(L281="COP",1,IF(K281="","",VLOOKUP(K281,※編集不可※選択項目!$D$2:$G$8,3,FALSE))),"")</f>
        <v/>
      </c>
      <c r="N281" s="82"/>
      <c r="O281" s="81"/>
      <c r="P281" s="81"/>
      <c r="Q281" s="93"/>
      <c r="R281" s="81"/>
      <c r="S281" s="81"/>
      <c r="T281" s="93"/>
      <c r="U281" s="94"/>
      <c r="V281" s="109"/>
      <c r="W281" s="95"/>
      <c r="X281" s="71"/>
      <c r="Y281" s="31"/>
      <c r="Z281" s="23"/>
      <c r="AA281" s="24"/>
      <c r="AB281" s="96">
        <f t="shared" si="42"/>
        <v>0</v>
      </c>
      <c r="AC281" s="96">
        <f t="shared" si="43"/>
        <v>0</v>
      </c>
      <c r="AD281" s="97">
        <f t="shared" si="48"/>
        <v>0</v>
      </c>
      <c r="AE281" s="97">
        <f t="shared" si="49"/>
        <v>0</v>
      </c>
    </row>
    <row r="282" spans="1:31" ht="25" customHeight="1">
      <c r="A282" s="32">
        <f t="shared" si="44"/>
        <v>271</v>
      </c>
      <c r="B282" s="51" t="str">
        <f t="shared" si="45"/>
        <v/>
      </c>
      <c r="C282" s="92"/>
      <c r="D282" s="28" t="str">
        <f t="shared" si="46"/>
        <v/>
      </c>
      <c r="E282" s="49" t="str">
        <f t="shared" si="47"/>
        <v/>
      </c>
      <c r="F282" s="78"/>
      <c r="G282" s="78"/>
      <c r="H282" s="82"/>
      <c r="I282" s="28" t="str">
        <f t="shared" si="40"/>
        <v/>
      </c>
      <c r="J282" s="78"/>
      <c r="K282" s="28" t="str">
        <f>IF($L282="COP","GHPチラー",IF(O282="","",VLOOKUP(O282,※編集不可※選択項目!C:D,2,1)))</f>
        <v/>
      </c>
      <c r="L282" s="28" t="str">
        <f t="shared" si="41"/>
        <v/>
      </c>
      <c r="M282" s="64" t="str">
        <f>IFERROR(IF(L282="COP",1,IF(K282="","",VLOOKUP(K282,※編集不可※選択項目!$D$2:$G$8,3,FALSE))),"")</f>
        <v/>
      </c>
      <c r="N282" s="82"/>
      <c r="O282" s="81"/>
      <c r="P282" s="81"/>
      <c r="Q282" s="93"/>
      <c r="R282" s="81"/>
      <c r="S282" s="81"/>
      <c r="T282" s="93"/>
      <c r="U282" s="94"/>
      <c r="V282" s="109"/>
      <c r="W282" s="95"/>
      <c r="X282" s="71"/>
      <c r="Y282" s="31"/>
      <c r="Z282" s="23"/>
      <c r="AA282" s="24"/>
      <c r="AB282" s="96">
        <f t="shared" si="42"/>
        <v>0</v>
      </c>
      <c r="AC282" s="96">
        <f t="shared" si="43"/>
        <v>0</v>
      </c>
      <c r="AD282" s="97">
        <f t="shared" si="48"/>
        <v>0</v>
      </c>
      <c r="AE282" s="97">
        <f t="shared" si="49"/>
        <v>0</v>
      </c>
    </row>
    <row r="283" spans="1:31" ht="25" customHeight="1">
      <c r="A283" s="32">
        <f t="shared" si="44"/>
        <v>272</v>
      </c>
      <c r="B283" s="51" t="str">
        <f t="shared" si="45"/>
        <v/>
      </c>
      <c r="C283" s="92"/>
      <c r="D283" s="28" t="str">
        <f t="shared" si="46"/>
        <v/>
      </c>
      <c r="E283" s="49" t="str">
        <f t="shared" si="47"/>
        <v/>
      </c>
      <c r="F283" s="78"/>
      <c r="G283" s="78"/>
      <c r="H283" s="82"/>
      <c r="I283" s="28" t="str">
        <f t="shared" si="40"/>
        <v/>
      </c>
      <c r="J283" s="78"/>
      <c r="K283" s="28" t="str">
        <f>IF($L283="COP","GHPチラー",IF(O283="","",VLOOKUP(O283,※編集不可※選択項目!C:D,2,1)))</f>
        <v/>
      </c>
      <c r="L283" s="28" t="str">
        <f t="shared" si="41"/>
        <v/>
      </c>
      <c r="M283" s="64" t="str">
        <f>IFERROR(IF(L283="COP",1,IF(K283="","",VLOOKUP(K283,※編集不可※選択項目!$D$2:$G$8,3,FALSE))),"")</f>
        <v/>
      </c>
      <c r="N283" s="82"/>
      <c r="O283" s="81"/>
      <c r="P283" s="81"/>
      <c r="Q283" s="93"/>
      <c r="R283" s="81"/>
      <c r="S283" s="81"/>
      <c r="T283" s="93"/>
      <c r="U283" s="94"/>
      <c r="V283" s="109"/>
      <c r="W283" s="95"/>
      <c r="X283" s="71"/>
      <c r="Y283" s="31"/>
      <c r="Z283" s="23"/>
      <c r="AA283" s="24"/>
      <c r="AB283" s="96">
        <f t="shared" si="42"/>
        <v>0</v>
      </c>
      <c r="AC283" s="96">
        <f t="shared" si="43"/>
        <v>0</v>
      </c>
      <c r="AD283" s="97">
        <f t="shared" si="48"/>
        <v>0</v>
      </c>
      <c r="AE283" s="97">
        <f t="shared" si="49"/>
        <v>0</v>
      </c>
    </row>
    <row r="284" spans="1:31" ht="25" customHeight="1">
      <c r="A284" s="32">
        <f t="shared" si="44"/>
        <v>273</v>
      </c>
      <c r="B284" s="51" t="str">
        <f t="shared" si="45"/>
        <v/>
      </c>
      <c r="C284" s="92"/>
      <c r="D284" s="28" t="str">
        <f t="shared" si="46"/>
        <v/>
      </c>
      <c r="E284" s="49" t="str">
        <f t="shared" si="47"/>
        <v/>
      </c>
      <c r="F284" s="78"/>
      <c r="G284" s="78"/>
      <c r="H284" s="82"/>
      <c r="I284" s="28" t="str">
        <f t="shared" si="40"/>
        <v/>
      </c>
      <c r="J284" s="78"/>
      <c r="K284" s="28" t="str">
        <f>IF($L284="COP","GHPチラー",IF(O284="","",VLOOKUP(O284,※編集不可※選択項目!C:D,2,1)))</f>
        <v/>
      </c>
      <c r="L284" s="28" t="str">
        <f t="shared" si="41"/>
        <v/>
      </c>
      <c r="M284" s="64" t="str">
        <f>IFERROR(IF(L284="COP",1,IF(K284="","",VLOOKUP(K284,※編集不可※選択項目!$D$2:$G$8,3,FALSE))),"")</f>
        <v/>
      </c>
      <c r="N284" s="82"/>
      <c r="O284" s="81"/>
      <c r="P284" s="81"/>
      <c r="Q284" s="93"/>
      <c r="R284" s="81"/>
      <c r="S284" s="81"/>
      <c r="T284" s="93"/>
      <c r="U284" s="94"/>
      <c r="V284" s="109"/>
      <c r="W284" s="95"/>
      <c r="X284" s="71"/>
      <c r="Y284" s="31"/>
      <c r="Z284" s="23"/>
      <c r="AA284" s="24"/>
      <c r="AB284" s="96">
        <f t="shared" si="42"/>
        <v>0</v>
      </c>
      <c r="AC284" s="96">
        <f t="shared" si="43"/>
        <v>0</v>
      </c>
      <c r="AD284" s="97">
        <f t="shared" si="48"/>
        <v>0</v>
      </c>
      <c r="AE284" s="97">
        <f t="shared" si="49"/>
        <v>0</v>
      </c>
    </row>
    <row r="285" spans="1:31" ht="25" customHeight="1">
      <c r="A285" s="32">
        <f t="shared" si="44"/>
        <v>274</v>
      </c>
      <c r="B285" s="51" t="str">
        <f t="shared" si="45"/>
        <v/>
      </c>
      <c r="C285" s="92"/>
      <c r="D285" s="28" t="str">
        <f t="shared" si="46"/>
        <v/>
      </c>
      <c r="E285" s="49" t="str">
        <f t="shared" si="47"/>
        <v/>
      </c>
      <c r="F285" s="78"/>
      <c r="G285" s="78"/>
      <c r="H285" s="82"/>
      <c r="I285" s="28" t="str">
        <f t="shared" si="40"/>
        <v/>
      </c>
      <c r="J285" s="78"/>
      <c r="K285" s="28" t="str">
        <f>IF($L285="COP","GHPチラー",IF(O285="","",VLOOKUP(O285,※編集不可※選択項目!C:D,2,1)))</f>
        <v/>
      </c>
      <c r="L285" s="28" t="str">
        <f t="shared" si="41"/>
        <v/>
      </c>
      <c r="M285" s="64" t="str">
        <f>IFERROR(IF(L285="COP",1,IF(K285="","",VLOOKUP(K285,※編集不可※選択項目!$D$2:$G$8,3,FALSE))),"")</f>
        <v/>
      </c>
      <c r="N285" s="82"/>
      <c r="O285" s="81"/>
      <c r="P285" s="81"/>
      <c r="Q285" s="93"/>
      <c r="R285" s="81"/>
      <c r="S285" s="81"/>
      <c r="T285" s="93"/>
      <c r="U285" s="94"/>
      <c r="V285" s="109"/>
      <c r="W285" s="95"/>
      <c r="X285" s="71"/>
      <c r="Y285" s="31"/>
      <c r="Z285" s="23"/>
      <c r="AA285" s="24"/>
      <c r="AB285" s="96">
        <f t="shared" si="42"/>
        <v>0</v>
      </c>
      <c r="AC285" s="96">
        <f t="shared" si="43"/>
        <v>0</v>
      </c>
      <c r="AD285" s="97">
        <f t="shared" si="48"/>
        <v>0</v>
      </c>
      <c r="AE285" s="97">
        <f t="shared" si="49"/>
        <v>0</v>
      </c>
    </row>
    <row r="286" spans="1:31" ht="25" customHeight="1">
      <c r="A286" s="32">
        <f t="shared" si="44"/>
        <v>275</v>
      </c>
      <c r="B286" s="51" t="str">
        <f t="shared" si="45"/>
        <v/>
      </c>
      <c r="C286" s="92"/>
      <c r="D286" s="28" t="str">
        <f t="shared" si="46"/>
        <v/>
      </c>
      <c r="E286" s="49" t="str">
        <f t="shared" si="47"/>
        <v/>
      </c>
      <c r="F286" s="78"/>
      <c r="G286" s="78"/>
      <c r="H286" s="82"/>
      <c r="I286" s="28" t="str">
        <f t="shared" si="40"/>
        <v/>
      </c>
      <c r="J286" s="78"/>
      <c r="K286" s="28" t="str">
        <f>IF($L286="COP","GHPチラー",IF(O286="","",VLOOKUP(O286,※編集不可※選択項目!C:D,2,1)))</f>
        <v/>
      </c>
      <c r="L286" s="28" t="str">
        <f t="shared" si="41"/>
        <v/>
      </c>
      <c r="M286" s="64" t="str">
        <f>IFERROR(IF(L286="COP",1,IF(K286="","",VLOOKUP(K286,※編集不可※選択項目!$D$2:$G$8,3,FALSE))),"")</f>
        <v/>
      </c>
      <c r="N286" s="82"/>
      <c r="O286" s="81"/>
      <c r="P286" s="81"/>
      <c r="Q286" s="93"/>
      <c r="R286" s="81"/>
      <c r="S286" s="81"/>
      <c r="T286" s="93"/>
      <c r="U286" s="94"/>
      <c r="V286" s="109"/>
      <c r="W286" s="95"/>
      <c r="X286" s="71"/>
      <c r="Y286" s="31"/>
      <c r="Z286" s="23"/>
      <c r="AA286" s="24"/>
      <c r="AB286" s="96">
        <f t="shared" si="42"/>
        <v>0</v>
      </c>
      <c r="AC286" s="96">
        <f t="shared" si="43"/>
        <v>0</v>
      </c>
      <c r="AD286" s="97">
        <f t="shared" si="48"/>
        <v>0</v>
      </c>
      <c r="AE286" s="97">
        <f t="shared" si="49"/>
        <v>0</v>
      </c>
    </row>
    <row r="287" spans="1:31" ht="25" customHeight="1">
      <c r="A287" s="32">
        <f t="shared" si="44"/>
        <v>276</v>
      </c>
      <c r="B287" s="51" t="str">
        <f t="shared" si="45"/>
        <v/>
      </c>
      <c r="C287" s="92"/>
      <c r="D287" s="28" t="str">
        <f t="shared" si="46"/>
        <v/>
      </c>
      <c r="E287" s="49" t="str">
        <f t="shared" si="47"/>
        <v/>
      </c>
      <c r="F287" s="78"/>
      <c r="G287" s="78"/>
      <c r="H287" s="82"/>
      <c r="I287" s="28" t="str">
        <f t="shared" si="40"/>
        <v/>
      </c>
      <c r="J287" s="78"/>
      <c r="K287" s="28" t="str">
        <f>IF($L287="COP","GHPチラー",IF(O287="","",VLOOKUP(O287,※編集不可※選択項目!C:D,2,1)))</f>
        <v/>
      </c>
      <c r="L287" s="28" t="str">
        <f t="shared" si="41"/>
        <v/>
      </c>
      <c r="M287" s="64" t="str">
        <f>IFERROR(IF(L287="COP",1,IF(K287="","",VLOOKUP(K287,※編集不可※選択項目!$D$2:$G$8,3,FALSE))),"")</f>
        <v/>
      </c>
      <c r="N287" s="82"/>
      <c r="O287" s="81"/>
      <c r="P287" s="81"/>
      <c r="Q287" s="93"/>
      <c r="R287" s="81"/>
      <c r="S287" s="81"/>
      <c r="T287" s="93"/>
      <c r="U287" s="94"/>
      <c r="V287" s="109"/>
      <c r="W287" s="95"/>
      <c r="X287" s="71"/>
      <c r="Y287" s="31"/>
      <c r="Z287" s="23"/>
      <c r="AA287" s="24"/>
      <c r="AB287" s="96">
        <f t="shared" si="42"/>
        <v>0</v>
      </c>
      <c r="AC287" s="96">
        <f t="shared" si="43"/>
        <v>0</v>
      </c>
      <c r="AD287" s="97">
        <f t="shared" si="48"/>
        <v>0</v>
      </c>
      <c r="AE287" s="97">
        <f t="shared" si="49"/>
        <v>0</v>
      </c>
    </row>
    <row r="288" spans="1:31" ht="25" customHeight="1">
      <c r="A288" s="32">
        <f t="shared" si="44"/>
        <v>277</v>
      </c>
      <c r="B288" s="51" t="str">
        <f t="shared" si="45"/>
        <v/>
      </c>
      <c r="C288" s="92"/>
      <c r="D288" s="28" t="str">
        <f t="shared" si="46"/>
        <v/>
      </c>
      <c r="E288" s="49" t="str">
        <f t="shared" si="47"/>
        <v/>
      </c>
      <c r="F288" s="78"/>
      <c r="G288" s="78"/>
      <c r="H288" s="82"/>
      <c r="I288" s="28" t="str">
        <f t="shared" si="40"/>
        <v/>
      </c>
      <c r="J288" s="78"/>
      <c r="K288" s="28" t="str">
        <f>IF($L288="COP","GHPチラー",IF(O288="","",VLOOKUP(O288,※編集不可※選択項目!C:D,2,1)))</f>
        <v/>
      </c>
      <c r="L288" s="28" t="str">
        <f t="shared" si="41"/>
        <v/>
      </c>
      <c r="M288" s="64" t="str">
        <f>IFERROR(IF(L288="COP",1,IF(K288="","",VLOOKUP(K288,※編集不可※選択項目!$D$2:$G$8,3,FALSE))),"")</f>
        <v/>
      </c>
      <c r="N288" s="82"/>
      <c r="O288" s="81"/>
      <c r="P288" s="81"/>
      <c r="Q288" s="93"/>
      <c r="R288" s="81"/>
      <c r="S288" s="81"/>
      <c r="T288" s="93"/>
      <c r="U288" s="94"/>
      <c r="V288" s="109"/>
      <c r="W288" s="95"/>
      <c r="X288" s="71"/>
      <c r="Y288" s="31"/>
      <c r="Z288" s="23"/>
      <c r="AA288" s="24"/>
      <c r="AB288" s="96">
        <f t="shared" si="42"/>
        <v>0</v>
      </c>
      <c r="AC288" s="96">
        <f t="shared" si="43"/>
        <v>0</v>
      </c>
      <c r="AD288" s="97">
        <f t="shared" si="48"/>
        <v>0</v>
      </c>
      <c r="AE288" s="97">
        <f t="shared" si="49"/>
        <v>0</v>
      </c>
    </row>
    <row r="289" spans="1:31" ht="25" customHeight="1">
      <c r="A289" s="32">
        <f t="shared" si="44"/>
        <v>278</v>
      </c>
      <c r="B289" s="51" t="str">
        <f t="shared" si="45"/>
        <v/>
      </c>
      <c r="C289" s="92"/>
      <c r="D289" s="28" t="str">
        <f t="shared" si="46"/>
        <v/>
      </c>
      <c r="E289" s="49" t="str">
        <f t="shared" si="47"/>
        <v/>
      </c>
      <c r="F289" s="78"/>
      <c r="G289" s="78"/>
      <c r="H289" s="82"/>
      <c r="I289" s="28" t="str">
        <f t="shared" si="40"/>
        <v/>
      </c>
      <c r="J289" s="78"/>
      <c r="K289" s="28" t="str">
        <f>IF($L289="COP","GHPチラー",IF(O289="","",VLOOKUP(O289,※編集不可※選択項目!C:D,2,1)))</f>
        <v/>
      </c>
      <c r="L289" s="28" t="str">
        <f t="shared" si="41"/>
        <v/>
      </c>
      <c r="M289" s="64" t="str">
        <f>IFERROR(IF(L289="COP",1,IF(K289="","",VLOOKUP(K289,※編集不可※選択項目!$D$2:$G$8,3,FALSE))),"")</f>
        <v/>
      </c>
      <c r="N289" s="82"/>
      <c r="O289" s="81"/>
      <c r="P289" s="81"/>
      <c r="Q289" s="93"/>
      <c r="R289" s="81"/>
      <c r="S289" s="81"/>
      <c r="T289" s="93"/>
      <c r="U289" s="94"/>
      <c r="V289" s="109"/>
      <c r="W289" s="95"/>
      <c r="X289" s="71"/>
      <c r="Y289" s="31"/>
      <c r="Z289" s="23"/>
      <c r="AA289" s="24"/>
      <c r="AB289" s="96">
        <f t="shared" si="42"/>
        <v>0</v>
      </c>
      <c r="AC289" s="96">
        <f t="shared" si="43"/>
        <v>0</v>
      </c>
      <c r="AD289" s="97">
        <f t="shared" si="48"/>
        <v>0</v>
      </c>
      <c r="AE289" s="97">
        <f t="shared" si="49"/>
        <v>0</v>
      </c>
    </row>
    <row r="290" spans="1:31" ht="25" customHeight="1">
      <c r="A290" s="32">
        <f t="shared" si="44"/>
        <v>279</v>
      </c>
      <c r="B290" s="51" t="str">
        <f t="shared" si="45"/>
        <v/>
      </c>
      <c r="C290" s="92"/>
      <c r="D290" s="28" t="str">
        <f t="shared" si="46"/>
        <v/>
      </c>
      <c r="E290" s="49" t="str">
        <f t="shared" si="47"/>
        <v/>
      </c>
      <c r="F290" s="78"/>
      <c r="G290" s="78"/>
      <c r="H290" s="82"/>
      <c r="I290" s="28" t="str">
        <f t="shared" si="40"/>
        <v/>
      </c>
      <c r="J290" s="78"/>
      <c r="K290" s="28" t="str">
        <f>IF($L290="COP","GHPチラー",IF(O290="","",VLOOKUP(O290,※編集不可※選択項目!C:D,2,1)))</f>
        <v/>
      </c>
      <c r="L290" s="28" t="str">
        <f t="shared" si="41"/>
        <v/>
      </c>
      <c r="M290" s="64" t="str">
        <f>IFERROR(IF(L290="COP",1,IF(K290="","",VLOOKUP(K290,※編集不可※選択項目!$D$2:$G$8,3,FALSE))),"")</f>
        <v/>
      </c>
      <c r="N290" s="82"/>
      <c r="O290" s="81"/>
      <c r="P290" s="81"/>
      <c r="Q290" s="93"/>
      <c r="R290" s="81"/>
      <c r="S290" s="81"/>
      <c r="T290" s="93"/>
      <c r="U290" s="94"/>
      <c r="V290" s="109"/>
      <c r="W290" s="95"/>
      <c r="X290" s="71"/>
      <c r="Y290" s="31"/>
      <c r="Z290" s="23"/>
      <c r="AA290" s="24"/>
      <c r="AB290" s="96">
        <f t="shared" si="42"/>
        <v>0</v>
      </c>
      <c r="AC290" s="96">
        <f t="shared" si="43"/>
        <v>0</v>
      </c>
      <c r="AD290" s="97">
        <f t="shared" si="48"/>
        <v>0</v>
      </c>
      <c r="AE290" s="97">
        <f t="shared" si="49"/>
        <v>0</v>
      </c>
    </row>
    <row r="291" spans="1:31" ht="25" customHeight="1">
      <c r="A291" s="32">
        <f t="shared" si="44"/>
        <v>280</v>
      </c>
      <c r="B291" s="51" t="str">
        <f t="shared" si="45"/>
        <v/>
      </c>
      <c r="C291" s="92"/>
      <c r="D291" s="28" t="str">
        <f t="shared" si="46"/>
        <v/>
      </c>
      <c r="E291" s="49" t="str">
        <f t="shared" si="47"/>
        <v/>
      </c>
      <c r="F291" s="78"/>
      <c r="G291" s="78"/>
      <c r="H291" s="82"/>
      <c r="I291" s="28" t="str">
        <f t="shared" si="40"/>
        <v/>
      </c>
      <c r="J291" s="78"/>
      <c r="K291" s="28" t="str">
        <f>IF($L291="COP","GHPチラー",IF(O291="","",VLOOKUP(O291,※編集不可※選択項目!C:D,2,1)))</f>
        <v/>
      </c>
      <c r="L291" s="28" t="str">
        <f t="shared" si="41"/>
        <v/>
      </c>
      <c r="M291" s="64" t="str">
        <f>IFERROR(IF(L291="COP",1,IF(K291="","",VLOOKUP(K291,※編集不可※選択項目!$D$2:$G$8,3,FALSE))),"")</f>
        <v/>
      </c>
      <c r="N291" s="82"/>
      <c r="O291" s="81"/>
      <c r="P291" s="81"/>
      <c r="Q291" s="93"/>
      <c r="R291" s="81"/>
      <c r="S291" s="81"/>
      <c r="T291" s="93"/>
      <c r="U291" s="94"/>
      <c r="V291" s="109"/>
      <c r="W291" s="95"/>
      <c r="X291" s="71"/>
      <c r="Y291" s="31"/>
      <c r="Z291" s="23"/>
      <c r="AA291" s="24"/>
      <c r="AB291" s="96">
        <f t="shared" si="42"/>
        <v>0</v>
      </c>
      <c r="AC291" s="96">
        <f t="shared" si="43"/>
        <v>0</v>
      </c>
      <c r="AD291" s="97">
        <f t="shared" si="48"/>
        <v>0</v>
      </c>
      <c r="AE291" s="97">
        <f t="shared" si="49"/>
        <v>0</v>
      </c>
    </row>
    <row r="292" spans="1:31" ht="25" customHeight="1">
      <c r="A292" s="32">
        <f t="shared" si="44"/>
        <v>281</v>
      </c>
      <c r="B292" s="51" t="str">
        <f t="shared" si="45"/>
        <v/>
      </c>
      <c r="C292" s="92"/>
      <c r="D292" s="28" t="str">
        <f t="shared" si="46"/>
        <v/>
      </c>
      <c r="E292" s="49" t="str">
        <f t="shared" si="47"/>
        <v/>
      </c>
      <c r="F292" s="78"/>
      <c r="G292" s="78"/>
      <c r="H292" s="82"/>
      <c r="I292" s="28" t="str">
        <f t="shared" si="40"/>
        <v/>
      </c>
      <c r="J292" s="78"/>
      <c r="K292" s="28" t="str">
        <f>IF($L292="COP","GHPチラー",IF(O292="","",VLOOKUP(O292,※編集不可※選択項目!C:D,2,1)))</f>
        <v/>
      </c>
      <c r="L292" s="28" t="str">
        <f t="shared" si="41"/>
        <v/>
      </c>
      <c r="M292" s="64" t="str">
        <f>IFERROR(IF(L292="COP",1,IF(K292="","",VLOOKUP(K292,※編集不可※選択項目!$D$2:$G$8,3,FALSE))),"")</f>
        <v/>
      </c>
      <c r="N292" s="82"/>
      <c r="O292" s="81"/>
      <c r="P292" s="81"/>
      <c r="Q292" s="93"/>
      <c r="R292" s="81"/>
      <c r="S292" s="81"/>
      <c r="T292" s="93"/>
      <c r="U292" s="94"/>
      <c r="V292" s="109"/>
      <c r="W292" s="95"/>
      <c r="X292" s="71"/>
      <c r="Y292" s="31"/>
      <c r="Z292" s="23"/>
      <c r="AA292" s="24"/>
      <c r="AB292" s="96">
        <f t="shared" si="42"/>
        <v>0</v>
      </c>
      <c r="AC292" s="96">
        <f t="shared" si="43"/>
        <v>0</v>
      </c>
      <c r="AD292" s="97">
        <f t="shared" si="48"/>
        <v>0</v>
      </c>
      <c r="AE292" s="97">
        <f t="shared" si="49"/>
        <v>0</v>
      </c>
    </row>
    <row r="293" spans="1:31" ht="25" customHeight="1">
      <c r="A293" s="32">
        <f t="shared" si="44"/>
        <v>282</v>
      </c>
      <c r="B293" s="51" t="str">
        <f t="shared" si="45"/>
        <v/>
      </c>
      <c r="C293" s="92"/>
      <c r="D293" s="28" t="str">
        <f t="shared" si="46"/>
        <v/>
      </c>
      <c r="E293" s="49" t="str">
        <f t="shared" si="47"/>
        <v/>
      </c>
      <c r="F293" s="78"/>
      <c r="G293" s="78"/>
      <c r="H293" s="82"/>
      <c r="I293" s="28" t="str">
        <f t="shared" si="40"/>
        <v/>
      </c>
      <c r="J293" s="78"/>
      <c r="K293" s="28" t="str">
        <f>IF($L293="COP","GHPチラー",IF(O293="","",VLOOKUP(O293,※編集不可※選択項目!C:D,2,1)))</f>
        <v/>
      </c>
      <c r="L293" s="28" t="str">
        <f t="shared" si="41"/>
        <v/>
      </c>
      <c r="M293" s="64" t="str">
        <f>IFERROR(IF(L293="COP",1,IF(K293="","",VLOOKUP(K293,※編集不可※選択項目!$D$2:$G$8,3,FALSE))),"")</f>
        <v/>
      </c>
      <c r="N293" s="82"/>
      <c r="O293" s="81"/>
      <c r="P293" s="81"/>
      <c r="Q293" s="93"/>
      <c r="R293" s="81"/>
      <c r="S293" s="81"/>
      <c r="T293" s="93"/>
      <c r="U293" s="94"/>
      <c r="V293" s="109"/>
      <c r="W293" s="95"/>
      <c r="X293" s="71"/>
      <c r="Y293" s="31"/>
      <c r="Z293" s="23"/>
      <c r="AA293" s="24"/>
      <c r="AB293" s="96">
        <f t="shared" si="42"/>
        <v>0</v>
      </c>
      <c r="AC293" s="96">
        <f t="shared" si="43"/>
        <v>0</v>
      </c>
      <c r="AD293" s="97">
        <f t="shared" si="48"/>
        <v>0</v>
      </c>
      <c r="AE293" s="97">
        <f t="shared" si="49"/>
        <v>0</v>
      </c>
    </row>
    <row r="294" spans="1:31" ht="25" customHeight="1">
      <c r="A294" s="32">
        <f t="shared" si="44"/>
        <v>283</v>
      </c>
      <c r="B294" s="51" t="str">
        <f t="shared" si="45"/>
        <v/>
      </c>
      <c r="C294" s="92"/>
      <c r="D294" s="28" t="str">
        <f t="shared" si="46"/>
        <v/>
      </c>
      <c r="E294" s="49" t="str">
        <f t="shared" si="47"/>
        <v/>
      </c>
      <c r="F294" s="78"/>
      <c r="G294" s="78"/>
      <c r="H294" s="82"/>
      <c r="I294" s="28" t="str">
        <f t="shared" si="40"/>
        <v/>
      </c>
      <c r="J294" s="78"/>
      <c r="K294" s="28" t="str">
        <f>IF($L294="COP","GHPチラー",IF(O294="","",VLOOKUP(O294,※編集不可※選択項目!C:D,2,1)))</f>
        <v/>
      </c>
      <c r="L294" s="28" t="str">
        <f t="shared" si="41"/>
        <v/>
      </c>
      <c r="M294" s="64" t="str">
        <f>IFERROR(IF(L294="COP",1,IF(K294="","",VLOOKUP(K294,※編集不可※選択項目!$D$2:$G$8,3,FALSE))),"")</f>
        <v/>
      </c>
      <c r="N294" s="82"/>
      <c r="O294" s="81"/>
      <c r="P294" s="81"/>
      <c r="Q294" s="93"/>
      <c r="R294" s="81"/>
      <c r="S294" s="81"/>
      <c r="T294" s="93"/>
      <c r="U294" s="94"/>
      <c r="V294" s="109"/>
      <c r="W294" s="95"/>
      <c r="X294" s="71"/>
      <c r="Y294" s="31"/>
      <c r="Z294" s="23"/>
      <c r="AA294" s="24"/>
      <c r="AB294" s="96">
        <f t="shared" si="42"/>
        <v>0</v>
      </c>
      <c r="AC294" s="96">
        <f t="shared" si="43"/>
        <v>0</v>
      </c>
      <c r="AD294" s="97">
        <f t="shared" si="48"/>
        <v>0</v>
      </c>
      <c r="AE294" s="97">
        <f t="shared" si="49"/>
        <v>0</v>
      </c>
    </row>
    <row r="295" spans="1:31" ht="25" customHeight="1">
      <c r="A295" s="32">
        <f t="shared" si="44"/>
        <v>284</v>
      </c>
      <c r="B295" s="51" t="str">
        <f t="shared" si="45"/>
        <v/>
      </c>
      <c r="C295" s="92"/>
      <c r="D295" s="28" t="str">
        <f t="shared" si="46"/>
        <v/>
      </c>
      <c r="E295" s="49" t="str">
        <f t="shared" si="47"/>
        <v/>
      </c>
      <c r="F295" s="78"/>
      <c r="G295" s="78"/>
      <c r="H295" s="82"/>
      <c r="I295" s="28" t="str">
        <f t="shared" si="40"/>
        <v/>
      </c>
      <c r="J295" s="78"/>
      <c r="K295" s="28" t="str">
        <f>IF($L295="COP","GHPチラー",IF(O295="","",VLOOKUP(O295,※編集不可※選択項目!C:D,2,1)))</f>
        <v/>
      </c>
      <c r="L295" s="28" t="str">
        <f t="shared" si="41"/>
        <v/>
      </c>
      <c r="M295" s="64" t="str">
        <f>IFERROR(IF(L295="COP",1,IF(K295="","",VLOOKUP(K295,※編集不可※選択項目!$D$2:$G$8,3,FALSE))),"")</f>
        <v/>
      </c>
      <c r="N295" s="82"/>
      <c r="O295" s="81"/>
      <c r="P295" s="81"/>
      <c r="Q295" s="93"/>
      <c r="R295" s="81"/>
      <c r="S295" s="81"/>
      <c r="T295" s="93"/>
      <c r="U295" s="94"/>
      <c r="V295" s="109"/>
      <c r="W295" s="95"/>
      <c r="X295" s="71"/>
      <c r="Y295" s="31"/>
      <c r="Z295" s="23"/>
      <c r="AA295" s="24"/>
      <c r="AB295" s="96">
        <f t="shared" si="42"/>
        <v>0</v>
      </c>
      <c r="AC295" s="96">
        <f t="shared" si="43"/>
        <v>0</v>
      </c>
      <c r="AD295" s="97">
        <f t="shared" si="48"/>
        <v>0</v>
      </c>
      <c r="AE295" s="97">
        <f t="shared" si="49"/>
        <v>0</v>
      </c>
    </row>
    <row r="296" spans="1:31" ht="25" customHeight="1">
      <c r="A296" s="32">
        <f t="shared" si="44"/>
        <v>285</v>
      </c>
      <c r="B296" s="51" t="str">
        <f t="shared" si="45"/>
        <v/>
      </c>
      <c r="C296" s="92"/>
      <c r="D296" s="28" t="str">
        <f t="shared" si="46"/>
        <v/>
      </c>
      <c r="E296" s="49" t="str">
        <f t="shared" si="47"/>
        <v/>
      </c>
      <c r="F296" s="78"/>
      <c r="G296" s="78"/>
      <c r="H296" s="82"/>
      <c r="I296" s="28" t="str">
        <f t="shared" si="40"/>
        <v/>
      </c>
      <c r="J296" s="78"/>
      <c r="K296" s="28" t="str">
        <f>IF($L296="COP","GHPチラー",IF(O296="","",VLOOKUP(O296,※編集不可※選択項目!C:D,2,1)))</f>
        <v/>
      </c>
      <c r="L296" s="28" t="str">
        <f t="shared" si="41"/>
        <v/>
      </c>
      <c r="M296" s="64" t="str">
        <f>IFERROR(IF(L296="COP",1,IF(K296="","",VLOOKUP(K296,※編集不可※選択項目!$D$2:$G$8,3,FALSE))),"")</f>
        <v/>
      </c>
      <c r="N296" s="82"/>
      <c r="O296" s="81"/>
      <c r="P296" s="81"/>
      <c r="Q296" s="93"/>
      <c r="R296" s="81"/>
      <c r="S296" s="81"/>
      <c r="T296" s="93"/>
      <c r="U296" s="94"/>
      <c r="V296" s="109"/>
      <c r="W296" s="95"/>
      <c r="X296" s="71"/>
      <c r="Y296" s="31"/>
      <c r="Z296" s="23"/>
      <c r="AA296" s="24"/>
      <c r="AB296" s="96">
        <f t="shared" si="42"/>
        <v>0</v>
      </c>
      <c r="AC296" s="96">
        <f t="shared" si="43"/>
        <v>0</v>
      </c>
      <c r="AD296" s="97">
        <f t="shared" si="48"/>
        <v>0</v>
      </c>
      <c r="AE296" s="97">
        <f t="shared" si="49"/>
        <v>0</v>
      </c>
    </row>
    <row r="297" spans="1:31" ht="25" customHeight="1">
      <c r="A297" s="32">
        <f t="shared" si="44"/>
        <v>286</v>
      </c>
      <c r="B297" s="51" t="str">
        <f t="shared" si="45"/>
        <v/>
      </c>
      <c r="C297" s="92"/>
      <c r="D297" s="28" t="str">
        <f t="shared" si="46"/>
        <v/>
      </c>
      <c r="E297" s="49" t="str">
        <f t="shared" si="47"/>
        <v/>
      </c>
      <c r="F297" s="78"/>
      <c r="G297" s="78"/>
      <c r="H297" s="82"/>
      <c r="I297" s="28" t="str">
        <f t="shared" si="40"/>
        <v/>
      </c>
      <c r="J297" s="78"/>
      <c r="K297" s="28" t="str">
        <f>IF($L297="COP","GHPチラー",IF(O297="","",VLOOKUP(O297,※編集不可※選択項目!C:D,2,1)))</f>
        <v/>
      </c>
      <c r="L297" s="28" t="str">
        <f t="shared" si="41"/>
        <v/>
      </c>
      <c r="M297" s="64" t="str">
        <f>IFERROR(IF(L297="COP",1,IF(K297="","",VLOOKUP(K297,※編集不可※選択項目!$D$2:$G$8,3,FALSE))),"")</f>
        <v/>
      </c>
      <c r="N297" s="82"/>
      <c r="O297" s="81"/>
      <c r="P297" s="81"/>
      <c r="Q297" s="93"/>
      <c r="R297" s="81"/>
      <c r="S297" s="81"/>
      <c r="T297" s="93"/>
      <c r="U297" s="94"/>
      <c r="V297" s="109"/>
      <c r="W297" s="95"/>
      <c r="X297" s="71"/>
      <c r="Y297" s="31"/>
      <c r="Z297" s="23"/>
      <c r="AA297" s="24"/>
      <c r="AB297" s="96">
        <f t="shared" si="42"/>
        <v>0</v>
      </c>
      <c r="AC297" s="96">
        <f t="shared" si="43"/>
        <v>0</v>
      </c>
      <c r="AD297" s="97">
        <f t="shared" si="48"/>
        <v>0</v>
      </c>
      <c r="AE297" s="97">
        <f t="shared" si="49"/>
        <v>0</v>
      </c>
    </row>
    <row r="298" spans="1:31" ht="25" customHeight="1">
      <c r="A298" s="32">
        <f t="shared" si="44"/>
        <v>287</v>
      </c>
      <c r="B298" s="51" t="str">
        <f t="shared" si="45"/>
        <v/>
      </c>
      <c r="C298" s="92"/>
      <c r="D298" s="28" t="str">
        <f t="shared" si="46"/>
        <v/>
      </c>
      <c r="E298" s="49" t="str">
        <f t="shared" si="47"/>
        <v/>
      </c>
      <c r="F298" s="78"/>
      <c r="G298" s="78"/>
      <c r="H298" s="82"/>
      <c r="I298" s="28" t="str">
        <f t="shared" si="40"/>
        <v/>
      </c>
      <c r="J298" s="78"/>
      <c r="K298" s="28" t="str">
        <f>IF($L298="COP","GHPチラー",IF(O298="","",VLOOKUP(O298,※編集不可※選択項目!C:D,2,1)))</f>
        <v/>
      </c>
      <c r="L298" s="28" t="str">
        <f t="shared" si="41"/>
        <v/>
      </c>
      <c r="M298" s="64" t="str">
        <f>IFERROR(IF(L298="COP",1,IF(K298="","",VLOOKUP(K298,※編集不可※選択項目!$D$2:$G$8,3,FALSE))),"")</f>
        <v/>
      </c>
      <c r="N298" s="82"/>
      <c r="O298" s="81"/>
      <c r="P298" s="81"/>
      <c r="Q298" s="93"/>
      <c r="R298" s="81"/>
      <c r="S298" s="81"/>
      <c r="T298" s="93"/>
      <c r="U298" s="94"/>
      <c r="V298" s="109"/>
      <c r="W298" s="95"/>
      <c r="X298" s="71"/>
      <c r="Y298" s="31"/>
      <c r="Z298" s="23"/>
      <c r="AA298" s="24"/>
      <c r="AB298" s="96">
        <f t="shared" si="42"/>
        <v>0</v>
      </c>
      <c r="AC298" s="96">
        <f t="shared" si="43"/>
        <v>0</v>
      </c>
      <c r="AD298" s="97">
        <f t="shared" si="48"/>
        <v>0</v>
      </c>
      <c r="AE298" s="97">
        <f t="shared" si="49"/>
        <v>0</v>
      </c>
    </row>
    <row r="299" spans="1:31" ht="25" customHeight="1">
      <c r="A299" s="32">
        <f t="shared" si="44"/>
        <v>288</v>
      </c>
      <c r="B299" s="51" t="str">
        <f t="shared" si="45"/>
        <v/>
      </c>
      <c r="C299" s="92"/>
      <c r="D299" s="28" t="str">
        <f t="shared" si="46"/>
        <v/>
      </c>
      <c r="E299" s="49" t="str">
        <f t="shared" si="47"/>
        <v/>
      </c>
      <c r="F299" s="78"/>
      <c r="G299" s="78"/>
      <c r="H299" s="82"/>
      <c r="I299" s="28" t="str">
        <f t="shared" si="40"/>
        <v/>
      </c>
      <c r="J299" s="78"/>
      <c r="K299" s="28" t="str">
        <f>IF($L299="COP","GHPチラー",IF(O299="","",VLOOKUP(O299,※編集不可※選択項目!C:D,2,1)))</f>
        <v/>
      </c>
      <c r="L299" s="28" t="str">
        <f t="shared" si="41"/>
        <v/>
      </c>
      <c r="M299" s="64" t="str">
        <f>IFERROR(IF(L299="COP",1,IF(K299="","",VLOOKUP(K299,※編集不可※選択項目!$D$2:$G$8,3,FALSE))),"")</f>
        <v/>
      </c>
      <c r="N299" s="82"/>
      <c r="O299" s="81"/>
      <c r="P299" s="81"/>
      <c r="Q299" s="93"/>
      <c r="R299" s="81"/>
      <c r="S299" s="81"/>
      <c r="T299" s="93"/>
      <c r="U299" s="94"/>
      <c r="V299" s="109"/>
      <c r="W299" s="95"/>
      <c r="X299" s="71"/>
      <c r="Y299" s="31"/>
      <c r="Z299" s="23"/>
      <c r="AA299" s="24"/>
      <c r="AB299" s="96">
        <f t="shared" si="42"/>
        <v>0</v>
      </c>
      <c r="AC299" s="96">
        <f t="shared" si="43"/>
        <v>0</v>
      </c>
      <c r="AD299" s="97">
        <f t="shared" si="48"/>
        <v>0</v>
      </c>
      <c r="AE299" s="97">
        <f t="shared" si="49"/>
        <v>0</v>
      </c>
    </row>
    <row r="300" spans="1:31" ht="25" customHeight="1">
      <c r="A300" s="32">
        <f t="shared" si="44"/>
        <v>289</v>
      </c>
      <c r="B300" s="51" t="str">
        <f t="shared" si="45"/>
        <v/>
      </c>
      <c r="C300" s="92"/>
      <c r="D300" s="28" t="str">
        <f t="shared" si="46"/>
        <v/>
      </c>
      <c r="E300" s="49" t="str">
        <f t="shared" si="47"/>
        <v/>
      </c>
      <c r="F300" s="78"/>
      <c r="G300" s="78"/>
      <c r="H300" s="82"/>
      <c r="I300" s="28" t="str">
        <f t="shared" si="40"/>
        <v/>
      </c>
      <c r="J300" s="78"/>
      <c r="K300" s="28" t="str">
        <f>IF($L300="COP","GHPチラー",IF(O300="","",VLOOKUP(O300,※編集不可※選択項目!C:D,2,1)))</f>
        <v/>
      </c>
      <c r="L300" s="28" t="str">
        <f t="shared" si="41"/>
        <v/>
      </c>
      <c r="M300" s="64" t="str">
        <f>IFERROR(IF(L300="COP",1,IF(K300="","",VLOOKUP(K300,※編集不可※選択項目!$D$2:$G$8,3,FALSE))),"")</f>
        <v/>
      </c>
      <c r="N300" s="82"/>
      <c r="O300" s="81"/>
      <c r="P300" s="81"/>
      <c r="Q300" s="93"/>
      <c r="R300" s="81"/>
      <c r="S300" s="81"/>
      <c r="T300" s="93"/>
      <c r="U300" s="94"/>
      <c r="V300" s="109"/>
      <c r="W300" s="95"/>
      <c r="X300" s="71"/>
      <c r="Y300" s="31"/>
      <c r="Z300" s="23"/>
      <c r="AA300" s="24"/>
      <c r="AB300" s="96">
        <f t="shared" si="42"/>
        <v>0</v>
      </c>
      <c r="AC300" s="96">
        <f t="shared" si="43"/>
        <v>0</v>
      </c>
      <c r="AD300" s="97">
        <f t="shared" si="48"/>
        <v>0</v>
      </c>
      <c r="AE300" s="97">
        <f t="shared" si="49"/>
        <v>0</v>
      </c>
    </row>
    <row r="301" spans="1:31" ht="25" customHeight="1">
      <c r="A301" s="32">
        <f t="shared" si="44"/>
        <v>290</v>
      </c>
      <c r="B301" s="51" t="str">
        <f t="shared" si="45"/>
        <v/>
      </c>
      <c r="C301" s="92"/>
      <c r="D301" s="28" t="str">
        <f t="shared" si="46"/>
        <v/>
      </c>
      <c r="E301" s="49" t="str">
        <f t="shared" si="47"/>
        <v/>
      </c>
      <c r="F301" s="78"/>
      <c r="G301" s="78"/>
      <c r="H301" s="82"/>
      <c r="I301" s="28" t="str">
        <f t="shared" si="40"/>
        <v/>
      </c>
      <c r="J301" s="78"/>
      <c r="K301" s="28" t="str">
        <f>IF($L301="COP","GHPチラー",IF(O301="","",VLOOKUP(O301,※編集不可※選択項目!C:D,2,1)))</f>
        <v/>
      </c>
      <c r="L301" s="28" t="str">
        <f t="shared" si="41"/>
        <v/>
      </c>
      <c r="M301" s="64" t="str">
        <f>IFERROR(IF(L301="COP",1,IF(K301="","",VLOOKUP(K301,※編集不可※選択項目!$D$2:$G$8,3,FALSE))),"")</f>
        <v/>
      </c>
      <c r="N301" s="82"/>
      <c r="O301" s="81"/>
      <c r="P301" s="81"/>
      <c r="Q301" s="93"/>
      <c r="R301" s="81"/>
      <c r="S301" s="81"/>
      <c r="T301" s="93"/>
      <c r="U301" s="94"/>
      <c r="V301" s="109"/>
      <c r="W301" s="95"/>
      <c r="X301" s="71"/>
      <c r="Y301" s="31"/>
      <c r="Z301" s="23"/>
      <c r="AA301" s="24"/>
      <c r="AB301" s="96">
        <f t="shared" si="42"/>
        <v>0</v>
      </c>
      <c r="AC301" s="96">
        <f t="shared" si="43"/>
        <v>0</v>
      </c>
      <c r="AD301" s="97">
        <f t="shared" si="48"/>
        <v>0</v>
      </c>
      <c r="AE301" s="97">
        <f t="shared" si="49"/>
        <v>0</v>
      </c>
    </row>
    <row r="302" spans="1:31" ht="25" customHeight="1">
      <c r="A302" s="32">
        <f t="shared" si="44"/>
        <v>291</v>
      </c>
      <c r="B302" s="51" t="str">
        <f t="shared" si="45"/>
        <v/>
      </c>
      <c r="C302" s="92"/>
      <c r="D302" s="28" t="str">
        <f t="shared" si="46"/>
        <v/>
      </c>
      <c r="E302" s="49" t="str">
        <f t="shared" si="47"/>
        <v/>
      </c>
      <c r="F302" s="78"/>
      <c r="G302" s="78"/>
      <c r="H302" s="82"/>
      <c r="I302" s="28" t="str">
        <f t="shared" si="40"/>
        <v/>
      </c>
      <c r="J302" s="78"/>
      <c r="K302" s="28" t="str">
        <f>IF($L302="COP","GHPチラー",IF(O302="","",VLOOKUP(O302,※編集不可※選択項目!C:D,2,1)))</f>
        <v/>
      </c>
      <c r="L302" s="28" t="str">
        <f t="shared" si="41"/>
        <v/>
      </c>
      <c r="M302" s="64" t="str">
        <f>IFERROR(IF(L302="COP",1,IF(K302="","",VLOOKUP(K302,※編集不可※選択項目!$D$2:$G$8,3,FALSE))),"")</f>
        <v/>
      </c>
      <c r="N302" s="82"/>
      <c r="O302" s="81"/>
      <c r="P302" s="81"/>
      <c r="Q302" s="93"/>
      <c r="R302" s="81"/>
      <c r="S302" s="81"/>
      <c r="T302" s="93"/>
      <c r="U302" s="94"/>
      <c r="V302" s="109"/>
      <c r="W302" s="95"/>
      <c r="X302" s="71"/>
      <c r="Y302" s="31"/>
      <c r="Z302" s="23"/>
      <c r="AA302" s="24"/>
      <c r="AB302" s="96">
        <f t="shared" si="42"/>
        <v>0</v>
      </c>
      <c r="AC302" s="96">
        <f t="shared" si="43"/>
        <v>0</v>
      </c>
      <c r="AD302" s="97">
        <f t="shared" si="48"/>
        <v>0</v>
      </c>
      <c r="AE302" s="97">
        <f t="shared" si="49"/>
        <v>0</v>
      </c>
    </row>
    <row r="303" spans="1:31" ht="25" customHeight="1">
      <c r="A303" s="32">
        <f t="shared" si="44"/>
        <v>292</v>
      </c>
      <c r="B303" s="51" t="str">
        <f t="shared" si="45"/>
        <v/>
      </c>
      <c r="C303" s="92"/>
      <c r="D303" s="28" t="str">
        <f t="shared" si="46"/>
        <v/>
      </c>
      <c r="E303" s="49" t="str">
        <f t="shared" si="47"/>
        <v/>
      </c>
      <c r="F303" s="78"/>
      <c r="G303" s="78"/>
      <c r="H303" s="82"/>
      <c r="I303" s="28" t="str">
        <f t="shared" si="40"/>
        <v/>
      </c>
      <c r="J303" s="78"/>
      <c r="K303" s="28" t="str">
        <f>IF($L303="COP","GHPチラー",IF(O303="","",VLOOKUP(O303,※編集不可※選択項目!C:D,2,1)))</f>
        <v/>
      </c>
      <c r="L303" s="28" t="str">
        <f t="shared" si="41"/>
        <v/>
      </c>
      <c r="M303" s="64" t="str">
        <f>IFERROR(IF(L303="COP",1,IF(K303="","",VLOOKUP(K303,※編集不可※選択項目!$D$2:$G$8,3,FALSE))),"")</f>
        <v/>
      </c>
      <c r="N303" s="82"/>
      <c r="O303" s="81"/>
      <c r="P303" s="81"/>
      <c r="Q303" s="93"/>
      <c r="R303" s="81"/>
      <c r="S303" s="81"/>
      <c r="T303" s="93"/>
      <c r="U303" s="94"/>
      <c r="V303" s="109"/>
      <c r="W303" s="95"/>
      <c r="X303" s="71"/>
      <c r="Y303" s="31"/>
      <c r="Z303" s="23"/>
      <c r="AA303" s="24"/>
      <c r="AB303" s="96">
        <f t="shared" si="42"/>
        <v>0</v>
      </c>
      <c r="AC303" s="96">
        <f t="shared" si="43"/>
        <v>0</v>
      </c>
      <c r="AD303" s="97">
        <f t="shared" si="48"/>
        <v>0</v>
      </c>
      <c r="AE303" s="97">
        <f t="shared" si="49"/>
        <v>0</v>
      </c>
    </row>
    <row r="304" spans="1:31" ht="25" customHeight="1">
      <c r="A304" s="32">
        <f t="shared" si="44"/>
        <v>293</v>
      </c>
      <c r="B304" s="51" t="str">
        <f t="shared" si="45"/>
        <v/>
      </c>
      <c r="C304" s="92"/>
      <c r="D304" s="28" t="str">
        <f t="shared" si="46"/>
        <v/>
      </c>
      <c r="E304" s="49" t="str">
        <f t="shared" si="47"/>
        <v/>
      </c>
      <c r="F304" s="78"/>
      <c r="G304" s="78"/>
      <c r="H304" s="82"/>
      <c r="I304" s="28" t="str">
        <f t="shared" si="40"/>
        <v/>
      </c>
      <c r="J304" s="78"/>
      <c r="K304" s="28" t="str">
        <f>IF($L304="COP","GHPチラー",IF(O304="","",VLOOKUP(O304,※編集不可※選択項目!C:D,2,1)))</f>
        <v/>
      </c>
      <c r="L304" s="28" t="str">
        <f t="shared" si="41"/>
        <v/>
      </c>
      <c r="M304" s="64" t="str">
        <f>IFERROR(IF(L304="COP",1,IF(K304="","",VLOOKUP(K304,※編集不可※選択項目!$D$2:$G$8,3,FALSE))),"")</f>
        <v/>
      </c>
      <c r="N304" s="82"/>
      <c r="O304" s="81"/>
      <c r="P304" s="81"/>
      <c r="Q304" s="93"/>
      <c r="R304" s="81"/>
      <c r="S304" s="81"/>
      <c r="T304" s="93"/>
      <c r="U304" s="94"/>
      <c r="V304" s="109"/>
      <c r="W304" s="95"/>
      <c r="X304" s="71"/>
      <c r="Y304" s="31"/>
      <c r="Z304" s="23"/>
      <c r="AA304" s="24"/>
      <c r="AB304" s="96">
        <f t="shared" si="42"/>
        <v>0</v>
      </c>
      <c r="AC304" s="96">
        <f t="shared" si="43"/>
        <v>0</v>
      </c>
      <c r="AD304" s="97">
        <f t="shared" si="48"/>
        <v>0</v>
      </c>
      <c r="AE304" s="97">
        <f t="shared" si="49"/>
        <v>0</v>
      </c>
    </row>
    <row r="305" spans="1:31" ht="25" customHeight="1">
      <c r="A305" s="32">
        <f t="shared" si="44"/>
        <v>294</v>
      </c>
      <c r="B305" s="51" t="str">
        <f t="shared" si="45"/>
        <v/>
      </c>
      <c r="C305" s="92"/>
      <c r="D305" s="28" t="str">
        <f t="shared" si="46"/>
        <v/>
      </c>
      <c r="E305" s="49" t="str">
        <f t="shared" si="47"/>
        <v/>
      </c>
      <c r="F305" s="78"/>
      <c r="G305" s="78"/>
      <c r="H305" s="82"/>
      <c r="I305" s="28" t="str">
        <f t="shared" si="40"/>
        <v/>
      </c>
      <c r="J305" s="78"/>
      <c r="K305" s="28" t="str">
        <f>IF($L305="COP","GHPチラー",IF(O305="","",VLOOKUP(O305,※編集不可※選択項目!C:D,2,1)))</f>
        <v/>
      </c>
      <c r="L305" s="28" t="str">
        <f t="shared" si="41"/>
        <v/>
      </c>
      <c r="M305" s="64" t="str">
        <f>IFERROR(IF(L305="COP",1,IF(K305="","",VLOOKUP(K305,※編集不可※選択項目!$D$2:$G$8,3,FALSE))),"")</f>
        <v/>
      </c>
      <c r="N305" s="82"/>
      <c r="O305" s="81"/>
      <c r="P305" s="81"/>
      <c r="Q305" s="93"/>
      <c r="R305" s="81"/>
      <c r="S305" s="81"/>
      <c r="T305" s="93"/>
      <c r="U305" s="94"/>
      <c r="V305" s="109"/>
      <c r="W305" s="95"/>
      <c r="X305" s="71"/>
      <c r="Y305" s="31"/>
      <c r="Z305" s="23"/>
      <c r="AA305" s="24"/>
      <c r="AB305" s="96">
        <f t="shared" si="42"/>
        <v>0</v>
      </c>
      <c r="AC305" s="96">
        <f t="shared" si="43"/>
        <v>0</v>
      </c>
      <c r="AD305" s="97">
        <f t="shared" si="48"/>
        <v>0</v>
      </c>
      <c r="AE305" s="97">
        <f t="shared" si="49"/>
        <v>0</v>
      </c>
    </row>
    <row r="306" spans="1:31" ht="25" customHeight="1">
      <c r="A306" s="32">
        <f t="shared" si="44"/>
        <v>295</v>
      </c>
      <c r="B306" s="51" t="str">
        <f t="shared" si="45"/>
        <v/>
      </c>
      <c r="C306" s="92"/>
      <c r="D306" s="28" t="str">
        <f t="shared" si="46"/>
        <v/>
      </c>
      <c r="E306" s="49" t="str">
        <f t="shared" si="47"/>
        <v/>
      </c>
      <c r="F306" s="78"/>
      <c r="G306" s="78"/>
      <c r="H306" s="82"/>
      <c r="I306" s="28" t="str">
        <f t="shared" si="40"/>
        <v/>
      </c>
      <c r="J306" s="78"/>
      <c r="K306" s="28" t="str">
        <f>IF($L306="COP","GHPチラー",IF(O306="","",VLOOKUP(O306,※編集不可※選択項目!C:D,2,1)))</f>
        <v/>
      </c>
      <c r="L306" s="28" t="str">
        <f t="shared" si="41"/>
        <v/>
      </c>
      <c r="M306" s="64" t="str">
        <f>IFERROR(IF(L306="COP",1,IF(K306="","",VLOOKUP(K306,※編集不可※選択項目!$D$2:$G$8,3,FALSE))),"")</f>
        <v/>
      </c>
      <c r="N306" s="82"/>
      <c r="O306" s="81"/>
      <c r="P306" s="81"/>
      <c r="Q306" s="93"/>
      <c r="R306" s="81"/>
      <c r="S306" s="81"/>
      <c r="T306" s="93"/>
      <c r="U306" s="94"/>
      <c r="V306" s="109"/>
      <c r="W306" s="95"/>
      <c r="X306" s="71"/>
      <c r="Y306" s="31"/>
      <c r="Z306" s="23"/>
      <c r="AA306" s="24"/>
      <c r="AB306" s="96">
        <f t="shared" si="42"/>
        <v>0</v>
      </c>
      <c r="AC306" s="96">
        <f t="shared" si="43"/>
        <v>0</v>
      </c>
      <c r="AD306" s="97">
        <f t="shared" si="48"/>
        <v>0</v>
      </c>
      <c r="AE306" s="97">
        <f t="shared" si="49"/>
        <v>0</v>
      </c>
    </row>
    <row r="307" spans="1:31" ht="25" customHeight="1">
      <c r="A307" s="32">
        <f t="shared" si="44"/>
        <v>296</v>
      </c>
      <c r="B307" s="51" t="str">
        <f t="shared" si="45"/>
        <v/>
      </c>
      <c r="C307" s="92"/>
      <c r="D307" s="28" t="str">
        <f t="shared" si="46"/>
        <v/>
      </c>
      <c r="E307" s="49" t="str">
        <f t="shared" si="47"/>
        <v/>
      </c>
      <c r="F307" s="78"/>
      <c r="G307" s="78"/>
      <c r="H307" s="82"/>
      <c r="I307" s="28" t="str">
        <f t="shared" si="40"/>
        <v/>
      </c>
      <c r="J307" s="78"/>
      <c r="K307" s="28" t="str">
        <f>IF($L307="COP","GHPチラー",IF(O307="","",VLOOKUP(O307,※編集不可※選択項目!C:D,2,1)))</f>
        <v/>
      </c>
      <c r="L307" s="28" t="str">
        <f t="shared" si="41"/>
        <v/>
      </c>
      <c r="M307" s="64" t="str">
        <f>IFERROR(IF(L307="COP",1,IF(K307="","",VLOOKUP(K307,※編集不可※選択項目!$D$2:$G$8,3,FALSE))),"")</f>
        <v/>
      </c>
      <c r="N307" s="82"/>
      <c r="O307" s="81"/>
      <c r="P307" s="81"/>
      <c r="Q307" s="93"/>
      <c r="R307" s="81"/>
      <c r="S307" s="81"/>
      <c r="T307" s="93"/>
      <c r="U307" s="94"/>
      <c r="V307" s="109"/>
      <c r="W307" s="95"/>
      <c r="X307" s="71"/>
      <c r="Y307" s="31"/>
      <c r="Z307" s="23"/>
      <c r="AA307" s="24"/>
      <c r="AB307" s="96">
        <f t="shared" si="42"/>
        <v>0</v>
      </c>
      <c r="AC307" s="96">
        <f t="shared" si="43"/>
        <v>0</v>
      </c>
      <c r="AD307" s="97">
        <f t="shared" si="48"/>
        <v>0</v>
      </c>
      <c r="AE307" s="97">
        <f t="shared" si="49"/>
        <v>0</v>
      </c>
    </row>
    <row r="308" spans="1:31" ht="25" customHeight="1">
      <c r="A308" s="32">
        <f t="shared" si="44"/>
        <v>297</v>
      </c>
      <c r="B308" s="51" t="str">
        <f t="shared" si="45"/>
        <v/>
      </c>
      <c r="C308" s="92"/>
      <c r="D308" s="28" t="str">
        <f t="shared" si="46"/>
        <v/>
      </c>
      <c r="E308" s="49" t="str">
        <f t="shared" si="47"/>
        <v/>
      </c>
      <c r="F308" s="78"/>
      <c r="G308" s="78"/>
      <c r="H308" s="82"/>
      <c r="I308" s="28" t="str">
        <f t="shared" si="40"/>
        <v/>
      </c>
      <c r="J308" s="78"/>
      <c r="K308" s="28" t="str">
        <f>IF($L308="COP","GHPチラー",IF(O308="","",VLOOKUP(O308,※編集不可※選択項目!C:D,2,1)))</f>
        <v/>
      </c>
      <c r="L308" s="28" t="str">
        <f t="shared" si="41"/>
        <v/>
      </c>
      <c r="M308" s="64" t="str">
        <f>IFERROR(IF(L308="COP",1,IF(K308="","",VLOOKUP(K308,※編集不可※選択項目!$D$2:$G$8,3,FALSE))),"")</f>
        <v/>
      </c>
      <c r="N308" s="82"/>
      <c r="O308" s="81"/>
      <c r="P308" s="81"/>
      <c r="Q308" s="93"/>
      <c r="R308" s="81"/>
      <c r="S308" s="81"/>
      <c r="T308" s="93"/>
      <c r="U308" s="94"/>
      <c r="V308" s="109"/>
      <c r="W308" s="95"/>
      <c r="X308" s="71"/>
      <c r="Y308" s="31"/>
      <c r="Z308" s="23"/>
      <c r="AA308" s="24"/>
      <c r="AB308" s="96">
        <f t="shared" si="42"/>
        <v>0</v>
      </c>
      <c r="AC308" s="96">
        <f t="shared" si="43"/>
        <v>0</v>
      </c>
      <c r="AD308" s="97">
        <f t="shared" si="48"/>
        <v>0</v>
      </c>
      <c r="AE308" s="97">
        <f t="shared" si="49"/>
        <v>0</v>
      </c>
    </row>
    <row r="309" spans="1:31" ht="25" customHeight="1">
      <c r="A309" s="32">
        <f t="shared" si="44"/>
        <v>298</v>
      </c>
      <c r="B309" s="51" t="str">
        <f t="shared" si="45"/>
        <v/>
      </c>
      <c r="C309" s="92"/>
      <c r="D309" s="28" t="str">
        <f t="shared" si="46"/>
        <v/>
      </c>
      <c r="E309" s="49" t="str">
        <f t="shared" si="47"/>
        <v/>
      </c>
      <c r="F309" s="78"/>
      <c r="G309" s="78"/>
      <c r="H309" s="82"/>
      <c r="I309" s="28" t="str">
        <f t="shared" si="40"/>
        <v/>
      </c>
      <c r="J309" s="78"/>
      <c r="K309" s="28" t="str">
        <f>IF($L309="COP","GHPチラー",IF(O309="","",VLOOKUP(O309,※編集不可※選択項目!C:D,2,1)))</f>
        <v/>
      </c>
      <c r="L309" s="28" t="str">
        <f t="shared" si="41"/>
        <v/>
      </c>
      <c r="M309" s="64" t="str">
        <f>IFERROR(IF(L309="COP",1,IF(K309="","",VLOOKUP(K309,※編集不可※選択項目!$D$2:$G$8,3,FALSE))),"")</f>
        <v/>
      </c>
      <c r="N309" s="82"/>
      <c r="O309" s="81"/>
      <c r="P309" s="81"/>
      <c r="Q309" s="93"/>
      <c r="R309" s="81"/>
      <c r="S309" s="81"/>
      <c r="T309" s="93"/>
      <c r="U309" s="94"/>
      <c r="V309" s="109"/>
      <c r="W309" s="95"/>
      <c r="X309" s="71"/>
      <c r="Y309" s="31"/>
      <c r="Z309" s="23"/>
      <c r="AA309" s="24"/>
      <c r="AB309" s="96">
        <f t="shared" si="42"/>
        <v>0</v>
      </c>
      <c r="AC309" s="96">
        <f t="shared" si="43"/>
        <v>0</v>
      </c>
      <c r="AD309" s="97">
        <f t="shared" si="48"/>
        <v>0</v>
      </c>
      <c r="AE309" s="97">
        <f t="shared" si="49"/>
        <v>0</v>
      </c>
    </row>
    <row r="310" spans="1:31" ht="25" customHeight="1">
      <c r="A310" s="32">
        <f t="shared" si="44"/>
        <v>299</v>
      </c>
      <c r="B310" s="51" t="str">
        <f t="shared" si="45"/>
        <v/>
      </c>
      <c r="C310" s="92"/>
      <c r="D310" s="28" t="str">
        <f t="shared" si="46"/>
        <v/>
      </c>
      <c r="E310" s="49" t="str">
        <f t="shared" si="47"/>
        <v/>
      </c>
      <c r="F310" s="78"/>
      <c r="G310" s="78"/>
      <c r="H310" s="82"/>
      <c r="I310" s="28" t="str">
        <f t="shared" si="40"/>
        <v/>
      </c>
      <c r="J310" s="78"/>
      <c r="K310" s="28" t="str">
        <f>IF($L310="COP","GHPチラー",IF(O310="","",VLOOKUP(O310,※編集不可※選択項目!C:D,2,1)))</f>
        <v/>
      </c>
      <c r="L310" s="28" t="str">
        <f t="shared" si="41"/>
        <v/>
      </c>
      <c r="M310" s="64" t="str">
        <f>IFERROR(IF(L310="COP",1,IF(K310="","",VLOOKUP(K310,※編集不可※選択項目!$D$2:$G$8,3,FALSE))),"")</f>
        <v/>
      </c>
      <c r="N310" s="82"/>
      <c r="O310" s="81"/>
      <c r="P310" s="81"/>
      <c r="Q310" s="93"/>
      <c r="R310" s="81"/>
      <c r="S310" s="81"/>
      <c r="T310" s="93"/>
      <c r="U310" s="94"/>
      <c r="V310" s="109"/>
      <c r="W310" s="95"/>
      <c r="X310" s="71"/>
      <c r="Y310" s="31"/>
      <c r="Z310" s="23"/>
      <c r="AA310" s="24"/>
      <c r="AB310" s="96">
        <f t="shared" si="42"/>
        <v>0</v>
      </c>
      <c r="AC310" s="96">
        <f t="shared" si="43"/>
        <v>0</v>
      </c>
      <c r="AD310" s="97">
        <f t="shared" si="48"/>
        <v>0</v>
      </c>
      <c r="AE310" s="97">
        <f t="shared" si="49"/>
        <v>0</v>
      </c>
    </row>
    <row r="311" spans="1:31" ht="25" customHeight="1">
      <c r="A311" s="32">
        <f t="shared" si="44"/>
        <v>300</v>
      </c>
      <c r="B311" s="51" t="str">
        <f t="shared" si="45"/>
        <v/>
      </c>
      <c r="C311" s="92"/>
      <c r="D311" s="28" t="str">
        <f t="shared" si="46"/>
        <v/>
      </c>
      <c r="E311" s="49" t="str">
        <f t="shared" si="47"/>
        <v/>
      </c>
      <c r="F311" s="78"/>
      <c r="G311" s="78"/>
      <c r="H311" s="82"/>
      <c r="I311" s="28" t="str">
        <f t="shared" si="40"/>
        <v/>
      </c>
      <c r="J311" s="78"/>
      <c r="K311" s="28" t="str">
        <f>IF($L311="COP","GHPチラー",IF(O311="","",VLOOKUP(O311,※編集不可※選択項目!C:D,2,1)))</f>
        <v/>
      </c>
      <c r="L311" s="28" t="str">
        <f t="shared" si="41"/>
        <v/>
      </c>
      <c r="M311" s="64" t="str">
        <f>IFERROR(IF(L311="COP",1,IF(K311="","",VLOOKUP(K311,※編集不可※選択項目!$D$2:$G$8,3,FALSE))),"")</f>
        <v/>
      </c>
      <c r="N311" s="82"/>
      <c r="O311" s="81"/>
      <c r="P311" s="81"/>
      <c r="Q311" s="93"/>
      <c r="R311" s="81"/>
      <c r="S311" s="81"/>
      <c r="T311" s="93"/>
      <c r="U311" s="94"/>
      <c r="V311" s="109"/>
      <c r="W311" s="95"/>
      <c r="X311" s="71"/>
      <c r="Y311" s="31"/>
      <c r="Z311" s="23"/>
      <c r="AA311" s="24"/>
      <c r="AB311" s="96">
        <f t="shared" si="42"/>
        <v>0</v>
      </c>
      <c r="AC311" s="96">
        <f t="shared" si="43"/>
        <v>0</v>
      </c>
      <c r="AD311" s="97">
        <f t="shared" si="48"/>
        <v>0</v>
      </c>
      <c r="AE311" s="97">
        <f t="shared" si="49"/>
        <v>0</v>
      </c>
    </row>
    <row r="312" spans="1:31" ht="25" customHeight="1">
      <c r="A312" s="32">
        <f t="shared" si="44"/>
        <v>301</v>
      </c>
      <c r="B312" s="51" t="str">
        <f t="shared" si="45"/>
        <v/>
      </c>
      <c r="C312" s="92"/>
      <c r="D312" s="28" t="str">
        <f t="shared" si="46"/>
        <v/>
      </c>
      <c r="E312" s="49" t="str">
        <f t="shared" si="47"/>
        <v/>
      </c>
      <c r="F312" s="78"/>
      <c r="G312" s="78"/>
      <c r="H312" s="82"/>
      <c r="I312" s="28" t="str">
        <f t="shared" si="40"/>
        <v/>
      </c>
      <c r="J312" s="78"/>
      <c r="K312" s="28" t="str">
        <f>IF($L312="COP","GHPチラー",IF(O312="","",VLOOKUP(O312,※編集不可※選択項目!C:D,2,1)))</f>
        <v/>
      </c>
      <c r="L312" s="28" t="str">
        <f t="shared" si="41"/>
        <v/>
      </c>
      <c r="M312" s="64" t="str">
        <f>IFERROR(IF(L312="COP",1,IF(K312="","",VLOOKUP(K312,※編集不可※選択項目!$D$2:$G$8,3,FALSE))),"")</f>
        <v/>
      </c>
      <c r="N312" s="82"/>
      <c r="O312" s="81"/>
      <c r="P312" s="81"/>
      <c r="Q312" s="93"/>
      <c r="R312" s="81"/>
      <c r="S312" s="81"/>
      <c r="T312" s="93"/>
      <c r="U312" s="94"/>
      <c r="V312" s="109"/>
      <c r="W312" s="95"/>
      <c r="X312" s="71"/>
      <c r="Y312" s="31"/>
      <c r="Z312" s="23"/>
      <c r="AA312" s="24"/>
      <c r="AB312" s="96">
        <f t="shared" si="42"/>
        <v>0</v>
      </c>
      <c r="AC312" s="96">
        <f t="shared" si="43"/>
        <v>0</v>
      </c>
      <c r="AD312" s="97">
        <f t="shared" si="48"/>
        <v>0</v>
      </c>
      <c r="AE312" s="97">
        <f t="shared" si="49"/>
        <v>0</v>
      </c>
    </row>
    <row r="313" spans="1:31" ht="25" customHeight="1">
      <c r="A313" s="32">
        <f t="shared" si="44"/>
        <v>302</v>
      </c>
      <c r="B313" s="51" t="str">
        <f t="shared" si="45"/>
        <v/>
      </c>
      <c r="C313" s="92"/>
      <c r="D313" s="28" t="str">
        <f t="shared" si="46"/>
        <v/>
      </c>
      <c r="E313" s="49" t="str">
        <f t="shared" si="47"/>
        <v/>
      </c>
      <c r="F313" s="78"/>
      <c r="G313" s="78"/>
      <c r="H313" s="82"/>
      <c r="I313" s="28" t="str">
        <f t="shared" si="40"/>
        <v/>
      </c>
      <c r="J313" s="78"/>
      <c r="K313" s="28" t="str">
        <f>IF($L313="COP","GHPチラー",IF(O313="","",VLOOKUP(O313,※編集不可※選択項目!C:D,2,1)))</f>
        <v/>
      </c>
      <c r="L313" s="28" t="str">
        <f t="shared" si="41"/>
        <v/>
      </c>
      <c r="M313" s="64" t="str">
        <f>IFERROR(IF(L313="COP",1,IF(K313="","",VLOOKUP(K313,※編集不可※選択項目!$D$2:$G$8,3,FALSE))),"")</f>
        <v/>
      </c>
      <c r="N313" s="82"/>
      <c r="O313" s="81"/>
      <c r="P313" s="81"/>
      <c r="Q313" s="93"/>
      <c r="R313" s="81"/>
      <c r="S313" s="81"/>
      <c r="T313" s="93"/>
      <c r="U313" s="94"/>
      <c r="V313" s="109"/>
      <c r="W313" s="95"/>
      <c r="X313" s="71"/>
      <c r="Y313" s="31"/>
      <c r="Z313" s="23"/>
      <c r="AA313" s="24"/>
      <c r="AB313" s="96">
        <f t="shared" si="42"/>
        <v>0</v>
      </c>
      <c r="AC313" s="96">
        <f t="shared" si="43"/>
        <v>0</v>
      </c>
      <c r="AD313" s="97">
        <f t="shared" si="48"/>
        <v>0</v>
      </c>
      <c r="AE313" s="97">
        <f t="shared" si="49"/>
        <v>0</v>
      </c>
    </row>
    <row r="314" spans="1:31" ht="25" customHeight="1">
      <c r="A314" s="32">
        <f t="shared" si="44"/>
        <v>303</v>
      </c>
      <c r="B314" s="51" t="str">
        <f t="shared" si="45"/>
        <v/>
      </c>
      <c r="C314" s="92"/>
      <c r="D314" s="28" t="str">
        <f t="shared" si="46"/>
        <v/>
      </c>
      <c r="E314" s="49" t="str">
        <f t="shared" si="47"/>
        <v/>
      </c>
      <c r="F314" s="78"/>
      <c r="G314" s="78"/>
      <c r="H314" s="82"/>
      <c r="I314" s="28" t="str">
        <f t="shared" si="40"/>
        <v/>
      </c>
      <c r="J314" s="78"/>
      <c r="K314" s="28" t="str">
        <f>IF($L314="COP","GHPチラー",IF(O314="","",VLOOKUP(O314,※編集不可※選択項目!C:D,2,1)))</f>
        <v/>
      </c>
      <c r="L314" s="28" t="str">
        <f t="shared" si="41"/>
        <v/>
      </c>
      <c r="M314" s="64" t="str">
        <f>IFERROR(IF(L314="COP",1,IF(K314="","",VLOOKUP(K314,※編集不可※選択項目!$D$2:$G$8,3,FALSE))),"")</f>
        <v/>
      </c>
      <c r="N314" s="82"/>
      <c r="O314" s="81"/>
      <c r="P314" s="81"/>
      <c r="Q314" s="93"/>
      <c r="R314" s="81"/>
      <c r="S314" s="81"/>
      <c r="T314" s="93"/>
      <c r="U314" s="94"/>
      <c r="V314" s="109"/>
      <c r="W314" s="95"/>
      <c r="X314" s="71"/>
      <c r="Y314" s="31"/>
      <c r="Z314" s="23"/>
      <c r="AA314" s="24"/>
      <c r="AB314" s="96">
        <f t="shared" si="42"/>
        <v>0</v>
      </c>
      <c r="AC314" s="96">
        <f t="shared" si="43"/>
        <v>0</v>
      </c>
      <c r="AD314" s="97">
        <f t="shared" si="48"/>
        <v>0</v>
      </c>
      <c r="AE314" s="97">
        <f t="shared" si="49"/>
        <v>0</v>
      </c>
    </row>
    <row r="315" spans="1:31" ht="25" customHeight="1">
      <c r="A315" s="32">
        <f t="shared" si="44"/>
        <v>304</v>
      </c>
      <c r="B315" s="51" t="str">
        <f t="shared" si="45"/>
        <v/>
      </c>
      <c r="C315" s="92"/>
      <c r="D315" s="28" t="str">
        <f t="shared" si="46"/>
        <v/>
      </c>
      <c r="E315" s="49" t="str">
        <f t="shared" si="47"/>
        <v/>
      </c>
      <c r="F315" s="78"/>
      <c r="G315" s="78"/>
      <c r="H315" s="82"/>
      <c r="I315" s="28" t="str">
        <f t="shared" si="40"/>
        <v/>
      </c>
      <c r="J315" s="78"/>
      <c r="K315" s="28" t="str">
        <f>IF($L315="COP","GHPチラー",IF(O315="","",VLOOKUP(O315,※編集不可※選択項目!C:D,2,1)))</f>
        <v/>
      </c>
      <c r="L315" s="28" t="str">
        <f t="shared" si="41"/>
        <v/>
      </c>
      <c r="M315" s="64" t="str">
        <f>IFERROR(IF(L315="COP",1,IF(K315="","",VLOOKUP(K315,※編集不可※選択項目!$D$2:$G$8,3,FALSE))),"")</f>
        <v/>
      </c>
      <c r="N315" s="82"/>
      <c r="O315" s="81"/>
      <c r="P315" s="81"/>
      <c r="Q315" s="93"/>
      <c r="R315" s="81"/>
      <c r="S315" s="81"/>
      <c r="T315" s="93"/>
      <c r="U315" s="94"/>
      <c r="V315" s="109"/>
      <c r="W315" s="95"/>
      <c r="X315" s="71"/>
      <c r="Y315" s="31"/>
      <c r="Z315" s="23"/>
      <c r="AA315" s="24"/>
      <c r="AB315" s="96">
        <f t="shared" si="42"/>
        <v>0</v>
      </c>
      <c r="AC315" s="96">
        <f t="shared" si="43"/>
        <v>0</v>
      </c>
      <c r="AD315" s="97">
        <f t="shared" si="48"/>
        <v>0</v>
      </c>
      <c r="AE315" s="97">
        <f t="shared" si="49"/>
        <v>0</v>
      </c>
    </row>
    <row r="316" spans="1:31" ht="25" customHeight="1">
      <c r="A316" s="32">
        <f t="shared" si="44"/>
        <v>305</v>
      </c>
      <c r="B316" s="51" t="str">
        <f t="shared" si="45"/>
        <v/>
      </c>
      <c r="C316" s="92"/>
      <c r="D316" s="28" t="str">
        <f t="shared" si="46"/>
        <v/>
      </c>
      <c r="E316" s="49" t="str">
        <f t="shared" si="47"/>
        <v/>
      </c>
      <c r="F316" s="78"/>
      <c r="G316" s="78"/>
      <c r="H316" s="82"/>
      <c r="I316" s="28" t="str">
        <f t="shared" si="40"/>
        <v/>
      </c>
      <c r="J316" s="78"/>
      <c r="K316" s="28" t="str">
        <f>IF($L316="COP","GHPチラー",IF(O316="","",VLOOKUP(O316,※編集不可※選択項目!C:D,2,1)))</f>
        <v/>
      </c>
      <c r="L316" s="28" t="str">
        <f t="shared" si="41"/>
        <v/>
      </c>
      <c r="M316" s="64" t="str">
        <f>IFERROR(IF(L316="COP",1,IF(K316="","",VLOOKUP(K316,※編集不可※選択項目!$D$2:$G$8,3,FALSE))),"")</f>
        <v/>
      </c>
      <c r="N316" s="82"/>
      <c r="O316" s="81"/>
      <c r="P316" s="81"/>
      <c r="Q316" s="93"/>
      <c r="R316" s="81"/>
      <c r="S316" s="81"/>
      <c r="T316" s="93"/>
      <c r="U316" s="94"/>
      <c r="V316" s="109"/>
      <c r="W316" s="95"/>
      <c r="X316" s="71"/>
      <c r="Y316" s="31"/>
      <c r="Z316" s="23"/>
      <c r="AA316" s="24"/>
      <c r="AB316" s="96">
        <f t="shared" si="42"/>
        <v>0</v>
      </c>
      <c r="AC316" s="96">
        <f t="shared" si="43"/>
        <v>0</v>
      </c>
      <c r="AD316" s="97">
        <f t="shared" si="48"/>
        <v>0</v>
      </c>
      <c r="AE316" s="97">
        <f t="shared" si="49"/>
        <v>0</v>
      </c>
    </row>
    <row r="317" spans="1:31" ht="25" customHeight="1">
      <c r="A317" s="32">
        <f t="shared" si="44"/>
        <v>306</v>
      </c>
      <c r="B317" s="51" t="str">
        <f t="shared" si="45"/>
        <v/>
      </c>
      <c r="C317" s="92"/>
      <c r="D317" s="28" t="str">
        <f t="shared" si="46"/>
        <v/>
      </c>
      <c r="E317" s="49" t="str">
        <f t="shared" si="47"/>
        <v/>
      </c>
      <c r="F317" s="78"/>
      <c r="G317" s="78"/>
      <c r="H317" s="82"/>
      <c r="I317" s="28" t="str">
        <f t="shared" si="40"/>
        <v/>
      </c>
      <c r="J317" s="78"/>
      <c r="K317" s="28" t="str">
        <f>IF($L317="COP","GHPチラー",IF(O317="","",VLOOKUP(O317,※編集不可※選択項目!C:D,2,1)))</f>
        <v/>
      </c>
      <c r="L317" s="28" t="str">
        <f t="shared" si="41"/>
        <v/>
      </c>
      <c r="M317" s="64" t="str">
        <f>IFERROR(IF(L317="COP",1,IF(K317="","",VLOOKUP(K317,※編集不可※選択項目!$D$2:$G$8,3,FALSE))),"")</f>
        <v/>
      </c>
      <c r="N317" s="82"/>
      <c r="O317" s="81"/>
      <c r="P317" s="81"/>
      <c r="Q317" s="93"/>
      <c r="R317" s="81"/>
      <c r="S317" s="81"/>
      <c r="T317" s="93"/>
      <c r="U317" s="94"/>
      <c r="V317" s="109"/>
      <c r="W317" s="95"/>
      <c r="X317" s="71"/>
      <c r="Y317" s="31"/>
      <c r="Z317" s="23"/>
      <c r="AA317" s="24"/>
      <c r="AB317" s="96">
        <f t="shared" si="42"/>
        <v>0</v>
      </c>
      <c r="AC317" s="96">
        <f t="shared" si="43"/>
        <v>0</v>
      </c>
      <c r="AD317" s="97">
        <f t="shared" si="48"/>
        <v>0</v>
      </c>
      <c r="AE317" s="97">
        <f t="shared" si="49"/>
        <v>0</v>
      </c>
    </row>
    <row r="318" spans="1:31" ht="25" customHeight="1">
      <c r="A318" s="32">
        <f t="shared" si="44"/>
        <v>307</v>
      </c>
      <c r="B318" s="51" t="str">
        <f t="shared" si="45"/>
        <v/>
      </c>
      <c r="C318" s="92"/>
      <c r="D318" s="28" t="str">
        <f t="shared" si="46"/>
        <v/>
      </c>
      <c r="E318" s="49" t="str">
        <f t="shared" si="47"/>
        <v/>
      </c>
      <c r="F318" s="78"/>
      <c r="G318" s="78"/>
      <c r="H318" s="82"/>
      <c r="I318" s="28" t="str">
        <f t="shared" si="40"/>
        <v/>
      </c>
      <c r="J318" s="78"/>
      <c r="K318" s="28" t="str">
        <f>IF($L318="COP","GHPチラー",IF(O318="","",VLOOKUP(O318,※編集不可※選択項目!C:D,2,1)))</f>
        <v/>
      </c>
      <c r="L318" s="28" t="str">
        <f t="shared" si="41"/>
        <v/>
      </c>
      <c r="M318" s="64" t="str">
        <f>IFERROR(IF(L318="COP",1,IF(K318="","",VLOOKUP(K318,※編集不可※選択項目!$D$2:$G$8,3,FALSE))),"")</f>
        <v/>
      </c>
      <c r="N318" s="82"/>
      <c r="O318" s="81"/>
      <c r="P318" s="81"/>
      <c r="Q318" s="93"/>
      <c r="R318" s="81"/>
      <c r="S318" s="81"/>
      <c r="T318" s="93"/>
      <c r="U318" s="94"/>
      <c r="V318" s="109"/>
      <c r="W318" s="95"/>
      <c r="X318" s="71"/>
      <c r="Y318" s="31"/>
      <c r="Z318" s="23"/>
      <c r="AA318" s="24"/>
      <c r="AB318" s="96">
        <f t="shared" si="42"/>
        <v>0</v>
      </c>
      <c r="AC318" s="96">
        <f t="shared" si="43"/>
        <v>0</v>
      </c>
      <c r="AD318" s="97">
        <f t="shared" si="48"/>
        <v>0</v>
      </c>
      <c r="AE318" s="97">
        <f t="shared" si="49"/>
        <v>0</v>
      </c>
    </row>
    <row r="319" spans="1:31" ht="25" customHeight="1">
      <c r="A319" s="32">
        <f t="shared" si="44"/>
        <v>308</v>
      </c>
      <c r="B319" s="51" t="str">
        <f t="shared" si="45"/>
        <v/>
      </c>
      <c r="C319" s="92"/>
      <c r="D319" s="28" t="str">
        <f t="shared" si="46"/>
        <v/>
      </c>
      <c r="E319" s="49" t="str">
        <f t="shared" si="47"/>
        <v/>
      </c>
      <c r="F319" s="78"/>
      <c r="G319" s="78"/>
      <c r="H319" s="82"/>
      <c r="I319" s="28" t="str">
        <f t="shared" si="40"/>
        <v/>
      </c>
      <c r="J319" s="78"/>
      <c r="K319" s="28" t="str">
        <f>IF($L319="COP","GHPチラー",IF(O319="","",VLOOKUP(O319,※編集不可※選択項目!C:D,2,1)))</f>
        <v/>
      </c>
      <c r="L319" s="28" t="str">
        <f t="shared" si="41"/>
        <v/>
      </c>
      <c r="M319" s="64" t="str">
        <f>IFERROR(IF(L319="COP",1,IF(K319="","",VLOOKUP(K319,※編集不可※選択項目!$D$2:$G$8,3,FALSE))),"")</f>
        <v/>
      </c>
      <c r="N319" s="82"/>
      <c r="O319" s="81"/>
      <c r="P319" s="81"/>
      <c r="Q319" s="93"/>
      <c r="R319" s="81"/>
      <c r="S319" s="81"/>
      <c r="T319" s="93"/>
      <c r="U319" s="94"/>
      <c r="V319" s="109"/>
      <c r="W319" s="95"/>
      <c r="X319" s="71"/>
      <c r="Y319" s="31"/>
      <c r="Z319" s="23"/>
      <c r="AA319" s="24"/>
      <c r="AB319" s="96">
        <f t="shared" si="42"/>
        <v>0</v>
      </c>
      <c r="AC319" s="96">
        <f t="shared" si="43"/>
        <v>0</v>
      </c>
      <c r="AD319" s="97">
        <f t="shared" si="48"/>
        <v>0</v>
      </c>
      <c r="AE319" s="97">
        <f t="shared" si="49"/>
        <v>0</v>
      </c>
    </row>
    <row r="320" spans="1:31" ht="25" customHeight="1">
      <c r="A320" s="32">
        <f t="shared" si="44"/>
        <v>309</v>
      </c>
      <c r="B320" s="51" t="str">
        <f t="shared" si="45"/>
        <v/>
      </c>
      <c r="C320" s="92"/>
      <c r="D320" s="28" t="str">
        <f t="shared" si="46"/>
        <v/>
      </c>
      <c r="E320" s="49" t="str">
        <f t="shared" si="47"/>
        <v/>
      </c>
      <c r="F320" s="78"/>
      <c r="G320" s="78"/>
      <c r="H320" s="82"/>
      <c r="I320" s="28" t="str">
        <f t="shared" si="40"/>
        <v/>
      </c>
      <c r="J320" s="78"/>
      <c r="K320" s="28" t="str">
        <f>IF($L320="COP","GHPチラー",IF(O320="","",VLOOKUP(O320,※編集不可※選択項目!C:D,2,1)))</f>
        <v/>
      </c>
      <c r="L320" s="28" t="str">
        <f t="shared" si="41"/>
        <v/>
      </c>
      <c r="M320" s="64" t="str">
        <f>IFERROR(IF(L320="COP",1,IF(K320="","",VLOOKUP(K320,※編集不可※選択項目!$D$2:$G$8,3,FALSE))),"")</f>
        <v/>
      </c>
      <c r="N320" s="82"/>
      <c r="O320" s="81"/>
      <c r="P320" s="81"/>
      <c r="Q320" s="93"/>
      <c r="R320" s="81"/>
      <c r="S320" s="81"/>
      <c r="T320" s="93"/>
      <c r="U320" s="94"/>
      <c r="V320" s="109"/>
      <c r="W320" s="95"/>
      <c r="X320" s="71"/>
      <c r="Y320" s="31"/>
      <c r="Z320" s="23"/>
      <c r="AA320" s="24"/>
      <c r="AB320" s="96">
        <f t="shared" si="42"/>
        <v>0</v>
      </c>
      <c r="AC320" s="96">
        <f t="shared" si="43"/>
        <v>0</v>
      </c>
      <c r="AD320" s="97">
        <f t="shared" si="48"/>
        <v>0</v>
      </c>
      <c r="AE320" s="97">
        <f t="shared" si="49"/>
        <v>0</v>
      </c>
    </row>
    <row r="321" spans="1:31" ht="25" customHeight="1">
      <c r="A321" s="32">
        <f t="shared" si="44"/>
        <v>310</v>
      </c>
      <c r="B321" s="51" t="str">
        <f t="shared" si="45"/>
        <v/>
      </c>
      <c r="C321" s="92"/>
      <c r="D321" s="28" t="str">
        <f t="shared" si="46"/>
        <v/>
      </c>
      <c r="E321" s="49" t="str">
        <f t="shared" si="47"/>
        <v/>
      </c>
      <c r="F321" s="78"/>
      <c r="G321" s="78"/>
      <c r="H321" s="82"/>
      <c r="I321" s="28" t="str">
        <f t="shared" si="40"/>
        <v/>
      </c>
      <c r="J321" s="78"/>
      <c r="K321" s="28" t="str">
        <f>IF($L321="COP","GHPチラー",IF(O321="","",VLOOKUP(O321,※編集不可※選択項目!C:D,2,1)))</f>
        <v/>
      </c>
      <c r="L321" s="28" t="str">
        <f t="shared" si="41"/>
        <v/>
      </c>
      <c r="M321" s="64" t="str">
        <f>IFERROR(IF(L321="COP",1,IF(K321="","",VLOOKUP(K321,※編集不可※選択項目!$D$2:$G$8,3,FALSE))),"")</f>
        <v/>
      </c>
      <c r="N321" s="82"/>
      <c r="O321" s="81"/>
      <c r="P321" s="81"/>
      <c r="Q321" s="93"/>
      <c r="R321" s="81"/>
      <c r="S321" s="81"/>
      <c r="T321" s="93"/>
      <c r="U321" s="94"/>
      <c r="V321" s="109"/>
      <c r="W321" s="95"/>
      <c r="X321" s="71"/>
      <c r="Y321" s="31"/>
      <c r="Z321" s="23"/>
      <c r="AA321" s="24"/>
      <c r="AB321" s="96">
        <f t="shared" si="42"/>
        <v>0</v>
      </c>
      <c r="AC321" s="96">
        <f t="shared" si="43"/>
        <v>0</v>
      </c>
      <c r="AD321" s="97">
        <f t="shared" si="48"/>
        <v>0</v>
      </c>
      <c r="AE321" s="97">
        <f t="shared" si="49"/>
        <v>0</v>
      </c>
    </row>
    <row r="322" spans="1:31" ht="25" customHeight="1">
      <c r="A322" s="32">
        <f t="shared" si="44"/>
        <v>311</v>
      </c>
      <c r="B322" s="51" t="str">
        <f t="shared" si="45"/>
        <v/>
      </c>
      <c r="C322" s="92"/>
      <c r="D322" s="28" t="str">
        <f t="shared" si="46"/>
        <v/>
      </c>
      <c r="E322" s="49" t="str">
        <f t="shared" si="47"/>
        <v/>
      </c>
      <c r="F322" s="78"/>
      <c r="G322" s="78"/>
      <c r="H322" s="82"/>
      <c r="I322" s="28" t="str">
        <f t="shared" si="40"/>
        <v/>
      </c>
      <c r="J322" s="78"/>
      <c r="K322" s="28" t="str">
        <f>IF($L322="COP","GHPチラー",IF(O322="","",VLOOKUP(O322,※編集不可※選択項目!C:D,2,1)))</f>
        <v/>
      </c>
      <c r="L322" s="28" t="str">
        <f t="shared" si="41"/>
        <v/>
      </c>
      <c r="M322" s="64" t="str">
        <f>IFERROR(IF(L322="COP",1,IF(K322="","",VLOOKUP(K322,※編集不可※選択項目!$D$2:$G$8,3,FALSE))),"")</f>
        <v/>
      </c>
      <c r="N322" s="82"/>
      <c r="O322" s="81"/>
      <c r="P322" s="81"/>
      <c r="Q322" s="93"/>
      <c r="R322" s="81"/>
      <c r="S322" s="81"/>
      <c r="T322" s="93"/>
      <c r="U322" s="94"/>
      <c r="V322" s="109"/>
      <c r="W322" s="95"/>
      <c r="X322" s="71"/>
      <c r="Y322" s="31"/>
      <c r="Z322" s="23"/>
      <c r="AA322" s="24"/>
      <c r="AB322" s="96">
        <f t="shared" si="42"/>
        <v>0</v>
      </c>
      <c r="AC322" s="96">
        <f t="shared" si="43"/>
        <v>0</v>
      </c>
      <c r="AD322" s="97">
        <f t="shared" si="48"/>
        <v>0</v>
      </c>
      <c r="AE322" s="97">
        <f t="shared" si="49"/>
        <v>0</v>
      </c>
    </row>
    <row r="323" spans="1:31" ht="25" customHeight="1">
      <c r="A323" s="32">
        <f t="shared" si="44"/>
        <v>312</v>
      </c>
      <c r="B323" s="51" t="str">
        <f t="shared" si="45"/>
        <v/>
      </c>
      <c r="C323" s="92"/>
      <c r="D323" s="28" t="str">
        <f t="shared" si="46"/>
        <v/>
      </c>
      <c r="E323" s="49" t="str">
        <f t="shared" si="47"/>
        <v/>
      </c>
      <c r="F323" s="78"/>
      <c r="G323" s="78"/>
      <c r="H323" s="82"/>
      <c r="I323" s="28" t="str">
        <f t="shared" si="40"/>
        <v/>
      </c>
      <c r="J323" s="78"/>
      <c r="K323" s="28" t="str">
        <f>IF($L323="COP","GHPチラー",IF(O323="","",VLOOKUP(O323,※編集不可※選択項目!C:D,2,1)))</f>
        <v/>
      </c>
      <c r="L323" s="28" t="str">
        <f t="shared" si="41"/>
        <v/>
      </c>
      <c r="M323" s="64" t="str">
        <f>IFERROR(IF(L323="COP",1,IF(K323="","",VLOOKUP(K323,※編集不可※選択項目!$D$2:$G$8,3,FALSE))),"")</f>
        <v/>
      </c>
      <c r="N323" s="82"/>
      <c r="O323" s="81"/>
      <c r="P323" s="81"/>
      <c r="Q323" s="93"/>
      <c r="R323" s="81"/>
      <c r="S323" s="81"/>
      <c r="T323" s="93"/>
      <c r="U323" s="94"/>
      <c r="V323" s="109"/>
      <c r="W323" s="95"/>
      <c r="X323" s="71"/>
      <c r="Y323" s="31"/>
      <c r="Z323" s="23"/>
      <c r="AA323" s="24"/>
      <c r="AB323" s="96">
        <f t="shared" si="42"/>
        <v>0</v>
      </c>
      <c r="AC323" s="96">
        <f t="shared" si="43"/>
        <v>0</v>
      </c>
      <c r="AD323" s="97">
        <f t="shared" si="48"/>
        <v>0</v>
      </c>
      <c r="AE323" s="97">
        <f t="shared" si="49"/>
        <v>0</v>
      </c>
    </row>
    <row r="324" spans="1:31" ht="25" customHeight="1">
      <c r="A324" s="32">
        <f t="shared" si="44"/>
        <v>313</v>
      </c>
      <c r="B324" s="51" t="str">
        <f t="shared" si="45"/>
        <v/>
      </c>
      <c r="C324" s="92"/>
      <c r="D324" s="28" t="str">
        <f t="shared" si="46"/>
        <v/>
      </c>
      <c r="E324" s="49" t="str">
        <f t="shared" si="47"/>
        <v/>
      </c>
      <c r="F324" s="78"/>
      <c r="G324" s="78"/>
      <c r="H324" s="82"/>
      <c r="I324" s="28" t="str">
        <f t="shared" si="40"/>
        <v/>
      </c>
      <c r="J324" s="78"/>
      <c r="K324" s="28" t="str">
        <f>IF($L324="COP","GHPチラー",IF(O324="","",VLOOKUP(O324,※編集不可※選択項目!C:D,2,1)))</f>
        <v/>
      </c>
      <c r="L324" s="28" t="str">
        <f t="shared" si="41"/>
        <v/>
      </c>
      <c r="M324" s="64" t="str">
        <f>IFERROR(IF(L324="COP",1,IF(K324="","",VLOOKUP(K324,※編集不可※選択項目!$D$2:$G$8,3,FALSE))),"")</f>
        <v/>
      </c>
      <c r="N324" s="82"/>
      <c r="O324" s="81"/>
      <c r="P324" s="81"/>
      <c r="Q324" s="93"/>
      <c r="R324" s="81"/>
      <c r="S324" s="81"/>
      <c r="T324" s="93"/>
      <c r="U324" s="94"/>
      <c r="V324" s="109"/>
      <c r="W324" s="95"/>
      <c r="X324" s="71"/>
      <c r="Y324" s="31"/>
      <c r="Z324" s="23"/>
      <c r="AA324" s="24"/>
      <c r="AB324" s="96">
        <f t="shared" si="42"/>
        <v>0</v>
      </c>
      <c r="AC324" s="96">
        <f t="shared" si="43"/>
        <v>0</v>
      </c>
      <c r="AD324" s="97">
        <f t="shared" si="48"/>
        <v>0</v>
      </c>
      <c r="AE324" s="97">
        <f t="shared" si="49"/>
        <v>0</v>
      </c>
    </row>
    <row r="325" spans="1:31" ht="25" customHeight="1">
      <c r="A325" s="32">
        <f t="shared" si="44"/>
        <v>314</v>
      </c>
      <c r="B325" s="51" t="str">
        <f t="shared" si="45"/>
        <v/>
      </c>
      <c r="C325" s="92"/>
      <c r="D325" s="28" t="str">
        <f t="shared" si="46"/>
        <v/>
      </c>
      <c r="E325" s="49" t="str">
        <f t="shared" si="47"/>
        <v/>
      </c>
      <c r="F325" s="78"/>
      <c r="G325" s="78"/>
      <c r="H325" s="82"/>
      <c r="I325" s="28" t="str">
        <f t="shared" si="40"/>
        <v/>
      </c>
      <c r="J325" s="78"/>
      <c r="K325" s="28" t="str">
        <f>IF($L325="COP","GHPチラー",IF(O325="","",VLOOKUP(O325,※編集不可※選択項目!C:D,2,1)))</f>
        <v/>
      </c>
      <c r="L325" s="28" t="str">
        <f t="shared" si="41"/>
        <v/>
      </c>
      <c r="M325" s="64" t="str">
        <f>IFERROR(IF(L325="COP",1,IF(K325="","",VLOOKUP(K325,※編集不可※選択項目!$D$2:$G$8,3,FALSE))),"")</f>
        <v/>
      </c>
      <c r="N325" s="82"/>
      <c r="O325" s="81"/>
      <c r="P325" s="81"/>
      <c r="Q325" s="93"/>
      <c r="R325" s="81"/>
      <c r="S325" s="81"/>
      <c r="T325" s="93"/>
      <c r="U325" s="94"/>
      <c r="V325" s="109"/>
      <c r="W325" s="95"/>
      <c r="X325" s="71"/>
      <c r="Y325" s="31"/>
      <c r="Z325" s="23"/>
      <c r="AA325" s="24"/>
      <c r="AB325" s="96">
        <f t="shared" si="42"/>
        <v>0</v>
      </c>
      <c r="AC325" s="96">
        <f t="shared" si="43"/>
        <v>0</v>
      </c>
      <c r="AD325" s="97">
        <f t="shared" si="48"/>
        <v>0</v>
      </c>
      <c r="AE325" s="97">
        <f t="shared" si="49"/>
        <v>0</v>
      </c>
    </row>
    <row r="326" spans="1:31" ht="25" customHeight="1">
      <c r="A326" s="32">
        <f t="shared" si="44"/>
        <v>315</v>
      </c>
      <c r="B326" s="51" t="str">
        <f t="shared" si="45"/>
        <v/>
      </c>
      <c r="C326" s="92"/>
      <c r="D326" s="28" t="str">
        <f t="shared" si="46"/>
        <v/>
      </c>
      <c r="E326" s="49" t="str">
        <f t="shared" si="47"/>
        <v/>
      </c>
      <c r="F326" s="78"/>
      <c r="G326" s="78"/>
      <c r="H326" s="82"/>
      <c r="I326" s="28" t="str">
        <f t="shared" si="40"/>
        <v/>
      </c>
      <c r="J326" s="78"/>
      <c r="K326" s="28" t="str">
        <f>IF($L326="COP","GHPチラー",IF(O326="","",VLOOKUP(O326,※編集不可※選択項目!C:D,2,1)))</f>
        <v/>
      </c>
      <c r="L326" s="28" t="str">
        <f t="shared" si="41"/>
        <v/>
      </c>
      <c r="M326" s="64" t="str">
        <f>IFERROR(IF(L326="COP",1,IF(K326="","",VLOOKUP(K326,※編集不可※選択項目!$D$2:$G$8,3,FALSE))),"")</f>
        <v/>
      </c>
      <c r="N326" s="82"/>
      <c r="O326" s="81"/>
      <c r="P326" s="81"/>
      <c r="Q326" s="93"/>
      <c r="R326" s="81"/>
      <c r="S326" s="81"/>
      <c r="T326" s="93"/>
      <c r="U326" s="94"/>
      <c r="V326" s="109"/>
      <c r="W326" s="95"/>
      <c r="X326" s="71"/>
      <c r="Y326" s="31"/>
      <c r="Z326" s="23"/>
      <c r="AA326" s="24"/>
      <c r="AB326" s="96">
        <f t="shared" si="42"/>
        <v>0</v>
      </c>
      <c r="AC326" s="96">
        <f t="shared" si="43"/>
        <v>0</v>
      </c>
      <c r="AD326" s="97">
        <f t="shared" si="48"/>
        <v>0</v>
      </c>
      <c r="AE326" s="97">
        <f t="shared" si="49"/>
        <v>0</v>
      </c>
    </row>
    <row r="327" spans="1:31" ht="25" customHeight="1">
      <c r="A327" s="32">
        <f t="shared" si="44"/>
        <v>316</v>
      </c>
      <c r="B327" s="51" t="str">
        <f t="shared" si="45"/>
        <v/>
      </c>
      <c r="C327" s="92"/>
      <c r="D327" s="28" t="str">
        <f t="shared" si="46"/>
        <v/>
      </c>
      <c r="E327" s="49" t="str">
        <f t="shared" si="47"/>
        <v/>
      </c>
      <c r="F327" s="78"/>
      <c r="G327" s="78"/>
      <c r="H327" s="82"/>
      <c r="I327" s="28" t="str">
        <f t="shared" si="40"/>
        <v/>
      </c>
      <c r="J327" s="78"/>
      <c r="K327" s="28" t="str">
        <f>IF($L327="COP","GHPチラー",IF(O327="","",VLOOKUP(O327,※編集不可※選択項目!C:D,2,1)))</f>
        <v/>
      </c>
      <c r="L327" s="28" t="str">
        <f t="shared" si="41"/>
        <v/>
      </c>
      <c r="M327" s="64" t="str">
        <f>IFERROR(IF(L327="COP",1,IF(K327="","",VLOOKUP(K327,※編集不可※選択項目!$D$2:$G$8,3,FALSE))),"")</f>
        <v/>
      </c>
      <c r="N327" s="82"/>
      <c r="O327" s="81"/>
      <c r="P327" s="81"/>
      <c r="Q327" s="93"/>
      <c r="R327" s="81"/>
      <c r="S327" s="81"/>
      <c r="T327" s="93"/>
      <c r="U327" s="94"/>
      <c r="V327" s="109"/>
      <c r="W327" s="95"/>
      <c r="X327" s="71"/>
      <c r="Y327" s="31"/>
      <c r="Z327" s="23"/>
      <c r="AA327" s="24"/>
      <c r="AB327" s="96">
        <f t="shared" si="42"/>
        <v>0</v>
      </c>
      <c r="AC327" s="96">
        <f t="shared" si="43"/>
        <v>0</v>
      </c>
      <c r="AD327" s="97">
        <f t="shared" si="48"/>
        <v>0</v>
      </c>
      <c r="AE327" s="97">
        <f t="shared" si="49"/>
        <v>0</v>
      </c>
    </row>
    <row r="328" spans="1:31" ht="25" customHeight="1">
      <c r="A328" s="32">
        <f t="shared" si="44"/>
        <v>317</v>
      </c>
      <c r="B328" s="51" t="str">
        <f t="shared" si="45"/>
        <v/>
      </c>
      <c r="C328" s="92"/>
      <c r="D328" s="28" t="str">
        <f t="shared" si="46"/>
        <v/>
      </c>
      <c r="E328" s="49" t="str">
        <f t="shared" si="47"/>
        <v/>
      </c>
      <c r="F328" s="78"/>
      <c r="G328" s="78"/>
      <c r="H328" s="82"/>
      <c r="I328" s="28" t="str">
        <f t="shared" si="40"/>
        <v/>
      </c>
      <c r="J328" s="78"/>
      <c r="K328" s="28" t="str">
        <f>IF($L328="COP","GHPチラー",IF(O328="","",VLOOKUP(O328,※編集不可※選択項目!C:D,2,1)))</f>
        <v/>
      </c>
      <c r="L328" s="28" t="str">
        <f t="shared" si="41"/>
        <v/>
      </c>
      <c r="M328" s="64" t="str">
        <f>IFERROR(IF(L328="COP",1,IF(K328="","",VLOOKUP(K328,※編集不可※選択項目!$D$2:$G$8,3,FALSE))),"")</f>
        <v/>
      </c>
      <c r="N328" s="82"/>
      <c r="O328" s="81"/>
      <c r="P328" s="81"/>
      <c r="Q328" s="93"/>
      <c r="R328" s="81"/>
      <c r="S328" s="81"/>
      <c r="T328" s="93"/>
      <c r="U328" s="94"/>
      <c r="V328" s="109"/>
      <c r="W328" s="95"/>
      <c r="X328" s="71"/>
      <c r="Y328" s="31"/>
      <c r="Z328" s="23"/>
      <c r="AA328" s="24"/>
      <c r="AB328" s="96">
        <f t="shared" si="42"/>
        <v>0</v>
      </c>
      <c r="AC328" s="96">
        <f t="shared" si="43"/>
        <v>0</v>
      </c>
      <c r="AD328" s="97">
        <f t="shared" si="48"/>
        <v>0</v>
      </c>
      <c r="AE328" s="97">
        <f t="shared" si="49"/>
        <v>0</v>
      </c>
    </row>
    <row r="329" spans="1:31" ht="25" customHeight="1">
      <c r="A329" s="32">
        <f t="shared" si="44"/>
        <v>318</v>
      </c>
      <c r="B329" s="51" t="str">
        <f t="shared" si="45"/>
        <v/>
      </c>
      <c r="C329" s="92"/>
      <c r="D329" s="28" t="str">
        <f t="shared" si="46"/>
        <v/>
      </c>
      <c r="E329" s="49" t="str">
        <f t="shared" si="47"/>
        <v/>
      </c>
      <c r="F329" s="78"/>
      <c r="G329" s="78"/>
      <c r="H329" s="82"/>
      <c r="I329" s="28" t="str">
        <f t="shared" si="40"/>
        <v/>
      </c>
      <c r="J329" s="78"/>
      <c r="K329" s="28" t="str">
        <f>IF($L329="COP","GHPチラー",IF(O329="","",VLOOKUP(O329,※編集不可※選択項目!C:D,2,1)))</f>
        <v/>
      </c>
      <c r="L329" s="28" t="str">
        <f t="shared" si="41"/>
        <v/>
      </c>
      <c r="M329" s="64" t="str">
        <f>IFERROR(IF(L329="COP",1,IF(K329="","",VLOOKUP(K329,※編集不可※選択項目!$D$2:$G$8,3,FALSE))),"")</f>
        <v/>
      </c>
      <c r="N329" s="82"/>
      <c r="O329" s="81"/>
      <c r="P329" s="81"/>
      <c r="Q329" s="93"/>
      <c r="R329" s="81"/>
      <c r="S329" s="81"/>
      <c r="T329" s="93"/>
      <c r="U329" s="94"/>
      <c r="V329" s="109"/>
      <c r="W329" s="95"/>
      <c r="X329" s="71"/>
      <c r="Y329" s="31"/>
      <c r="Z329" s="23"/>
      <c r="AA329" s="24"/>
      <c r="AB329" s="96">
        <f t="shared" si="42"/>
        <v>0</v>
      </c>
      <c r="AC329" s="96">
        <f t="shared" si="43"/>
        <v>0</v>
      </c>
      <c r="AD329" s="97">
        <f t="shared" si="48"/>
        <v>0</v>
      </c>
      <c r="AE329" s="97">
        <f t="shared" si="49"/>
        <v>0</v>
      </c>
    </row>
    <row r="330" spans="1:31" ht="25" customHeight="1">
      <c r="A330" s="32">
        <f t="shared" si="44"/>
        <v>319</v>
      </c>
      <c r="B330" s="51" t="str">
        <f t="shared" si="45"/>
        <v/>
      </c>
      <c r="C330" s="92"/>
      <c r="D330" s="28" t="str">
        <f t="shared" si="46"/>
        <v/>
      </c>
      <c r="E330" s="49" t="str">
        <f t="shared" si="47"/>
        <v/>
      </c>
      <c r="F330" s="78"/>
      <c r="G330" s="78"/>
      <c r="H330" s="82"/>
      <c r="I330" s="28" t="str">
        <f t="shared" si="40"/>
        <v/>
      </c>
      <c r="J330" s="78"/>
      <c r="K330" s="28" t="str">
        <f>IF($L330="COP","GHPチラー",IF(O330="","",VLOOKUP(O330,※編集不可※選択項目!C:D,2,1)))</f>
        <v/>
      </c>
      <c r="L330" s="28" t="str">
        <f t="shared" si="41"/>
        <v/>
      </c>
      <c r="M330" s="64" t="str">
        <f>IFERROR(IF(L330="COP",1,IF(K330="","",VLOOKUP(K330,※編集不可※選択項目!$D$2:$G$8,3,FALSE))),"")</f>
        <v/>
      </c>
      <c r="N330" s="82"/>
      <c r="O330" s="81"/>
      <c r="P330" s="81"/>
      <c r="Q330" s="93"/>
      <c r="R330" s="81"/>
      <c r="S330" s="81"/>
      <c r="T330" s="93"/>
      <c r="U330" s="94"/>
      <c r="V330" s="109"/>
      <c r="W330" s="95"/>
      <c r="X330" s="71"/>
      <c r="Y330" s="31"/>
      <c r="Z330" s="23"/>
      <c r="AA330" s="24"/>
      <c r="AB330" s="96">
        <f t="shared" si="42"/>
        <v>0</v>
      </c>
      <c r="AC330" s="96">
        <f t="shared" si="43"/>
        <v>0</v>
      </c>
      <c r="AD330" s="97">
        <f t="shared" si="48"/>
        <v>0</v>
      </c>
      <c r="AE330" s="97">
        <f t="shared" si="49"/>
        <v>0</v>
      </c>
    </row>
    <row r="331" spans="1:31" ht="25" customHeight="1">
      <c r="A331" s="32">
        <f t="shared" si="44"/>
        <v>320</v>
      </c>
      <c r="B331" s="51" t="str">
        <f t="shared" si="45"/>
        <v/>
      </c>
      <c r="C331" s="92"/>
      <c r="D331" s="28" t="str">
        <f t="shared" si="46"/>
        <v/>
      </c>
      <c r="E331" s="49" t="str">
        <f t="shared" si="47"/>
        <v/>
      </c>
      <c r="F331" s="78"/>
      <c r="G331" s="78"/>
      <c r="H331" s="82"/>
      <c r="I331" s="28" t="str">
        <f t="shared" ref="I331:I394" si="50">IF(G331="","",G331&amp;"（"&amp;H331&amp;"）")</f>
        <v/>
      </c>
      <c r="J331" s="78"/>
      <c r="K331" s="28" t="str">
        <f>IF($L331="COP","GHPチラー",IF(O331="","",VLOOKUP(O331,※編集不可※選択項目!C:D,2,1)))</f>
        <v/>
      </c>
      <c r="L331" s="28" t="str">
        <f t="shared" si="41"/>
        <v/>
      </c>
      <c r="M331" s="64" t="str">
        <f>IFERROR(IF(L331="COP",1,IF(K331="","",VLOOKUP(K331,※編集不可※選択項目!$D$2:$G$8,3,FALSE))),"")</f>
        <v/>
      </c>
      <c r="N331" s="82"/>
      <c r="O331" s="81"/>
      <c r="P331" s="81"/>
      <c r="Q331" s="93"/>
      <c r="R331" s="81"/>
      <c r="S331" s="81"/>
      <c r="T331" s="93"/>
      <c r="U331" s="94"/>
      <c r="V331" s="109"/>
      <c r="W331" s="95"/>
      <c r="X331" s="71"/>
      <c r="Y331" s="31"/>
      <c r="Z331" s="23"/>
      <c r="AA331" s="24"/>
      <c r="AB331" s="96">
        <f t="shared" si="42"/>
        <v>0</v>
      </c>
      <c r="AC331" s="96">
        <f t="shared" si="43"/>
        <v>0</v>
      </c>
      <c r="AD331" s="97">
        <f t="shared" si="48"/>
        <v>0</v>
      </c>
      <c r="AE331" s="97">
        <f t="shared" si="49"/>
        <v>0</v>
      </c>
    </row>
    <row r="332" spans="1:31" ht="25" customHeight="1">
      <c r="A332" s="32">
        <f t="shared" si="44"/>
        <v>321</v>
      </c>
      <c r="B332" s="51" t="str">
        <f t="shared" si="45"/>
        <v/>
      </c>
      <c r="C332" s="92"/>
      <c r="D332" s="28" t="str">
        <f t="shared" si="46"/>
        <v/>
      </c>
      <c r="E332" s="49" t="str">
        <f t="shared" si="47"/>
        <v/>
      </c>
      <c r="F332" s="78"/>
      <c r="G332" s="78"/>
      <c r="H332" s="82"/>
      <c r="I332" s="28" t="str">
        <f t="shared" si="50"/>
        <v/>
      </c>
      <c r="J332" s="78"/>
      <c r="K332" s="28" t="str">
        <f>IF($L332="COP","GHPチラー",IF(O332="","",VLOOKUP(O332,※編集不可※選択項目!C:D,2,1)))</f>
        <v/>
      </c>
      <c r="L332" s="28" t="str">
        <f t="shared" ref="L332:L395" si="51">IF(F332="","",IF(OR(COUNTIF($F332,"*チラー*")&gt;0,COUNTIF($F332,"*ﾁﾗｰ*")&gt;0),"COP","APFp"))</f>
        <v/>
      </c>
      <c r="M332" s="64" t="str">
        <f>IFERROR(IF(L332="COP",1,IF(K332="","",VLOOKUP(K332,※編集不可※選択項目!$D$2:$G$8,3,FALSE))),"")</f>
        <v/>
      </c>
      <c r="N332" s="82"/>
      <c r="O332" s="81"/>
      <c r="P332" s="81"/>
      <c r="Q332" s="93"/>
      <c r="R332" s="81"/>
      <c r="S332" s="81"/>
      <c r="T332" s="93"/>
      <c r="U332" s="94"/>
      <c r="V332" s="109"/>
      <c r="W332" s="95"/>
      <c r="X332" s="71"/>
      <c r="Y332" s="31"/>
      <c r="Z332" s="23"/>
      <c r="AA332" s="24"/>
      <c r="AB332" s="96">
        <f t="shared" ref="AB332:AB395" si="52">IF(AND(($C332&lt;&gt;""),(OR($C$2="",$F$2="",$G$3="",F332="",G332="",J332="",N332="",O332="",P332="",Q332="",R332="",S332="",T332="",H332="",))),1,0)</f>
        <v>0</v>
      </c>
      <c r="AC332" s="96">
        <f t="shared" ref="AC332:AC395" si="53">IF(AND($G332&lt;&gt;"",COUNTIF($G332,"*■*")&gt;0,$V332=""),1,0)</f>
        <v>0</v>
      </c>
      <c r="AD332" s="97">
        <f t="shared" si="48"/>
        <v>0</v>
      </c>
      <c r="AE332" s="97">
        <f t="shared" si="49"/>
        <v>0</v>
      </c>
    </row>
    <row r="333" spans="1:31" ht="25" customHeight="1">
      <c r="A333" s="32">
        <f t="shared" ref="A333:A396" si="54">ROW()-11</f>
        <v>322</v>
      </c>
      <c r="B333" s="51" t="str">
        <f t="shared" ref="B333:B396" si="55">IF($C333="","","高効率空調")</f>
        <v/>
      </c>
      <c r="C333" s="92"/>
      <c r="D333" s="28" t="str">
        <f t="shared" ref="D333:D396" si="56">IF($C$2="","",IF($B333&lt;&gt;"",$C$2,""))</f>
        <v/>
      </c>
      <c r="E333" s="49" t="str">
        <f t="shared" ref="E333:E396" si="57">IF($F$2="","",IF($B333&lt;&gt;"",$F$2,""))</f>
        <v/>
      </c>
      <c r="F333" s="78"/>
      <c r="G333" s="78"/>
      <c r="H333" s="82"/>
      <c r="I333" s="28" t="str">
        <f t="shared" si="50"/>
        <v/>
      </c>
      <c r="J333" s="78"/>
      <c r="K333" s="28" t="str">
        <f>IF($L333="COP","GHPチラー",IF(O333="","",VLOOKUP(O333,※編集不可※選択項目!C:D,2,1)))</f>
        <v/>
      </c>
      <c r="L333" s="28" t="str">
        <f t="shared" si="51"/>
        <v/>
      </c>
      <c r="M333" s="64" t="str">
        <f>IFERROR(IF(L333="COP",1,IF(K333="","",VLOOKUP(K333,※編集不可※選択項目!$D$2:$G$8,3,FALSE))),"")</f>
        <v/>
      </c>
      <c r="N333" s="82"/>
      <c r="O333" s="81"/>
      <c r="P333" s="81"/>
      <c r="Q333" s="93"/>
      <c r="R333" s="81"/>
      <c r="S333" s="81"/>
      <c r="T333" s="93"/>
      <c r="U333" s="94"/>
      <c r="V333" s="109"/>
      <c r="W333" s="95"/>
      <c r="X333" s="71"/>
      <c r="Y333" s="31"/>
      <c r="Z333" s="23"/>
      <c r="AA333" s="24"/>
      <c r="AB333" s="96">
        <f t="shared" si="52"/>
        <v>0</v>
      </c>
      <c r="AC333" s="96">
        <f t="shared" si="53"/>
        <v>0</v>
      </c>
      <c r="AD333" s="97">
        <f t="shared" ref="AD333:AD396" si="58">IF(I333="",0,COUNTIF(I$12:I$1011,I333))</f>
        <v>0</v>
      </c>
      <c r="AE333" s="97">
        <f t="shared" ref="AE333:AE396" si="59">IF($N333&lt;$M333,1,0)</f>
        <v>0</v>
      </c>
    </row>
    <row r="334" spans="1:31" ht="25" customHeight="1">
      <c r="A334" s="32">
        <f t="shared" si="54"/>
        <v>323</v>
      </c>
      <c r="B334" s="51" t="str">
        <f t="shared" si="55"/>
        <v/>
      </c>
      <c r="C334" s="92"/>
      <c r="D334" s="28" t="str">
        <f t="shared" si="56"/>
        <v/>
      </c>
      <c r="E334" s="49" t="str">
        <f t="shared" si="57"/>
        <v/>
      </c>
      <c r="F334" s="78"/>
      <c r="G334" s="78"/>
      <c r="H334" s="82"/>
      <c r="I334" s="28" t="str">
        <f t="shared" si="50"/>
        <v/>
      </c>
      <c r="J334" s="78"/>
      <c r="K334" s="28" t="str">
        <f>IF($L334="COP","GHPチラー",IF(O334="","",VLOOKUP(O334,※編集不可※選択項目!C:D,2,1)))</f>
        <v/>
      </c>
      <c r="L334" s="28" t="str">
        <f t="shared" si="51"/>
        <v/>
      </c>
      <c r="M334" s="64" t="str">
        <f>IFERROR(IF(L334="COP",1,IF(K334="","",VLOOKUP(K334,※編集不可※選択項目!$D$2:$G$8,3,FALSE))),"")</f>
        <v/>
      </c>
      <c r="N334" s="82"/>
      <c r="O334" s="81"/>
      <c r="P334" s="81"/>
      <c r="Q334" s="93"/>
      <c r="R334" s="81"/>
      <c r="S334" s="81"/>
      <c r="T334" s="93"/>
      <c r="U334" s="94"/>
      <c r="V334" s="109"/>
      <c r="W334" s="95"/>
      <c r="X334" s="71"/>
      <c r="Y334" s="31"/>
      <c r="Z334" s="23"/>
      <c r="AA334" s="24"/>
      <c r="AB334" s="96">
        <f t="shared" si="52"/>
        <v>0</v>
      </c>
      <c r="AC334" s="96">
        <f t="shared" si="53"/>
        <v>0</v>
      </c>
      <c r="AD334" s="97">
        <f t="shared" si="58"/>
        <v>0</v>
      </c>
      <c r="AE334" s="97">
        <f t="shared" si="59"/>
        <v>0</v>
      </c>
    </row>
    <row r="335" spans="1:31" ht="25" customHeight="1">
      <c r="A335" s="32">
        <f t="shared" si="54"/>
        <v>324</v>
      </c>
      <c r="B335" s="51" t="str">
        <f t="shared" si="55"/>
        <v/>
      </c>
      <c r="C335" s="92"/>
      <c r="D335" s="28" t="str">
        <f t="shared" si="56"/>
        <v/>
      </c>
      <c r="E335" s="49" t="str">
        <f t="shared" si="57"/>
        <v/>
      </c>
      <c r="F335" s="78"/>
      <c r="G335" s="78"/>
      <c r="H335" s="82"/>
      <c r="I335" s="28" t="str">
        <f t="shared" si="50"/>
        <v/>
      </c>
      <c r="J335" s="78"/>
      <c r="K335" s="28" t="str">
        <f>IF($L335="COP","GHPチラー",IF(O335="","",VLOOKUP(O335,※編集不可※選択項目!C:D,2,1)))</f>
        <v/>
      </c>
      <c r="L335" s="28" t="str">
        <f t="shared" si="51"/>
        <v/>
      </c>
      <c r="M335" s="64" t="str">
        <f>IFERROR(IF(L335="COP",1,IF(K335="","",VLOOKUP(K335,※編集不可※選択項目!$D$2:$G$8,3,FALSE))),"")</f>
        <v/>
      </c>
      <c r="N335" s="82"/>
      <c r="O335" s="81"/>
      <c r="P335" s="81"/>
      <c r="Q335" s="93"/>
      <c r="R335" s="81"/>
      <c r="S335" s="81"/>
      <c r="T335" s="93"/>
      <c r="U335" s="94"/>
      <c r="V335" s="109"/>
      <c r="W335" s="95"/>
      <c r="X335" s="71"/>
      <c r="Y335" s="31"/>
      <c r="Z335" s="23"/>
      <c r="AA335" s="24"/>
      <c r="AB335" s="96">
        <f t="shared" si="52"/>
        <v>0</v>
      </c>
      <c r="AC335" s="96">
        <f t="shared" si="53"/>
        <v>0</v>
      </c>
      <c r="AD335" s="97">
        <f t="shared" si="58"/>
        <v>0</v>
      </c>
      <c r="AE335" s="97">
        <f t="shared" si="59"/>
        <v>0</v>
      </c>
    </row>
    <row r="336" spans="1:31" ht="25" customHeight="1">
      <c r="A336" s="32">
        <f t="shared" si="54"/>
        <v>325</v>
      </c>
      <c r="B336" s="51" t="str">
        <f t="shared" si="55"/>
        <v/>
      </c>
      <c r="C336" s="92"/>
      <c r="D336" s="28" t="str">
        <f t="shared" si="56"/>
        <v/>
      </c>
      <c r="E336" s="49" t="str">
        <f t="shared" si="57"/>
        <v/>
      </c>
      <c r="F336" s="78"/>
      <c r="G336" s="78"/>
      <c r="H336" s="82"/>
      <c r="I336" s="28" t="str">
        <f t="shared" si="50"/>
        <v/>
      </c>
      <c r="J336" s="78"/>
      <c r="K336" s="28" t="str">
        <f>IF($L336="COP","GHPチラー",IF(O336="","",VLOOKUP(O336,※編集不可※選択項目!C:D,2,1)))</f>
        <v/>
      </c>
      <c r="L336" s="28" t="str">
        <f t="shared" si="51"/>
        <v/>
      </c>
      <c r="M336" s="64" t="str">
        <f>IFERROR(IF(L336="COP",1,IF(K336="","",VLOOKUP(K336,※編集不可※選択項目!$D$2:$G$8,3,FALSE))),"")</f>
        <v/>
      </c>
      <c r="N336" s="82"/>
      <c r="O336" s="81"/>
      <c r="P336" s="81"/>
      <c r="Q336" s="93"/>
      <c r="R336" s="81"/>
      <c r="S336" s="81"/>
      <c r="T336" s="93"/>
      <c r="U336" s="94"/>
      <c r="V336" s="109"/>
      <c r="W336" s="95"/>
      <c r="X336" s="71"/>
      <c r="Y336" s="31"/>
      <c r="Z336" s="23"/>
      <c r="AA336" s="24"/>
      <c r="AB336" s="96">
        <f t="shared" si="52"/>
        <v>0</v>
      </c>
      <c r="AC336" s="96">
        <f t="shared" si="53"/>
        <v>0</v>
      </c>
      <c r="AD336" s="97">
        <f t="shared" si="58"/>
        <v>0</v>
      </c>
      <c r="AE336" s="97">
        <f t="shared" si="59"/>
        <v>0</v>
      </c>
    </row>
    <row r="337" spans="1:31" ht="25" customHeight="1">
      <c r="A337" s="32">
        <f t="shared" si="54"/>
        <v>326</v>
      </c>
      <c r="B337" s="51" t="str">
        <f t="shared" si="55"/>
        <v/>
      </c>
      <c r="C337" s="92"/>
      <c r="D337" s="28" t="str">
        <f t="shared" si="56"/>
        <v/>
      </c>
      <c r="E337" s="49" t="str">
        <f t="shared" si="57"/>
        <v/>
      </c>
      <c r="F337" s="78"/>
      <c r="G337" s="78"/>
      <c r="H337" s="82"/>
      <c r="I337" s="28" t="str">
        <f t="shared" si="50"/>
        <v/>
      </c>
      <c r="J337" s="78"/>
      <c r="K337" s="28" t="str">
        <f>IF($L337="COP","GHPチラー",IF(O337="","",VLOOKUP(O337,※編集不可※選択項目!C:D,2,1)))</f>
        <v/>
      </c>
      <c r="L337" s="28" t="str">
        <f t="shared" si="51"/>
        <v/>
      </c>
      <c r="M337" s="64" t="str">
        <f>IFERROR(IF(L337="COP",1,IF(K337="","",VLOOKUP(K337,※編集不可※選択項目!$D$2:$G$8,3,FALSE))),"")</f>
        <v/>
      </c>
      <c r="N337" s="82"/>
      <c r="O337" s="81"/>
      <c r="P337" s="81"/>
      <c r="Q337" s="93"/>
      <c r="R337" s="81"/>
      <c r="S337" s="81"/>
      <c r="T337" s="93"/>
      <c r="U337" s="94"/>
      <c r="V337" s="109"/>
      <c r="W337" s="95"/>
      <c r="X337" s="71"/>
      <c r="Y337" s="31"/>
      <c r="Z337" s="23"/>
      <c r="AA337" s="24"/>
      <c r="AB337" s="96">
        <f t="shared" si="52"/>
        <v>0</v>
      </c>
      <c r="AC337" s="96">
        <f t="shared" si="53"/>
        <v>0</v>
      </c>
      <c r="AD337" s="97">
        <f t="shared" si="58"/>
        <v>0</v>
      </c>
      <c r="AE337" s="97">
        <f t="shared" si="59"/>
        <v>0</v>
      </c>
    </row>
    <row r="338" spans="1:31" ht="25" customHeight="1">
      <c r="A338" s="32">
        <f t="shared" si="54"/>
        <v>327</v>
      </c>
      <c r="B338" s="51" t="str">
        <f t="shared" si="55"/>
        <v/>
      </c>
      <c r="C338" s="92"/>
      <c r="D338" s="28" t="str">
        <f t="shared" si="56"/>
        <v/>
      </c>
      <c r="E338" s="49" t="str">
        <f t="shared" si="57"/>
        <v/>
      </c>
      <c r="F338" s="78"/>
      <c r="G338" s="78"/>
      <c r="H338" s="82"/>
      <c r="I338" s="28" t="str">
        <f t="shared" si="50"/>
        <v/>
      </c>
      <c r="J338" s="78"/>
      <c r="K338" s="28" t="str">
        <f>IF($L338="COP","GHPチラー",IF(O338="","",VLOOKUP(O338,※編集不可※選択項目!C:D,2,1)))</f>
        <v/>
      </c>
      <c r="L338" s="28" t="str">
        <f t="shared" si="51"/>
        <v/>
      </c>
      <c r="M338" s="64" t="str">
        <f>IFERROR(IF(L338="COP",1,IF(K338="","",VLOOKUP(K338,※編集不可※選択項目!$D$2:$G$8,3,FALSE))),"")</f>
        <v/>
      </c>
      <c r="N338" s="82"/>
      <c r="O338" s="81"/>
      <c r="P338" s="81"/>
      <c r="Q338" s="93"/>
      <c r="R338" s="81"/>
      <c r="S338" s="81"/>
      <c r="T338" s="93"/>
      <c r="U338" s="94"/>
      <c r="V338" s="109"/>
      <c r="W338" s="95"/>
      <c r="X338" s="71"/>
      <c r="Y338" s="31"/>
      <c r="Z338" s="23"/>
      <c r="AA338" s="24"/>
      <c r="AB338" s="96">
        <f t="shared" si="52"/>
        <v>0</v>
      </c>
      <c r="AC338" s="96">
        <f t="shared" si="53"/>
        <v>0</v>
      </c>
      <c r="AD338" s="97">
        <f t="shared" si="58"/>
        <v>0</v>
      </c>
      <c r="AE338" s="97">
        <f t="shared" si="59"/>
        <v>0</v>
      </c>
    </row>
    <row r="339" spans="1:31" ht="25" customHeight="1">
      <c r="A339" s="32">
        <f t="shared" si="54"/>
        <v>328</v>
      </c>
      <c r="B339" s="51" t="str">
        <f t="shared" si="55"/>
        <v/>
      </c>
      <c r="C339" s="92"/>
      <c r="D339" s="28" t="str">
        <f t="shared" si="56"/>
        <v/>
      </c>
      <c r="E339" s="49" t="str">
        <f t="shared" si="57"/>
        <v/>
      </c>
      <c r="F339" s="78"/>
      <c r="G339" s="78"/>
      <c r="H339" s="82"/>
      <c r="I339" s="28" t="str">
        <f t="shared" si="50"/>
        <v/>
      </c>
      <c r="J339" s="78"/>
      <c r="K339" s="28" t="str">
        <f>IF($L339="COP","GHPチラー",IF(O339="","",VLOOKUP(O339,※編集不可※選択項目!C:D,2,1)))</f>
        <v/>
      </c>
      <c r="L339" s="28" t="str">
        <f t="shared" si="51"/>
        <v/>
      </c>
      <c r="M339" s="64" t="str">
        <f>IFERROR(IF(L339="COP",1,IF(K339="","",VLOOKUP(K339,※編集不可※選択項目!$D$2:$G$8,3,FALSE))),"")</f>
        <v/>
      </c>
      <c r="N339" s="82"/>
      <c r="O339" s="81"/>
      <c r="P339" s="81"/>
      <c r="Q339" s="93"/>
      <c r="R339" s="81"/>
      <c r="S339" s="81"/>
      <c r="T339" s="93"/>
      <c r="U339" s="94"/>
      <c r="V339" s="109"/>
      <c r="W339" s="95"/>
      <c r="X339" s="71"/>
      <c r="Y339" s="31"/>
      <c r="Z339" s="23"/>
      <c r="AA339" s="24"/>
      <c r="AB339" s="96">
        <f t="shared" si="52"/>
        <v>0</v>
      </c>
      <c r="AC339" s="96">
        <f t="shared" si="53"/>
        <v>0</v>
      </c>
      <c r="AD339" s="97">
        <f t="shared" si="58"/>
        <v>0</v>
      </c>
      <c r="AE339" s="97">
        <f t="shared" si="59"/>
        <v>0</v>
      </c>
    </row>
    <row r="340" spans="1:31" ht="25" customHeight="1">
      <c r="A340" s="32">
        <f t="shared" si="54"/>
        <v>329</v>
      </c>
      <c r="B340" s="51" t="str">
        <f t="shared" si="55"/>
        <v/>
      </c>
      <c r="C340" s="92"/>
      <c r="D340" s="28" t="str">
        <f t="shared" si="56"/>
        <v/>
      </c>
      <c r="E340" s="49" t="str">
        <f t="shared" si="57"/>
        <v/>
      </c>
      <c r="F340" s="78"/>
      <c r="G340" s="78"/>
      <c r="H340" s="82"/>
      <c r="I340" s="28" t="str">
        <f t="shared" si="50"/>
        <v/>
      </c>
      <c r="J340" s="78"/>
      <c r="K340" s="28" t="str">
        <f>IF($L340="COP","GHPチラー",IF(O340="","",VLOOKUP(O340,※編集不可※選択項目!C:D,2,1)))</f>
        <v/>
      </c>
      <c r="L340" s="28" t="str">
        <f t="shared" si="51"/>
        <v/>
      </c>
      <c r="M340" s="64" t="str">
        <f>IFERROR(IF(L340="COP",1,IF(K340="","",VLOOKUP(K340,※編集不可※選択項目!$D$2:$G$8,3,FALSE))),"")</f>
        <v/>
      </c>
      <c r="N340" s="82"/>
      <c r="O340" s="81"/>
      <c r="P340" s="81"/>
      <c r="Q340" s="93"/>
      <c r="R340" s="81"/>
      <c r="S340" s="81"/>
      <c r="T340" s="93"/>
      <c r="U340" s="94"/>
      <c r="V340" s="109"/>
      <c r="W340" s="95"/>
      <c r="X340" s="71"/>
      <c r="Y340" s="31"/>
      <c r="Z340" s="23"/>
      <c r="AA340" s="24"/>
      <c r="AB340" s="96">
        <f t="shared" si="52"/>
        <v>0</v>
      </c>
      <c r="AC340" s="96">
        <f t="shared" si="53"/>
        <v>0</v>
      </c>
      <c r="AD340" s="97">
        <f t="shared" si="58"/>
        <v>0</v>
      </c>
      <c r="AE340" s="97">
        <f t="shared" si="59"/>
        <v>0</v>
      </c>
    </row>
    <row r="341" spans="1:31" ht="25" customHeight="1">
      <c r="A341" s="32">
        <f t="shared" si="54"/>
        <v>330</v>
      </c>
      <c r="B341" s="51" t="str">
        <f t="shared" si="55"/>
        <v/>
      </c>
      <c r="C341" s="92"/>
      <c r="D341" s="28" t="str">
        <f t="shared" si="56"/>
        <v/>
      </c>
      <c r="E341" s="49" t="str">
        <f t="shared" si="57"/>
        <v/>
      </c>
      <c r="F341" s="78"/>
      <c r="G341" s="78"/>
      <c r="H341" s="82"/>
      <c r="I341" s="28" t="str">
        <f t="shared" si="50"/>
        <v/>
      </c>
      <c r="J341" s="78"/>
      <c r="K341" s="28" t="str">
        <f>IF($L341="COP","GHPチラー",IF(O341="","",VLOOKUP(O341,※編集不可※選択項目!C:D,2,1)))</f>
        <v/>
      </c>
      <c r="L341" s="28" t="str">
        <f t="shared" si="51"/>
        <v/>
      </c>
      <c r="M341" s="64" t="str">
        <f>IFERROR(IF(L341="COP",1,IF(K341="","",VLOOKUP(K341,※編集不可※選択項目!$D$2:$G$8,3,FALSE))),"")</f>
        <v/>
      </c>
      <c r="N341" s="82"/>
      <c r="O341" s="81"/>
      <c r="P341" s="81"/>
      <c r="Q341" s="93"/>
      <c r="R341" s="81"/>
      <c r="S341" s="81"/>
      <c r="T341" s="93"/>
      <c r="U341" s="94"/>
      <c r="V341" s="109"/>
      <c r="W341" s="95"/>
      <c r="X341" s="71"/>
      <c r="Y341" s="31"/>
      <c r="Z341" s="23"/>
      <c r="AA341" s="24"/>
      <c r="AB341" s="96">
        <f t="shared" si="52"/>
        <v>0</v>
      </c>
      <c r="AC341" s="96">
        <f t="shared" si="53"/>
        <v>0</v>
      </c>
      <c r="AD341" s="97">
        <f t="shared" si="58"/>
        <v>0</v>
      </c>
      <c r="AE341" s="97">
        <f t="shared" si="59"/>
        <v>0</v>
      </c>
    </row>
    <row r="342" spans="1:31" ht="25" customHeight="1">
      <c r="A342" s="32">
        <f t="shared" si="54"/>
        <v>331</v>
      </c>
      <c r="B342" s="51" t="str">
        <f t="shared" si="55"/>
        <v/>
      </c>
      <c r="C342" s="92"/>
      <c r="D342" s="28" t="str">
        <f t="shared" si="56"/>
        <v/>
      </c>
      <c r="E342" s="49" t="str">
        <f t="shared" si="57"/>
        <v/>
      </c>
      <c r="F342" s="78"/>
      <c r="G342" s="78"/>
      <c r="H342" s="82"/>
      <c r="I342" s="28" t="str">
        <f t="shared" si="50"/>
        <v/>
      </c>
      <c r="J342" s="78"/>
      <c r="K342" s="28" t="str">
        <f>IF($L342="COP","GHPチラー",IF(O342="","",VLOOKUP(O342,※編集不可※選択項目!C:D,2,1)))</f>
        <v/>
      </c>
      <c r="L342" s="28" t="str">
        <f t="shared" si="51"/>
        <v/>
      </c>
      <c r="M342" s="64" t="str">
        <f>IFERROR(IF(L342="COP",1,IF(K342="","",VLOOKUP(K342,※編集不可※選択項目!$D$2:$G$8,3,FALSE))),"")</f>
        <v/>
      </c>
      <c r="N342" s="82"/>
      <c r="O342" s="81"/>
      <c r="P342" s="81"/>
      <c r="Q342" s="93"/>
      <c r="R342" s="81"/>
      <c r="S342" s="81"/>
      <c r="T342" s="93"/>
      <c r="U342" s="94"/>
      <c r="V342" s="109"/>
      <c r="W342" s="95"/>
      <c r="X342" s="71"/>
      <c r="Y342" s="31"/>
      <c r="Z342" s="23"/>
      <c r="AA342" s="24"/>
      <c r="AB342" s="96">
        <f t="shared" si="52"/>
        <v>0</v>
      </c>
      <c r="AC342" s="96">
        <f t="shared" si="53"/>
        <v>0</v>
      </c>
      <c r="AD342" s="97">
        <f t="shared" si="58"/>
        <v>0</v>
      </c>
      <c r="AE342" s="97">
        <f t="shared" si="59"/>
        <v>0</v>
      </c>
    </row>
    <row r="343" spans="1:31" ht="25" customHeight="1">
      <c r="A343" s="32">
        <f t="shared" si="54"/>
        <v>332</v>
      </c>
      <c r="B343" s="51" t="str">
        <f t="shared" si="55"/>
        <v/>
      </c>
      <c r="C343" s="92"/>
      <c r="D343" s="28" t="str">
        <f t="shared" si="56"/>
        <v/>
      </c>
      <c r="E343" s="49" t="str">
        <f t="shared" si="57"/>
        <v/>
      </c>
      <c r="F343" s="78"/>
      <c r="G343" s="78"/>
      <c r="H343" s="82"/>
      <c r="I343" s="28" t="str">
        <f t="shared" si="50"/>
        <v/>
      </c>
      <c r="J343" s="78"/>
      <c r="K343" s="28" t="str">
        <f>IF($L343="COP","GHPチラー",IF(O343="","",VLOOKUP(O343,※編集不可※選択項目!C:D,2,1)))</f>
        <v/>
      </c>
      <c r="L343" s="28" t="str">
        <f t="shared" si="51"/>
        <v/>
      </c>
      <c r="M343" s="64" t="str">
        <f>IFERROR(IF(L343="COP",1,IF(K343="","",VLOOKUP(K343,※編集不可※選択項目!$D$2:$G$8,3,FALSE))),"")</f>
        <v/>
      </c>
      <c r="N343" s="82"/>
      <c r="O343" s="81"/>
      <c r="P343" s="81"/>
      <c r="Q343" s="93"/>
      <c r="R343" s="81"/>
      <c r="S343" s="81"/>
      <c r="T343" s="93"/>
      <c r="U343" s="94"/>
      <c r="V343" s="109"/>
      <c r="W343" s="95"/>
      <c r="X343" s="71"/>
      <c r="Y343" s="31"/>
      <c r="Z343" s="23"/>
      <c r="AA343" s="24"/>
      <c r="AB343" s="96">
        <f t="shared" si="52"/>
        <v>0</v>
      </c>
      <c r="AC343" s="96">
        <f t="shared" si="53"/>
        <v>0</v>
      </c>
      <c r="AD343" s="97">
        <f t="shared" si="58"/>
        <v>0</v>
      </c>
      <c r="AE343" s="97">
        <f t="shared" si="59"/>
        <v>0</v>
      </c>
    </row>
    <row r="344" spans="1:31" ht="25" customHeight="1">
      <c r="A344" s="32">
        <f t="shared" si="54"/>
        <v>333</v>
      </c>
      <c r="B344" s="51" t="str">
        <f t="shared" si="55"/>
        <v/>
      </c>
      <c r="C344" s="92"/>
      <c r="D344" s="28" t="str">
        <f t="shared" si="56"/>
        <v/>
      </c>
      <c r="E344" s="49" t="str">
        <f t="shared" si="57"/>
        <v/>
      </c>
      <c r="F344" s="78"/>
      <c r="G344" s="78"/>
      <c r="H344" s="82"/>
      <c r="I344" s="28" t="str">
        <f t="shared" si="50"/>
        <v/>
      </c>
      <c r="J344" s="78"/>
      <c r="K344" s="28" t="str">
        <f>IF($L344="COP","GHPチラー",IF(O344="","",VLOOKUP(O344,※編集不可※選択項目!C:D,2,1)))</f>
        <v/>
      </c>
      <c r="L344" s="28" t="str">
        <f t="shared" si="51"/>
        <v/>
      </c>
      <c r="M344" s="64" t="str">
        <f>IFERROR(IF(L344="COP",1,IF(K344="","",VLOOKUP(K344,※編集不可※選択項目!$D$2:$G$8,3,FALSE))),"")</f>
        <v/>
      </c>
      <c r="N344" s="82"/>
      <c r="O344" s="81"/>
      <c r="P344" s="81"/>
      <c r="Q344" s="93"/>
      <c r="R344" s="81"/>
      <c r="S344" s="81"/>
      <c r="T344" s="93"/>
      <c r="U344" s="94"/>
      <c r="V344" s="109"/>
      <c r="W344" s="95"/>
      <c r="X344" s="71"/>
      <c r="Y344" s="31"/>
      <c r="Z344" s="23"/>
      <c r="AA344" s="24"/>
      <c r="AB344" s="96">
        <f t="shared" si="52"/>
        <v>0</v>
      </c>
      <c r="AC344" s="96">
        <f t="shared" si="53"/>
        <v>0</v>
      </c>
      <c r="AD344" s="97">
        <f t="shared" si="58"/>
        <v>0</v>
      </c>
      <c r="AE344" s="97">
        <f t="shared" si="59"/>
        <v>0</v>
      </c>
    </row>
    <row r="345" spans="1:31" ht="25" customHeight="1">
      <c r="A345" s="32">
        <f t="shared" si="54"/>
        <v>334</v>
      </c>
      <c r="B345" s="51" t="str">
        <f t="shared" si="55"/>
        <v/>
      </c>
      <c r="C345" s="92"/>
      <c r="D345" s="28" t="str">
        <f t="shared" si="56"/>
        <v/>
      </c>
      <c r="E345" s="49" t="str">
        <f t="shared" si="57"/>
        <v/>
      </c>
      <c r="F345" s="78"/>
      <c r="G345" s="78"/>
      <c r="H345" s="82"/>
      <c r="I345" s="28" t="str">
        <f t="shared" si="50"/>
        <v/>
      </c>
      <c r="J345" s="78"/>
      <c r="K345" s="28" t="str">
        <f>IF($L345="COP","GHPチラー",IF(O345="","",VLOOKUP(O345,※編集不可※選択項目!C:D,2,1)))</f>
        <v/>
      </c>
      <c r="L345" s="28" t="str">
        <f t="shared" si="51"/>
        <v/>
      </c>
      <c r="M345" s="64" t="str">
        <f>IFERROR(IF(L345="COP",1,IF(K345="","",VLOOKUP(K345,※編集不可※選択項目!$D$2:$G$8,3,FALSE))),"")</f>
        <v/>
      </c>
      <c r="N345" s="82"/>
      <c r="O345" s="81"/>
      <c r="P345" s="81"/>
      <c r="Q345" s="93"/>
      <c r="R345" s="81"/>
      <c r="S345" s="81"/>
      <c r="T345" s="93"/>
      <c r="U345" s="94"/>
      <c r="V345" s="109"/>
      <c r="W345" s="95"/>
      <c r="X345" s="71"/>
      <c r="Y345" s="31"/>
      <c r="Z345" s="23"/>
      <c r="AA345" s="24"/>
      <c r="AB345" s="96">
        <f t="shared" si="52"/>
        <v>0</v>
      </c>
      <c r="AC345" s="96">
        <f t="shared" si="53"/>
        <v>0</v>
      </c>
      <c r="AD345" s="97">
        <f t="shared" si="58"/>
        <v>0</v>
      </c>
      <c r="AE345" s="97">
        <f t="shared" si="59"/>
        <v>0</v>
      </c>
    </row>
    <row r="346" spans="1:31" ht="25" customHeight="1">
      <c r="A346" s="32">
        <f t="shared" si="54"/>
        <v>335</v>
      </c>
      <c r="B346" s="51" t="str">
        <f t="shared" si="55"/>
        <v/>
      </c>
      <c r="C346" s="92"/>
      <c r="D346" s="28" t="str">
        <f t="shared" si="56"/>
        <v/>
      </c>
      <c r="E346" s="49" t="str">
        <f t="shared" si="57"/>
        <v/>
      </c>
      <c r="F346" s="78"/>
      <c r="G346" s="78"/>
      <c r="H346" s="82"/>
      <c r="I346" s="28" t="str">
        <f t="shared" si="50"/>
        <v/>
      </c>
      <c r="J346" s="78"/>
      <c r="K346" s="28" t="str">
        <f>IF($L346="COP","GHPチラー",IF(O346="","",VLOOKUP(O346,※編集不可※選択項目!C:D,2,1)))</f>
        <v/>
      </c>
      <c r="L346" s="28" t="str">
        <f t="shared" si="51"/>
        <v/>
      </c>
      <c r="M346" s="64" t="str">
        <f>IFERROR(IF(L346="COP",1,IF(K346="","",VLOOKUP(K346,※編集不可※選択項目!$D$2:$G$8,3,FALSE))),"")</f>
        <v/>
      </c>
      <c r="N346" s="82"/>
      <c r="O346" s="81"/>
      <c r="P346" s="81"/>
      <c r="Q346" s="93"/>
      <c r="R346" s="81"/>
      <c r="S346" s="81"/>
      <c r="T346" s="93"/>
      <c r="U346" s="94"/>
      <c r="V346" s="109"/>
      <c r="W346" s="95"/>
      <c r="X346" s="71"/>
      <c r="Y346" s="31"/>
      <c r="Z346" s="23"/>
      <c r="AA346" s="24"/>
      <c r="AB346" s="96">
        <f t="shared" si="52"/>
        <v>0</v>
      </c>
      <c r="AC346" s="96">
        <f t="shared" si="53"/>
        <v>0</v>
      </c>
      <c r="AD346" s="97">
        <f t="shared" si="58"/>
        <v>0</v>
      </c>
      <c r="AE346" s="97">
        <f t="shared" si="59"/>
        <v>0</v>
      </c>
    </row>
    <row r="347" spans="1:31" ht="25" customHeight="1">
      <c r="A347" s="32">
        <f t="shared" si="54"/>
        <v>336</v>
      </c>
      <c r="B347" s="51" t="str">
        <f t="shared" si="55"/>
        <v/>
      </c>
      <c r="C347" s="92"/>
      <c r="D347" s="28" t="str">
        <f t="shared" si="56"/>
        <v/>
      </c>
      <c r="E347" s="49" t="str">
        <f t="shared" si="57"/>
        <v/>
      </c>
      <c r="F347" s="78"/>
      <c r="G347" s="78"/>
      <c r="H347" s="82"/>
      <c r="I347" s="28" t="str">
        <f t="shared" si="50"/>
        <v/>
      </c>
      <c r="J347" s="78"/>
      <c r="K347" s="28" t="str">
        <f>IF($L347="COP","GHPチラー",IF(O347="","",VLOOKUP(O347,※編集不可※選択項目!C:D,2,1)))</f>
        <v/>
      </c>
      <c r="L347" s="28" t="str">
        <f t="shared" si="51"/>
        <v/>
      </c>
      <c r="M347" s="64" t="str">
        <f>IFERROR(IF(L347="COP",1,IF(K347="","",VLOOKUP(K347,※編集不可※選択項目!$D$2:$G$8,3,FALSE))),"")</f>
        <v/>
      </c>
      <c r="N347" s="82"/>
      <c r="O347" s="81"/>
      <c r="P347" s="81"/>
      <c r="Q347" s="93"/>
      <c r="R347" s="81"/>
      <c r="S347" s="81"/>
      <c r="T347" s="93"/>
      <c r="U347" s="94"/>
      <c r="V347" s="109"/>
      <c r="W347" s="95"/>
      <c r="X347" s="71"/>
      <c r="Y347" s="31"/>
      <c r="Z347" s="23"/>
      <c r="AA347" s="24"/>
      <c r="AB347" s="96">
        <f t="shared" si="52"/>
        <v>0</v>
      </c>
      <c r="AC347" s="96">
        <f t="shared" si="53"/>
        <v>0</v>
      </c>
      <c r="AD347" s="97">
        <f t="shared" si="58"/>
        <v>0</v>
      </c>
      <c r="AE347" s="97">
        <f t="shared" si="59"/>
        <v>0</v>
      </c>
    </row>
    <row r="348" spans="1:31" ht="25" customHeight="1">
      <c r="A348" s="32">
        <f t="shared" si="54"/>
        <v>337</v>
      </c>
      <c r="B348" s="51" t="str">
        <f t="shared" si="55"/>
        <v/>
      </c>
      <c r="C348" s="92"/>
      <c r="D348" s="28" t="str">
        <f t="shared" si="56"/>
        <v/>
      </c>
      <c r="E348" s="49" t="str">
        <f t="shared" si="57"/>
        <v/>
      </c>
      <c r="F348" s="78"/>
      <c r="G348" s="78"/>
      <c r="H348" s="82"/>
      <c r="I348" s="28" t="str">
        <f t="shared" si="50"/>
        <v/>
      </c>
      <c r="J348" s="78"/>
      <c r="K348" s="28" t="str">
        <f>IF($L348="COP","GHPチラー",IF(O348="","",VLOOKUP(O348,※編集不可※選択項目!C:D,2,1)))</f>
        <v/>
      </c>
      <c r="L348" s="28" t="str">
        <f t="shared" si="51"/>
        <v/>
      </c>
      <c r="M348" s="64" t="str">
        <f>IFERROR(IF(L348="COP",1,IF(K348="","",VLOOKUP(K348,※編集不可※選択項目!$D$2:$G$8,3,FALSE))),"")</f>
        <v/>
      </c>
      <c r="N348" s="82"/>
      <c r="O348" s="81"/>
      <c r="P348" s="81"/>
      <c r="Q348" s="93"/>
      <c r="R348" s="81"/>
      <c r="S348" s="81"/>
      <c r="T348" s="93"/>
      <c r="U348" s="94"/>
      <c r="V348" s="109"/>
      <c r="W348" s="95"/>
      <c r="X348" s="71"/>
      <c r="Y348" s="31"/>
      <c r="Z348" s="23"/>
      <c r="AA348" s="24"/>
      <c r="AB348" s="96">
        <f t="shared" si="52"/>
        <v>0</v>
      </c>
      <c r="AC348" s="96">
        <f t="shared" si="53"/>
        <v>0</v>
      </c>
      <c r="AD348" s="97">
        <f t="shared" si="58"/>
        <v>0</v>
      </c>
      <c r="AE348" s="97">
        <f t="shared" si="59"/>
        <v>0</v>
      </c>
    </row>
    <row r="349" spans="1:31" ht="25" customHeight="1">
      <c r="A349" s="32">
        <f t="shared" si="54"/>
        <v>338</v>
      </c>
      <c r="B349" s="51" t="str">
        <f t="shared" si="55"/>
        <v/>
      </c>
      <c r="C349" s="92"/>
      <c r="D349" s="28" t="str">
        <f t="shared" si="56"/>
        <v/>
      </c>
      <c r="E349" s="49" t="str">
        <f t="shared" si="57"/>
        <v/>
      </c>
      <c r="F349" s="78"/>
      <c r="G349" s="78"/>
      <c r="H349" s="82"/>
      <c r="I349" s="28" t="str">
        <f t="shared" si="50"/>
        <v/>
      </c>
      <c r="J349" s="78"/>
      <c r="K349" s="28" t="str">
        <f>IF($L349="COP","GHPチラー",IF(O349="","",VLOOKUP(O349,※編集不可※選択項目!C:D,2,1)))</f>
        <v/>
      </c>
      <c r="L349" s="28" t="str">
        <f t="shared" si="51"/>
        <v/>
      </c>
      <c r="M349" s="64" t="str">
        <f>IFERROR(IF(L349="COP",1,IF(K349="","",VLOOKUP(K349,※編集不可※選択項目!$D$2:$G$8,3,FALSE))),"")</f>
        <v/>
      </c>
      <c r="N349" s="82"/>
      <c r="O349" s="81"/>
      <c r="P349" s="81"/>
      <c r="Q349" s="93"/>
      <c r="R349" s="81"/>
      <c r="S349" s="81"/>
      <c r="T349" s="93"/>
      <c r="U349" s="94"/>
      <c r="V349" s="109"/>
      <c r="W349" s="95"/>
      <c r="X349" s="71"/>
      <c r="Y349" s="31"/>
      <c r="Z349" s="23"/>
      <c r="AA349" s="24"/>
      <c r="AB349" s="96">
        <f t="shared" si="52"/>
        <v>0</v>
      </c>
      <c r="AC349" s="96">
        <f t="shared" si="53"/>
        <v>0</v>
      </c>
      <c r="AD349" s="97">
        <f t="shared" si="58"/>
        <v>0</v>
      </c>
      <c r="AE349" s="97">
        <f t="shared" si="59"/>
        <v>0</v>
      </c>
    </row>
    <row r="350" spans="1:31" ht="25" customHeight="1">
      <c r="A350" s="32">
        <f t="shared" si="54"/>
        <v>339</v>
      </c>
      <c r="B350" s="51" t="str">
        <f t="shared" si="55"/>
        <v/>
      </c>
      <c r="C350" s="92"/>
      <c r="D350" s="28" t="str">
        <f t="shared" si="56"/>
        <v/>
      </c>
      <c r="E350" s="49" t="str">
        <f t="shared" si="57"/>
        <v/>
      </c>
      <c r="F350" s="78"/>
      <c r="G350" s="78"/>
      <c r="H350" s="82"/>
      <c r="I350" s="28" t="str">
        <f t="shared" si="50"/>
        <v/>
      </c>
      <c r="J350" s="78"/>
      <c r="K350" s="28" t="str">
        <f>IF($L350="COP","GHPチラー",IF(O350="","",VLOOKUP(O350,※編集不可※選択項目!C:D,2,1)))</f>
        <v/>
      </c>
      <c r="L350" s="28" t="str">
        <f t="shared" si="51"/>
        <v/>
      </c>
      <c r="M350" s="64" t="str">
        <f>IFERROR(IF(L350="COP",1,IF(K350="","",VLOOKUP(K350,※編集不可※選択項目!$D$2:$G$8,3,FALSE))),"")</f>
        <v/>
      </c>
      <c r="N350" s="82"/>
      <c r="O350" s="81"/>
      <c r="P350" s="81"/>
      <c r="Q350" s="93"/>
      <c r="R350" s="81"/>
      <c r="S350" s="81"/>
      <c r="T350" s="93"/>
      <c r="U350" s="94"/>
      <c r="V350" s="109"/>
      <c r="W350" s="95"/>
      <c r="X350" s="71"/>
      <c r="Y350" s="31"/>
      <c r="Z350" s="23"/>
      <c r="AA350" s="24"/>
      <c r="AB350" s="96">
        <f t="shared" si="52"/>
        <v>0</v>
      </c>
      <c r="AC350" s="96">
        <f t="shared" si="53"/>
        <v>0</v>
      </c>
      <c r="AD350" s="97">
        <f t="shared" si="58"/>
        <v>0</v>
      </c>
      <c r="AE350" s="97">
        <f t="shared" si="59"/>
        <v>0</v>
      </c>
    </row>
    <row r="351" spans="1:31" ht="25" customHeight="1">
      <c r="A351" s="32">
        <f t="shared" si="54"/>
        <v>340</v>
      </c>
      <c r="B351" s="51" t="str">
        <f t="shared" si="55"/>
        <v/>
      </c>
      <c r="C351" s="92"/>
      <c r="D351" s="28" t="str">
        <f t="shared" si="56"/>
        <v/>
      </c>
      <c r="E351" s="49" t="str">
        <f t="shared" si="57"/>
        <v/>
      </c>
      <c r="F351" s="78"/>
      <c r="G351" s="78"/>
      <c r="H351" s="82"/>
      <c r="I351" s="28" t="str">
        <f t="shared" si="50"/>
        <v/>
      </c>
      <c r="J351" s="78"/>
      <c r="K351" s="28" t="str">
        <f>IF($L351="COP","GHPチラー",IF(O351="","",VLOOKUP(O351,※編集不可※選択項目!C:D,2,1)))</f>
        <v/>
      </c>
      <c r="L351" s="28" t="str">
        <f t="shared" si="51"/>
        <v/>
      </c>
      <c r="M351" s="64" t="str">
        <f>IFERROR(IF(L351="COP",1,IF(K351="","",VLOOKUP(K351,※編集不可※選択項目!$D$2:$G$8,3,FALSE))),"")</f>
        <v/>
      </c>
      <c r="N351" s="82"/>
      <c r="O351" s="81"/>
      <c r="P351" s="81"/>
      <c r="Q351" s="93"/>
      <c r="R351" s="81"/>
      <c r="S351" s="81"/>
      <c r="T351" s="93"/>
      <c r="U351" s="94"/>
      <c r="V351" s="109"/>
      <c r="W351" s="95"/>
      <c r="X351" s="71"/>
      <c r="Y351" s="31"/>
      <c r="Z351" s="23"/>
      <c r="AA351" s="24"/>
      <c r="AB351" s="96">
        <f t="shared" si="52"/>
        <v>0</v>
      </c>
      <c r="AC351" s="96">
        <f t="shared" si="53"/>
        <v>0</v>
      </c>
      <c r="AD351" s="97">
        <f t="shared" si="58"/>
        <v>0</v>
      </c>
      <c r="AE351" s="97">
        <f t="shared" si="59"/>
        <v>0</v>
      </c>
    </row>
    <row r="352" spans="1:31" ht="25" customHeight="1">
      <c r="A352" s="32">
        <f t="shared" si="54"/>
        <v>341</v>
      </c>
      <c r="B352" s="51" t="str">
        <f t="shared" si="55"/>
        <v/>
      </c>
      <c r="C352" s="92"/>
      <c r="D352" s="28" t="str">
        <f t="shared" si="56"/>
        <v/>
      </c>
      <c r="E352" s="49" t="str">
        <f t="shared" si="57"/>
        <v/>
      </c>
      <c r="F352" s="78"/>
      <c r="G352" s="78"/>
      <c r="H352" s="82"/>
      <c r="I352" s="28" t="str">
        <f t="shared" si="50"/>
        <v/>
      </c>
      <c r="J352" s="78"/>
      <c r="K352" s="28" t="str">
        <f>IF($L352="COP","GHPチラー",IF(O352="","",VLOOKUP(O352,※編集不可※選択項目!C:D,2,1)))</f>
        <v/>
      </c>
      <c r="L352" s="28" t="str">
        <f t="shared" si="51"/>
        <v/>
      </c>
      <c r="M352" s="64" t="str">
        <f>IFERROR(IF(L352="COP",1,IF(K352="","",VLOOKUP(K352,※編集不可※選択項目!$D$2:$G$8,3,FALSE))),"")</f>
        <v/>
      </c>
      <c r="N352" s="82"/>
      <c r="O352" s="81"/>
      <c r="P352" s="81"/>
      <c r="Q352" s="93"/>
      <c r="R352" s="81"/>
      <c r="S352" s="81"/>
      <c r="T352" s="93"/>
      <c r="U352" s="94"/>
      <c r="V352" s="109"/>
      <c r="W352" s="95"/>
      <c r="X352" s="71"/>
      <c r="Y352" s="31"/>
      <c r="Z352" s="23"/>
      <c r="AA352" s="24"/>
      <c r="AB352" s="96">
        <f t="shared" si="52"/>
        <v>0</v>
      </c>
      <c r="AC352" s="96">
        <f t="shared" si="53"/>
        <v>0</v>
      </c>
      <c r="AD352" s="97">
        <f t="shared" si="58"/>
        <v>0</v>
      </c>
      <c r="AE352" s="97">
        <f t="shared" si="59"/>
        <v>0</v>
      </c>
    </row>
    <row r="353" spans="1:31" ht="25" customHeight="1">
      <c r="A353" s="32">
        <f t="shared" si="54"/>
        <v>342</v>
      </c>
      <c r="B353" s="51" t="str">
        <f t="shared" si="55"/>
        <v/>
      </c>
      <c r="C353" s="92"/>
      <c r="D353" s="28" t="str">
        <f t="shared" si="56"/>
        <v/>
      </c>
      <c r="E353" s="49" t="str">
        <f t="shared" si="57"/>
        <v/>
      </c>
      <c r="F353" s="78"/>
      <c r="G353" s="78"/>
      <c r="H353" s="82"/>
      <c r="I353" s="28" t="str">
        <f t="shared" si="50"/>
        <v/>
      </c>
      <c r="J353" s="78"/>
      <c r="K353" s="28" t="str">
        <f>IF($L353="COP","GHPチラー",IF(O353="","",VLOOKUP(O353,※編集不可※選択項目!C:D,2,1)))</f>
        <v/>
      </c>
      <c r="L353" s="28" t="str">
        <f t="shared" si="51"/>
        <v/>
      </c>
      <c r="M353" s="64" t="str">
        <f>IFERROR(IF(L353="COP",1,IF(K353="","",VLOOKUP(K353,※編集不可※選択項目!$D$2:$G$8,3,FALSE))),"")</f>
        <v/>
      </c>
      <c r="N353" s="82"/>
      <c r="O353" s="81"/>
      <c r="P353" s="81"/>
      <c r="Q353" s="93"/>
      <c r="R353" s="81"/>
      <c r="S353" s="81"/>
      <c r="T353" s="93"/>
      <c r="U353" s="94"/>
      <c r="V353" s="109"/>
      <c r="W353" s="95"/>
      <c r="X353" s="71"/>
      <c r="Y353" s="31"/>
      <c r="Z353" s="23"/>
      <c r="AA353" s="24"/>
      <c r="AB353" s="96">
        <f t="shared" si="52"/>
        <v>0</v>
      </c>
      <c r="AC353" s="96">
        <f t="shared" si="53"/>
        <v>0</v>
      </c>
      <c r="AD353" s="97">
        <f t="shared" si="58"/>
        <v>0</v>
      </c>
      <c r="AE353" s="97">
        <f t="shared" si="59"/>
        <v>0</v>
      </c>
    </row>
    <row r="354" spans="1:31" ht="25" customHeight="1">
      <c r="A354" s="32">
        <f t="shared" si="54"/>
        <v>343</v>
      </c>
      <c r="B354" s="51" t="str">
        <f t="shared" si="55"/>
        <v/>
      </c>
      <c r="C354" s="92"/>
      <c r="D354" s="28" t="str">
        <f t="shared" si="56"/>
        <v/>
      </c>
      <c r="E354" s="49" t="str">
        <f t="shared" si="57"/>
        <v/>
      </c>
      <c r="F354" s="78"/>
      <c r="G354" s="78"/>
      <c r="H354" s="82"/>
      <c r="I354" s="28" t="str">
        <f t="shared" si="50"/>
        <v/>
      </c>
      <c r="J354" s="78"/>
      <c r="K354" s="28" t="str">
        <f>IF($L354="COP","GHPチラー",IF(O354="","",VLOOKUP(O354,※編集不可※選択項目!C:D,2,1)))</f>
        <v/>
      </c>
      <c r="L354" s="28" t="str">
        <f t="shared" si="51"/>
        <v/>
      </c>
      <c r="M354" s="64" t="str">
        <f>IFERROR(IF(L354="COP",1,IF(K354="","",VLOOKUP(K354,※編集不可※選択項目!$D$2:$G$8,3,FALSE))),"")</f>
        <v/>
      </c>
      <c r="N354" s="82"/>
      <c r="O354" s="81"/>
      <c r="P354" s="81"/>
      <c r="Q354" s="93"/>
      <c r="R354" s="81"/>
      <c r="S354" s="81"/>
      <c r="T354" s="93"/>
      <c r="U354" s="94"/>
      <c r="V354" s="109"/>
      <c r="W354" s="95"/>
      <c r="X354" s="71"/>
      <c r="Y354" s="31"/>
      <c r="Z354" s="23"/>
      <c r="AA354" s="24"/>
      <c r="AB354" s="96">
        <f t="shared" si="52"/>
        <v>0</v>
      </c>
      <c r="AC354" s="96">
        <f t="shared" si="53"/>
        <v>0</v>
      </c>
      <c r="AD354" s="97">
        <f t="shared" si="58"/>
        <v>0</v>
      </c>
      <c r="AE354" s="97">
        <f t="shared" si="59"/>
        <v>0</v>
      </c>
    </row>
    <row r="355" spans="1:31" ht="25" customHeight="1">
      <c r="A355" s="32">
        <f t="shared" si="54"/>
        <v>344</v>
      </c>
      <c r="B355" s="51" t="str">
        <f t="shared" si="55"/>
        <v/>
      </c>
      <c r="C355" s="92"/>
      <c r="D355" s="28" t="str">
        <f t="shared" si="56"/>
        <v/>
      </c>
      <c r="E355" s="49" t="str">
        <f t="shared" si="57"/>
        <v/>
      </c>
      <c r="F355" s="78"/>
      <c r="G355" s="78"/>
      <c r="H355" s="82"/>
      <c r="I355" s="28" t="str">
        <f t="shared" si="50"/>
        <v/>
      </c>
      <c r="J355" s="78"/>
      <c r="K355" s="28" t="str">
        <f>IF($L355="COP","GHPチラー",IF(O355="","",VLOOKUP(O355,※編集不可※選択項目!C:D,2,1)))</f>
        <v/>
      </c>
      <c r="L355" s="28" t="str">
        <f t="shared" si="51"/>
        <v/>
      </c>
      <c r="M355" s="64" t="str">
        <f>IFERROR(IF(L355="COP",1,IF(K355="","",VLOOKUP(K355,※編集不可※選択項目!$D$2:$G$8,3,FALSE))),"")</f>
        <v/>
      </c>
      <c r="N355" s="82"/>
      <c r="O355" s="81"/>
      <c r="P355" s="81"/>
      <c r="Q355" s="93"/>
      <c r="R355" s="81"/>
      <c r="S355" s="81"/>
      <c r="T355" s="93"/>
      <c r="U355" s="94"/>
      <c r="V355" s="109"/>
      <c r="W355" s="95"/>
      <c r="X355" s="71"/>
      <c r="Y355" s="31"/>
      <c r="Z355" s="23"/>
      <c r="AA355" s="24"/>
      <c r="AB355" s="96">
        <f t="shared" si="52"/>
        <v>0</v>
      </c>
      <c r="AC355" s="96">
        <f t="shared" si="53"/>
        <v>0</v>
      </c>
      <c r="AD355" s="97">
        <f t="shared" si="58"/>
        <v>0</v>
      </c>
      <c r="AE355" s="97">
        <f t="shared" si="59"/>
        <v>0</v>
      </c>
    </row>
    <row r="356" spans="1:31" ht="25" customHeight="1">
      <c r="A356" s="32">
        <f t="shared" si="54"/>
        <v>345</v>
      </c>
      <c r="B356" s="51" t="str">
        <f t="shared" si="55"/>
        <v/>
      </c>
      <c r="C356" s="92"/>
      <c r="D356" s="28" t="str">
        <f t="shared" si="56"/>
        <v/>
      </c>
      <c r="E356" s="49" t="str">
        <f t="shared" si="57"/>
        <v/>
      </c>
      <c r="F356" s="78"/>
      <c r="G356" s="78"/>
      <c r="H356" s="82"/>
      <c r="I356" s="28" t="str">
        <f t="shared" si="50"/>
        <v/>
      </c>
      <c r="J356" s="78"/>
      <c r="K356" s="28" t="str">
        <f>IF($L356="COP","GHPチラー",IF(O356="","",VLOOKUP(O356,※編集不可※選択項目!C:D,2,1)))</f>
        <v/>
      </c>
      <c r="L356" s="28" t="str">
        <f t="shared" si="51"/>
        <v/>
      </c>
      <c r="M356" s="64" t="str">
        <f>IFERROR(IF(L356="COP",1,IF(K356="","",VLOOKUP(K356,※編集不可※選択項目!$D$2:$G$8,3,FALSE))),"")</f>
        <v/>
      </c>
      <c r="N356" s="82"/>
      <c r="O356" s="81"/>
      <c r="P356" s="81"/>
      <c r="Q356" s="93"/>
      <c r="R356" s="81"/>
      <c r="S356" s="81"/>
      <c r="T356" s="93"/>
      <c r="U356" s="94"/>
      <c r="V356" s="109"/>
      <c r="W356" s="95"/>
      <c r="X356" s="71"/>
      <c r="Y356" s="31"/>
      <c r="Z356" s="23"/>
      <c r="AA356" s="24"/>
      <c r="AB356" s="96">
        <f t="shared" si="52"/>
        <v>0</v>
      </c>
      <c r="AC356" s="96">
        <f t="shared" si="53"/>
        <v>0</v>
      </c>
      <c r="AD356" s="97">
        <f t="shared" si="58"/>
        <v>0</v>
      </c>
      <c r="AE356" s="97">
        <f t="shared" si="59"/>
        <v>0</v>
      </c>
    </row>
    <row r="357" spans="1:31" ht="25" customHeight="1">
      <c r="A357" s="32">
        <f t="shared" si="54"/>
        <v>346</v>
      </c>
      <c r="B357" s="51" t="str">
        <f t="shared" si="55"/>
        <v/>
      </c>
      <c r="C357" s="92"/>
      <c r="D357" s="28" t="str">
        <f t="shared" si="56"/>
        <v/>
      </c>
      <c r="E357" s="49" t="str">
        <f t="shared" si="57"/>
        <v/>
      </c>
      <c r="F357" s="78"/>
      <c r="G357" s="78"/>
      <c r="H357" s="82"/>
      <c r="I357" s="28" t="str">
        <f t="shared" si="50"/>
        <v/>
      </c>
      <c r="J357" s="78"/>
      <c r="K357" s="28" t="str">
        <f>IF($L357="COP","GHPチラー",IF(O357="","",VLOOKUP(O357,※編集不可※選択項目!C:D,2,1)))</f>
        <v/>
      </c>
      <c r="L357" s="28" t="str">
        <f t="shared" si="51"/>
        <v/>
      </c>
      <c r="M357" s="64" t="str">
        <f>IFERROR(IF(L357="COP",1,IF(K357="","",VLOOKUP(K357,※編集不可※選択項目!$D$2:$G$8,3,FALSE))),"")</f>
        <v/>
      </c>
      <c r="N357" s="82"/>
      <c r="O357" s="81"/>
      <c r="P357" s="81"/>
      <c r="Q357" s="93"/>
      <c r="R357" s="81"/>
      <c r="S357" s="81"/>
      <c r="T357" s="93"/>
      <c r="U357" s="94"/>
      <c r="V357" s="109"/>
      <c r="W357" s="95"/>
      <c r="X357" s="71"/>
      <c r="Y357" s="31"/>
      <c r="Z357" s="23"/>
      <c r="AA357" s="24"/>
      <c r="AB357" s="96">
        <f t="shared" si="52"/>
        <v>0</v>
      </c>
      <c r="AC357" s="96">
        <f t="shared" si="53"/>
        <v>0</v>
      </c>
      <c r="AD357" s="97">
        <f t="shared" si="58"/>
        <v>0</v>
      </c>
      <c r="AE357" s="97">
        <f t="shared" si="59"/>
        <v>0</v>
      </c>
    </row>
    <row r="358" spans="1:31" ht="25" customHeight="1">
      <c r="A358" s="32">
        <f t="shared" si="54"/>
        <v>347</v>
      </c>
      <c r="B358" s="51" t="str">
        <f t="shared" si="55"/>
        <v/>
      </c>
      <c r="C358" s="92"/>
      <c r="D358" s="28" t="str">
        <f t="shared" si="56"/>
        <v/>
      </c>
      <c r="E358" s="49" t="str">
        <f t="shared" si="57"/>
        <v/>
      </c>
      <c r="F358" s="78"/>
      <c r="G358" s="78"/>
      <c r="H358" s="82"/>
      <c r="I358" s="28" t="str">
        <f t="shared" si="50"/>
        <v/>
      </c>
      <c r="J358" s="78"/>
      <c r="K358" s="28" t="str">
        <f>IF($L358="COP","GHPチラー",IF(O358="","",VLOOKUP(O358,※編集不可※選択項目!C:D,2,1)))</f>
        <v/>
      </c>
      <c r="L358" s="28" t="str">
        <f t="shared" si="51"/>
        <v/>
      </c>
      <c r="M358" s="64" t="str">
        <f>IFERROR(IF(L358="COP",1,IF(K358="","",VLOOKUP(K358,※編集不可※選択項目!$D$2:$G$8,3,FALSE))),"")</f>
        <v/>
      </c>
      <c r="N358" s="82"/>
      <c r="O358" s="81"/>
      <c r="P358" s="81"/>
      <c r="Q358" s="93"/>
      <c r="R358" s="81"/>
      <c r="S358" s="81"/>
      <c r="T358" s="93"/>
      <c r="U358" s="94"/>
      <c r="V358" s="109"/>
      <c r="W358" s="95"/>
      <c r="X358" s="71"/>
      <c r="Y358" s="31"/>
      <c r="Z358" s="23"/>
      <c r="AA358" s="24"/>
      <c r="AB358" s="96">
        <f t="shared" si="52"/>
        <v>0</v>
      </c>
      <c r="AC358" s="96">
        <f t="shared" si="53"/>
        <v>0</v>
      </c>
      <c r="AD358" s="97">
        <f t="shared" si="58"/>
        <v>0</v>
      </c>
      <c r="AE358" s="97">
        <f t="shared" si="59"/>
        <v>0</v>
      </c>
    </row>
    <row r="359" spans="1:31" ht="25" customHeight="1">
      <c r="A359" s="32">
        <f t="shared" si="54"/>
        <v>348</v>
      </c>
      <c r="B359" s="51" t="str">
        <f t="shared" si="55"/>
        <v/>
      </c>
      <c r="C359" s="92"/>
      <c r="D359" s="28" t="str">
        <f t="shared" si="56"/>
        <v/>
      </c>
      <c r="E359" s="49" t="str">
        <f t="shared" si="57"/>
        <v/>
      </c>
      <c r="F359" s="78"/>
      <c r="G359" s="78"/>
      <c r="H359" s="82"/>
      <c r="I359" s="28" t="str">
        <f t="shared" si="50"/>
        <v/>
      </c>
      <c r="J359" s="78"/>
      <c r="K359" s="28" t="str">
        <f>IF($L359="COP","GHPチラー",IF(O359="","",VLOOKUP(O359,※編集不可※選択項目!C:D,2,1)))</f>
        <v/>
      </c>
      <c r="L359" s="28" t="str">
        <f t="shared" si="51"/>
        <v/>
      </c>
      <c r="M359" s="64" t="str">
        <f>IFERROR(IF(L359="COP",1,IF(K359="","",VLOOKUP(K359,※編集不可※選択項目!$D$2:$G$8,3,FALSE))),"")</f>
        <v/>
      </c>
      <c r="N359" s="82"/>
      <c r="O359" s="81"/>
      <c r="P359" s="81"/>
      <c r="Q359" s="93"/>
      <c r="R359" s="81"/>
      <c r="S359" s="81"/>
      <c r="T359" s="93"/>
      <c r="U359" s="94"/>
      <c r="V359" s="109"/>
      <c r="W359" s="95"/>
      <c r="X359" s="71"/>
      <c r="Y359" s="31"/>
      <c r="Z359" s="23"/>
      <c r="AA359" s="24"/>
      <c r="AB359" s="96">
        <f t="shared" si="52"/>
        <v>0</v>
      </c>
      <c r="AC359" s="96">
        <f t="shared" si="53"/>
        <v>0</v>
      </c>
      <c r="AD359" s="97">
        <f t="shared" si="58"/>
        <v>0</v>
      </c>
      <c r="AE359" s="97">
        <f t="shared" si="59"/>
        <v>0</v>
      </c>
    </row>
    <row r="360" spans="1:31" ht="25" customHeight="1">
      <c r="A360" s="32">
        <f t="shared" si="54"/>
        <v>349</v>
      </c>
      <c r="B360" s="51" t="str">
        <f t="shared" si="55"/>
        <v/>
      </c>
      <c r="C360" s="92"/>
      <c r="D360" s="28" t="str">
        <f t="shared" si="56"/>
        <v/>
      </c>
      <c r="E360" s="49" t="str">
        <f t="shared" si="57"/>
        <v/>
      </c>
      <c r="F360" s="78"/>
      <c r="G360" s="78"/>
      <c r="H360" s="82"/>
      <c r="I360" s="28" t="str">
        <f t="shared" si="50"/>
        <v/>
      </c>
      <c r="J360" s="78"/>
      <c r="K360" s="28" t="str">
        <f>IF($L360="COP","GHPチラー",IF(O360="","",VLOOKUP(O360,※編集不可※選択項目!C:D,2,1)))</f>
        <v/>
      </c>
      <c r="L360" s="28" t="str">
        <f t="shared" si="51"/>
        <v/>
      </c>
      <c r="M360" s="64" t="str">
        <f>IFERROR(IF(L360="COP",1,IF(K360="","",VLOOKUP(K360,※編集不可※選択項目!$D$2:$G$8,3,FALSE))),"")</f>
        <v/>
      </c>
      <c r="N360" s="82"/>
      <c r="O360" s="81"/>
      <c r="P360" s="81"/>
      <c r="Q360" s="93"/>
      <c r="R360" s="81"/>
      <c r="S360" s="81"/>
      <c r="T360" s="93"/>
      <c r="U360" s="94"/>
      <c r="V360" s="109"/>
      <c r="W360" s="95"/>
      <c r="X360" s="71"/>
      <c r="Y360" s="31"/>
      <c r="Z360" s="23"/>
      <c r="AA360" s="24"/>
      <c r="AB360" s="96">
        <f t="shared" si="52"/>
        <v>0</v>
      </c>
      <c r="AC360" s="96">
        <f t="shared" si="53"/>
        <v>0</v>
      </c>
      <c r="AD360" s="97">
        <f t="shared" si="58"/>
        <v>0</v>
      </c>
      <c r="AE360" s="97">
        <f t="shared" si="59"/>
        <v>0</v>
      </c>
    </row>
    <row r="361" spans="1:31" ht="25" customHeight="1">
      <c r="A361" s="32">
        <f t="shared" si="54"/>
        <v>350</v>
      </c>
      <c r="B361" s="51" t="str">
        <f t="shared" si="55"/>
        <v/>
      </c>
      <c r="C361" s="92"/>
      <c r="D361" s="28" t="str">
        <f t="shared" si="56"/>
        <v/>
      </c>
      <c r="E361" s="49" t="str">
        <f t="shared" si="57"/>
        <v/>
      </c>
      <c r="F361" s="78"/>
      <c r="G361" s="78"/>
      <c r="H361" s="82"/>
      <c r="I361" s="28" t="str">
        <f t="shared" si="50"/>
        <v/>
      </c>
      <c r="J361" s="78"/>
      <c r="K361" s="28" t="str">
        <f>IF($L361="COP","GHPチラー",IF(O361="","",VLOOKUP(O361,※編集不可※選択項目!C:D,2,1)))</f>
        <v/>
      </c>
      <c r="L361" s="28" t="str">
        <f t="shared" si="51"/>
        <v/>
      </c>
      <c r="M361" s="64" t="str">
        <f>IFERROR(IF(L361="COP",1,IF(K361="","",VLOOKUP(K361,※編集不可※選択項目!$D$2:$G$8,3,FALSE))),"")</f>
        <v/>
      </c>
      <c r="N361" s="82"/>
      <c r="O361" s="81"/>
      <c r="P361" s="81"/>
      <c r="Q361" s="93"/>
      <c r="R361" s="81"/>
      <c r="S361" s="81"/>
      <c r="T361" s="93"/>
      <c r="U361" s="94"/>
      <c r="V361" s="109"/>
      <c r="W361" s="95"/>
      <c r="X361" s="71"/>
      <c r="Y361" s="31"/>
      <c r="Z361" s="23"/>
      <c r="AA361" s="24"/>
      <c r="AB361" s="96">
        <f t="shared" si="52"/>
        <v>0</v>
      </c>
      <c r="AC361" s="96">
        <f t="shared" si="53"/>
        <v>0</v>
      </c>
      <c r="AD361" s="97">
        <f t="shared" si="58"/>
        <v>0</v>
      </c>
      <c r="AE361" s="97">
        <f t="shared" si="59"/>
        <v>0</v>
      </c>
    </row>
    <row r="362" spans="1:31" ht="25" customHeight="1">
      <c r="A362" s="32">
        <f t="shared" si="54"/>
        <v>351</v>
      </c>
      <c r="B362" s="51" t="str">
        <f t="shared" si="55"/>
        <v/>
      </c>
      <c r="C362" s="92"/>
      <c r="D362" s="28" t="str">
        <f t="shared" si="56"/>
        <v/>
      </c>
      <c r="E362" s="49" t="str">
        <f t="shared" si="57"/>
        <v/>
      </c>
      <c r="F362" s="78"/>
      <c r="G362" s="78"/>
      <c r="H362" s="82"/>
      <c r="I362" s="28" t="str">
        <f t="shared" si="50"/>
        <v/>
      </c>
      <c r="J362" s="78"/>
      <c r="K362" s="28" t="str">
        <f>IF($L362="COP","GHPチラー",IF(O362="","",VLOOKUP(O362,※編集不可※選択項目!C:D,2,1)))</f>
        <v/>
      </c>
      <c r="L362" s="28" t="str">
        <f t="shared" si="51"/>
        <v/>
      </c>
      <c r="M362" s="64" t="str">
        <f>IFERROR(IF(L362="COP",1,IF(K362="","",VLOOKUP(K362,※編集不可※選択項目!$D$2:$G$8,3,FALSE))),"")</f>
        <v/>
      </c>
      <c r="N362" s="82"/>
      <c r="O362" s="81"/>
      <c r="P362" s="81"/>
      <c r="Q362" s="93"/>
      <c r="R362" s="81"/>
      <c r="S362" s="81"/>
      <c r="T362" s="93"/>
      <c r="U362" s="94"/>
      <c r="V362" s="109"/>
      <c r="W362" s="95"/>
      <c r="X362" s="71"/>
      <c r="Y362" s="31"/>
      <c r="Z362" s="23"/>
      <c r="AA362" s="24"/>
      <c r="AB362" s="96">
        <f t="shared" si="52"/>
        <v>0</v>
      </c>
      <c r="AC362" s="96">
        <f t="shared" si="53"/>
        <v>0</v>
      </c>
      <c r="AD362" s="97">
        <f t="shared" si="58"/>
        <v>0</v>
      </c>
      <c r="AE362" s="97">
        <f t="shared" si="59"/>
        <v>0</v>
      </c>
    </row>
    <row r="363" spans="1:31" ht="25" customHeight="1">
      <c r="A363" s="32">
        <f t="shared" si="54"/>
        <v>352</v>
      </c>
      <c r="B363" s="51" t="str">
        <f t="shared" si="55"/>
        <v/>
      </c>
      <c r="C363" s="92"/>
      <c r="D363" s="28" t="str">
        <f t="shared" si="56"/>
        <v/>
      </c>
      <c r="E363" s="49" t="str">
        <f t="shared" si="57"/>
        <v/>
      </c>
      <c r="F363" s="78"/>
      <c r="G363" s="78"/>
      <c r="H363" s="82"/>
      <c r="I363" s="28" t="str">
        <f t="shared" si="50"/>
        <v/>
      </c>
      <c r="J363" s="78"/>
      <c r="K363" s="28" t="str">
        <f>IF($L363="COP","GHPチラー",IF(O363="","",VLOOKUP(O363,※編集不可※選択項目!C:D,2,1)))</f>
        <v/>
      </c>
      <c r="L363" s="28" t="str">
        <f t="shared" si="51"/>
        <v/>
      </c>
      <c r="M363" s="64" t="str">
        <f>IFERROR(IF(L363="COP",1,IF(K363="","",VLOOKUP(K363,※編集不可※選択項目!$D$2:$G$8,3,FALSE))),"")</f>
        <v/>
      </c>
      <c r="N363" s="82"/>
      <c r="O363" s="81"/>
      <c r="P363" s="81"/>
      <c r="Q363" s="93"/>
      <c r="R363" s="81"/>
      <c r="S363" s="81"/>
      <c r="T363" s="93"/>
      <c r="U363" s="94"/>
      <c r="V363" s="109"/>
      <c r="W363" s="95"/>
      <c r="X363" s="71"/>
      <c r="Y363" s="31"/>
      <c r="Z363" s="23"/>
      <c r="AA363" s="24"/>
      <c r="AB363" s="96">
        <f t="shared" si="52"/>
        <v>0</v>
      </c>
      <c r="AC363" s="96">
        <f t="shared" si="53"/>
        <v>0</v>
      </c>
      <c r="AD363" s="97">
        <f t="shared" si="58"/>
        <v>0</v>
      </c>
      <c r="AE363" s="97">
        <f t="shared" si="59"/>
        <v>0</v>
      </c>
    </row>
    <row r="364" spans="1:31" ht="25" customHeight="1">
      <c r="A364" s="32">
        <f t="shared" si="54"/>
        <v>353</v>
      </c>
      <c r="B364" s="51" t="str">
        <f t="shared" si="55"/>
        <v/>
      </c>
      <c r="C364" s="92"/>
      <c r="D364" s="28" t="str">
        <f t="shared" si="56"/>
        <v/>
      </c>
      <c r="E364" s="49" t="str">
        <f t="shared" si="57"/>
        <v/>
      </c>
      <c r="F364" s="78"/>
      <c r="G364" s="78"/>
      <c r="H364" s="82"/>
      <c r="I364" s="28" t="str">
        <f t="shared" si="50"/>
        <v/>
      </c>
      <c r="J364" s="78"/>
      <c r="K364" s="28" t="str">
        <f>IF($L364="COP","GHPチラー",IF(O364="","",VLOOKUP(O364,※編集不可※選択項目!C:D,2,1)))</f>
        <v/>
      </c>
      <c r="L364" s="28" t="str">
        <f t="shared" si="51"/>
        <v/>
      </c>
      <c r="M364" s="64" t="str">
        <f>IFERROR(IF(L364="COP",1,IF(K364="","",VLOOKUP(K364,※編集不可※選択項目!$D$2:$G$8,3,FALSE))),"")</f>
        <v/>
      </c>
      <c r="N364" s="82"/>
      <c r="O364" s="81"/>
      <c r="P364" s="81"/>
      <c r="Q364" s="93"/>
      <c r="R364" s="81"/>
      <c r="S364" s="81"/>
      <c r="T364" s="93"/>
      <c r="U364" s="94"/>
      <c r="V364" s="109"/>
      <c r="W364" s="95"/>
      <c r="X364" s="71"/>
      <c r="Y364" s="31"/>
      <c r="Z364" s="23"/>
      <c r="AA364" s="24"/>
      <c r="AB364" s="96">
        <f t="shared" si="52"/>
        <v>0</v>
      </c>
      <c r="AC364" s="96">
        <f t="shared" si="53"/>
        <v>0</v>
      </c>
      <c r="AD364" s="97">
        <f t="shared" si="58"/>
        <v>0</v>
      </c>
      <c r="AE364" s="97">
        <f t="shared" si="59"/>
        <v>0</v>
      </c>
    </row>
    <row r="365" spans="1:31" ht="25" customHeight="1">
      <c r="A365" s="32">
        <f t="shared" si="54"/>
        <v>354</v>
      </c>
      <c r="B365" s="51" t="str">
        <f t="shared" si="55"/>
        <v/>
      </c>
      <c r="C365" s="92"/>
      <c r="D365" s="28" t="str">
        <f t="shared" si="56"/>
        <v/>
      </c>
      <c r="E365" s="49" t="str">
        <f t="shared" si="57"/>
        <v/>
      </c>
      <c r="F365" s="78"/>
      <c r="G365" s="78"/>
      <c r="H365" s="82"/>
      <c r="I365" s="28" t="str">
        <f t="shared" si="50"/>
        <v/>
      </c>
      <c r="J365" s="78"/>
      <c r="K365" s="28" t="str">
        <f>IF($L365="COP","GHPチラー",IF(O365="","",VLOOKUP(O365,※編集不可※選択項目!C:D,2,1)))</f>
        <v/>
      </c>
      <c r="L365" s="28" t="str">
        <f t="shared" si="51"/>
        <v/>
      </c>
      <c r="M365" s="64" t="str">
        <f>IFERROR(IF(L365="COP",1,IF(K365="","",VLOOKUP(K365,※編集不可※選択項目!$D$2:$G$8,3,FALSE))),"")</f>
        <v/>
      </c>
      <c r="N365" s="82"/>
      <c r="O365" s="81"/>
      <c r="P365" s="81"/>
      <c r="Q365" s="93"/>
      <c r="R365" s="81"/>
      <c r="S365" s="81"/>
      <c r="T365" s="93"/>
      <c r="U365" s="94"/>
      <c r="V365" s="109"/>
      <c r="W365" s="95"/>
      <c r="X365" s="71"/>
      <c r="Y365" s="31"/>
      <c r="Z365" s="23"/>
      <c r="AA365" s="24"/>
      <c r="AB365" s="96">
        <f t="shared" si="52"/>
        <v>0</v>
      </c>
      <c r="AC365" s="96">
        <f t="shared" si="53"/>
        <v>0</v>
      </c>
      <c r="AD365" s="97">
        <f t="shared" si="58"/>
        <v>0</v>
      </c>
      <c r="AE365" s="97">
        <f t="shared" si="59"/>
        <v>0</v>
      </c>
    </row>
    <row r="366" spans="1:31" ht="25" customHeight="1">
      <c r="A366" s="32">
        <f t="shared" si="54"/>
        <v>355</v>
      </c>
      <c r="B366" s="51" t="str">
        <f t="shared" si="55"/>
        <v/>
      </c>
      <c r="C366" s="92"/>
      <c r="D366" s="28" t="str">
        <f t="shared" si="56"/>
        <v/>
      </c>
      <c r="E366" s="49" t="str">
        <f t="shared" si="57"/>
        <v/>
      </c>
      <c r="F366" s="78"/>
      <c r="G366" s="78"/>
      <c r="H366" s="82"/>
      <c r="I366" s="28" t="str">
        <f t="shared" si="50"/>
        <v/>
      </c>
      <c r="J366" s="78"/>
      <c r="K366" s="28" t="str">
        <f>IF($L366="COP","GHPチラー",IF(O366="","",VLOOKUP(O366,※編集不可※選択項目!C:D,2,1)))</f>
        <v/>
      </c>
      <c r="L366" s="28" t="str">
        <f t="shared" si="51"/>
        <v/>
      </c>
      <c r="M366" s="64" t="str">
        <f>IFERROR(IF(L366="COP",1,IF(K366="","",VLOOKUP(K366,※編集不可※選択項目!$D$2:$G$8,3,FALSE))),"")</f>
        <v/>
      </c>
      <c r="N366" s="82"/>
      <c r="O366" s="81"/>
      <c r="P366" s="81"/>
      <c r="Q366" s="93"/>
      <c r="R366" s="81"/>
      <c r="S366" s="81"/>
      <c r="T366" s="93"/>
      <c r="U366" s="94"/>
      <c r="V366" s="109"/>
      <c r="W366" s="95"/>
      <c r="X366" s="71"/>
      <c r="Y366" s="31"/>
      <c r="Z366" s="23"/>
      <c r="AA366" s="24"/>
      <c r="AB366" s="96">
        <f t="shared" si="52"/>
        <v>0</v>
      </c>
      <c r="AC366" s="96">
        <f t="shared" si="53"/>
        <v>0</v>
      </c>
      <c r="AD366" s="97">
        <f t="shared" si="58"/>
        <v>0</v>
      </c>
      <c r="AE366" s="97">
        <f t="shared" si="59"/>
        <v>0</v>
      </c>
    </row>
    <row r="367" spans="1:31" ht="25" customHeight="1">
      <c r="A367" s="32">
        <f t="shared" si="54"/>
        <v>356</v>
      </c>
      <c r="B367" s="51" t="str">
        <f t="shared" si="55"/>
        <v/>
      </c>
      <c r="C367" s="92"/>
      <c r="D367" s="28" t="str">
        <f t="shared" si="56"/>
        <v/>
      </c>
      <c r="E367" s="49" t="str">
        <f t="shared" si="57"/>
        <v/>
      </c>
      <c r="F367" s="78"/>
      <c r="G367" s="78"/>
      <c r="H367" s="82"/>
      <c r="I367" s="28" t="str">
        <f t="shared" si="50"/>
        <v/>
      </c>
      <c r="J367" s="78"/>
      <c r="K367" s="28" t="str">
        <f>IF($L367="COP","GHPチラー",IF(O367="","",VLOOKUP(O367,※編集不可※選択項目!C:D,2,1)))</f>
        <v/>
      </c>
      <c r="L367" s="28" t="str">
        <f t="shared" si="51"/>
        <v/>
      </c>
      <c r="M367" s="64" t="str">
        <f>IFERROR(IF(L367="COP",1,IF(K367="","",VLOOKUP(K367,※編集不可※選択項目!$D$2:$G$8,3,FALSE))),"")</f>
        <v/>
      </c>
      <c r="N367" s="82"/>
      <c r="O367" s="81"/>
      <c r="P367" s="81"/>
      <c r="Q367" s="93"/>
      <c r="R367" s="81"/>
      <c r="S367" s="81"/>
      <c r="T367" s="93"/>
      <c r="U367" s="94"/>
      <c r="V367" s="109"/>
      <c r="W367" s="95"/>
      <c r="X367" s="71"/>
      <c r="Y367" s="31"/>
      <c r="Z367" s="23"/>
      <c r="AA367" s="24"/>
      <c r="AB367" s="96">
        <f t="shared" si="52"/>
        <v>0</v>
      </c>
      <c r="AC367" s="96">
        <f t="shared" si="53"/>
        <v>0</v>
      </c>
      <c r="AD367" s="97">
        <f t="shared" si="58"/>
        <v>0</v>
      </c>
      <c r="AE367" s="97">
        <f t="shared" si="59"/>
        <v>0</v>
      </c>
    </row>
    <row r="368" spans="1:31" ht="25" customHeight="1">
      <c r="A368" s="32">
        <f t="shared" si="54"/>
        <v>357</v>
      </c>
      <c r="B368" s="51" t="str">
        <f t="shared" si="55"/>
        <v/>
      </c>
      <c r="C368" s="92"/>
      <c r="D368" s="28" t="str">
        <f t="shared" si="56"/>
        <v/>
      </c>
      <c r="E368" s="49" t="str">
        <f t="shared" si="57"/>
        <v/>
      </c>
      <c r="F368" s="78"/>
      <c r="G368" s="78"/>
      <c r="H368" s="82"/>
      <c r="I368" s="28" t="str">
        <f t="shared" si="50"/>
        <v/>
      </c>
      <c r="J368" s="78"/>
      <c r="K368" s="28" t="str">
        <f>IF($L368="COP","GHPチラー",IF(O368="","",VLOOKUP(O368,※編集不可※選択項目!C:D,2,1)))</f>
        <v/>
      </c>
      <c r="L368" s="28" t="str">
        <f t="shared" si="51"/>
        <v/>
      </c>
      <c r="M368" s="64" t="str">
        <f>IFERROR(IF(L368="COP",1,IF(K368="","",VLOOKUP(K368,※編集不可※選択項目!$D$2:$G$8,3,FALSE))),"")</f>
        <v/>
      </c>
      <c r="N368" s="82"/>
      <c r="O368" s="81"/>
      <c r="P368" s="81"/>
      <c r="Q368" s="93"/>
      <c r="R368" s="81"/>
      <c r="S368" s="81"/>
      <c r="T368" s="93"/>
      <c r="U368" s="94"/>
      <c r="V368" s="109"/>
      <c r="W368" s="95"/>
      <c r="X368" s="71"/>
      <c r="Y368" s="31"/>
      <c r="Z368" s="23"/>
      <c r="AA368" s="24"/>
      <c r="AB368" s="96">
        <f t="shared" si="52"/>
        <v>0</v>
      </c>
      <c r="AC368" s="96">
        <f t="shared" si="53"/>
        <v>0</v>
      </c>
      <c r="AD368" s="97">
        <f t="shared" si="58"/>
        <v>0</v>
      </c>
      <c r="AE368" s="97">
        <f t="shared" si="59"/>
        <v>0</v>
      </c>
    </row>
    <row r="369" spans="1:31" ht="25" customHeight="1">
      <c r="A369" s="32">
        <f t="shared" si="54"/>
        <v>358</v>
      </c>
      <c r="B369" s="51" t="str">
        <f t="shared" si="55"/>
        <v/>
      </c>
      <c r="C369" s="92"/>
      <c r="D369" s="28" t="str">
        <f t="shared" si="56"/>
        <v/>
      </c>
      <c r="E369" s="49" t="str">
        <f t="shared" si="57"/>
        <v/>
      </c>
      <c r="F369" s="78"/>
      <c r="G369" s="78"/>
      <c r="H369" s="82"/>
      <c r="I369" s="28" t="str">
        <f t="shared" si="50"/>
        <v/>
      </c>
      <c r="J369" s="78"/>
      <c r="K369" s="28" t="str">
        <f>IF($L369="COP","GHPチラー",IF(O369="","",VLOOKUP(O369,※編集不可※選択項目!C:D,2,1)))</f>
        <v/>
      </c>
      <c r="L369" s="28" t="str">
        <f t="shared" si="51"/>
        <v/>
      </c>
      <c r="M369" s="64" t="str">
        <f>IFERROR(IF(L369="COP",1,IF(K369="","",VLOOKUP(K369,※編集不可※選択項目!$D$2:$G$8,3,FALSE))),"")</f>
        <v/>
      </c>
      <c r="N369" s="82"/>
      <c r="O369" s="81"/>
      <c r="P369" s="81"/>
      <c r="Q369" s="93"/>
      <c r="R369" s="81"/>
      <c r="S369" s="81"/>
      <c r="T369" s="93"/>
      <c r="U369" s="94"/>
      <c r="V369" s="109"/>
      <c r="W369" s="95"/>
      <c r="X369" s="71"/>
      <c r="Y369" s="31"/>
      <c r="Z369" s="23"/>
      <c r="AA369" s="24"/>
      <c r="AB369" s="96">
        <f t="shared" si="52"/>
        <v>0</v>
      </c>
      <c r="AC369" s="96">
        <f t="shared" si="53"/>
        <v>0</v>
      </c>
      <c r="AD369" s="97">
        <f t="shared" si="58"/>
        <v>0</v>
      </c>
      <c r="AE369" s="97">
        <f t="shared" si="59"/>
        <v>0</v>
      </c>
    </row>
    <row r="370" spans="1:31" ht="25" customHeight="1">
      <c r="A370" s="32">
        <f t="shared" si="54"/>
        <v>359</v>
      </c>
      <c r="B370" s="51" t="str">
        <f t="shared" si="55"/>
        <v/>
      </c>
      <c r="C370" s="92"/>
      <c r="D370" s="28" t="str">
        <f t="shared" si="56"/>
        <v/>
      </c>
      <c r="E370" s="49" t="str">
        <f t="shared" si="57"/>
        <v/>
      </c>
      <c r="F370" s="78"/>
      <c r="G370" s="78"/>
      <c r="H370" s="82"/>
      <c r="I370" s="28" t="str">
        <f t="shared" si="50"/>
        <v/>
      </c>
      <c r="J370" s="78"/>
      <c r="K370" s="28" t="str">
        <f>IF($L370="COP","GHPチラー",IF(O370="","",VLOOKUP(O370,※編集不可※選択項目!C:D,2,1)))</f>
        <v/>
      </c>
      <c r="L370" s="28" t="str">
        <f t="shared" si="51"/>
        <v/>
      </c>
      <c r="M370" s="64" t="str">
        <f>IFERROR(IF(L370="COP",1,IF(K370="","",VLOOKUP(K370,※編集不可※選択項目!$D$2:$G$8,3,FALSE))),"")</f>
        <v/>
      </c>
      <c r="N370" s="82"/>
      <c r="O370" s="81"/>
      <c r="P370" s="81"/>
      <c r="Q370" s="93"/>
      <c r="R370" s="81"/>
      <c r="S370" s="81"/>
      <c r="T370" s="93"/>
      <c r="U370" s="94"/>
      <c r="V370" s="109"/>
      <c r="W370" s="95"/>
      <c r="X370" s="71"/>
      <c r="Y370" s="31"/>
      <c r="Z370" s="23"/>
      <c r="AA370" s="24"/>
      <c r="AB370" s="96">
        <f t="shared" si="52"/>
        <v>0</v>
      </c>
      <c r="AC370" s="96">
        <f t="shared" si="53"/>
        <v>0</v>
      </c>
      <c r="AD370" s="97">
        <f t="shared" si="58"/>
        <v>0</v>
      </c>
      <c r="AE370" s="97">
        <f t="shared" si="59"/>
        <v>0</v>
      </c>
    </row>
    <row r="371" spans="1:31" ht="25" customHeight="1">
      <c r="A371" s="32">
        <f t="shared" si="54"/>
        <v>360</v>
      </c>
      <c r="B371" s="51" t="str">
        <f t="shared" si="55"/>
        <v/>
      </c>
      <c r="C371" s="92"/>
      <c r="D371" s="28" t="str">
        <f t="shared" si="56"/>
        <v/>
      </c>
      <c r="E371" s="49" t="str">
        <f t="shared" si="57"/>
        <v/>
      </c>
      <c r="F371" s="78"/>
      <c r="G371" s="78"/>
      <c r="H371" s="82"/>
      <c r="I371" s="28" t="str">
        <f t="shared" si="50"/>
        <v/>
      </c>
      <c r="J371" s="78"/>
      <c r="K371" s="28" t="str">
        <f>IF($L371="COP","GHPチラー",IF(O371="","",VLOOKUP(O371,※編集不可※選択項目!C:D,2,1)))</f>
        <v/>
      </c>
      <c r="L371" s="28" t="str">
        <f t="shared" si="51"/>
        <v/>
      </c>
      <c r="M371" s="64" t="str">
        <f>IFERROR(IF(L371="COP",1,IF(K371="","",VLOOKUP(K371,※編集不可※選択項目!$D$2:$G$8,3,FALSE))),"")</f>
        <v/>
      </c>
      <c r="N371" s="82"/>
      <c r="O371" s="81"/>
      <c r="P371" s="81"/>
      <c r="Q371" s="93"/>
      <c r="R371" s="81"/>
      <c r="S371" s="81"/>
      <c r="T371" s="93"/>
      <c r="U371" s="94"/>
      <c r="V371" s="109"/>
      <c r="W371" s="95"/>
      <c r="X371" s="71"/>
      <c r="Y371" s="31"/>
      <c r="Z371" s="23"/>
      <c r="AA371" s="24"/>
      <c r="AB371" s="96">
        <f t="shared" si="52"/>
        <v>0</v>
      </c>
      <c r="AC371" s="96">
        <f t="shared" si="53"/>
        <v>0</v>
      </c>
      <c r="AD371" s="97">
        <f t="shared" si="58"/>
        <v>0</v>
      </c>
      <c r="AE371" s="97">
        <f t="shared" si="59"/>
        <v>0</v>
      </c>
    </row>
    <row r="372" spans="1:31" ht="25" customHeight="1">
      <c r="A372" s="32">
        <f t="shared" si="54"/>
        <v>361</v>
      </c>
      <c r="B372" s="51" t="str">
        <f t="shared" si="55"/>
        <v/>
      </c>
      <c r="C372" s="92"/>
      <c r="D372" s="28" t="str">
        <f t="shared" si="56"/>
        <v/>
      </c>
      <c r="E372" s="49" t="str">
        <f t="shared" si="57"/>
        <v/>
      </c>
      <c r="F372" s="78"/>
      <c r="G372" s="78"/>
      <c r="H372" s="82"/>
      <c r="I372" s="28" t="str">
        <f t="shared" si="50"/>
        <v/>
      </c>
      <c r="J372" s="78"/>
      <c r="K372" s="28" t="str">
        <f>IF($L372="COP","GHPチラー",IF(O372="","",VLOOKUP(O372,※編集不可※選択項目!C:D,2,1)))</f>
        <v/>
      </c>
      <c r="L372" s="28" t="str">
        <f t="shared" si="51"/>
        <v/>
      </c>
      <c r="M372" s="64" t="str">
        <f>IFERROR(IF(L372="COP",1,IF(K372="","",VLOOKUP(K372,※編集不可※選択項目!$D$2:$G$8,3,FALSE))),"")</f>
        <v/>
      </c>
      <c r="N372" s="82"/>
      <c r="O372" s="81"/>
      <c r="P372" s="81"/>
      <c r="Q372" s="93"/>
      <c r="R372" s="81"/>
      <c r="S372" s="81"/>
      <c r="T372" s="93"/>
      <c r="U372" s="94"/>
      <c r="V372" s="109"/>
      <c r="W372" s="95"/>
      <c r="X372" s="71"/>
      <c r="Y372" s="31"/>
      <c r="Z372" s="23"/>
      <c r="AA372" s="24"/>
      <c r="AB372" s="96">
        <f t="shared" si="52"/>
        <v>0</v>
      </c>
      <c r="AC372" s="96">
        <f t="shared" si="53"/>
        <v>0</v>
      </c>
      <c r="AD372" s="97">
        <f t="shared" si="58"/>
        <v>0</v>
      </c>
      <c r="AE372" s="97">
        <f t="shared" si="59"/>
        <v>0</v>
      </c>
    </row>
    <row r="373" spans="1:31" ht="25" customHeight="1">
      <c r="A373" s="32">
        <f t="shared" si="54"/>
        <v>362</v>
      </c>
      <c r="B373" s="51" t="str">
        <f t="shared" si="55"/>
        <v/>
      </c>
      <c r="C373" s="92"/>
      <c r="D373" s="28" t="str">
        <f t="shared" si="56"/>
        <v/>
      </c>
      <c r="E373" s="49" t="str">
        <f t="shared" si="57"/>
        <v/>
      </c>
      <c r="F373" s="78"/>
      <c r="G373" s="78"/>
      <c r="H373" s="82"/>
      <c r="I373" s="28" t="str">
        <f t="shared" si="50"/>
        <v/>
      </c>
      <c r="J373" s="78"/>
      <c r="K373" s="28" t="str">
        <f>IF($L373="COP","GHPチラー",IF(O373="","",VLOOKUP(O373,※編集不可※選択項目!C:D,2,1)))</f>
        <v/>
      </c>
      <c r="L373" s="28" t="str">
        <f t="shared" si="51"/>
        <v/>
      </c>
      <c r="M373" s="64" t="str">
        <f>IFERROR(IF(L373="COP",1,IF(K373="","",VLOOKUP(K373,※編集不可※選択項目!$D$2:$G$8,3,FALSE))),"")</f>
        <v/>
      </c>
      <c r="N373" s="82"/>
      <c r="O373" s="81"/>
      <c r="P373" s="81"/>
      <c r="Q373" s="93"/>
      <c r="R373" s="81"/>
      <c r="S373" s="81"/>
      <c r="T373" s="93"/>
      <c r="U373" s="94"/>
      <c r="V373" s="109"/>
      <c r="W373" s="95"/>
      <c r="X373" s="71"/>
      <c r="Y373" s="31"/>
      <c r="Z373" s="23"/>
      <c r="AA373" s="24"/>
      <c r="AB373" s="96">
        <f t="shared" si="52"/>
        <v>0</v>
      </c>
      <c r="AC373" s="96">
        <f t="shared" si="53"/>
        <v>0</v>
      </c>
      <c r="AD373" s="97">
        <f t="shared" si="58"/>
        <v>0</v>
      </c>
      <c r="AE373" s="97">
        <f t="shared" si="59"/>
        <v>0</v>
      </c>
    </row>
    <row r="374" spans="1:31" ht="25" customHeight="1">
      <c r="A374" s="32">
        <f t="shared" si="54"/>
        <v>363</v>
      </c>
      <c r="B374" s="51" t="str">
        <f t="shared" si="55"/>
        <v/>
      </c>
      <c r="C374" s="92"/>
      <c r="D374" s="28" t="str">
        <f t="shared" si="56"/>
        <v/>
      </c>
      <c r="E374" s="49" t="str">
        <f t="shared" si="57"/>
        <v/>
      </c>
      <c r="F374" s="78"/>
      <c r="G374" s="78"/>
      <c r="H374" s="82"/>
      <c r="I374" s="28" t="str">
        <f t="shared" si="50"/>
        <v/>
      </c>
      <c r="J374" s="78"/>
      <c r="K374" s="28" t="str">
        <f>IF($L374="COP","GHPチラー",IF(O374="","",VLOOKUP(O374,※編集不可※選択項目!C:D,2,1)))</f>
        <v/>
      </c>
      <c r="L374" s="28" t="str">
        <f t="shared" si="51"/>
        <v/>
      </c>
      <c r="M374" s="64" t="str">
        <f>IFERROR(IF(L374="COP",1,IF(K374="","",VLOOKUP(K374,※編集不可※選択項目!$D$2:$G$8,3,FALSE))),"")</f>
        <v/>
      </c>
      <c r="N374" s="82"/>
      <c r="O374" s="81"/>
      <c r="P374" s="81"/>
      <c r="Q374" s="93"/>
      <c r="R374" s="81"/>
      <c r="S374" s="81"/>
      <c r="T374" s="93"/>
      <c r="U374" s="94"/>
      <c r="V374" s="109"/>
      <c r="W374" s="95"/>
      <c r="X374" s="71"/>
      <c r="Y374" s="31"/>
      <c r="Z374" s="23"/>
      <c r="AA374" s="24"/>
      <c r="AB374" s="96">
        <f t="shared" si="52"/>
        <v>0</v>
      </c>
      <c r="AC374" s="96">
        <f t="shared" si="53"/>
        <v>0</v>
      </c>
      <c r="AD374" s="97">
        <f t="shared" si="58"/>
        <v>0</v>
      </c>
      <c r="AE374" s="97">
        <f t="shared" si="59"/>
        <v>0</v>
      </c>
    </row>
    <row r="375" spans="1:31" ht="25" customHeight="1">
      <c r="A375" s="32">
        <f t="shared" si="54"/>
        <v>364</v>
      </c>
      <c r="B375" s="51" t="str">
        <f t="shared" si="55"/>
        <v/>
      </c>
      <c r="C375" s="92"/>
      <c r="D375" s="28" t="str">
        <f t="shared" si="56"/>
        <v/>
      </c>
      <c r="E375" s="49" t="str">
        <f t="shared" si="57"/>
        <v/>
      </c>
      <c r="F375" s="78"/>
      <c r="G375" s="78"/>
      <c r="H375" s="82"/>
      <c r="I375" s="28" t="str">
        <f t="shared" si="50"/>
        <v/>
      </c>
      <c r="J375" s="78"/>
      <c r="K375" s="28" t="str">
        <f>IF($L375="COP","GHPチラー",IF(O375="","",VLOOKUP(O375,※編集不可※選択項目!C:D,2,1)))</f>
        <v/>
      </c>
      <c r="L375" s="28" t="str">
        <f t="shared" si="51"/>
        <v/>
      </c>
      <c r="M375" s="64" t="str">
        <f>IFERROR(IF(L375="COP",1,IF(K375="","",VLOOKUP(K375,※編集不可※選択項目!$D$2:$G$8,3,FALSE))),"")</f>
        <v/>
      </c>
      <c r="N375" s="82"/>
      <c r="O375" s="81"/>
      <c r="P375" s="81"/>
      <c r="Q375" s="93"/>
      <c r="R375" s="81"/>
      <c r="S375" s="81"/>
      <c r="T375" s="93"/>
      <c r="U375" s="94"/>
      <c r="V375" s="109"/>
      <c r="W375" s="95"/>
      <c r="X375" s="71"/>
      <c r="Y375" s="31"/>
      <c r="Z375" s="23"/>
      <c r="AA375" s="24"/>
      <c r="AB375" s="96">
        <f t="shared" si="52"/>
        <v>0</v>
      </c>
      <c r="AC375" s="96">
        <f t="shared" si="53"/>
        <v>0</v>
      </c>
      <c r="AD375" s="97">
        <f t="shared" si="58"/>
        <v>0</v>
      </c>
      <c r="AE375" s="97">
        <f t="shared" si="59"/>
        <v>0</v>
      </c>
    </row>
    <row r="376" spans="1:31" ht="25" customHeight="1">
      <c r="A376" s="32">
        <f t="shared" si="54"/>
        <v>365</v>
      </c>
      <c r="B376" s="51" t="str">
        <f t="shared" si="55"/>
        <v/>
      </c>
      <c r="C376" s="92"/>
      <c r="D376" s="28" t="str">
        <f t="shared" si="56"/>
        <v/>
      </c>
      <c r="E376" s="49" t="str">
        <f t="shared" si="57"/>
        <v/>
      </c>
      <c r="F376" s="78"/>
      <c r="G376" s="78"/>
      <c r="H376" s="82"/>
      <c r="I376" s="28" t="str">
        <f t="shared" si="50"/>
        <v/>
      </c>
      <c r="J376" s="78"/>
      <c r="K376" s="28" t="str">
        <f>IF($L376="COP","GHPチラー",IF(O376="","",VLOOKUP(O376,※編集不可※選択項目!C:D,2,1)))</f>
        <v/>
      </c>
      <c r="L376" s="28" t="str">
        <f t="shared" si="51"/>
        <v/>
      </c>
      <c r="M376" s="64" t="str">
        <f>IFERROR(IF(L376="COP",1,IF(K376="","",VLOOKUP(K376,※編集不可※選択項目!$D$2:$G$8,3,FALSE))),"")</f>
        <v/>
      </c>
      <c r="N376" s="82"/>
      <c r="O376" s="81"/>
      <c r="P376" s="81"/>
      <c r="Q376" s="93"/>
      <c r="R376" s="81"/>
      <c r="S376" s="81"/>
      <c r="T376" s="93"/>
      <c r="U376" s="94"/>
      <c r="V376" s="109"/>
      <c r="W376" s="95"/>
      <c r="X376" s="71"/>
      <c r="Y376" s="31"/>
      <c r="Z376" s="23"/>
      <c r="AA376" s="24"/>
      <c r="AB376" s="96">
        <f t="shared" si="52"/>
        <v>0</v>
      </c>
      <c r="AC376" s="96">
        <f t="shared" si="53"/>
        <v>0</v>
      </c>
      <c r="AD376" s="97">
        <f t="shared" si="58"/>
        <v>0</v>
      </c>
      <c r="AE376" s="97">
        <f t="shared" si="59"/>
        <v>0</v>
      </c>
    </row>
    <row r="377" spans="1:31" ht="25" customHeight="1">
      <c r="A377" s="32">
        <f t="shared" si="54"/>
        <v>366</v>
      </c>
      <c r="B377" s="51" t="str">
        <f t="shared" si="55"/>
        <v/>
      </c>
      <c r="C377" s="92"/>
      <c r="D377" s="28" t="str">
        <f t="shared" si="56"/>
        <v/>
      </c>
      <c r="E377" s="49" t="str">
        <f t="shared" si="57"/>
        <v/>
      </c>
      <c r="F377" s="78"/>
      <c r="G377" s="78"/>
      <c r="H377" s="82"/>
      <c r="I377" s="28" t="str">
        <f t="shared" si="50"/>
        <v/>
      </c>
      <c r="J377" s="78"/>
      <c r="K377" s="28" t="str">
        <f>IF($L377="COP","GHPチラー",IF(O377="","",VLOOKUP(O377,※編集不可※選択項目!C:D,2,1)))</f>
        <v/>
      </c>
      <c r="L377" s="28" t="str">
        <f t="shared" si="51"/>
        <v/>
      </c>
      <c r="M377" s="64" t="str">
        <f>IFERROR(IF(L377="COP",1,IF(K377="","",VLOOKUP(K377,※編集不可※選択項目!$D$2:$G$8,3,FALSE))),"")</f>
        <v/>
      </c>
      <c r="N377" s="82"/>
      <c r="O377" s="81"/>
      <c r="P377" s="81"/>
      <c r="Q377" s="93"/>
      <c r="R377" s="81"/>
      <c r="S377" s="81"/>
      <c r="T377" s="93"/>
      <c r="U377" s="94"/>
      <c r="V377" s="109"/>
      <c r="W377" s="95"/>
      <c r="X377" s="71"/>
      <c r="Y377" s="31"/>
      <c r="Z377" s="23"/>
      <c r="AA377" s="24"/>
      <c r="AB377" s="96">
        <f t="shared" si="52"/>
        <v>0</v>
      </c>
      <c r="AC377" s="96">
        <f t="shared" si="53"/>
        <v>0</v>
      </c>
      <c r="AD377" s="97">
        <f t="shared" si="58"/>
        <v>0</v>
      </c>
      <c r="AE377" s="97">
        <f t="shared" si="59"/>
        <v>0</v>
      </c>
    </row>
    <row r="378" spans="1:31" ht="25" customHeight="1">
      <c r="A378" s="32">
        <f t="shared" si="54"/>
        <v>367</v>
      </c>
      <c r="B378" s="51" t="str">
        <f t="shared" si="55"/>
        <v/>
      </c>
      <c r="C378" s="92"/>
      <c r="D378" s="28" t="str">
        <f t="shared" si="56"/>
        <v/>
      </c>
      <c r="E378" s="49" t="str">
        <f t="shared" si="57"/>
        <v/>
      </c>
      <c r="F378" s="78"/>
      <c r="G378" s="78"/>
      <c r="H378" s="82"/>
      <c r="I378" s="28" t="str">
        <f t="shared" si="50"/>
        <v/>
      </c>
      <c r="J378" s="78"/>
      <c r="K378" s="28" t="str">
        <f>IF($L378="COP","GHPチラー",IF(O378="","",VLOOKUP(O378,※編集不可※選択項目!C:D,2,1)))</f>
        <v/>
      </c>
      <c r="L378" s="28" t="str">
        <f t="shared" si="51"/>
        <v/>
      </c>
      <c r="M378" s="64" t="str">
        <f>IFERROR(IF(L378="COP",1,IF(K378="","",VLOOKUP(K378,※編集不可※選択項目!$D$2:$G$8,3,FALSE))),"")</f>
        <v/>
      </c>
      <c r="N378" s="82"/>
      <c r="O378" s="81"/>
      <c r="P378" s="81"/>
      <c r="Q378" s="93"/>
      <c r="R378" s="81"/>
      <c r="S378" s="81"/>
      <c r="T378" s="93"/>
      <c r="U378" s="94"/>
      <c r="V378" s="109"/>
      <c r="W378" s="95"/>
      <c r="X378" s="71"/>
      <c r="Y378" s="31"/>
      <c r="Z378" s="23"/>
      <c r="AA378" s="24"/>
      <c r="AB378" s="96">
        <f t="shared" si="52"/>
        <v>0</v>
      </c>
      <c r="AC378" s="96">
        <f t="shared" si="53"/>
        <v>0</v>
      </c>
      <c r="AD378" s="97">
        <f t="shared" si="58"/>
        <v>0</v>
      </c>
      <c r="AE378" s="97">
        <f t="shared" si="59"/>
        <v>0</v>
      </c>
    </row>
    <row r="379" spans="1:31" ht="25" customHeight="1">
      <c r="A379" s="32">
        <f t="shared" si="54"/>
        <v>368</v>
      </c>
      <c r="B379" s="51" t="str">
        <f t="shared" si="55"/>
        <v/>
      </c>
      <c r="C379" s="92"/>
      <c r="D379" s="28" t="str">
        <f t="shared" si="56"/>
        <v/>
      </c>
      <c r="E379" s="49" t="str">
        <f t="shared" si="57"/>
        <v/>
      </c>
      <c r="F379" s="78"/>
      <c r="G379" s="78"/>
      <c r="H379" s="82"/>
      <c r="I379" s="28" t="str">
        <f t="shared" si="50"/>
        <v/>
      </c>
      <c r="J379" s="78"/>
      <c r="K379" s="28" t="str">
        <f>IF($L379="COP","GHPチラー",IF(O379="","",VLOOKUP(O379,※編集不可※選択項目!C:D,2,1)))</f>
        <v/>
      </c>
      <c r="L379" s="28" t="str">
        <f t="shared" si="51"/>
        <v/>
      </c>
      <c r="M379" s="64" t="str">
        <f>IFERROR(IF(L379="COP",1,IF(K379="","",VLOOKUP(K379,※編集不可※選択項目!$D$2:$G$8,3,FALSE))),"")</f>
        <v/>
      </c>
      <c r="N379" s="82"/>
      <c r="O379" s="81"/>
      <c r="P379" s="81"/>
      <c r="Q379" s="93"/>
      <c r="R379" s="81"/>
      <c r="S379" s="81"/>
      <c r="T379" s="93"/>
      <c r="U379" s="94"/>
      <c r="V379" s="109"/>
      <c r="W379" s="95"/>
      <c r="X379" s="71"/>
      <c r="Y379" s="31"/>
      <c r="Z379" s="23"/>
      <c r="AA379" s="24"/>
      <c r="AB379" s="96">
        <f t="shared" si="52"/>
        <v>0</v>
      </c>
      <c r="AC379" s="96">
        <f t="shared" si="53"/>
        <v>0</v>
      </c>
      <c r="AD379" s="97">
        <f t="shared" si="58"/>
        <v>0</v>
      </c>
      <c r="AE379" s="97">
        <f t="shared" si="59"/>
        <v>0</v>
      </c>
    </row>
    <row r="380" spans="1:31" ht="25" customHeight="1">
      <c r="A380" s="32">
        <f t="shared" si="54"/>
        <v>369</v>
      </c>
      <c r="B380" s="51" t="str">
        <f t="shared" si="55"/>
        <v/>
      </c>
      <c r="C380" s="92"/>
      <c r="D380" s="28" t="str">
        <f t="shared" si="56"/>
        <v/>
      </c>
      <c r="E380" s="49" t="str">
        <f t="shared" si="57"/>
        <v/>
      </c>
      <c r="F380" s="78"/>
      <c r="G380" s="78"/>
      <c r="H380" s="82"/>
      <c r="I380" s="28" t="str">
        <f t="shared" si="50"/>
        <v/>
      </c>
      <c r="J380" s="78"/>
      <c r="K380" s="28" t="str">
        <f>IF($L380="COP","GHPチラー",IF(O380="","",VLOOKUP(O380,※編集不可※選択項目!C:D,2,1)))</f>
        <v/>
      </c>
      <c r="L380" s="28" t="str">
        <f t="shared" si="51"/>
        <v/>
      </c>
      <c r="M380" s="64" t="str">
        <f>IFERROR(IF(L380="COP",1,IF(K380="","",VLOOKUP(K380,※編集不可※選択項目!$D$2:$G$8,3,FALSE))),"")</f>
        <v/>
      </c>
      <c r="N380" s="82"/>
      <c r="O380" s="81"/>
      <c r="P380" s="81"/>
      <c r="Q380" s="93"/>
      <c r="R380" s="81"/>
      <c r="S380" s="81"/>
      <c r="T380" s="93"/>
      <c r="U380" s="94"/>
      <c r="V380" s="109"/>
      <c r="W380" s="95"/>
      <c r="X380" s="71"/>
      <c r="Y380" s="31"/>
      <c r="Z380" s="23"/>
      <c r="AA380" s="24"/>
      <c r="AB380" s="96">
        <f t="shared" si="52"/>
        <v>0</v>
      </c>
      <c r="AC380" s="96">
        <f t="shared" si="53"/>
        <v>0</v>
      </c>
      <c r="AD380" s="97">
        <f t="shared" si="58"/>
        <v>0</v>
      </c>
      <c r="AE380" s="97">
        <f t="shared" si="59"/>
        <v>0</v>
      </c>
    </row>
    <row r="381" spans="1:31" ht="25" customHeight="1">
      <c r="A381" s="32">
        <f t="shared" si="54"/>
        <v>370</v>
      </c>
      <c r="B381" s="51" t="str">
        <f t="shared" si="55"/>
        <v/>
      </c>
      <c r="C381" s="92"/>
      <c r="D381" s="28" t="str">
        <f t="shared" si="56"/>
        <v/>
      </c>
      <c r="E381" s="49" t="str">
        <f t="shared" si="57"/>
        <v/>
      </c>
      <c r="F381" s="78"/>
      <c r="G381" s="78"/>
      <c r="H381" s="82"/>
      <c r="I381" s="28" t="str">
        <f t="shared" si="50"/>
        <v/>
      </c>
      <c r="J381" s="78"/>
      <c r="K381" s="28" t="str">
        <f>IF($L381="COP","GHPチラー",IF(O381="","",VLOOKUP(O381,※編集不可※選択項目!C:D,2,1)))</f>
        <v/>
      </c>
      <c r="L381" s="28" t="str">
        <f t="shared" si="51"/>
        <v/>
      </c>
      <c r="M381" s="64" t="str">
        <f>IFERROR(IF(L381="COP",1,IF(K381="","",VLOOKUP(K381,※編集不可※選択項目!$D$2:$G$8,3,FALSE))),"")</f>
        <v/>
      </c>
      <c r="N381" s="82"/>
      <c r="O381" s="81"/>
      <c r="P381" s="81"/>
      <c r="Q381" s="93"/>
      <c r="R381" s="81"/>
      <c r="S381" s="81"/>
      <c r="T381" s="93"/>
      <c r="U381" s="94"/>
      <c r="V381" s="109"/>
      <c r="W381" s="95"/>
      <c r="X381" s="71"/>
      <c r="Y381" s="31"/>
      <c r="Z381" s="23"/>
      <c r="AA381" s="24"/>
      <c r="AB381" s="96">
        <f t="shared" si="52"/>
        <v>0</v>
      </c>
      <c r="AC381" s="96">
        <f t="shared" si="53"/>
        <v>0</v>
      </c>
      <c r="AD381" s="97">
        <f t="shared" si="58"/>
        <v>0</v>
      </c>
      <c r="AE381" s="97">
        <f t="shared" si="59"/>
        <v>0</v>
      </c>
    </row>
    <row r="382" spans="1:31" ht="25" customHeight="1">
      <c r="A382" s="32">
        <f t="shared" si="54"/>
        <v>371</v>
      </c>
      <c r="B382" s="51" t="str">
        <f t="shared" si="55"/>
        <v/>
      </c>
      <c r="C382" s="92"/>
      <c r="D382" s="28" t="str">
        <f t="shared" si="56"/>
        <v/>
      </c>
      <c r="E382" s="49" t="str">
        <f t="shared" si="57"/>
        <v/>
      </c>
      <c r="F382" s="78"/>
      <c r="G382" s="78"/>
      <c r="H382" s="82"/>
      <c r="I382" s="28" t="str">
        <f t="shared" si="50"/>
        <v/>
      </c>
      <c r="J382" s="78"/>
      <c r="K382" s="28" t="str">
        <f>IF($L382="COP","GHPチラー",IF(O382="","",VLOOKUP(O382,※編集不可※選択項目!C:D,2,1)))</f>
        <v/>
      </c>
      <c r="L382" s="28" t="str">
        <f t="shared" si="51"/>
        <v/>
      </c>
      <c r="M382" s="64" t="str">
        <f>IFERROR(IF(L382="COP",1,IF(K382="","",VLOOKUP(K382,※編集不可※選択項目!$D$2:$G$8,3,FALSE))),"")</f>
        <v/>
      </c>
      <c r="N382" s="82"/>
      <c r="O382" s="81"/>
      <c r="P382" s="81"/>
      <c r="Q382" s="93"/>
      <c r="R382" s="81"/>
      <c r="S382" s="81"/>
      <c r="T382" s="93"/>
      <c r="U382" s="94"/>
      <c r="V382" s="109"/>
      <c r="W382" s="95"/>
      <c r="X382" s="71"/>
      <c r="Y382" s="31"/>
      <c r="Z382" s="23"/>
      <c r="AA382" s="24"/>
      <c r="AB382" s="96">
        <f t="shared" si="52"/>
        <v>0</v>
      </c>
      <c r="AC382" s="96">
        <f t="shared" si="53"/>
        <v>0</v>
      </c>
      <c r="AD382" s="97">
        <f t="shared" si="58"/>
        <v>0</v>
      </c>
      <c r="AE382" s="97">
        <f t="shared" si="59"/>
        <v>0</v>
      </c>
    </row>
    <row r="383" spans="1:31" ht="25" customHeight="1">
      <c r="A383" s="32">
        <f t="shared" si="54"/>
        <v>372</v>
      </c>
      <c r="B383" s="51" t="str">
        <f t="shared" si="55"/>
        <v/>
      </c>
      <c r="C383" s="92"/>
      <c r="D383" s="28" t="str">
        <f t="shared" si="56"/>
        <v/>
      </c>
      <c r="E383" s="49" t="str">
        <f t="shared" si="57"/>
        <v/>
      </c>
      <c r="F383" s="78"/>
      <c r="G383" s="78"/>
      <c r="H383" s="82"/>
      <c r="I383" s="28" t="str">
        <f t="shared" si="50"/>
        <v/>
      </c>
      <c r="J383" s="78"/>
      <c r="K383" s="28" t="str">
        <f>IF($L383="COP","GHPチラー",IF(O383="","",VLOOKUP(O383,※編集不可※選択項目!C:D,2,1)))</f>
        <v/>
      </c>
      <c r="L383" s="28" t="str">
        <f t="shared" si="51"/>
        <v/>
      </c>
      <c r="M383" s="64" t="str">
        <f>IFERROR(IF(L383="COP",1,IF(K383="","",VLOOKUP(K383,※編集不可※選択項目!$D$2:$G$8,3,FALSE))),"")</f>
        <v/>
      </c>
      <c r="N383" s="82"/>
      <c r="O383" s="81"/>
      <c r="P383" s="81"/>
      <c r="Q383" s="93"/>
      <c r="R383" s="81"/>
      <c r="S383" s="81"/>
      <c r="T383" s="93"/>
      <c r="U383" s="94"/>
      <c r="V383" s="109"/>
      <c r="W383" s="95"/>
      <c r="X383" s="71"/>
      <c r="Y383" s="31"/>
      <c r="Z383" s="23"/>
      <c r="AA383" s="24"/>
      <c r="AB383" s="96">
        <f t="shared" si="52"/>
        <v>0</v>
      </c>
      <c r="AC383" s="96">
        <f t="shared" si="53"/>
        <v>0</v>
      </c>
      <c r="AD383" s="97">
        <f t="shared" si="58"/>
        <v>0</v>
      </c>
      <c r="AE383" s="97">
        <f t="shared" si="59"/>
        <v>0</v>
      </c>
    </row>
    <row r="384" spans="1:31" ht="25" customHeight="1">
      <c r="A384" s="32">
        <f t="shared" si="54"/>
        <v>373</v>
      </c>
      <c r="B384" s="51" t="str">
        <f t="shared" si="55"/>
        <v/>
      </c>
      <c r="C384" s="92"/>
      <c r="D384" s="28" t="str">
        <f t="shared" si="56"/>
        <v/>
      </c>
      <c r="E384" s="49" t="str">
        <f t="shared" si="57"/>
        <v/>
      </c>
      <c r="F384" s="78"/>
      <c r="G384" s="78"/>
      <c r="H384" s="82"/>
      <c r="I384" s="28" t="str">
        <f t="shared" si="50"/>
        <v/>
      </c>
      <c r="J384" s="78"/>
      <c r="K384" s="28" t="str">
        <f>IF($L384="COP","GHPチラー",IF(O384="","",VLOOKUP(O384,※編集不可※選択項目!C:D,2,1)))</f>
        <v/>
      </c>
      <c r="L384" s="28" t="str">
        <f t="shared" si="51"/>
        <v/>
      </c>
      <c r="M384" s="64" t="str">
        <f>IFERROR(IF(L384="COP",1,IF(K384="","",VLOOKUP(K384,※編集不可※選択項目!$D$2:$G$8,3,FALSE))),"")</f>
        <v/>
      </c>
      <c r="N384" s="82"/>
      <c r="O384" s="81"/>
      <c r="P384" s="81"/>
      <c r="Q384" s="93"/>
      <c r="R384" s="81"/>
      <c r="S384" s="81"/>
      <c r="T384" s="93"/>
      <c r="U384" s="94"/>
      <c r="V384" s="109"/>
      <c r="W384" s="95"/>
      <c r="X384" s="71"/>
      <c r="Y384" s="31"/>
      <c r="Z384" s="23"/>
      <c r="AA384" s="24"/>
      <c r="AB384" s="96">
        <f t="shared" si="52"/>
        <v>0</v>
      </c>
      <c r="AC384" s="96">
        <f t="shared" si="53"/>
        <v>0</v>
      </c>
      <c r="AD384" s="97">
        <f t="shared" si="58"/>
        <v>0</v>
      </c>
      <c r="AE384" s="97">
        <f t="shared" si="59"/>
        <v>0</v>
      </c>
    </row>
    <row r="385" spans="1:31" ht="25" customHeight="1">
      <c r="A385" s="32">
        <f t="shared" si="54"/>
        <v>374</v>
      </c>
      <c r="B385" s="51" t="str">
        <f t="shared" si="55"/>
        <v/>
      </c>
      <c r="C385" s="92"/>
      <c r="D385" s="28" t="str">
        <f t="shared" si="56"/>
        <v/>
      </c>
      <c r="E385" s="49" t="str">
        <f t="shared" si="57"/>
        <v/>
      </c>
      <c r="F385" s="78"/>
      <c r="G385" s="78"/>
      <c r="H385" s="82"/>
      <c r="I385" s="28" t="str">
        <f t="shared" si="50"/>
        <v/>
      </c>
      <c r="J385" s="78"/>
      <c r="K385" s="28" t="str">
        <f>IF($L385="COP","GHPチラー",IF(O385="","",VLOOKUP(O385,※編集不可※選択項目!C:D,2,1)))</f>
        <v/>
      </c>
      <c r="L385" s="28" t="str">
        <f t="shared" si="51"/>
        <v/>
      </c>
      <c r="M385" s="64" t="str">
        <f>IFERROR(IF(L385="COP",1,IF(K385="","",VLOOKUP(K385,※編集不可※選択項目!$D$2:$G$8,3,FALSE))),"")</f>
        <v/>
      </c>
      <c r="N385" s="82"/>
      <c r="O385" s="81"/>
      <c r="P385" s="81"/>
      <c r="Q385" s="93"/>
      <c r="R385" s="81"/>
      <c r="S385" s="81"/>
      <c r="T385" s="93"/>
      <c r="U385" s="94"/>
      <c r="V385" s="109"/>
      <c r="W385" s="95"/>
      <c r="X385" s="71"/>
      <c r="Y385" s="31"/>
      <c r="Z385" s="23"/>
      <c r="AA385" s="24"/>
      <c r="AB385" s="96">
        <f t="shared" si="52"/>
        <v>0</v>
      </c>
      <c r="AC385" s="96">
        <f t="shared" si="53"/>
        <v>0</v>
      </c>
      <c r="AD385" s="97">
        <f t="shared" si="58"/>
        <v>0</v>
      </c>
      <c r="AE385" s="97">
        <f t="shared" si="59"/>
        <v>0</v>
      </c>
    </row>
    <row r="386" spans="1:31" ht="25" customHeight="1">
      <c r="A386" s="32">
        <f t="shared" si="54"/>
        <v>375</v>
      </c>
      <c r="B386" s="51" t="str">
        <f t="shared" si="55"/>
        <v/>
      </c>
      <c r="C386" s="92"/>
      <c r="D386" s="28" t="str">
        <f t="shared" si="56"/>
        <v/>
      </c>
      <c r="E386" s="49" t="str">
        <f t="shared" si="57"/>
        <v/>
      </c>
      <c r="F386" s="78"/>
      <c r="G386" s="78"/>
      <c r="H386" s="82"/>
      <c r="I386" s="28" t="str">
        <f t="shared" si="50"/>
        <v/>
      </c>
      <c r="J386" s="78"/>
      <c r="K386" s="28" t="str">
        <f>IF($L386="COP","GHPチラー",IF(O386="","",VLOOKUP(O386,※編集不可※選択項目!C:D,2,1)))</f>
        <v/>
      </c>
      <c r="L386" s="28" t="str">
        <f t="shared" si="51"/>
        <v/>
      </c>
      <c r="M386" s="64" t="str">
        <f>IFERROR(IF(L386="COP",1,IF(K386="","",VLOOKUP(K386,※編集不可※選択項目!$D$2:$G$8,3,FALSE))),"")</f>
        <v/>
      </c>
      <c r="N386" s="82"/>
      <c r="O386" s="81"/>
      <c r="P386" s="81"/>
      <c r="Q386" s="93"/>
      <c r="R386" s="81"/>
      <c r="S386" s="81"/>
      <c r="T386" s="93"/>
      <c r="U386" s="94"/>
      <c r="V386" s="109"/>
      <c r="W386" s="95"/>
      <c r="X386" s="71"/>
      <c r="Y386" s="31"/>
      <c r="Z386" s="23"/>
      <c r="AA386" s="24"/>
      <c r="AB386" s="96">
        <f t="shared" si="52"/>
        <v>0</v>
      </c>
      <c r="AC386" s="96">
        <f t="shared" si="53"/>
        <v>0</v>
      </c>
      <c r="AD386" s="97">
        <f t="shared" si="58"/>
        <v>0</v>
      </c>
      <c r="AE386" s="97">
        <f t="shared" si="59"/>
        <v>0</v>
      </c>
    </row>
    <row r="387" spans="1:31" ht="25" customHeight="1">
      <c r="A387" s="32">
        <f t="shared" si="54"/>
        <v>376</v>
      </c>
      <c r="B387" s="51" t="str">
        <f t="shared" si="55"/>
        <v/>
      </c>
      <c r="C387" s="92"/>
      <c r="D387" s="28" t="str">
        <f t="shared" si="56"/>
        <v/>
      </c>
      <c r="E387" s="49" t="str">
        <f t="shared" si="57"/>
        <v/>
      </c>
      <c r="F387" s="78"/>
      <c r="G387" s="78"/>
      <c r="H387" s="82"/>
      <c r="I387" s="28" t="str">
        <f t="shared" si="50"/>
        <v/>
      </c>
      <c r="J387" s="78"/>
      <c r="K387" s="28" t="str">
        <f>IF($L387="COP","GHPチラー",IF(O387="","",VLOOKUP(O387,※編集不可※選択項目!C:D,2,1)))</f>
        <v/>
      </c>
      <c r="L387" s="28" t="str">
        <f t="shared" si="51"/>
        <v/>
      </c>
      <c r="M387" s="64" t="str">
        <f>IFERROR(IF(L387="COP",1,IF(K387="","",VLOOKUP(K387,※編集不可※選択項目!$D$2:$G$8,3,FALSE))),"")</f>
        <v/>
      </c>
      <c r="N387" s="82"/>
      <c r="O387" s="81"/>
      <c r="P387" s="81"/>
      <c r="Q387" s="93"/>
      <c r="R387" s="81"/>
      <c r="S387" s="81"/>
      <c r="T387" s="93"/>
      <c r="U387" s="94"/>
      <c r="V387" s="109"/>
      <c r="W387" s="95"/>
      <c r="X387" s="71"/>
      <c r="Y387" s="31"/>
      <c r="Z387" s="23"/>
      <c r="AA387" s="24"/>
      <c r="AB387" s="96">
        <f t="shared" si="52"/>
        <v>0</v>
      </c>
      <c r="AC387" s="96">
        <f t="shared" si="53"/>
        <v>0</v>
      </c>
      <c r="AD387" s="97">
        <f t="shared" si="58"/>
        <v>0</v>
      </c>
      <c r="AE387" s="97">
        <f t="shared" si="59"/>
        <v>0</v>
      </c>
    </row>
    <row r="388" spans="1:31" ht="25" customHeight="1">
      <c r="A388" s="32">
        <f t="shared" si="54"/>
        <v>377</v>
      </c>
      <c r="B388" s="51" t="str">
        <f t="shared" si="55"/>
        <v/>
      </c>
      <c r="C388" s="92"/>
      <c r="D388" s="28" t="str">
        <f t="shared" si="56"/>
        <v/>
      </c>
      <c r="E388" s="49" t="str">
        <f t="shared" si="57"/>
        <v/>
      </c>
      <c r="F388" s="78"/>
      <c r="G388" s="78"/>
      <c r="H388" s="82"/>
      <c r="I388" s="28" t="str">
        <f t="shared" si="50"/>
        <v/>
      </c>
      <c r="J388" s="78"/>
      <c r="K388" s="28" t="str">
        <f>IF($L388="COP","GHPチラー",IF(O388="","",VLOOKUP(O388,※編集不可※選択項目!C:D,2,1)))</f>
        <v/>
      </c>
      <c r="L388" s="28" t="str">
        <f t="shared" si="51"/>
        <v/>
      </c>
      <c r="M388" s="64" t="str">
        <f>IFERROR(IF(L388="COP",1,IF(K388="","",VLOOKUP(K388,※編集不可※選択項目!$D$2:$G$8,3,FALSE))),"")</f>
        <v/>
      </c>
      <c r="N388" s="82"/>
      <c r="O388" s="81"/>
      <c r="P388" s="81"/>
      <c r="Q388" s="93"/>
      <c r="R388" s="81"/>
      <c r="S388" s="81"/>
      <c r="T388" s="93"/>
      <c r="U388" s="94"/>
      <c r="V388" s="109"/>
      <c r="W388" s="95"/>
      <c r="X388" s="71"/>
      <c r="Y388" s="31"/>
      <c r="Z388" s="23"/>
      <c r="AA388" s="24"/>
      <c r="AB388" s="96">
        <f t="shared" si="52"/>
        <v>0</v>
      </c>
      <c r="AC388" s="96">
        <f t="shared" si="53"/>
        <v>0</v>
      </c>
      <c r="AD388" s="97">
        <f t="shared" si="58"/>
        <v>0</v>
      </c>
      <c r="AE388" s="97">
        <f t="shared" si="59"/>
        <v>0</v>
      </c>
    </row>
    <row r="389" spans="1:31" ht="25" customHeight="1">
      <c r="A389" s="32">
        <f t="shared" si="54"/>
        <v>378</v>
      </c>
      <c r="B389" s="51" t="str">
        <f t="shared" si="55"/>
        <v/>
      </c>
      <c r="C389" s="92"/>
      <c r="D389" s="28" t="str">
        <f t="shared" si="56"/>
        <v/>
      </c>
      <c r="E389" s="49" t="str">
        <f t="shared" si="57"/>
        <v/>
      </c>
      <c r="F389" s="78"/>
      <c r="G389" s="78"/>
      <c r="H389" s="82"/>
      <c r="I389" s="28" t="str">
        <f t="shared" si="50"/>
        <v/>
      </c>
      <c r="J389" s="78"/>
      <c r="K389" s="28" t="str">
        <f>IF($L389="COP","GHPチラー",IF(O389="","",VLOOKUP(O389,※編集不可※選択項目!C:D,2,1)))</f>
        <v/>
      </c>
      <c r="L389" s="28" t="str">
        <f t="shared" si="51"/>
        <v/>
      </c>
      <c r="M389" s="64" t="str">
        <f>IFERROR(IF(L389="COP",1,IF(K389="","",VLOOKUP(K389,※編集不可※選択項目!$D$2:$G$8,3,FALSE))),"")</f>
        <v/>
      </c>
      <c r="N389" s="82"/>
      <c r="O389" s="81"/>
      <c r="P389" s="81"/>
      <c r="Q389" s="93"/>
      <c r="R389" s="81"/>
      <c r="S389" s="81"/>
      <c r="T389" s="93"/>
      <c r="U389" s="94"/>
      <c r="V389" s="109"/>
      <c r="W389" s="95"/>
      <c r="X389" s="71"/>
      <c r="Y389" s="31"/>
      <c r="Z389" s="23"/>
      <c r="AA389" s="24"/>
      <c r="AB389" s="96">
        <f t="shared" si="52"/>
        <v>0</v>
      </c>
      <c r="AC389" s="96">
        <f t="shared" si="53"/>
        <v>0</v>
      </c>
      <c r="AD389" s="97">
        <f t="shared" si="58"/>
        <v>0</v>
      </c>
      <c r="AE389" s="97">
        <f t="shared" si="59"/>
        <v>0</v>
      </c>
    </row>
    <row r="390" spans="1:31" ht="25" customHeight="1">
      <c r="A390" s="32">
        <f t="shared" si="54"/>
        <v>379</v>
      </c>
      <c r="B390" s="51" t="str">
        <f t="shared" si="55"/>
        <v/>
      </c>
      <c r="C390" s="92"/>
      <c r="D390" s="28" t="str">
        <f t="shared" si="56"/>
        <v/>
      </c>
      <c r="E390" s="49" t="str">
        <f t="shared" si="57"/>
        <v/>
      </c>
      <c r="F390" s="78"/>
      <c r="G390" s="78"/>
      <c r="H390" s="82"/>
      <c r="I390" s="28" t="str">
        <f t="shared" si="50"/>
        <v/>
      </c>
      <c r="J390" s="78"/>
      <c r="K390" s="28" t="str">
        <f>IF($L390="COP","GHPチラー",IF(O390="","",VLOOKUP(O390,※編集不可※選択項目!C:D,2,1)))</f>
        <v/>
      </c>
      <c r="L390" s="28" t="str">
        <f t="shared" si="51"/>
        <v/>
      </c>
      <c r="M390" s="64" t="str">
        <f>IFERROR(IF(L390="COP",1,IF(K390="","",VLOOKUP(K390,※編集不可※選択項目!$D$2:$G$8,3,FALSE))),"")</f>
        <v/>
      </c>
      <c r="N390" s="82"/>
      <c r="O390" s="81"/>
      <c r="P390" s="81"/>
      <c r="Q390" s="93"/>
      <c r="R390" s="81"/>
      <c r="S390" s="81"/>
      <c r="T390" s="93"/>
      <c r="U390" s="94"/>
      <c r="V390" s="109"/>
      <c r="W390" s="95"/>
      <c r="X390" s="71"/>
      <c r="Y390" s="31"/>
      <c r="Z390" s="23"/>
      <c r="AA390" s="24"/>
      <c r="AB390" s="96">
        <f t="shared" si="52"/>
        <v>0</v>
      </c>
      <c r="AC390" s="96">
        <f t="shared" si="53"/>
        <v>0</v>
      </c>
      <c r="AD390" s="97">
        <f t="shared" si="58"/>
        <v>0</v>
      </c>
      <c r="AE390" s="97">
        <f t="shared" si="59"/>
        <v>0</v>
      </c>
    </row>
    <row r="391" spans="1:31" ht="25" customHeight="1">
      <c r="A391" s="32">
        <f t="shared" si="54"/>
        <v>380</v>
      </c>
      <c r="B391" s="51" t="str">
        <f t="shared" si="55"/>
        <v/>
      </c>
      <c r="C391" s="92"/>
      <c r="D391" s="28" t="str">
        <f t="shared" si="56"/>
        <v/>
      </c>
      <c r="E391" s="49" t="str">
        <f t="shared" si="57"/>
        <v/>
      </c>
      <c r="F391" s="78"/>
      <c r="G391" s="78"/>
      <c r="H391" s="82"/>
      <c r="I391" s="28" t="str">
        <f t="shared" si="50"/>
        <v/>
      </c>
      <c r="J391" s="78"/>
      <c r="K391" s="28" t="str">
        <f>IF($L391="COP","GHPチラー",IF(O391="","",VLOOKUP(O391,※編集不可※選択項目!C:D,2,1)))</f>
        <v/>
      </c>
      <c r="L391" s="28" t="str">
        <f t="shared" si="51"/>
        <v/>
      </c>
      <c r="M391" s="64" t="str">
        <f>IFERROR(IF(L391="COP",1,IF(K391="","",VLOOKUP(K391,※編集不可※選択項目!$D$2:$G$8,3,FALSE))),"")</f>
        <v/>
      </c>
      <c r="N391" s="82"/>
      <c r="O391" s="81"/>
      <c r="P391" s="81"/>
      <c r="Q391" s="93"/>
      <c r="R391" s="81"/>
      <c r="S391" s="81"/>
      <c r="T391" s="93"/>
      <c r="U391" s="94"/>
      <c r="V391" s="109"/>
      <c r="W391" s="95"/>
      <c r="X391" s="71"/>
      <c r="Y391" s="31"/>
      <c r="Z391" s="23"/>
      <c r="AA391" s="24"/>
      <c r="AB391" s="96">
        <f t="shared" si="52"/>
        <v>0</v>
      </c>
      <c r="AC391" s="96">
        <f t="shared" si="53"/>
        <v>0</v>
      </c>
      <c r="AD391" s="97">
        <f t="shared" si="58"/>
        <v>0</v>
      </c>
      <c r="AE391" s="97">
        <f t="shared" si="59"/>
        <v>0</v>
      </c>
    </row>
    <row r="392" spans="1:31" ht="25" customHeight="1">
      <c r="A392" s="32">
        <f t="shared" si="54"/>
        <v>381</v>
      </c>
      <c r="B392" s="51" t="str">
        <f t="shared" si="55"/>
        <v/>
      </c>
      <c r="C392" s="92"/>
      <c r="D392" s="28" t="str">
        <f t="shared" si="56"/>
        <v/>
      </c>
      <c r="E392" s="49" t="str">
        <f t="shared" si="57"/>
        <v/>
      </c>
      <c r="F392" s="78"/>
      <c r="G392" s="78"/>
      <c r="H392" s="82"/>
      <c r="I392" s="28" t="str">
        <f t="shared" si="50"/>
        <v/>
      </c>
      <c r="J392" s="78"/>
      <c r="K392" s="28" t="str">
        <f>IF($L392="COP","GHPチラー",IF(O392="","",VLOOKUP(O392,※編集不可※選択項目!C:D,2,1)))</f>
        <v/>
      </c>
      <c r="L392" s="28" t="str">
        <f t="shared" si="51"/>
        <v/>
      </c>
      <c r="M392" s="64" t="str">
        <f>IFERROR(IF(L392="COP",1,IF(K392="","",VLOOKUP(K392,※編集不可※選択項目!$D$2:$G$8,3,FALSE))),"")</f>
        <v/>
      </c>
      <c r="N392" s="82"/>
      <c r="O392" s="81"/>
      <c r="P392" s="81"/>
      <c r="Q392" s="93"/>
      <c r="R392" s="81"/>
      <c r="S392" s="81"/>
      <c r="T392" s="93"/>
      <c r="U392" s="94"/>
      <c r="V392" s="109"/>
      <c r="W392" s="95"/>
      <c r="X392" s="71"/>
      <c r="Y392" s="31"/>
      <c r="Z392" s="23"/>
      <c r="AA392" s="24"/>
      <c r="AB392" s="96">
        <f t="shared" si="52"/>
        <v>0</v>
      </c>
      <c r="AC392" s="96">
        <f t="shared" si="53"/>
        <v>0</v>
      </c>
      <c r="AD392" s="97">
        <f t="shared" si="58"/>
        <v>0</v>
      </c>
      <c r="AE392" s="97">
        <f t="shared" si="59"/>
        <v>0</v>
      </c>
    </row>
    <row r="393" spans="1:31" ht="25" customHeight="1">
      <c r="A393" s="32">
        <f t="shared" si="54"/>
        <v>382</v>
      </c>
      <c r="B393" s="51" t="str">
        <f t="shared" si="55"/>
        <v/>
      </c>
      <c r="C393" s="92"/>
      <c r="D393" s="28" t="str">
        <f t="shared" si="56"/>
        <v/>
      </c>
      <c r="E393" s="49" t="str">
        <f t="shared" si="57"/>
        <v/>
      </c>
      <c r="F393" s="78"/>
      <c r="G393" s="78"/>
      <c r="H393" s="82"/>
      <c r="I393" s="28" t="str">
        <f t="shared" si="50"/>
        <v/>
      </c>
      <c r="J393" s="78"/>
      <c r="K393" s="28" t="str">
        <f>IF($L393="COP","GHPチラー",IF(O393="","",VLOOKUP(O393,※編集不可※選択項目!C:D,2,1)))</f>
        <v/>
      </c>
      <c r="L393" s="28" t="str">
        <f t="shared" si="51"/>
        <v/>
      </c>
      <c r="M393" s="64" t="str">
        <f>IFERROR(IF(L393="COP",1,IF(K393="","",VLOOKUP(K393,※編集不可※選択項目!$D$2:$G$8,3,FALSE))),"")</f>
        <v/>
      </c>
      <c r="N393" s="82"/>
      <c r="O393" s="81"/>
      <c r="P393" s="81"/>
      <c r="Q393" s="93"/>
      <c r="R393" s="81"/>
      <c r="S393" s="81"/>
      <c r="T393" s="93"/>
      <c r="U393" s="94"/>
      <c r="V393" s="109"/>
      <c r="W393" s="95"/>
      <c r="X393" s="71"/>
      <c r="Y393" s="31"/>
      <c r="Z393" s="23"/>
      <c r="AA393" s="24"/>
      <c r="AB393" s="96">
        <f t="shared" si="52"/>
        <v>0</v>
      </c>
      <c r="AC393" s="96">
        <f t="shared" si="53"/>
        <v>0</v>
      </c>
      <c r="AD393" s="97">
        <f t="shared" si="58"/>
        <v>0</v>
      </c>
      <c r="AE393" s="97">
        <f t="shared" si="59"/>
        <v>0</v>
      </c>
    </row>
    <row r="394" spans="1:31" ht="25" customHeight="1">
      <c r="A394" s="32">
        <f t="shared" si="54"/>
        <v>383</v>
      </c>
      <c r="B394" s="51" t="str">
        <f t="shared" si="55"/>
        <v/>
      </c>
      <c r="C394" s="92"/>
      <c r="D394" s="28" t="str">
        <f t="shared" si="56"/>
        <v/>
      </c>
      <c r="E394" s="49" t="str">
        <f t="shared" si="57"/>
        <v/>
      </c>
      <c r="F394" s="78"/>
      <c r="G394" s="78"/>
      <c r="H394" s="82"/>
      <c r="I394" s="28" t="str">
        <f t="shared" si="50"/>
        <v/>
      </c>
      <c r="J394" s="78"/>
      <c r="K394" s="28" t="str">
        <f>IF($L394="COP","GHPチラー",IF(O394="","",VLOOKUP(O394,※編集不可※選択項目!C:D,2,1)))</f>
        <v/>
      </c>
      <c r="L394" s="28" t="str">
        <f t="shared" si="51"/>
        <v/>
      </c>
      <c r="M394" s="64" t="str">
        <f>IFERROR(IF(L394="COP",1,IF(K394="","",VLOOKUP(K394,※編集不可※選択項目!$D$2:$G$8,3,FALSE))),"")</f>
        <v/>
      </c>
      <c r="N394" s="82"/>
      <c r="O394" s="81"/>
      <c r="P394" s="81"/>
      <c r="Q394" s="93"/>
      <c r="R394" s="81"/>
      <c r="S394" s="81"/>
      <c r="T394" s="93"/>
      <c r="U394" s="94"/>
      <c r="V394" s="109"/>
      <c r="W394" s="95"/>
      <c r="X394" s="71"/>
      <c r="Y394" s="31"/>
      <c r="Z394" s="23"/>
      <c r="AA394" s="24"/>
      <c r="AB394" s="96">
        <f t="shared" si="52"/>
        <v>0</v>
      </c>
      <c r="AC394" s="96">
        <f t="shared" si="53"/>
        <v>0</v>
      </c>
      <c r="AD394" s="97">
        <f t="shared" si="58"/>
        <v>0</v>
      </c>
      <c r="AE394" s="97">
        <f t="shared" si="59"/>
        <v>0</v>
      </c>
    </row>
    <row r="395" spans="1:31" ht="25" customHeight="1">
      <c r="A395" s="32">
        <f t="shared" si="54"/>
        <v>384</v>
      </c>
      <c r="B395" s="51" t="str">
        <f t="shared" si="55"/>
        <v/>
      </c>
      <c r="C395" s="92"/>
      <c r="D395" s="28" t="str">
        <f t="shared" si="56"/>
        <v/>
      </c>
      <c r="E395" s="49" t="str">
        <f t="shared" si="57"/>
        <v/>
      </c>
      <c r="F395" s="78"/>
      <c r="G395" s="78"/>
      <c r="H395" s="82"/>
      <c r="I395" s="28" t="str">
        <f t="shared" ref="I395:I458" si="60">IF(G395="","",G395&amp;"（"&amp;H395&amp;"）")</f>
        <v/>
      </c>
      <c r="J395" s="78"/>
      <c r="K395" s="28" t="str">
        <f>IF($L395="COP","GHPチラー",IF(O395="","",VLOOKUP(O395,※編集不可※選択項目!C:D,2,1)))</f>
        <v/>
      </c>
      <c r="L395" s="28" t="str">
        <f t="shared" si="51"/>
        <v/>
      </c>
      <c r="M395" s="64" t="str">
        <f>IFERROR(IF(L395="COP",1,IF(K395="","",VLOOKUP(K395,※編集不可※選択項目!$D$2:$G$8,3,FALSE))),"")</f>
        <v/>
      </c>
      <c r="N395" s="82"/>
      <c r="O395" s="81"/>
      <c r="P395" s="81"/>
      <c r="Q395" s="93"/>
      <c r="R395" s="81"/>
      <c r="S395" s="81"/>
      <c r="T395" s="93"/>
      <c r="U395" s="94"/>
      <c r="V395" s="109"/>
      <c r="W395" s="95"/>
      <c r="X395" s="71"/>
      <c r="Y395" s="31"/>
      <c r="Z395" s="23"/>
      <c r="AA395" s="24"/>
      <c r="AB395" s="96">
        <f t="shared" si="52"/>
        <v>0</v>
      </c>
      <c r="AC395" s="96">
        <f t="shared" si="53"/>
        <v>0</v>
      </c>
      <c r="AD395" s="97">
        <f t="shared" si="58"/>
        <v>0</v>
      </c>
      <c r="AE395" s="97">
        <f t="shared" si="59"/>
        <v>0</v>
      </c>
    </row>
    <row r="396" spans="1:31" ht="25" customHeight="1">
      <c r="A396" s="32">
        <f t="shared" si="54"/>
        <v>385</v>
      </c>
      <c r="B396" s="51" t="str">
        <f t="shared" si="55"/>
        <v/>
      </c>
      <c r="C396" s="92"/>
      <c r="D396" s="28" t="str">
        <f t="shared" si="56"/>
        <v/>
      </c>
      <c r="E396" s="49" t="str">
        <f t="shared" si="57"/>
        <v/>
      </c>
      <c r="F396" s="78"/>
      <c r="G396" s="78"/>
      <c r="H396" s="82"/>
      <c r="I396" s="28" t="str">
        <f t="shared" si="60"/>
        <v/>
      </c>
      <c r="J396" s="78"/>
      <c r="K396" s="28" t="str">
        <f>IF($L396="COP","GHPチラー",IF(O396="","",VLOOKUP(O396,※編集不可※選択項目!C:D,2,1)))</f>
        <v/>
      </c>
      <c r="L396" s="28" t="str">
        <f t="shared" ref="L396:L459" si="61">IF(F396="","",IF(OR(COUNTIF($F396,"*チラー*")&gt;0,COUNTIF($F396,"*ﾁﾗｰ*")&gt;0),"COP","APFp"))</f>
        <v/>
      </c>
      <c r="M396" s="64" t="str">
        <f>IFERROR(IF(L396="COP",1,IF(K396="","",VLOOKUP(K396,※編集不可※選択項目!$D$2:$G$8,3,FALSE))),"")</f>
        <v/>
      </c>
      <c r="N396" s="82"/>
      <c r="O396" s="81"/>
      <c r="P396" s="81"/>
      <c r="Q396" s="93"/>
      <c r="R396" s="81"/>
      <c r="S396" s="81"/>
      <c r="T396" s="93"/>
      <c r="U396" s="94"/>
      <c r="V396" s="109"/>
      <c r="W396" s="95"/>
      <c r="X396" s="71"/>
      <c r="Y396" s="31"/>
      <c r="Z396" s="23"/>
      <c r="AA396" s="24"/>
      <c r="AB396" s="96">
        <f t="shared" ref="AB396:AB459" si="62">IF(AND(($C396&lt;&gt;""),(OR($C$2="",$F$2="",$G$3="",F396="",G396="",J396="",N396="",O396="",P396="",Q396="",R396="",S396="",T396="",H396="",))),1,0)</f>
        <v>0</v>
      </c>
      <c r="AC396" s="96">
        <f t="shared" ref="AC396:AC459" si="63">IF(AND($G396&lt;&gt;"",COUNTIF($G396,"*■*")&gt;0,$V396=""),1,0)</f>
        <v>0</v>
      </c>
      <c r="AD396" s="97">
        <f t="shared" si="58"/>
        <v>0</v>
      </c>
      <c r="AE396" s="97">
        <f t="shared" si="59"/>
        <v>0</v>
      </c>
    </row>
    <row r="397" spans="1:31" ht="25" customHeight="1">
      <c r="A397" s="32">
        <f t="shared" ref="A397:A460" si="64">ROW()-11</f>
        <v>386</v>
      </c>
      <c r="B397" s="51" t="str">
        <f t="shared" ref="B397:B460" si="65">IF($C397="","","高効率空調")</f>
        <v/>
      </c>
      <c r="C397" s="92"/>
      <c r="D397" s="28" t="str">
        <f t="shared" ref="D397:D460" si="66">IF($C$2="","",IF($B397&lt;&gt;"",$C$2,""))</f>
        <v/>
      </c>
      <c r="E397" s="49" t="str">
        <f t="shared" ref="E397:E460" si="67">IF($F$2="","",IF($B397&lt;&gt;"",$F$2,""))</f>
        <v/>
      </c>
      <c r="F397" s="78"/>
      <c r="G397" s="78"/>
      <c r="H397" s="82"/>
      <c r="I397" s="28" t="str">
        <f t="shared" si="60"/>
        <v/>
      </c>
      <c r="J397" s="78"/>
      <c r="K397" s="28" t="str">
        <f>IF($L397="COP","GHPチラー",IF(O397="","",VLOOKUP(O397,※編集不可※選択項目!C:D,2,1)))</f>
        <v/>
      </c>
      <c r="L397" s="28" t="str">
        <f t="shared" si="61"/>
        <v/>
      </c>
      <c r="M397" s="64" t="str">
        <f>IFERROR(IF(L397="COP",1,IF(K397="","",VLOOKUP(K397,※編集不可※選択項目!$D$2:$G$8,3,FALSE))),"")</f>
        <v/>
      </c>
      <c r="N397" s="82"/>
      <c r="O397" s="81"/>
      <c r="P397" s="81"/>
      <c r="Q397" s="93"/>
      <c r="R397" s="81"/>
      <c r="S397" s="81"/>
      <c r="T397" s="93"/>
      <c r="U397" s="94"/>
      <c r="V397" s="109"/>
      <c r="W397" s="95"/>
      <c r="X397" s="71"/>
      <c r="Y397" s="31"/>
      <c r="Z397" s="23"/>
      <c r="AA397" s="24"/>
      <c r="AB397" s="96">
        <f t="shared" si="62"/>
        <v>0</v>
      </c>
      <c r="AC397" s="96">
        <f t="shared" si="63"/>
        <v>0</v>
      </c>
      <c r="AD397" s="97">
        <f t="shared" ref="AD397:AD460" si="68">IF(I397="",0,COUNTIF(I$12:I$1011,I397))</f>
        <v>0</v>
      </c>
      <c r="AE397" s="97">
        <f t="shared" ref="AE397:AE460" si="69">IF($N397&lt;$M397,1,0)</f>
        <v>0</v>
      </c>
    </row>
    <row r="398" spans="1:31" ht="25" customHeight="1">
      <c r="A398" s="32">
        <f t="shared" si="64"/>
        <v>387</v>
      </c>
      <c r="B398" s="51" t="str">
        <f t="shared" si="65"/>
        <v/>
      </c>
      <c r="C398" s="92"/>
      <c r="D398" s="28" t="str">
        <f t="shared" si="66"/>
        <v/>
      </c>
      <c r="E398" s="49" t="str">
        <f t="shared" si="67"/>
        <v/>
      </c>
      <c r="F398" s="78"/>
      <c r="G398" s="78"/>
      <c r="H398" s="82"/>
      <c r="I398" s="28" t="str">
        <f t="shared" si="60"/>
        <v/>
      </c>
      <c r="J398" s="78"/>
      <c r="K398" s="28" t="str">
        <f>IF($L398="COP","GHPチラー",IF(O398="","",VLOOKUP(O398,※編集不可※選択項目!C:D,2,1)))</f>
        <v/>
      </c>
      <c r="L398" s="28" t="str">
        <f t="shared" si="61"/>
        <v/>
      </c>
      <c r="M398" s="64" t="str">
        <f>IFERROR(IF(L398="COP",1,IF(K398="","",VLOOKUP(K398,※編集不可※選択項目!$D$2:$G$8,3,FALSE))),"")</f>
        <v/>
      </c>
      <c r="N398" s="82"/>
      <c r="O398" s="81"/>
      <c r="P398" s="81"/>
      <c r="Q398" s="93"/>
      <c r="R398" s="81"/>
      <c r="S398" s="81"/>
      <c r="T398" s="93"/>
      <c r="U398" s="94"/>
      <c r="V398" s="109"/>
      <c r="W398" s="95"/>
      <c r="X398" s="71"/>
      <c r="Y398" s="31"/>
      <c r="Z398" s="23"/>
      <c r="AA398" s="24"/>
      <c r="AB398" s="96">
        <f t="shared" si="62"/>
        <v>0</v>
      </c>
      <c r="AC398" s="96">
        <f t="shared" si="63"/>
        <v>0</v>
      </c>
      <c r="AD398" s="97">
        <f t="shared" si="68"/>
        <v>0</v>
      </c>
      <c r="AE398" s="97">
        <f t="shared" si="69"/>
        <v>0</v>
      </c>
    </row>
    <row r="399" spans="1:31" ht="25" customHeight="1">
      <c r="A399" s="32">
        <f t="shared" si="64"/>
        <v>388</v>
      </c>
      <c r="B399" s="51" t="str">
        <f t="shared" si="65"/>
        <v/>
      </c>
      <c r="C399" s="92"/>
      <c r="D399" s="28" t="str">
        <f t="shared" si="66"/>
        <v/>
      </c>
      <c r="E399" s="49" t="str">
        <f t="shared" si="67"/>
        <v/>
      </c>
      <c r="F399" s="78"/>
      <c r="G399" s="78"/>
      <c r="H399" s="82"/>
      <c r="I399" s="28" t="str">
        <f t="shared" si="60"/>
        <v/>
      </c>
      <c r="J399" s="78"/>
      <c r="K399" s="28" t="str">
        <f>IF($L399="COP","GHPチラー",IF(O399="","",VLOOKUP(O399,※編集不可※選択項目!C:D,2,1)))</f>
        <v/>
      </c>
      <c r="L399" s="28" t="str">
        <f t="shared" si="61"/>
        <v/>
      </c>
      <c r="M399" s="64" t="str">
        <f>IFERROR(IF(L399="COP",1,IF(K399="","",VLOOKUP(K399,※編集不可※選択項目!$D$2:$G$8,3,FALSE))),"")</f>
        <v/>
      </c>
      <c r="N399" s="82"/>
      <c r="O399" s="81"/>
      <c r="P399" s="81"/>
      <c r="Q399" s="93"/>
      <c r="R399" s="81"/>
      <c r="S399" s="81"/>
      <c r="T399" s="93"/>
      <c r="U399" s="94"/>
      <c r="V399" s="109"/>
      <c r="W399" s="95"/>
      <c r="X399" s="71"/>
      <c r="Y399" s="31"/>
      <c r="Z399" s="23"/>
      <c r="AA399" s="24"/>
      <c r="AB399" s="96">
        <f t="shared" si="62"/>
        <v>0</v>
      </c>
      <c r="AC399" s="96">
        <f t="shared" si="63"/>
        <v>0</v>
      </c>
      <c r="AD399" s="97">
        <f t="shared" si="68"/>
        <v>0</v>
      </c>
      <c r="AE399" s="97">
        <f t="shared" si="69"/>
        <v>0</v>
      </c>
    </row>
    <row r="400" spans="1:31" ht="25" customHeight="1">
      <c r="A400" s="32">
        <f t="shared" si="64"/>
        <v>389</v>
      </c>
      <c r="B400" s="51" t="str">
        <f t="shared" si="65"/>
        <v/>
      </c>
      <c r="C400" s="92"/>
      <c r="D400" s="28" t="str">
        <f t="shared" si="66"/>
        <v/>
      </c>
      <c r="E400" s="49" t="str">
        <f t="shared" si="67"/>
        <v/>
      </c>
      <c r="F400" s="78"/>
      <c r="G400" s="78"/>
      <c r="H400" s="82"/>
      <c r="I400" s="28" t="str">
        <f t="shared" si="60"/>
        <v/>
      </c>
      <c r="J400" s="78"/>
      <c r="K400" s="28" t="str">
        <f>IF($L400="COP","GHPチラー",IF(O400="","",VLOOKUP(O400,※編集不可※選択項目!C:D,2,1)))</f>
        <v/>
      </c>
      <c r="L400" s="28" t="str">
        <f t="shared" si="61"/>
        <v/>
      </c>
      <c r="M400" s="64" t="str">
        <f>IFERROR(IF(L400="COP",1,IF(K400="","",VLOOKUP(K400,※編集不可※選択項目!$D$2:$G$8,3,FALSE))),"")</f>
        <v/>
      </c>
      <c r="N400" s="82"/>
      <c r="O400" s="81"/>
      <c r="P400" s="81"/>
      <c r="Q400" s="93"/>
      <c r="R400" s="81"/>
      <c r="S400" s="81"/>
      <c r="T400" s="93"/>
      <c r="U400" s="94"/>
      <c r="V400" s="109"/>
      <c r="W400" s="95"/>
      <c r="X400" s="71"/>
      <c r="Y400" s="31"/>
      <c r="Z400" s="23"/>
      <c r="AA400" s="24"/>
      <c r="AB400" s="96">
        <f t="shared" si="62"/>
        <v>0</v>
      </c>
      <c r="AC400" s="96">
        <f t="shared" si="63"/>
        <v>0</v>
      </c>
      <c r="AD400" s="97">
        <f t="shared" si="68"/>
        <v>0</v>
      </c>
      <c r="AE400" s="97">
        <f t="shared" si="69"/>
        <v>0</v>
      </c>
    </row>
    <row r="401" spans="1:31" ht="25" customHeight="1">
      <c r="A401" s="32">
        <f t="shared" si="64"/>
        <v>390</v>
      </c>
      <c r="B401" s="51" t="str">
        <f t="shared" si="65"/>
        <v/>
      </c>
      <c r="C401" s="92"/>
      <c r="D401" s="28" t="str">
        <f t="shared" si="66"/>
        <v/>
      </c>
      <c r="E401" s="49" t="str">
        <f t="shared" si="67"/>
        <v/>
      </c>
      <c r="F401" s="78"/>
      <c r="G401" s="78"/>
      <c r="H401" s="82"/>
      <c r="I401" s="28" t="str">
        <f t="shared" si="60"/>
        <v/>
      </c>
      <c r="J401" s="78"/>
      <c r="K401" s="28" t="str">
        <f>IF($L401="COP","GHPチラー",IF(O401="","",VLOOKUP(O401,※編集不可※選択項目!C:D,2,1)))</f>
        <v/>
      </c>
      <c r="L401" s="28" t="str">
        <f t="shared" si="61"/>
        <v/>
      </c>
      <c r="M401" s="64" t="str">
        <f>IFERROR(IF(L401="COP",1,IF(K401="","",VLOOKUP(K401,※編集不可※選択項目!$D$2:$G$8,3,FALSE))),"")</f>
        <v/>
      </c>
      <c r="N401" s="82"/>
      <c r="O401" s="81"/>
      <c r="P401" s="81"/>
      <c r="Q401" s="93"/>
      <c r="R401" s="81"/>
      <c r="S401" s="81"/>
      <c r="T401" s="93"/>
      <c r="U401" s="94"/>
      <c r="V401" s="109"/>
      <c r="W401" s="95"/>
      <c r="X401" s="71"/>
      <c r="Y401" s="31"/>
      <c r="Z401" s="23"/>
      <c r="AA401" s="24"/>
      <c r="AB401" s="96">
        <f t="shared" si="62"/>
        <v>0</v>
      </c>
      <c r="AC401" s="96">
        <f t="shared" si="63"/>
        <v>0</v>
      </c>
      <c r="AD401" s="97">
        <f t="shared" si="68"/>
        <v>0</v>
      </c>
      <c r="AE401" s="97">
        <f t="shared" si="69"/>
        <v>0</v>
      </c>
    </row>
    <row r="402" spans="1:31" ht="25" customHeight="1">
      <c r="A402" s="32">
        <f t="shared" si="64"/>
        <v>391</v>
      </c>
      <c r="B402" s="51" t="str">
        <f t="shared" si="65"/>
        <v/>
      </c>
      <c r="C402" s="92"/>
      <c r="D402" s="28" t="str">
        <f t="shared" si="66"/>
        <v/>
      </c>
      <c r="E402" s="49" t="str">
        <f t="shared" si="67"/>
        <v/>
      </c>
      <c r="F402" s="78"/>
      <c r="G402" s="78"/>
      <c r="H402" s="82"/>
      <c r="I402" s="28" t="str">
        <f t="shared" si="60"/>
        <v/>
      </c>
      <c r="J402" s="78"/>
      <c r="K402" s="28" t="str">
        <f>IF($L402="COP","GHPチラー",IF(O402="","",VLOOKUP(O402,※編集不可※選択項目!C:D,2,1)))</f>
        <v/>
      </c>
      <c r="L402" s="28" t="str">
        <f t="shared" si="61"/>
        <v/>
      </c>
      <c r="M402" s="64" t="str">
        <f>IFERROR(IF(L402="COP",1,IF(K402="","",VLOOKUP(K402,※編集不可※選択項目!$D$2:$G$8,3,FALSE))),"")</f>
        <v/>
      </c>
      <c r="N402" s="82"/>
      <c r="O402" s="81"/>
      <c r="P402" s="81"/>
      <c r="Q402" s="93"/>
      <c r="R402" s="81"/>
      <c r="S402" s="81"/>
      <c r="T402" s="93"/>
      <c r="U402" s="94"/>
      <c r="V402" s="109"/>
      <c r="W402" s="95"/>
      <c r="X402" s="71"/>
      <c r="Y402" s="31"/>
      <c r="Z402" s="23"/>
      <c r="AA402" s="24"/>
      <c r="AB402" s="96">
        <f t="shared" si="62"/>
        <v>0</v>
      </c>
      <c r="AC402" s="96">
        <f t="shared" si="63"/>
        <v>0</v>
      </c>
      <c r="AD402" s="97">
        <f t="shared" si="68"/>
        <v>0</v>
      </c>
      <c r="AE402" s="97">
        <f t="shared" si="69"/>
        <v>0</v>
      </c>
    </row>
    <row r="403" spans="1:31" ht="25" customHeight="1">
      <c r="A403" s="32">
        <f t="shared" si="64"/>
        <v>392</v>
      </c>
      <c r="B403" s="51" t="str">
        <f t="shared" si="65"/>
        <v/>
      </c>
      <c r="C403" s="92"/>
      <c r="D403" s="28" t="str">
        <f t="shared" si="66"/>
        <v/>
      </c>
      <c r="E403" s="49" t="str">
        <f t="shared" si="67"/>
        <v/>
      </c>
      <c r="F403" s="78"/>
      <c r="G403" s="78"/>
      <c r="H403" s="82"/>
      <c r="I403" s="28" t="str">
        <f t="shared" si="60"/>
        <v/>
      </c>
      <c r="J403" s="78"/>
      <c r="K403" s="28" t="str">
        <f>IF($L403="COP","GHPチラー",IF(O403="","",VLOOKUP(O403,※編集不可※選択項目!C:D,2,1)))</f>
        <v/>
      </c>
      <c r="L403" s="28" t="str">
        <f t="shared" si="61"/>
        <v/>
      </c>
      <c r="M403" s="64" t="str">
        <f>IFERROR(IF(L403="COP",1,IF(K403="","",VLOOKUP(K403,※編集不可※選択項目!$D$2:$G$8,3,FALSE))),"")</f>
        <v/>
      </c>
      <c r="N403" s="82"/>
      <c r="O403" s="81"/>
      <c r="P403" s="81"/>
      <c r="Q403" s="93"/>
      <c r="R403" s="81"/>
      <c r="S403" s="81"/>
      <c r="T403" s="93"/>
      <c r="U403" s="94"/>
      <c r="V403" s="109"/>
      <c r="W403" s="95"/>
      <c r="X403" s="71"/>
      <c r="Y403" s="31"/>
      <c r="Z403" s="23"/>
      <c r="AA403" s="24"/>
      <c r="AB403" s="96">
        <f t="shared" si="62"/>
        <v>0</v>
      </c>
      <c r="AC403" s="96">
        <f t="shared" si="63"/>
        <v>0</v>
      </c>
      <c r="AD403" s="97">
        <f t="shared" si="68"/>
        <v>0</v>
      </c>
      <c r="AE403" s="97">
        <f t="shared" si="69"/>
        <v>0</v>
      </c>
    </row>
    <row r="404" spans="1:31" ht="25" customHeight="1">
      <c r="A404" s="32">
        <f t="shared" si="64"/>
        <v>393</v>
      </c>
      <c r="B404" s="51" t="str">
        <f t="shared" si="65"/>
        <v/>
      </c>
      <c r="C404" s="92"/>
      <c r="D404" s="28" t="str">
        <f t="shared" si="66"/>
        <v/>
      </c>
      <c r="E404" s="49" t="str">
        <f t="shared" si="67"/>
        <v/>
      </c>
      <c r="F404" s="78"/>
      <c r="G404" s="78"/>
      <c r="H404" s="82"/>
      <c r="I404" s="28" t="str">
        <f t="shared" si="60"/>
        <v/>
      </c>
      <c r="J404" s="78"/>
      <c r="K404" s="28" t="str">
        <f>IF($L404="COP","GHPチラー",IF(O404="","",VLOOKUP(O404,※編集不可※選択項目!C:D,2,1)))</f>
        <v/>
      </c>
      <c r="L404" s="28" t="str">
        <f t="shared" si="61"/>
        <v/>
      </c>
      <c r="M404" s="64" t="str">
        <f>IFERROR(IF(L404="COP",1,IF(K404="","",VLOOKUP(K404,※編集不可※選択項目!$D$2:$G$8,3,FALSE))),"")</f>
        <v/>
      </c>
      <c r="N404" s="82"/>
      <c r="O404" s="81"/>
      <c r="P404" s="81"/>
      <c r="Q404" s="93"/>
      <c r="R404" s="81"/>
      <c r="S404" s="81"/>
      <c r="T404" s="93"/>
      <c r="U404" s="94"/>
      <c r="V404" s="109"/>
      <c r="W404" s="95"/>
      <c r="X404" s="71"/>
      <c r="Y404" s="31"/>
      <c r="Z404" s="23"/>
      <c r="AA404" s="24"/>
      <c r="AB404" s="96">
        <f t="shared" si="62"/>
        <v>0</v>
      </c>
      <c r="AC404" s="96">
        <f t="shared" si="63"/>
        <v>0</v>
      </c>
      <c r="AD404" s="97">
        <f t="shared" si="68"/>
        <v>0</v>
      </c>
      <c r="AE404" s="97">
        <f t="shared" si="69"/>
        <v>0</v>
      </c>
    </row>
    <row r="405" spans="1:31" ht="25" customHeight="1">
      <c r="A405" s="32">
        <f t="shared" si="64"/>
        <v>394</v>
      </c>
      <c r="B405" s="51" t="str">
        <f t="shared" si="65"/>
        <v/>
      </c>
      <c r="C405" s="92"/>
      <c r="D405" s="28" t="str">
        <f t="shared" si="66"/>
        <v/>
      </c>
      <c r="E405" s="49" t="str">
        <f t="shared" si="67"/>
        <v/>
      </c>
      <c r="F405" s="78"/>
      <c r="G405" s="78"/>
      <c r="H405" s="82"/>
      <c r="I405" s="28" t="str">
        <f t="shared" si="60"/>
        <v/>
      </c>
      <c r="J405" s="78"/>
      <c r="K405" s="28" t="str">
        <f>IF($L405="COP","GHPチラー",IF(O405="","",VLOOKUP(O405,※編集不可※選択項目!C:D,2,1)))</f>
        <v/>
      </c>
      <c r="L405" s="28" t="str">
        <f t="shared" si="61"/>
        <v/>
      </c>
      <c r="M405" s="64" t="str">
        <f>IFERROR(IF(L405="COP",1,IF(K405="","",VLOOKUP(K405,※編集不可※選択項目!$D$2:$G$8,3,FALSE))),"")</f>
        <v/>
      </c>
      <c r="N405" s="82"/>
      <c r="O405" s="81"/>
      <c r="P405" s="81"/>
      <c r="Q405" s="93"/>
      <c r="R405" s="81"/>
      <c r="S405" s="81"/>
      <c r="T405" s="93"/>
      <c r="U405" s="94"/>
      <c r="V405" s="109"/>
      <c r="W405" s="95"/>
      <c r="X405" s="71"/>
      <c r="Y405" s="31"/>
      <c r="Z405" s="23"/>
      <c r="AA405" s="24"/>
      <c r="AB405" s="96">
        <f t="shared" si="62"/>
        <v>0</v>
      </c>
      <c r="AC405" s="96">
        <f t="shared" si="63"/>
        <v>0</v>
      </c>
      <c r="AD405" s="97">
        <f t="shared" si="68"/>
        <v>0</v>
      </c>
      <c r="AE405" s="97">
        <f t="shared" si="69"/>
        <v>0</v>
      </c>
    </row>
    <row r="406" spans="1:31" ht="25" customHeight="1">
      <c r="A406" s="32">
        <f t="shared" si="64"/>
        <v>395</v>
      </c>
      <c r="B406" s="51" t="str">
        <f t="shared" si="65"/>
        <v/>
      </c>
      <c r="C406" s="92"/>
      <c r="D406" s="28" t="str">
        <f t="shared" si="66"/>
        <v/>
      </c>
      <c r="E406" s="49" t="str">
        <f t="shared" si="67"/>
        <v/>
      </c>
      <c r="F406" s="78"/>
      <c r="G406" s="78"/>
      <c r="H406" s="82"/>
      <c r="I406" s="28" t="str">
        <f t="shared" si="60"/>
        <v/>
      </c>
      <c r="J406" s="78"/>
      <c r="K406" s="28" t="str">
        <f>IF($L406="COP","GHPチラー",IF(O406="","",VLOOKUP(O406,※編集不可※選択項目!C:D,2,1)))</f>
        <v/>
      </c>
      <c r="L406" s="28" t="str">
        <f t="shared" si="61"/>
        <v/>
      </c>
      <c r="M406" s="64" t="str">
        <f>IFERROR(IF(L406="COP",1,IF(K406="","",VLOOKUP(K406,※編集不可※選択項目!$D$2:$G$8,3,FALSE))),"")</f>
        <v/>
      </c>
      <c r="N406" s="82"/>
      <c r="O406" s="81"/>
      <c r="P406" s="81"/>
      <c r="Q406" s="93"/>
      <c r="R406" s="81"/>
      <c r="S406" s="81"/>
      <c r="T406" s="93"/>
      <c r="U406" s="94"/>
      <c r="V406" s="109"/>
      <c r="W406" s="95"/>
      <c r="X406" s="71"/>
      <c r="Y406" s="31"/>
      <c r="Z406" s="23"/>
      <c r="AA406" s="24"/>
      <c r="AB406" s="96">
        <f t="shared" si="62"/>
        <v>0</v>
      </c>
      <c r="AC406" s="96">
        <f t="shared" si="63"/>
        <v>0</v>
      </c>
      <c r="AD406" s="97">
        <f t="shared" si="68"/>
        <v>0</v>
      </c>
      <c r="AE406" s="97">
        <f t="shared" si="69"/>
        <v>0</v>
      </c>
    </row>
    <row r="407" spans="1:31" ht="25" customHeight="1">
      <c r="A407" s="32">
        <f t="shared" si="64"/>
        <v>396</v>
      </c>
      <c r="B407" s="51" t="str">
        <f t="shared" si="65"/>
        <v/>
      </c>
      <c r="C407" s="92"/>
      <c r="D407" s="28" t="str">
        <f t="shared" si="66"/>
        <v/>
      </c>
      <c r="E407" s="49" t="str">
        <f t="shared" si="67"/>
        <v/>
      </c>
      <c r="F407" s="78"/>
      <c r="G407" s="78"/>
      <c r="H407" s="82"/>
      <c r="I407" s="28" t="str">
        <f t="shared" si="60"/>
        <v/>
      </c>
      <c r="J407" s="78"/>
      <c r="K407" s="28" t="str">
        <f>IF($L407="COP","GHPチラー",IF(O407="","",VLOOKUP(O407,※編集不可※選択項目!C:D,2,1)))</f>
        <v/>
      </c>
      <c r="L407" s="28" t="str">
        <f t="shared" si="61"/>
        <v/>
      </c>
      <c r="M407" s="64" t="str">
        <f>IFERROR(IF(L407="COP",1,IF(K407="","",VLOOKUP(K407,※編集不可※選択項目!$D$2:$G$8,3,FALSE))),"")</f>
        <v/>
      </c>
      <c r="N407" s="82"/>
      <c r="O407" s="81"/>
      <c r="P407" s="81"/>
      <c r="Q407" s="93"/>
      <c r="R407" s="81"/>
      <c r="S407" s="81"/>
      <c r="T407" s="93"/>
      <c r="U407" s="94"/>
      <c r="V407" s="109"/>
      <c r="W407" s="95"/>
      <c r="X407" s="71"/>
      <c r="Y407" s="31"/>
      <c r="Z407" s="23"/>
      <c r="AA407" s="24"/>
      <c r="AB407" s="96">
        <f t="shared" si="62"/>
        <v>0</v>
      </c>
      <c r="AC407" s="96">
        <f t="shared" si="63"/>
        <v>0</v>
      </c>
      <c r="AD407" s="97">
        <f t="shared" si="68"/>
        <v>0</v>
      </c>
      <c r="AE407" s="97">
        <f t="shared" si="69"/>
        <v>0</v>
      </c>
    </row>
    <row r="408" spans="1:31" ht="25" customHeight="1">
      <c r="A408" s="32">
        <f t="shared" si="64"/>
        <v>397</v>
      </c>
      <c r="B408" s="51" t="str">
        <f t="shared" si="65"/>
        <v/>
      </c>
      <c r="C408" s="92"/>
      <c r="D408" s="28" t="str">
        <f t="shared" si="66"/>
        <v/>
      </c>
      <c r="E408" s="49" t="str">
        <f t="shared" si="67"/>
        <v/>
      </c>
      <c r="F408" s="78"/>
      <c r="G408" s="78"/>
      <c r="H408" s="82"/>
      <c r="I408" s="28" t="str">
        <f t="shared" si="60"/>
        <v/>
      </c>
      <c r="J408" s="78"/>
      <c r="K408" s="28" t="str">
        <f>IF($L408="COP","GHPチラー",IF(O408="","",VLOOKUP(O408,※編集不可※選択項目!C:D,2,1)))</f>
        <v/>
      </c>
      <c r="L408" s="28" t="str">
        <f t="shared" si="61"/>
        <v/>
      </c>
      <c r="M408" s="64" t="str">
        <f>IFERROR(IF(L408="COP",1,IF(K408="","",VLOOKUP(K408,※編集不可※選択項目!$D$2:$G$8,3,FALSE))),"")</f>
        <v/>
      </c>
      <c r="N408" s="82"/>
      <c r="O408" s="81"/>
      <c r="P408" s="81"/>
      <c r="Q408" s="93"/>
      <c r="R408" s="81"/>
      <c r="S408" s="81"/>
      <c r="T408" s="93"/>
      <c r="U408" s="94"/>
      <c r="V408" s="109"/>
      <c r="W408" s="95"/>
      <c r="X408" s="71"/>
      <c r="Y408" s="31"/>
      <c r="Z408" s="23"/>
      <c r="AA408" s="24"/>
      <c r="AB408" s="96">
        <f t="shared" si="62"/>
        <v>0</v>
      </c>
      <c r="AC408" s="96">
        <f t="shared" si="63"/>
        <v>0</v>
      </c>
      <c r="AD408" s="97">
        <f t="shared" si="68"/>
        <v>0</v>
      </c>
      <c r="AE408" s="97">
        <f t="shared" si="69"/>
        <v>0</v>
      </c>
    </row>
    <row r="409" spans="1:31" ht="25" customHeight="1">
      <c r="A409" s="32">
        <f t="shared" si="64"/>
        <v>398</v>
      </c>
      <c r="B409" s="51" t="str">
        <f t="shared" si="65"/>
        <v/>
      </c>
      <c r="C409" s="92"/>
      <c r="D409" s="28" t="str">
        <f t="shared" si="66"/>
        <v/>
      </c>
      <c r="E409" s="49" t="str">
        <f t="shared" si="67"/>
        <v/>
      </c>
      <c r="F409" s="78"/>
      <c r="G409" s="78"/>
      <c r="H409" s="82"/>
      <c r="I409" s="28" t="str">
        <f t="shared" si="60"/>
        <v/>
      </c>
      <c r="J409" s="78"/>
      <c r="K409" s="28" t="str">
        <f>IF($L409="COP","GHPチラー",IF(O409="","",VLOOKUP(O409,※編集不可※選択項目!C:D,2,1)))</f>
        <v/>
      </c>
      <c r="L409" s="28" t="str">
        <f t="shared" si="61"/>
        <v/>
      </c>
      <c r="M409" s="64" t="str">
        <f>IFERROR(IF(L409="COP",1,IF(K409="","",VLOOKUP(K409,※編集不可※選択項目!$D$2:$G$8,3,FALSE))),"")</f>
        <v/>
      </c>
      <c r="N409" s="82"/>
      <c r="O409" s="81"/>
      <c r="P409" s="81"/>
      <c r="Q409" s="93"/>
      <c r="R409" s="81"/>
      <c r="S409" s="81"/>
      <c r="T409" s="93"/>
      <c r="U409" s="94"/>
      <c r="V409" s="109"/>
      <c r="W409" s="95"/>
      <c r="X409" s="71"/>
      <c r="Y409" s="31"/>
      <c r="Z409" s="23"/>
      <c r="AA409" s="24"/>
      <c r="AB409" s="96">
        <f t="shared" si="62"/>
        <v>0</v>
      </c>
      <c r="AC409" s="96">
        <f t="shared" si="63"/>
        <v>0</v>
      </c>
      <c r="AD409" s="97">
        <f t="shared" si="68"/>
        <v>0</v>
      </c>
      <c r="AE409" s="97">
        <f t="shared" si="69"/>
        <v>0</v>
      </c>
    </row>
    <row r="410" spans="1:31" ht="25" customHeight="1">
      <c r="A410" s="32">
        <f t="shared" si="64"/>
        <v>399</v>
      </c>
      <c r="B410" s="51" t="str">
        <f t="shared" si="65"/>
        <v/>
      </c>
      <c r="C410" s="92"/>
      <c r="D410" s="28" t="str">
        <f t="shared" si="66"/>
        <v/>
      </c>
      <c r="E410" s="49" t="str">
        <f t="shared" si="67"/>
        <v/>
      </c>
      <c r="F410" s="78"/>
      <c r="G410" s="78"/>
      <c r="H410" s="82"/>
      <c r="I410" s="28" t="str">
        <f t="shared" si="60"/>
        <v/>
      </c>
      <c r="J410" s="78"/>
      <c r="K410" s="28" t="str">
        <f>IF($L410="COP","GHPチラー",IF(O410="","",VLOOKUP(O410,※編集不可※選択項目!C:D,2,1)))</f>
        <v/>
      </c>
      <c r="L410" s="28" t="str">
        <f t="shared" si="61"/>
        <v/>
      </c>
      <c r="M410" s="64" t="str">
        <f>IFERROR(IF(L410="COP",1,IF(K410="","",VLOOKUP(K410,※編集不可※選択項目!$D$2:$G$8,3,FALSE))),"")</f>
        <v/>
      </c>
      <c r="N410" s="82"/>
      <c r="O410" s="81"/>
      <c r="P410" s="81"/>
      <c r="Q410" s="93"/>
      <c r="R410" s="81"/>
      <c r="S410" s="81"/>
      <c r="T410" s="93"/>
      <c r="U410" s="94"/>
      <c r="V410" s="109"/>
      <c r="W410" s="95"/>
      <c r="X410" s="71"/>
      <c r="Y410" s="31"/>
      <c r="Z410" s="23"/>
      <c r="AA410" s="24"/>
      <c r="AB410" s="96">
        <f t="shared" si="62"/>
        <v>0</v>
      </c>
      <c r="AC410" s="96">
        <f t="shared" si="63"/>
        <v>0</v>
      </c>
      <c r="AD410" s="97">
        <f t="shared" si="68"/>
        <v>0</v>
      </c>
      <c r="AE410" s="97">
        <f t="shared" si="69"/>
        <v>0</v>
      </c>
    </row>
    <row r="411" spans="1:31" ht="25" customHeight="1">
      <c r="A411" s="32">
        <f t="shared" si="64"/>
        <v>400</v>
      </c>
      <c r="B411" s="51" t="str">
        <f t="shared" si="65"/>
        <v/>
      </c>
      <c r="C411" s="92"/>
      <c r="D411" s="28" t="str">
        <f t="shared" si="66"/>
        <v/>
      </c>
      <c r="E411" s="49" t="str">
        <f t="shared" si="67"/>
        <v/>
      </c>
      <c r="F411" s="78"/>
      <c r="G411" s="78"/>
      <c r="H411" s="82"/>
      <c r="I411" s="28" t="str">
        <f t="shared" si="60"/>
        <v/>
      </c>
      <c r="J411" s="78"/>
      <c r="K411" s="28" t="str">
        <f>IF($L411="COP","GHPチラー",IF(O411="","",VLOOKUP(O411,※編集不可※選択項目!C:D,2,1)))</f>
        <v/>
      </c>
      <c r="L411" s="28" t="str">
        <f t="shared" si="61"/>
        <v/>
      </c>
      <c r="M411" s="64" t="str">
        <f>IFERROR(IF(L411="COP",1,IF(K411="","",VLOOKUP(K411,※編集不可※選択項目!$D$2:$G$8,3,FALSE))),"")</f>
        <v/>
      </c>
      <c r="N411" s="82"/>
      <c r="O411" s="81"/>
      <c r="P411" s="81"/>
      <c r="Q411" s="93"/>
      <c r="R411" s="81"/>
      <c r="S411" s="81"/>
      <c r="T411" s="93"/>
      <c r="U411" s="94"/>
      <c r="V411" s="109"/>
      <c r="W411" s="95"/>
      <c r="X411" s="71"/>
      <c r="Y411" s="31"/>
      <c r="Z411" s="23"/>
      <c r="AA411" s="24"/>
      <c r="AB411" s="96">
        <f t="shared" si="62"/>
        <v>0</v>
      </c>
      <c r="AC411" s="96">
        <f t="shared" si="63"/>
        <v>0</v>
      </c>
      <c r="AD411" s="97">
        <f t="shared" si="68"/>
        <v>0</v>
      </c>
      <c r="AE411" s="97">
        <f t="shared" si="69"/>
        <v>0</v>
      </c>
    </row>
    <row r="412" spans="1:31" ht="25" customHeight="1">
      <c r="A412" s="32">
        <f t="shared" si="64"/>
        <v>401</v>
      </c>
      <c r="B412" s="51" t="str">
        <f t="shared" si="65"/>
        <v/>
      </c>
      <c r="C412" s="92"/>
      <c r="D412" s="28" t="str">
        <f t="shared" si="66"/>
        <v/>
      </c>
      <c r="E412" s="49" t="str">
        <f t="shared" si="67"/>
        <v/>
      </c>
      <c r="F412" s="78"/>
      <c r="G412" s="78"/>
      <c r="H412" s="82"/>
      <c r="I412" s="28" t="str">
        <f t="shared" si="60"/>
        <v/>
      </c>
      <c r="J412" s="78"/>
      <c r="K412" s="28" t="str">
        <f>IF($L412="COP","GHPチラー",IF(O412="","",VLOOKUP(O412,※編集不可※選択項目!C:D,2,1)))</f>
        <v/>
      </c>
      <c r="L412" s="28" t="str">
        <f t="shared" si="61"/>
        <v/>
      </c>
      <c r="M412" s="64" t="str">
        <f>IFERROR(IF(L412="COP",1,IF(K412="","",VLOOKUP(K412,※編集不可※選択項目!$D$2:$G$8,3,FALSE))),"")</f>
        <v/>
      </c>
      <c r="N412" s="82"/>
      <c r="O412" s="81"/>
      <c r="P412" s="81"/>
      <c r="Q412" s="93"/>
      <c r="R412" s="81"/>
      <c r="S412" s="81"/>
      <c r="T412" s="93"/>
      <c r="U412" s="94"/>
      <c r="V412" s="109"/>
      <c r="W412" s="95"/>
      <c r="X412" s="71"/>
      <c r="Y412" s="31"/>
      <c r="Z412" s="23"/>
      <c r="AA412" s="24"/>
      <c r="AB412" s="96">
        <f t="shared" si="62"/>
        <v>0</v>
      </c>
      <c r="AC412" s="96">
        <f t="shared" si="63"/>
        <v>0</v>
      </c>
      <c r="AD412" s="97">
        <f t="shared" si="68"/>
        <v>0</v>
      </c>
      <c r="AE412" s="97">
        <f t="shared" si="69"/>
        <v>0</v>
      </c>
    </row>
    <row r="413" spans="1:31" ht="25" customHeight="1">
      <c r="A413" s="32">
        <f t="shared" si="64"/>
        <v>402</v>
      </c>
      <c r="B413" s="51" t="str">
        <f t="shared" si="65"/>
        <v/>
      </c>
      <c r="C413" s="92"/>
      <c r="D413" s="28" t="str">
        <f t="shared" si="66"/>
        <v/>
      </c>
      <c r="E413" s="49" t="str">
        <f t="shared" si="67"/>
        <v/>
      </c>
      <c r="F413" s="78"/>
      <c r="G413" s="78"/>
      <c r="H413" s="82"/>
      <c r="I413" s="28" t="str">
        <f t="shared" si="60"/>
        <v/>
      </c>
      <c r="J413" s="78"/>
      <c r="K413" s="28" t="str">
        <f>IF($L413="COP","GHPチラー",IF(O413="","",VLOOKUP(O413,※編集不可※選択項目!C:D,2,1)))</f>
        <v/>
      </c>
      <c r="L413" s="28" t="str">
        <f t="shared" si="61"/>
        <v/>
      </c>
      <c r="M413" s="64" t="str">
        <f>IFERROR(IF(L413="COP",1,IF(K413="","",VLOOKUP(K413,※編集不可※選択項目!$D$2:$G$8,3,FALSE))),"")</f>
        <v/>
      </c>
      <c r="N413" s="82"/>
      <c r="O413" s="81"/>
      <c r="P413" s="81"/>
      <c r="Q413" s="93"/>
      <c r="R413" s="81"/>
      <c r="S413" s="81"/>
      <c r="T413" s="93"/>
      <c r="U413" s="94"/>
      <c r="V413" s="109"/>
      <c r="W413" s="95"/>
      <c r="X413" s="71"/>
      <c r="Y413" s="31"/>
      <c r="Z413" s="23"/>
      <c r="AA413" s="24"/>
      <c r="AB413" s="96">
        <f t="shared" si="62"/>
        <v>0</v>
      </c>
      <c r="AC413" s="96">
        <f t="shared" si="63"/>
        <v>0</v>
      </c>
      <c r="AD413" s="97">
        <f t="shared" si="68"/>
        <v>0</v>
      </c>
      <c r="AE413" s="97">
        <f t="shared" si="69"/>
        <v>0</v>
      </c>
    </row>
    <row r="414" spans="1:31" ht="25" customHeight="1">
      <c r="A414" s="32">
        <f t="shared" si="64"/>
        <v>403</v>
      </c>
      <c r="B414" s="51" t="str">
        <f t="shared" si="65"/>
        <v/>
      </c>
      <c r="C414" s="92"/>
      <c r="D414" s="28" t="str">
        <f t="shared" si="66"/>
        <v/>
      </c>
      <c r="E414" s="49" t="str">
        <f t="shared" si="67"/>
        <v/>
      </c>
      <c r="F414" s="78"/>
      <c r="G414" s="78"/>
      <c r="H414" s="82"/>
      <c r="I414" s="28" t="str">
        <f t="shared" si="60"/>
        <v/>
      </c>
      <c r="J414" s="78"/>
      <c r="K414" s="28" t="str">
        <f>IF($L414="COP","GHPチラー",IF(O414="","",VLOOKUP(O414,※編集不可※選択項目!C:D,2,1)))</f>
        <v/>
      </c>
      <c r="L414" s="28" t="str">
        <f t="shared" si="61"/>
        <v/>
      </c>
      <c r="M414" s="64" t="str">
        <f>IFERROR(IF(L414="COP",1,IF(K414="","",VLOOKUP(K414,※編集不可※選択項目!$D$2:$G$8,3,FALSE))),"")</f>
        <v/>
      </c>
      <c r="N414" s="82"/>
      <c r="O414" s="81"/>
      <c r="P414" s="81"/>
      <c r="Q414" s="93"/>
      <c r="R414" s="81"/>
      <c r="S414" s="81"/>
      <c r="T414" s="93"/>
      <c r="U414" s="94"/>
      <c r="V414" s="109"/>
      <c r="W414" s="95"/>
      <c r="X414" s="71"/>
      <c r="Y414" s="31"/>
      <c r="Z414" s="23"/>
      <c r="AA414" s="24"/>
      <c r="AB414" s="96">
        <f t="shared" si="62"/>
        <v>0</v>
      </c>
      <c r="AC414" s="96">
        <f t="shared" si="63"/>
        <v>0</v>
      </c>
      <c r="AD414" s="97">
        <f t="shared" si="68"/>
        <v>0</v>
      </c>
      <c r="AE414" s="97">
        <f t="shared" si="69"/>
        <v>0</v>
      </c>
    </row>
    <row r="415" spans="1:31" ht="25" customHeight="1">
      <c r="A415" s="32">
        <f t="shared" si="64"/>
        <v>404</v>
      </c>
      <c r="B415" s="51" t="str">
        <f t="shared" si="65"/>
        <v/>
      </c>
      <c r="C415" s="92"/>
      <c r="D415" s="28" t="str">
        <f t="shared" si="66"/>
        <v/>
      </c>
      <c r="E415" s="49" t="str">
        <f t="shared" si="67"/>
        <v/>
      </c>
      <c r="F415" s="78"/>
      <c r="G415" s="78"/>
      <c r="H415" s="82"/>
      <c r="I415" s="28" t="str">
        <f t="shared" si="60"/>
        <v/>
      </c>
      <c r="J415" s="78"/>
      <c r="K415" s="28" t="str">
        <f>IF($L415="COP","GHPチラー",IF(O415="","",VLOOKUP(O415,※編集不可※選択項目!C:D,2,1)))</f>
        <v/>
      </c>
      <c r="L415" s="28" t="str">
        <f t="shared" si="61"/>
        <v/>
      </c>
      <c r="M415" s="64" t="str">
        <f>IFERROR(IF(L415="COP",1,IF(K415="","",VLOOKUP(K415,※編集不可※選択項目!$D$2:$G$8,3,FALSE))),"")</f>
        <v/>
      </c>
      <c r="N415" s="82"/>
      <c r="O415" s="81"/>
      <c r="P415" s="81"/>
      <c r="Q415" s="93"/>
      <c r="R415" s="81"/>
      <c r="S415" s="81"/>
      <c r="T415" s="93"/>
      <c r="U415" s="94"/>
      <c r="V415" s="109"/>
      <c r="W415" s="95"/>
      <c r="X415" s="71"/>
      <c r="Y415" s="31"/>
      <c r="Z415" s="23"/>
      <c r="AA415" s="24"/>
      <c r="AB415" s="96">
        <f t="shared" si="62"/>
        <v>0</v>
      </c>
      <c r="AC415" s="96">
        <f t="shared" si="63"/>
        <v>0</v>
      </c>
      <c r="AD415" s="97">
        <f t="shared" si="68"/>
        <v>0</v>
      </c>
      <c r="AE415" s="97">
        <f t="shared" si="69"/>
        <v>0</v>
      </c>
    </row>
    <row r="416" spans="1:31" ht="25" customHeight="1">
      <c r="A416" s="32">
        <f t="shared" si="64"/>
        <v>405</v>
      </c>
      <c r="B416" s="51" t="str">
        <f t="shared" si="65"/>
        <v/>
      </c>
      <c r="C416" s="92"/>
      <c r="D416" s="28" t="str">
        <f t="shared" si="66"/>
        <v/>
      </c>
      <c r="E416" s="49" t="str">
        <f t="shared" si="67"/>
        <v/>
      </c>
      <c r="F416" s="78"/>
      <c r="G416" s="78"/>
      <c r="H416" s="82"/>
      <c r="I416" s="28" t="str">
        <f t="shared" si="60"/>
        <v/>
      </c>
      <c r="J416" s="78"/>
      <c r="K416" s="28" t="str">
        <f>IF($L416="COP","GHPチラー",IF(O416="","",VLOOKUP(O416,※編集不可※選択項目!C:D,2,1)))</f>
        <v/>
      </c>
      <c r="L416" s="28" t="str">
        <f t="shared" si="61"/>
        <v/>
      </c>
      <c r="M416" s="64" t="str">
        <f>IFERROR(IF(L416="COP",1,IF(K416="","",VLOOKUP(K416,※編集不可※選択項目!$D$2:$G$8,3,FALSE))),"")</f>
        <v/>
      </c>
      <c r="N416" s="82"/>
      <c r="O416" s="81"/>
      <c r="P416" s="81"/>
      <c r="Q416" s="93"/>
      <c r="R416" s="81"/>
      <c r="S416" s="81"/>
      <c r="T416" s="93"/>
      <c r="U416" s="94"/>
      <c r="V416" s="109"/>
      <c r="W416" s="95"/>
      <c r="X416" s="71"/>
      <c r="Y416" s="31"/>
      <c r="Z416" s="23"/>
      <c r="AA416" s="24"/>
      <c r="AB416" s="96">
        <f t="shared" si="62"/>
        <v>0</v>
      </c>
      <c r="AC416" s="96">
        <f t="shared" si="63"/>
        <v>0</v>
      </c>
      <c r="AD416" s="97">
        <f t="shared" si="68"/>
        <v>0</v>
      </c>
      <c r="AE416" s="97">
        <f t="shared" si="69"/>
        <v>0</v>
      </c>
    </row>
    <row r="417" spans="1:31" ht="25" customHeight="1">
      <c r="A417" s="32">
        <f t="shared" si="64"/>
        <v>406</v>
      </c>
      <c r="B417" s="51" t="str">
        <f t="shared" si="65"/>
        <v/>
      </c>
      <c r="C417" s="92"/>
      <c r="D417" s="28" t="str">
        <f t="shared" si="66"/>
        <v/>
      </c>
      <c r="E417" s="49" t="str">
        <f t="shared" si="67"/>
        <v/>
      </c>
      <c r="F417" s="78"/>
      <c r="G417" s="78"/>
      <c r="H417" s="82"/>
      <c r="I417" s="28" t="str">
        <f t="shared" si="60"/>
        <v/>
      </c>
      <c r="J417" s="78"/>
      <c r="K417" s="28" t="str">
        <f>IF($L417="COP","GHPチラー",IF(O417="","",VLOOKUP(O417,※編集不可※選択項目!C:D,2,1)))</f>
        <v/>
      </c>
      <c r="L417" s="28" t="str">
        <f t="shared" si="61"/>
        <v/>
      </c>
      <c r="M417" s="64" t="str">
        <f>IFERROR(IF(L417="COP",1,IF(K417="","",VLOOKUP(K417,※編集不可※選択項目!$D$2:$G$8,3,FALSE))),"")</f>
        <v/>
      </c>
      <c r="N417" s="82"/>
      <c r="O417" s="81"/>
      <c r="P417" s="81"/>
      <c r="Q417" s="93"/>
      <c r="R417" s="81"/>
      <c r="S417" s="81"/>
      <c r="T417" s="93"/>
      <c r="U417" s="94"/>
      <c r="V417" s="109"/>
      <c r="W417" s="95"/>
      <c r="X417" s="71"/>
      <c r="Y417" s="31"/>
      <c r="Z417" s="23"/>
      <c r="AA417" s="24"/>
      <c r="AB417" s="96">
        <f t="shared" si="62"/>
        <v>0</v>
      </c>
      <c r="AC417" s="96">
        <f t="shared" si="63"/>
        <v>0</v>
      </c>
      <c r="AD417" s="97">
        <f t="shared" si="68"/>
        <v>0</v>
      </c>
      <c r="AE417" s="97">
        <f t="shared" si="69"/>
        <v>0</v>
      </c>
    </row>
    <row r="418" spans="1:31" ht="25" customHeight="1">
      <c r="A418" s="32">
        <f t="shared" si="64"/>
        <v>407</v>
      </c>
      <c r="B418" s="51" t="str">
        <f t="shared" si="65"/>
        <v/>
      </c>
      <c r="C418" s="92"/>
      <c r="D418" s="28" t="str">
        <f t="shared" si="66"/>
        <v/>
      </c>
      <c r="E418" s="49" t="str">
        <f t="shared" si="67"/>
        <v/>
      </c>
      <c r="F418" s="78"/>
      <c r="G418" s="78"/>
      <c r="H418" s="82"/>
      <c r="I418" s="28" t="str">
        <f t="shared" si="60"/>
        <v/>
      </c>
      <c r="J418" s="78"/>
      <c r="K418" s="28" t="str">
        <f>IF($L418="COP","GHPチラー",IF(O418="","",VLOOKUP(O418,※編集不可※選択項目!C:D,2,1)))</f>
        <v/>
      </c>
      <c r="L418" s="28" t="str">
        <f t="shared" si="61"/>
        <v/>
      </c>
      <c r="M418" s="64" t="str">
        <f>IFERROR(IF(L418="COP",1,IF(K418="","",VLOOKUP(K418,※編集不可※選択項目!$D$2:$G$8,3,FALSE))),"")</f>
        <v/>
      </c>
      <c r="N418" s="82"/>
      <c r="O418" s="81"/>
      <c r="P418" s="81"/>
      <c r="Q418" s="93"/>
      <c r="R418" s="81"/>
      <c r="S418" s="81"/>
      <c r="T418" s="93"/>
      <c r="U418" s="94"/>
      <c r="V418" s="109"/>
      <c r="W418" s="95"/>
      <c r="X418" s="71"/>
      <c r="Y418" s="31"/>
      <c r="Z418" s="23"/>
      <c r="AA418" s="24"/>
      <c r="AB418" s="96">
        <f t="shared" si="62"/>
        <v>0</v>
      </c>
      <c r="AC418" s="96">
        <f t="shared" si="63"/>
        <v>0</v>
      </c>
      <c r="AD418" s="97">
        <f t="shared" si="68"/>
        <v>0</v>
      </c>
      <c r="AE418" s="97">
        <f t="shared" si="69"/>
        <v>0</v>
      </c>
    </row>
    <row r="419" spans="1:31" ht="25" customHeight="1">
      <c r="A419" s="32">
        <f t="shared" si="64"/>
        <v>408</v>
      </c>
      <c r="B419" s="51" t="str">
        <f t="shared" si="65"/>
        <v/>
      </c>
      <c r="C419" s="92"/>
      <c r="D419" s="28" t="str">
        <f t="shared" si="66"/>
        <v/>
      </c>
      <c r="E419" s="49" t="str">
        <f t="shared" si="67"/>
        <v/>
      </c>
      <c r="F419" s="78"/>
      <c r="G419" s="78"/>
      <c r="H419" s="82"/>
      <c r="I419" s="28" t="str">
        <f t="shared" si="60"/>
        <v/>
      </c>
      <c r="J419" s="78"/>
      <c r="K419" s="28" t="str">
        <f>IF($L419="COP","GHPチラー",IF(O419="","",VLOOKUP(O419,※編集不可※選択項目!C:D,2,1)))</f>
        <v/>
      </c>
      <c r="L419" s="28" t="str">
        <f t="shared" si="61"/>
        <v/>
      </c>
      <c r="M419" s="64" t="str">
        <f>IFERROR(IF(L419="COP",1,IF(K419="","",VLOOKUP(K419,※編集不可※選択項目!$D$2:$G$8,3,FALSE))),"")</f>
        <v/>
      </c>
      <c r="N419" s="82"/>
      <c r="O419" s="81"/>
      <c r="P419" s="81"/>
      <c r="Q419" s="93"/>
      <c r="R419" s="81"/>
      <c r="S419" s="81"/>
      <c r="T419" s="93"/>
      <c r="U419" s="94"/>
      <c r="V419" s="109"/>
      <c r="W419" s="95"/>
      <c r="X419" s="71"/>
      <c r="Y419" s="31"/>
      <c r="Z419" s="23"/>
      <c r="AA419" s="24"/>
      <c r="AB419" s="96">
        <f t="shared" si="62"/>
        <v>0</v>
      </c>
      <c r="AC419" s="96">
        <f t="shared" si="63"/>
        <v>0</v>
      </c>
      <c r="AD419" s="97">
        <f t="shared" si="68"/>
        <v>0</v>
      </c>
      <c r="AE419" s="97">
        <f t="shared" si="69"/>
        <v>0</v>
      </c>
    </row>
    <row r="420" spans="1:31" ht="25" customHeight="1">
      <c r="A420" s="32">
        <f t="shared" si="64"/>
        <v>409</v>
      </c>
      <c r="B420" s="51" t="str">
        <f t="shared" si="65"/>
        <v/>
      </c>
      <c r="C420" s="92"/>
      <c r="D420" s="28" t="str">
        <f t="shared" si="66"/>
        <v/>
      </c>
      <c r="E420" s="49" t="str">
        <f t="shared" si="67"/>
        <v/>
      </c>
      <c r="F420" s="78"/>
      <c r="G420" s="78"/>
      <c r="H420" s="82"/>
      <c r="I420" s="28" t="str">
        <f t="shared" si="60"/>
        <v/>
      </c>
      <c r="J420" s="78"/>
      <c r="K420" s="28" t="str">
        <f>IF($L420="COP","GHPチラー",IF(O420="","",VLOOKUP(O420,※編集不可※選択項目!C:D,2,1)))</f>
        <v/>
      </c>
      <c r="L420" s="28" t="str">
        <f t="shared" si="61"/>
        <v/>
      </c>
      <c r="M420" s="64" t="str">
        <f>IFERROR(IF(L420="COP",1,IF(K420="","",VLOOKUP(K420,※編集不可※選択項目!$D$2:$G$8,3,FALSE))),"")</f>
        <v/>
      </c>
      <c r="N420" s="82"/>
      <c r="O420" s="81"/>
      <c r="P420" s="81"/>
      <c r="Q420" s="93"/>
      <c r="R420" s="81"/>
      <c r="S420" s="81"/>
      <c r="T420" s="93"/>
      <c r="U420" s="94"/>
      <c r="V420" s="109"/>
      <c r="W420" s="95"/>
      <c r="X420" s="71"/>
      <c r="Y420" s="31"/>
      <c r="Z420" s="23"/>
      <c r="AA420" s="24"/>
      <c r="AB420" s="96">
        <f t="shared" si="62"/>
        <v>0</v>
      </c>
      <c r="AC420" s="96">
        <f t="shared" si="63"/>
        <v>0</v>
      </c>
      <c r="AD420" s="97">
        <f t="shared" si="68"/>
        <v>0</v>
      </c>
      <c r="AE420" s="97">
        <f t="shared" si="69"/>
        <v>0</v>
      </c>
    </row>
    <row r="421" spans="1:31" ht="25" customHeight="1">
      <c r="A421" s="32">
        <f t="shared" si="64"/>
        <v>410</v>
      </c>
      <c r="B421" s="51" t="str">
        <f t="shared" si="65"/>
        <v/>
      </c>
      <c r="C421" s="92"/>
      <c r="D421" s="28" t="str">
        <f t="shared" si="66"/>
        <v/>
      </c>
      <c r="E421" s="49" t="str">
        <f t="shared" si="67"/>
        <v/>
      </c>
      <c r="F421" s="78"/>
      <c r="G421" s="78"/>
      <c r="H421" s="82"/>
      <c r="I421" s="28" t="str">
        <f t="shared" si="60"/>
        <v/>
      </c>
      <c r="J421" s="78"/>
      <c r="K421" s="28" t="str">
        <f>IF($L421="COP","GHPチラー",IF(O421="","",VLOOKUP(O421,※編集不可※選択項目!C:D,2,1)))</f>
        <v/>
      </c>
      <c r="L421" s="28" t="str">
        <f t="shared" si="61"/>
        <v/>
      </c>
      <c r="M421" s="64" t="str">
        <f>IFERROR(IF(L421="COP",1,IF(K421="","",VLOOKUP(K421,※編集不可※選択項目!$D$2:$G$8,3,FALSE))),"")</f>
        <v/>
      </c>
      <c r="N421" s="82"/>
      <c r="O421" s="81"/>
      <c r="P421" s="81"/>
      <c r="Q421" s="93"/>
      <c r="R421" s="81"/>
      <c r="S421" s="81"/>
      <c r="T421" s="93"/>
      <c r="U421" s="94"/>
      <c r="V421" s="109"/>
      <c r="W421" s="95"/>
      <c r="X421" s="71"/>
      <c r="Y421" s="31"/>
      <c r="Z421" s="23"/>
      <c r="AA421" s="24"/>
      <c r="AB421" s="96">
        <f t="shared" si="62"/>
        <v>0</v>
      </c>
      <c r="AC421" s="96">
        <f t="shared" si="63"/>
        <v>0</v>
      </c>
      <c r="AD421" s="97">
        <f t="shared" si="68"/>
        <v>0</v>
      </c>
      <c r="AE421" s="97">
        <f t="shared" si="69"/>
        <v>0</v>
      </c>
    </row>
    <row r="422" spans="1:31" ht="25" customHeight="1">
      <c r="A422" s="32">
        <f t="shared" si="64"/>
        <v>411</v>
      </c>
      <c r="B422" s="51" t="str">
        <f t="shared" si="65"/>
        <v/>
      </c>
      <c r="C422" s="92"/>
      <c r="D422" s="28" t="str">
        <f t="shared" si="66"/>
        <v/>
      </c>
      <c r="E422" s="49" t="str">
        <f t="shared" si="67"/>
        <v/>
      </c>
      <c r="F422" s="78"/>
      <c r="G422" s="78"/>
      <c r="H422" s="82"/>
      <c r="I422" s="28" t="str">
        <f t="shared" si="60"/>
        <v/>
      </c>
      <c r="J422" s="78"/>
      <c r="K422" s="28" t="str">
        <f>IF($L422="COP","GHPチラー",IF(O422="","",VLOOKUP(O422,※編集不可※選択項目!C:D,2,1)))</f>
        <v/>
      </c>
      <c r="L422" s="28" t="str">
        <f t="shared" si="61"/>
        <v/>
      </c>
      <c r="M422" s="64" t="str">
        <f>IFERROR(IF(L422="COP",1,IF(K422="","",VLOOKUP(K422,※編集不可※選択項目!$D$2:$G$8,3,FALSE))),"")</f>
        <v/>
      </c>
      <c r="N422" s="82"/>
      <c r="O422" s="81"/>
      <c r="P422" s="81"/>
      <c r="Q422" s="93"/>
      <c r="R422" s="81"/>
      <c r="S422" s="81"/>
      <c r="T422" s="93"/>
      <c r="U422" s="94"/>
      <c r="V422" s="109"/>
      <c r="W422" s="95"/>
      <c r="X422" s="71"/>
      <c r="Y422" s="31"/>
      <c r="Z422" s="23"/>
      <c r="AA422" s="24"/>
      <c r="AB422" s="96">
        <f t="shared" si="62"/>
        <v>0</v>
      </c>
      <c r="AC422" s="96">
        <f t="shared" si="63"/>
        <v>0</v>
      </c>
      <c r="AD422" s="97">
        <f t="shared" si="68"/>
        <v>0</v>
      </c>
      <c r="AE422" s="97">
        <f t="shared" si="69"/>
        <v>0</v>
      </c>
    </row>
    <row r="423" spans="1:31" ht="25" customHeight="1">
      <c r="A423" s="32">
        <f t="shared" si="64"/>
        <v>412</v>
      </c>
      <c r="B423" s="51" t="str">
        <f t="shared" si="65"/>
        <v/>
      </c>
      <c r="C423" s="92"/>
      <c r="D423" s="28" t="str">
        <f t="shared" si="66"/>
        <v/>
      </c>
      <c r="E423" s="49" t="str">
        <f t="shared" si="67"/>
        <v/>
      </c>
      <c r="F423" s="78"/>
      <c r="G423" s="78"/>
      <c r="H423" s="82"/>
      <c r="I423" s="28" t="str">
        <f t="shared" si="60"/>
        <v/>
      </c>
      <c r="J423" s="78"/>
      <c r="K423" s="28" t="str">
        <f>IF($L423="COP","GHPチラー",IF(O423="","",VLOOKUP(O423,※編集不可※選択項目!C:D,2,1)))</f>
        <v/>
      </c>
      <c r="L423" s="28" t="str">
        <f t="shared" si="61"/>
        <v/>
      </c>
      <c r="M423" s="64" t="str">
        <f>IFERROR(IF(L423="COP",1,IF(K423="","",VLOOKUP(K423,※編集不可※選択項目!$D$2:$G$8,3,FALSE))),"")</f>
        <v/>
      </c>
      <c r="N423" s="82"/>
      <c r="O423" s="81"/>
      <c r="P423" s="81"/>
      <c r="Q423" s="93"/>
      <c r="R423" s="81"/>
      <c r="S423" s="81"/>
      <c r="T423" s="93"/>
      <c r="U423" s="94"/>
      <c r="V423" s="109"/>
      <c r="W423" s="95"/>
      <c r="X423" s="71"/>
      <c r="Y423" s="31"/>
      <c r="Z423" s="23"/>
      <c r="AA423" s="24"/>
      <c r="AB423" s="96">
        <f t="shared" si="62"/>
        <v>0</v>
      </c>
      <c r="AC423" s="96">
        <f t="shared" si="63"/>
        <v>0</v>
      </c>
      <c r="AD423" s="97">
        <f t="shared" si="68"/>
        <v>0</v>
      </c>
      <c r="AE423" s="97">
        <f t="shared" si="69"/>
        <v>0</v>
      </c>
    </row>
    <row r="424" spans="1:31" ht="25" customHeight="1">
      <c r="A424" s="32">
        <f t="shared" si="64"/>
        <v>413</v>
      </c>
      <c r="B424" s="51" t="str">
        <f t="shared" si="65"/>
        <v/>
      </c>
      <c r="C424" s="92"/>
      <c r="D424" s="28" t="str">
        <f t="shared" si="66"/>
        <v/>
      </c>
      <c r="E424" s="49" t="str">
        <f t="shared" si="67"/>
        <v/>
      </c>
      <c r="F424" s="78"/>
      <c r="G424" s="78"/>
      <c r="H424" s="82"/>
      <c r="I424" s="28" t="str">
        <f t="shared" si="60"/>
        <v/>
      </c>
      <c r="J424" s="78"/>
      <c r="K424" s="28" t="str">
        <f>IF($L424="COP","GHPチラー",IF(O424="","",VLOOKUP(O424,※編集不可※選択項目!C:D,2,1)))</f>
        <v/>
      </c>
      <c r="L424" s="28" t="str">
        <f t="shared" si="61"/>
        <v/>
      </c>
      <c r="M424" s="64" t="str">
        <f>IFERROR(IF(L424="COP",1,IF(K424="","",VLOOKUP(K424,※編集不可※選択項目!$D$2:$G$8,3,FALSE))),"")</f>
        <v/>
      </c>
      <c r="N424" s="82"/>
      <c r="O424" s="81"/>
      <c r="P424" s="81"/>
      <c r="Q424" s="93"/>
      <c r="R424" s="81"/>
      <c r="S424" s="81"/>
      <c r="T424" s="93"/>
      <c r="U424" s="94"/>
      <c r="V424" s="109"/>
      <c r="W424" s="95"/>
      <c r="X424" s="71"/>
      <c r="Y424" s="31"/>
      <c r="Z424" s="23"/>
      <c r="AA424" s="24"/>
      <c r="AB424" s="96">
        <f t="shared" si="62"/>
        <v>0</v>
      </c>
      <c r="AC424" s="96">
        <f t="shared" si="63"/>
        <v>0</v>
      </c>
      <c r="AD424" s="97">
        <f t="shared" si="68"/>
        <v>0</v>
      </c>
      <c r="AE424" s="97">
        <f t="shared" si="69"/>
        <v>0</v>
      </c>
    </row>
    <row r="425" spans="1:31" ht="25" customHeight="1">
      <c r="A425" s="32">
        <f t="shared" si="64"/>
        <v>414</v>
      </c>
      <c r="B425" s="51" t="str">
        <f t="shared" si="65"/>
        <v/>
      </c>
      <c r="C425" s="92"/>
      <c r="D425" s="28" t="str">
        <f t="shared" si="66"/>
        <v/>
      </c>
      <c r="E425" s="49" t="str">
        <f t="shared" si="67"/>
        <v/>
      </c>
      <c r="F425" s="78"/>
      <c r="G425" s="78"/>
      <c r="H425" s="82"/>
      <c r="I425" s="28" t="str">
        <f t="shared" si="60"/>
        <v/>
      </c>
      <c r="J425" s="78"/>
      <c r="K425" s="28" t="str">
        <f>IF($L425="COP","GHPチラー",IF(O425="","",VLOOKUP(O425,※編集不可※選択項目!C:D,2,1)))</f>
        <v/>
      </c>
      <c r="L425" s="28" t="str">
        <f t="shared" si="61"/>
        <v/>
      </c>
      <c r="M425" s="64" t="str">
        <f>IFERROR(IF(L425="COP",1,IF(K425="","",VLOOKUP(K425,※編集不可※選択項目!$D$2:$G$8,3,FALSE))),"")</f>
        <v/>
      </c>
      <c r="N425" s="82"/>
      <c r="O425" s="81"/>
      <c r="P425" s="81"/>
      <c r="Q425" s="93"/>
      <c r="R425" s="81"/>
      <c r="S425" s="81"/>
      <c r="T425" s="93"/>
      <c r="U425" s="94"/>
      <c r="V425" s="109"/>
      <c r="W425" s="95"/>
      <c r="X425" s="71"/>
      <c r="Y425" s="31"/>
      <c r="Z425" s="23"/>
      <c r="AA425" s="24"/>
      <c r="AB425" s="96">
        <f t="shared" si="62"/>
        <v>0</v>
      </c>
      <c r="AC425" s="96">
        <f t="shared" si="63"/>
        <v>0</v>
      </c>
      <c r="AD425" s="97">
        <f t="shared" si="68"/>
        <v>0</v>
      </c>
      <c r="AE425" s="97">
        <f t="shared" si="69"/>
        <v>0</v>
      </c>
    </row>
    <row r="426" spans="1:31" ht="25" customHeight="1">
      <c r="A426" s="32">
        <f t="shared" si="64"/>
        <v>415</v>
      </c>
      <c r="B426" s="51" t="str">
        <f t="shared" si="65"/>
        <v/>
      </c>
      <c r="C426" s="92"/>
      <c r="D426" s="28" t="str">
        <f t="shared" si="66"/>
        <v/>
      </c>
      <c r="E426" s="49" t="str">
        <f t="shared" si="67"/>
        <v/>
      </c>
      <c r="F426" s="78"/>
      <c r="G426" s="78"/>
      <c r="H426" s="82"/>
      <c r="I426" s="28" t="str">
        <f t="shared" si="60"/>
        <v/>
      </c>
      <c r="J426" s="78"/>
      <c r="K426" s="28" t="str">
        <f>IF($L426="COP","GHPチラー",IF(O426="","",VLOOKUP(O426,※編集不可※選択項目!C:D,2,1)))</f>
        <v/>
      </c>
      <c r="L426" s="28" t="str">
        <f t="shared" si="61"/>
        <v/>
      </c>
      <c r="M426" s="64" t="str">
        <f>IFERROR(IF(L426="COP",1,IF(K426="","",VLOOKUP(K426,※編集不可※選択項目!$D$2:$G$8,3,FALSE))),"")</f>
        <v/>
      </c>
      <c r="N426" s="82"/>
      <c r="O426" s="81"/>
      <c r="P426" s="81"/>
      <c r="Q426" s="93"/>
      <c r="R426" s="81"/>
      <c r="S426" s="81"/>
      <c r="T426" s="93"/>
      <c r="U426" s="94"/>
      <c r="V426" s="109"/>
      <c r="W426" s="95"/>
      <c r="X426" s="71"/>
      <c r="Y426" s="31"/>
      <c r="Z426" s="23"/>
      <c r="AA426" s="24"/>
      <c r="AB426" s="96">
        <f t="shared" si="62"/>
        <v>0</v>
      </c>
      <c r="AC426" s="96">
        <f t="shared" si="63"/>
        <v>0</v>
      </c>
      <c r="AD426" s="97">
        <f t="shared" si="68"/>
        <v>0</v>
      </c>
      <c r="AE426" s="97">
        <f t="shared" si="69"/>
        <v>0</v>
      </c>
    </row>
    <row r="427" spans="1:31" ht="25" customHeight="1">
      <c r="A427" s="32">
        <f t="shared" si="64"/>
        <v>416</v>
      </c>
      <c r="B427" s="51" t="str">
        <f t="shared" si="65"/>
        <v/>
      </c>
      <c r="C427" s="92"/>
      <c r="D427" s="28" t="str">
        <f t="shared" si="66"/>
        <v/>
      </c>
      <c r="E427" s="49" t="str">
        <f t="shared" si="67"/>
        <v/>
      </c>
      <c r="F427" s="78"/>
      <c r="G427" s="78"/>
      <c r="H427" s="82"/>
      <c r="I427" s="28" t="str">
        <f t="shared" si="60"/>
        <v/>
      </c>
      <c r="J427" s="78"/>
      <c r="K427" s="28" t="str">
        <f>IF($L427="COP","GHPチラー",IF(O427="","",VLOOKUP(O427,※編集不可※選択項目!C:D,2,1)))</f>
        <v/>
      </c>
      <c r="L427" s="28" t="str">
        <f t="shared" si="61"/>
        <v/>
      </c>
      <c r="M427" s="64" t="str">
        <f>IFERROR(IF(L427="COP",1,IF(K427="","",VLOOKUP(K427,※編集不可※選択項目!$D$2:$G$8,3,FALSE))),"")</f>
        <v/>
      </c>
      <c r="N427" s="82"/>
      <c r="O427" s="81"/>
      <c r="P427" s="81"/>
      <c r="Q427" s="93"/>
      <c r="R427" s="81"/>
      <c r="S427" s="81"/>
      <c r="T427" s="93"/>
      <c r="U427" s="94"/>
      <c r="V427" s="109"/>
      <c r="W427" s="95"/>
      <c r="X427" s="71"/>
      <c r="Y427" s="31"/>
      <c r="Z427" s="23"/>
      <c r="AA427" s="24"/>
      <c r="AB427" s="96">
        <f t="shared" si="62"/>
        <v>0</v>
      </c>
      <c r="AC427" s="96">
        <f t="shared" si="63"/>
        <v>0</v>
      </c>
      <c r="AD427" s="97">
        <f t="shared" si="68"/>
        <v>0</v>
      </c>
      <c r="AE427" s="97">
        <f t="shared" si="69"/>
        <v>0</v>
      </c>
    </row>
    <row r="428" spans="1:31" ht="25" customHeight="1">
      <c r="A428" s="32">
        <f t="shared" si="64"/>
        <v>417</v>
      </c>
      <c r="B428" s="51" t="str">
        <f t="shared" si="65"/>
        <v/>
      </c>
      <c r="C428" s="92"/>
      <c r="D428" s="28" t="str">
        <f t="shared" si="66"/>
        <v/>
      </c>
      <c r="E428" s="49" t="str">
        <f t="shared" si="67"/>
        <v/>
      </c>
      <c r="F428" s="78"/>
      <c r="G428" s="78"/>
      <c r="H428" s="82"/>
      <c r="I428" s="28" t="str">
        <f t="shared" si="60"/>
        <v/>
      </c>
      <c r="J428" s="78"/>
      <c r="K428" s="28" t="str">
        <f>IF($L428="COP","GHPチラー",IF(O428="","",VLOOKUP(O428,※編集不可※選択項目!C:D,2,1)))</f>
        <v/>
      </c>
      <c r="L428" s="28" t="str">
        <f t="shared" si="61"/>
        <v/>
      </c>
      <c r="M428" s="64" t="str">
        <f>IFERROR(IF(L428="COP",1,IF(K428="","",VLOOKUP(K428,※編集不可※選択項目!$D$2:$G$8,3,FALSE))),"")</f>
        <v/>
      </c>
      <c r="N428" s="82"/>
      <c r="O428" s="81"/>
      <c r="P428" s="81"/>
      <c r="Q428" s="93"/>
      <c r="R428" s="81"/>
      <c r="S428" s="81"/>
      <c r="T428" s="93"/>
      <c r="U428" s="94"/>
      <c r="V428" s="109"/>
      <c r="W428" s="95"/>
      <c r="X428" s="71"/>
      <c r="Y428" s="31"/>
      <c r="Z428" s="23"/>
      <c r="AA428" s="24"/>
      <c r="AB428" s="96">
        <f t="shared" si="62"/>
        <v>0</v>
      </c>
      <c r="AC428" s="96">
        <f t="shared" si="63"/>
        <v>0</v>
      </c>
      <c r="AD428" s="97">
        <f t="shared" si="68"/>
        <v>0</v>
      </c>
      <c r="AE428" s="97">
        <f t="shared" si="69"/>
        <v>0</v>
      </c>
    </row>
    <row r="429" spans="1:31" ht="25" customHeight="1">
      <c r="A429" s="32">
        <f t="shared" si="64"/>
        <v>418</v>
      </c>
      <c r="B429" s="51" t="str">
        <f t="shared" si="65"/>
        <v/>
      </c>
      <c r="C429" s="92"/>
      <c r="D429" s="28" t="str">
        <f t="shared" si="66"/>
        <v/>
      </c>
      <c r="E429" s="49" t="str">
        <f t="shared" si="67"/>
        <v/>
      </c>
      <c r="F429" s="78"/>
      <c r="G429" s="78"/>
      <c r="H429" s="82"/>
      <c r="I429" s="28" t="str">
        <f t="shared" si="60"/>
        <v/>
      </c>
      <c r="J429" s="78"/>
      <c r="K429" s="28" t="str">
        <f>IF($L429="COP","GHPチラー",IF(O429="","",VLOOKUP(O429,※編集不可※選択項目!C:D,2,1)))</f>
        <v/>
      </c>
      <c r="L429" s="28" t="str">
        <f t="shared" si="61"/>
        <v/>
      </c>
      <c r="M429" s="64" t="str">
        <f>IFERROR(IF(L429="COP",1,IF(K429="","",VLOOKUP(K429,※編集不可※選択項目!$D$2:$G$8,3,FALSE))),"")</f>
        <v/>
      </c>
      <c r="N429" s="82"/>
      <c r="O429" s="81"/>
      <c r="P429" s="81"/>
      <c r="Q429" s="93"/>
      <c r="R429" s="81"/>
      <c r="S429" s="81"/>
      <c r="T429" s="93"/>
      <c r="U429" s="94"/>
      <c r="V429" s="109"/>
      <c r="W429" s="95"/>
      <c r="X429" s="71"/>
      <c r="Y429" s="31"/>
      <c r="Z429" s="23"/>
      <c r="AA429" s="24"/>
      <c r="AB429" s="96">
        <f t="shared" si="62"/>
        <v>0</v>
      </c>
      <c r="AC429" s="96">
        <f t="shared" si="63"/>
        <v>0</v>
      </c>
      <c r="AD429" s="97">
        <f t="shared" si="68"/>
        <v>0</v>
      </c>
      <c r="AE429" s="97">
        <f t="shared" si="69"/>
        <v>0</v>
      </c>
    </row>
    <row r="430" spans="1:31" ht="25" customHeight="1">
      <c r="A430" s="32">
        <f t="shared" si="64"/>
        <v>419</v>
      </c>
      <c r="B430" s="51" t="str">
        <f t="shared" si="65"/>
        <v/>
      </c>
      <c r="C430" s="92"/>
      <c r="D430" s="28" t="str">
        <f t="shared" si="66"/>
        <v/>
      </c>
      <c r="E430" s="49" t="str">
        <f t="shared" si="67"/>
        <v/>
      </c>
      <c r="F430" s="78"/>
      <c r="G430" s="78"/>
      <c r="H430" s="82"/>
      <c r="I430" s="28" t="str">
        <f t="shared" si="60"/>
        <v/>
      </c>
      <c r="J430" s="78"/>
      <c r="K430" s="28" t="str">
        <f>IF($L430="COP","GHPチラー",IF(O430="","",VLOOKUP(O430,※編集不可※選択項目!C:D,2,1)))</f>
        <v/>
      </c>
      <c r="L430" s="28" t="str">
        <f t="shared" si="61"/>
        <v/>
      </c>
      <c r="M430" s="64" t="str">
        <f>IFERROR(IF(L430="COP",1,IF(K430="","",VLOOKUP(K430,※編集不可※選択項目!$D$2:$G$8,3,FALSE))),"")</f>
        <v/>
      </c>
      <c r="N430" s="82"/>
      <c r="O430" s="81"/>
      <c r="P430" s="81"/>
      <c r="Q430" s="93"/>
      <c r="R430" s="81"/>
      <c r="S430" s="81"/>
      <c r="T430" s="93"/>
      <c r="U430" s="94"/>
      <c r="V430" s="109"/>
      <c r="W430" s="95"/>
      <c r="X430" s="71"/>
      <c r="Y430" s="31"/>
      <c r="Z430" s="23"/>
      <c r="AA430" s="24"/>
      <c r="AB430" s="96">
        <f t="shared" si="62"/>
        <v>0</v>
      </c>
      <c r="AC430" s="96">
        <f t="shared" si="63"/>
        <v>0</v>
      </c>
      <c r="AD430" s="97">
        <f t="shared" si="68"/>
        <v>0</v>
      </c>
      <c r="AE430" s="97">
        <f t="shared" si="69"/>
        <v>0</v>
      </c>
    </row>
    <row r="431" spans="1:31" ht="25" customHeight="1">
      <c r="A431" s="32">
        <f t="shared" si="64"/>
        <v>420</v>
      </c>
      <c r="B431" s="51" t="str">
        <f t="shared" si="65"/>
        <v/>
      </c>
      <c r="C431" s="92"/>
      <c r="D431" s="28" t="str">
        <f t="shared" si="66"/>
        <v/>
      </c>
      <c r="E431" s="49" t="str">
        <f t="shared" si="67"/>
        <v/>
      </c>
      <c r="F431" s="78"/>
      <c r="G431" s="78"/>
      <c r="H431" s="82"/>
      <c r="I431" s="28" t="str">
        <f t="shared" si="60"/>
        <v/>
      </c>
      <c r="J431" s="78"/>
      <c r="K431" s="28" t="str">
        <f>IF($L431="COP","GHPチラー",IF(O431="","",VLOOKUP(O431,※編集不可※選択項目!C:D,2,1)))</f>
        <v/>
      </c>
      <c r="L431" s="28" t="str">
        <f t="shared" si="61"/>
        <v/>
      </c>
      <c r="M431" s="64" t="str">
        <f>IFERROR(IF(L431="COP",1,IF(K431="","",VLOOKUP(K431,※編集不可※選択項目!$D$2:$G$8,3,FALSE))),"")</f>
        <v/>
      </c>
      <c r="N431" s="82"/>
      <c r="O431" s="81"/>
      <c r="P431" s="81"/>
      <c r="Q431" s="93"/>
      <c r="R431" s="81"/>
      <c r="S431" s="81"/>
      <c r="T431" s="93"/>
      <c r="U431" s="94"/>
      <c r="V431" s="109"/>
      <c r="W431" s="95"/>
      <c r="X431" s="71"/>
      <c r="Y431" s="31"/>
      <c r="Z431" s="23"/>
      <c r="AA431" s="24"/>
      <c r="AB431" s="96">
        <f t="shared" si="62"/>
        <v>0</v>
      </c>
      <c r="AC431" s="96">
        <f t="shared" si="63"/>
        <v>0</v>
      </c>
      <c r="AD431" s="97">
        <f t="shared" si="68"/>
        <v>0</v>
      </c>
      <c r="AE431" s="97">
        <f t="shared" si="69"/>
        <v>0</v>
      </c>
    </row>
    <row r="432" spans="1:31" ht="25" customHeight="1">
      <c r="A432" s="32">
        <f t="shared" si="64"/>
        <v>421</v>
      </c>
      <c r="B432" s="51" t="str">
        <f t="shared" si="65"/>
        <v/>
      </c>
      <c r="C432" s="92"/>
      <c r="D432" s="28" t="str">
        <f t="shared" si="66"/>
        <v/>
      </c>
      <c r="E432" s="49" t="str">
        <f t="shared" si="67"/>
        <v/>
      </c>
      <c r="F432" s="78"/>
      <c r="G432" s="78"/>
      <c r="H432" s="82"/>
      <c r="I432" s="28" t="str">
        <f t="shared" si="60"/>
        <v/>
      </c>
      <c r="J432" s="78"/>
      <c r="K432" s="28" t="str">
        <f>IF($L432="COP","GHPチラー",IF(O432="","",VLOOKUP(O432,※編集不可※選択項目!C:D,2,1)))</f>
        <v/>
      </c>
      <c r="L432" s="28" t="str">
        <f t="shared" si="61"/>
        <v/>
      </c>
      <c r="M432" s="64" t="str">
        <f>IFERROR(IF(L432="COP",1,IF(K432="","",VLOOKUP(K432,※編集不可※選択項目!$D$2:$G$8,3,FALSE))),"")</f>
        <v/>
      </c>
      <c r="N432" s="82"/>
      <c r="O432" s="81"/>
      <c r="P432" s="81"/>
      <c r="Q432" s="93"/>
      <c r="R432" s="81"/>
      <c r="S432" s="81"/>
      <c r="T432" s="93"/>
      <c r="U432" s="94"/>
      <c r="V432" s="109"/>
      <c r="W432" s="95"/>
      <c r="X432" s="71"/>
      <c r="Y432" s="31"/>
      <c r="Z432" s="23"/>
      <c r="AA432" s="24"/>
      <c r="AB432" s="96">
        <f t="shared" si="62"/>
        <v>0</v>
      </c>
      <c r="AC432" s="96">
        <f t="shared" si="63"/>
        <v>0</v>
      </c>
      <c r="AD432" s="97">
        <f t="shared" si="68"/>
        <v>0</v>
      </c>
      <c r="AE432" s="97">
        <f t="shared" si="69"/>
        <v>0</v>
      </c>
    </row>
    <row r="433" spans="1:31" ht="25" customHeight="1">
      <c r="A433" s="32">
        <f t="shared" si="64"/>
        <v>422</v>
      </c>
      <c r="B433" s="51" t="str">
        <f t="shared" si="65"/>
        <v/>
      </c>
      <c r="C433" s="92"/>
      <c r="D433" s="28" t="str">
        <f t="shared" si="66"/>
        <v/>
      </c>
      <c r="E433" s="49" t="str">
        <f t="shared" si="67"/>
        <v/>
      </c>
      <c r="F433" s="78"/>
      <c r="G433" s="78"/>
      <c r="H433" s="82"/>
      <c r="I433" s="28" t="str">
        <f t="shared" si="60"/>
        <v/>
      </c>
      <c r="J433" s="78"/>
      <c r="K433" s="28" t="str">
        <f>IF($L433="COP","GHPチラー",IF(O433="","",VLOOKUP(O433,※編集不可※選択項目!C:D,2,1)))</f>
        <v/>
      </c>
      <c r="L433" s="28" t="str">
        <f t="shared" si="61"/>
        <v/>
      </c>
      <c r="M433" s="64" t="str">
        <f>IFERROR(IF(L433="COP",1,IF(K433="","",VLOOKUP(K433,※編集不可※選択項目!$D$2:$G$8,3,FALSE))),"")</f>
        <v/>
      </c>
      <c r="N433" s="82"/>
      <c r="O433" s="81"/>
      <c r="P433" s="81"/>
      <c r="Q433" s="93"/>
      <c r="R433" s="81"/>
      <c r="S433" s="81"/>
      <c r="T433" s="93"/>
      <c r="U433" s="94"/>
      <c r="V433" s="109"/>
      <c r="W433" s="95"/>
      <c r="X433" s="71"/>
      <c r="Y433" s="31"/>
      <c r="Z433" s="23"/>
      <c r="AA433" s="24"/>
      <c r="AB433" s="96">
        <f t="shared" si="62"/>
        <v>0</v>
      </c>
      <c r="AC433" s="96">
        <f t="shared" si="63"/>
        <v>0</v>
      </c>
      <c r="AD433" s="97">
        <f t="shared" si="68"/>
        <v>0</v>
      </c>
      <c r="AE433" s="97">
        <f t="shared" si="69"/>
        <v>0</v>
      </c>
    </row>
    <row r="434" spans="1:31" ht="25" customHeight="1">
      <c r="A434" s="32">
        <f t="shared" si="64"/>
        <v>423</v>
      </c>
      <c r="B434" s="51" t="str">
        <f t="shared" si="65"/>
        <v/>
      </c>
      <c r="C434" s="92"/>
      <c r="D434" s="28" t="str">
        <f t="shared" si="66"/>
        <v/>
      </c>
      <c r="E434" s="49" t="str">
        <f t="shared" si="67"/>
        <v/>
      </c>
      <c r="F434" s="78"/>
      <c r="G434" s="78"/>
      <c r="H434" s="82"/>
      <c r="I434" s="28" t="str">
        <f t="shared" si="60"/>
        <v/>
      </c>
      <c r="J434" s="78"/>
      <c r="K434" s="28" t="str">
        <f>IF($L434="COP","GHPチラー",IF(O434="","",VLOOKUP(O434,※編集不可※選択項目!C:D,2,1)))</f>
        <v/>
      </c>
      <c r="L434" s="28" t="str">
        <f t="shared" si="61"/>
        <v/>
      </c>
      <c r="M434" s="64" t="str">
        <f>IFERROR(IF(L434="COP",1,IF(K434="","",VLOOKUP(K434,※編集不可※選択項目!$D$2:$G$8,3,FALSE))),"")</f>
        <v/>
      </c>
      <c r="N434" s="82"/>
      <c r="O434" s="81"/>
      <c r="P434" s="81"/>
      <c r="Q434" s="93"/>
      <c r="R434" s="81"/>
      <c r="S434" s="81"/>
      <c r="T434" s="93"/>
      <c r="U434" s="94"/>
      <c r="V434" s="109"/>
      <c r="W434" s="95"/>
      <c r="X434" s="71"/>
      <c r="Y434" s="31"/>
      <c r="Z434" s="23"/>
      <c r="AA434" s="24"/>
      <c r="AB434" s="96">
        <f t="shared" si="62"/>
        <v>0</v>
      </c>
      <c r="AC434" s="96">
        <f t="shared" si="63"/>
        <v>0</v>
      </c>
      <c r="AD434" s="97">
        <f t="shared" si="68"/>
        <v>0</v>
      </c>
      <c r="AE434" s="97">
        <f t="shared" si="69"/>
        <v>0</v>
      </c>
    </row>
    <row r="435" spans="1:31" ht="25" customHeight="1">
      <c r="A435" s="32">
        <f t="shared" si="64"/>
        <v>424</v>
      </c>
      <c r="B435" s="51" t="str">
        <f t="shared" si="65"/>
        <v/>
      </c>
      <c r="C435" s="92"/>
      <c r="D435" s="28" t="str">
        <f t="shared" si="66"/>
        <v/>
      </c>
      <c r="E435" s="49" t="str">
        <f t="shared" si="67"/>
        <v/>
      </c>
      <c r="F435" s="78"/>
      <c r="G435" s="78"/>
      <c r="H435" s="82"/>
      <c r="I435" s="28" t="str">
        <f t="shared" si="60"/>
        <v/>
      </c>
      <c r="J435" s="78"/>
      <c r="K435" s="28" t="str">
        <f>IF($L435="COP","GHPチラー",IF(O435="","",VLOOKUP(O435,※編集不可※選択項目!C:D,2,1)))</f>
        <v/>
      </c>
      <c r="L435" s="28" t="str">
        <f t="shared" si="61"/>
        <v/>
      </c>
      <c r="M435" s="64" t="str">
        <f>IFERROR(IF(L435="COP",1,IF(K435="","",VLOOKUP(K435,※編集不可※選択項目!$D$2:$G$8,3,FALSE))),"")</f>
        <v/>
      </c>
      <c r="N435" s="82"/>
      <c r="O435" s="81"/>
      <c r="P435" s="81"/>
      <c r="Q435" s="93"/>
      <c r="R435" s="81"/>
      <c r="S435" s="81"/>
      <c r="T435" s="93"/>
      <c r="U435" s="94"/>
      <c r="V435" s="109"/>
      <c r="W435" s="95"/>
      <c r="X435" s="71"/>
      <c r="Y435" s="31"/>
      <c r="Z435" s="23"/>
      <c r="AA435" s="24"/>
      <c r="AB435" s="96">
        <f t="shared" si="62"/>
        <v>0</v>
      </c>
      <c r="AC435" s="96">
        <f t="shared" si="63"/>
        <v>0</v>
      </c>
      <c r="AD435" s="97">
        <f t="shared" si="68"/>
        <v>0</v>
      </c>
      <c r="AE435" s="97">
        <f t="shared" si="69"/>
        <v>0</v>
      </c>
    </row>
    <row r="436" spans="1:31" ht="25" customHeight="1">
      <c r="A436" s="32">
        <f t="shared" si="64"/>
        <v>425</v>
      </c>
      <c r="B436" s="51" t="str">
        <f t="shared" si="65"/>
        <v/>
      </c>
      <c r="C436" s="92"/>
      <c r="D436" s="28" t="str">
        <f t="shared" si="66"/>
        <v/>
      </c>
      <c r="E436" s="49" t="str">
        <f t="shared" si="67"/>
        <v/>
      </c>
      <c r="F436" s="78"/>
      <c r="G436" s="78"/>
      <c r="H436" s="82"/>
      <c r="I436" s="28" t="str">
        <f t="shared" si="60"/>
        <v/>
      </c>
      <c r="J436" s="78"/>
      <c r="K436" s="28" t="str">
        <f>IF($L436="COP","GHPチラー",IF(O436="","",VLOOKUP(O436,※編集不可※選択項目!C:D,2,1)))</f>
        <v/>
      </c>
      <c r="L436" s="28" t="str">
        <f t="shared" si="61"/>
        <v/>
      </c>
      <c r="M436" s="64" t="str">
        <f>IFERROR(IF(L436="COP",1,IF(K436="","",VLOOKUP(K436,※編集不可※選択項目!$D$2:$G$8,3,FALSE))),"")</f>
        <v/>
      </c>
      <c r="N436" s="82"/>
      <c r="O436" s="81"/>
      <c r="P436" s="81"/>
      <c r="Q436" s="93"/>
      <c r="R436" s="81"/>
      <c r="S436" s="81"/>
      <c r="T436" s="93"/>
      <c r="U436" s="94"/>
      <c r="V436" s="109"/>
      <c r="W436" s="95"/>
      <c r="X436" s="71"/>
      <c r="Y436" s="31"/>
      <c r="Z436" s="23"/>
      <c r="AA436" s="24"/>
      <c r="AB436" s="96">
        <f t="shared" si="62"/>
        <v>0</v>
      </c>
      <c r="AC436" s="96">
        <f t="shared" si="63"/>
        <v>0</v>
      </c>
      <c r="AD436" s="97">
        <f t="shared" si="68"/>
        <v>0</v>
      </c>
      <c r="AE436" s="97">
        <f t="shared" si="69"/>
        <v>0</v>
      </c>
    </row>
    <row r="437" spans="1:31" ht="25" customHeight="1">
      <c r="A437" s="32">
        <f t="shared" si="64"/>
        <v>426</v>
      </c>
      <c r="B437" s="51" t="str">
        <f t="shared" si="65"/>
        <v/>
      </c>
      <c r="C437" s="92"/>
      <c r="D437" s="28" t="str">
        <f t="shared" si="66"/>
        <v/>
      </c>
      <c r="E437" s="49" t="str">
        <f t="shared" si="67"/>
        <v/>
      </c>
      <c r="F437" s="78"/>
      <c r="G437" s="78"/>
      <c r="H437" s="82"/>
      <c r="I437" s="28" t="str">
        <f t="shared" si="60"/>
        <v/>
      </c>
      <c r="J437" s="78"/>
      <c r="K437" s="28" t="str">
        <f>IF($L437="COP","GHPチラー",IF(O437="","",VLOOKUP(O437,※編集不可※選択項目!C:D,2,1)))</f>
        <v/>
      </c>
      <c r="L437" s="28" t="str">
        <f t="shared" si="61"/>
        <v/>
      </c>
      <c r="M437" s="64" t="str">
        <f>IFERROR(IF(L437="COP",1,IF(K437="","",VLOOKUP(K437,※編集不可※選択項目!$D$2:$G$8,3,FALSE))),"")</f>
        <v/>
      </c>
      <c r="N437" s="82"/>
      <c r="O437" s="81"/>
      <c r="P437" s="81"/>
      <c r="Q437" s="93"/>
      <c r="R437" s="81"/>
      <c r="S437" s="81"/>
      <c r="T437" s="93"/>
      <c r="U437" s="94"/>
      <c r="V437" s="109"/>
      <c r="W437" s="95"/>
      <c r="X437" s="71"/>
      <c r="Y437" s="31"/>
      <c r="Z437" s="23"/>
      <c r="AA437" s="24"/>
      <c r="AB437" s="96">
        <f t="shared" si="62"/>
        <v>0</v>
      </c>
      <c r="AC437" s="96">
        <f t="shared" si="63"/>
        <v>0</v>
      </c>
      <c r="AD437" s="97">
        <f t="shared" si="68"/>
        <v>0</v>
      </c>
      <c r="AE437" s="97">
        <f t="shared" si="69"/>
        <v>0</v>
      </c>
    </row>
    <row r="438" spans="1:31" ht="25" customHeight="1">
      <c r="A438" s="32">
        <f t="shared" si="64"/>
        <v>427</v>
      </c>
      <c r="B438" s="51" t="str">
        <f t="shared" si="65"/>
        <v/>
      </c>
      <c r="C438" s="92"/>
      <c r="D438" s="28" t="str">
        <f t="shared" si="66"/>
        <v/>
      </c>
      <c r="E438" s="49" t="str">
        <f t="shared" si="67"/>
        <v/>
      </c>
      <c r="F438" s="78"/>
      <c r="G438" s="78"/>
      <c r="H438" s="82"/>
      <c r="I438" s="28" t="str">
        <f t="shared" si="60"/>
        <v/>
      </c>
      <c r="J438" s="78"/>
      <c r="K438" s="28" t="str">
        <f>IF($L438="COP","GHPチラー",IF(O438="","",VLOOKUP(O438,※編集不可※選択項目!C:D,2,1)))</f>
        <v/>
      </c>
      <c r="L438" s="28" t="str">
        <f t="shared" si="61"/>
        <v/>
      </c>
      <c r="M438" s="64" t="str">
        <f>IFERROR(IF(L438="COP",1,IF(K438="","",VLOOKUP(K438,※編集不可※選択項目!$D$2:$G$8,3,FALSE))),"")</f>
        <v/>
      </c>
      <c r="N438" s="82"/>
      <c r="O438" s="81"/>
      <c r="P438" s="81"/>
      <c r="Q438" s="93"/>
      <c r="R438" s="81"/>
      <c r="S438" s="81"/>
      <c r="T438" s="93"/>
      <c r="U438" s="94"/>
      <c r="V438" s="109"/>
      <c r="W438" s="95"/>
      <c r="X438" s="71"/>
      <c r="Y438" s="31"/>
      <c r="Z438" s="23"/>
      <c r="AA438" s="24"/>
      <c r="AB438" s="96">
        <f t="shared" si="62"/>
        <v>0</v>
      </c>
      <c r="AC438" s="96">
        <f t="shared" si="63"/>
        <v>0</v>
      </c>
      <c r="AD438" s="97">
        <f t="shared" si="68"/>
        <v>0</v>
      </c>
      <c r="AE438" s="97">
        <f t="shared" si="69"/>
        <v>0</v>
      </c>
    </row>
    <row r="439" spans="1:31" ht="25" customHeight="1">
      <c r="A439" s="32">
        <f t="shared" si="64"/>
        <v>428</v>
      </c>
      <c r="B439" s="51" t="str">
        <f t="shared" si="65"/>
        <v/>
      </c>
      <c r="C439" s="92"/>
      <c r="D439" s="28" t="str">
        <f t="shared" si="66"/>
        <v/>
      </c>
      <c r="E439" s="49" t="str">
        <f t="shared" si="67"/>
        <v/>
      </c>
      <c r="F439" s="78"/>
      <c r="G439" s="78"/>
      <c r="H439" s="82"/>
      <c r="I439" s="28" t="str">
        <f t="shared" si="60"/>
        <v/>
      </c>
      <c r="J439" s="78"/>
      <c r="K439" s="28" t="str">
        <f>IF($L439="COP","GHPチラー",IF(O439="","",VLOOKUP(O439,※編集不可※選択項目!C:D,2,1)))</f>
        <v/>
      </c>
      <c r="L439" s="28" t="str">
        <f t="shared" si="61"/>
        <v/>
      </c>
      <c r="M439" s="64" t="str">
        <f>IFERROR(IF(L439="COP",1,IF(K439="","",VLOOKUP(K439,※編集不可※選択項目!$D$2:$G$8,3,FALSE))),"")</f>
        <v/>
      </c>
      <c r="N439" s="82"/>
      <c r="O439" s="81"/>
      <c r="P439" s="81"/>
      <c r="Q439" s="93"/>
      <c r="R439" s="81"/>
      <c r="S439" s="81"/>
      <c r="T439" s="93"/>
      <c r="U439" s="94"/>
      <c r="V439" s="109"/>
      <c r="W439" s="95"/>
      <c r="X439" s="71"/>
      <c r="Y439" s="31"/>
      <c r="Z439" s="23"/>
      <c r="AA439" s="24"/>
      <c r="AB439" s="96">
        <f t="shared" si="62"/>
        <v>0</v>
      </c>
      <c r="AC439" s="96">
        <f t="shared" si="63"/>
        <v>0</v>
      </c>
      <c r="AD439" s="97">
        <f t="shared" si="68"/>
        <v>0</v>
      </c>
      <c r="AE439" s="97">
        <f t="shared" si="69"/>
        <v>0</v>
      </c>
    </row>
    <row r="440" spans="1:31" ht="25" customHeight="1">
      <c r="A440" s="32">
        <f t="shared" si="64"/>
        <v>429</v>
      </c>
      <c r="B440" s="51" t="str">
        <f t="shared" si="65"/>
        <v/>
      </c>
      <c r="C440" s="92"/>
      <c r="D440" s="28" t="str">
        <f t="shared" si="66"/>
        <v/>
      </c>
      <c r="E440" s="49" t="str">
        <f t="shared" si="67"/>
        <v/>
      </c>
      <c r="F440" s="78"/>
      <c r="G440" s="78"/>
      <c r="H440" s="82"/>
      <c r="I440" s="28" t="str">
        <f t="shared" si="60"/>
        <v/>
      </c>
      <c r="J440" s="78"/>
      <c r="K440" s="28" t="str">
        <f>IF($L440="COP","GHPチラー",IF(O440="","",VLOOKUP(O440,※編集不可※選択項目!C:D,2,1)))</f>
        <v/>
      </c>
      <c r="L440" s="28" t="str">
        <f t="shared" si="61"/>
        <v/>
      </c>
      <c r="M440" s="64" t="str">
        <f>IFERROR(IF(L440="COP",1,IF(K440="","",VLOOKUP(K440,※編集不可※選択項目!$D$2:$G$8,3,FALSE))),"")</f>
        <v/>
      </c>
      <c r="N440" s="82"/>
      <c r="O440" s="81"/>
      <c r="P440" s="81"/>
      <c r="Q440" s="93"/>
      <c r="R440" s="81"/>
      <c r="S440" s="81"/>
      <c r="T440" s="93"/>
      <c r="U440" s="94"/>
      <c r="V440" s="109"/>
      <c r="W440" s="95"/>
      <c r="X440" s="71"/>
      <c r="Y440" s="31"/>
      <c r="Z440" s="23"/>
      <c r="AA440" s="24"/>
      <c r="AB440" s="96">
        <f t="shared" si="62"/>
        <v>0</v>
      </c>
      <c r="AC440" s="96">
        <f t="shared" si="63"/>
        <v>0</v>
      </c>
      <c r="AD440" s="97">
        <f t="shared" si="68"/>
        <v>0</v>
      </c>
      <c r="AE440" s="97">
        <f t="shared" si="69"/>
        <v>0</v>
      </c>
    </row>
    <row r="441" spans="1:31" ht="25" customHeight="1">
      <c r="A441" s="32">
        <f t="shared" si="64"/>
        <v>430</v>
      </c>
      <c r="B441" s="51" t="str">
        <f t="shared" si="65"/>
        <v/>
      </c>
      <c r="C441" s="92"/>
      <c r="D441" s="28" t="str">
        <f t="shared" si="66"/>
        <v/>
      </c>
      <c r="E441" s="49" t="str">
        <f t="shared" si="67"/>
        <v/>
      </c>
      <c r="F441" s="78"/>
      <c r="G441" s="78"/>
      <c r="H441" s="82"/>
      <c r="I441" s="28" t="str">
        <f t="shared" si="60"/>
        <v/>
      </c>
      <c r="J441" s="78"/>
      <c r="K441" s="28" t="str">
        <f>IF($L441="COP","GHPチラー",IF(O441="","",VLOOKUP(O441,※編集不可※選択項目!C:D,2,1)))</f>
        <v/>
      </c>
      <c r="L441" s="28" t="str">
        <f t="shared" si="61"/>
        <v/>
      </c>
      <c r="M441" s="64" t="str">
        <f>IFERROR(IF(L441="COP",1,IF(K441="","",VLOOKUP(K441,※編集不可※選択項目!$D$2:$G$8,3,FALSE))),"")</f>
        <v/>
      </c>
      <c r="N441" s="82"/>
      <c r="O441" s="81"/>
      <c r="P441" s="81"/>
      <c r="Q441" s="93"/>
      <c r="R441" s="81"/>
      <c r="S441" s="81"/>
      <c r="T441" s="93"/>
      <c r="U441" s="94"/>
      <c r="V441" s="109"/>
      <c r="W441" s="95"/>
      <c r="X441" s="71"/>
      <c r="Y441" s="31"/>
      <c r="Z441" s="23"/>
      <c r="AA441" s="24"/>
      <c r="AB441" s="96">
        <f t="shared" si="62"/>
        <v>0</v>
      </c>
      <c r="AC441" s="96">
        <f t="shared" si="63"/>
        <v>0</v>
      </c>
      <c r="AD441" s="97">
        <f t="shared" si="68"/>
        <v>0</v>
      </c>
      <c r="AE441" s="97">
        <f t="shared" si="69"/>
        <v>0</v>
      </c>
    </row>
    <row r="442" spans="1:31" ht="25" customHeight="1">
      <c r="A442" s="32">
        <f t="shared" si="64"/>
        <v>431</v>
      </c>
      <c r="B442" s="51" t="str">
        <f t="shared" si="65"/>
        <v/>
      </c>
      <c r="C442" s="92"/>
      <c r="D442" s="28" t="str">
        <f t="shared" si="66"/>
        <v/>
      </c>
      <c r="E442" s="49" t="str">
        <f t="shared" si="67"/>
        <v/>
      </c>
      <c r="F442" s="78"/>
      <c r="G442" s="78"/>
      <c r="H442" s="82"/>
      <c r="I442" s="28" t="str">
        <f t="shared" si="60"/>
        <v/>
      </c>
      <c r="J442" s="78"/>
      <c r="K442" s="28" t="str">
        <f>IF($L442="COP","GHPチラー",IF(O442="","",VLOOKUP(O442,※編集不可※選択項目!C:D,2,1)))</f>
        <v/>
      </c>
      <c r="L442" s="28" t="str">
        <f t="shared" si="61"/>
        <v/>
      </c>
      <c r="M442" s="64" t="str">
        <f>IFERROR(IF(L442="COP",1,IF(K442="","",VLOOKUP(K442,※編集不可※選択項目!$D$2:$G$8,3,FALSE))),"")</f>
        <v/>
      </c>
      <c r="N442" s="82"/>
      <c r="O442" s="81"/>
      <c r="P442" s="81"/>
      <c r="Q442" s="93"/>
      <c r="R442" s="81"/>
      <c r="S442" s="81"/>
      <c r="T442" s="93"/>
      <c r="U442" s="94"/>
      <c r="V442" s="109"/>
      <c r="W442" s="95"/>
      <c r="X442" s="71"/>
      <c r="Y442" s="31"/>
      <c r="Z442" s="23"/>
      <c r="AA442" s="24"/>
      <c r="AB442" s="96">
        <f t="shared" si="62"/>
        <v>0</v>
      </c>
      <c r="AC442" s="96">
        <f t="shared" si="63"/>
        <v>0</v>
      </c>
      <c r="AD442" s="97">
        <f t="shared" si="68"/>
        <v>0</v>
      </c>
      <c r="AE442" s="97">
        <f t="shared" si="69"/>
        <v>0</v>
      </c>
    </row>
    <row r="443" spans="1:31" ht="25" customHeight="1">
      <c r="A443" s="32">
        <f t="shared" si="64"/>
        <v>432</v>
      </c>
      <c r="B443" s="51" t="str">
        <f t="shared" si="65"/>
        <v/>
      </c>
      <c r="C443" s="92"/>
      <c r="D443" s="28" t="str">
        <f t="shared" si="66"/>
        <v/>
      </c>
      <c r="E443" s="49" t="str">
        <f t="shared" si="67"/>
        <v/>
      </c>
      <c r="F443" s="78"/>
      <c r="G443" s="78"/>
      <c r="H443" s="82"/>
      <c r="I443" s="28" t="str">
        <f t="shared" si="60"/>
        <v/>
      </c>
      <c r="J443" s="78"/>
      <c r="K443" s="28" t="str">
        <f>IF($L443="COP","GHPチラー",IF(O443="","",VLOOKUP(O443,※編集不可※選択項目!C:D,2,1)))</f>
        <v/>
      </c>
      <c r="L443" s="28" t="str">
        <f t="shared" si="61"/>
        <v/>
      </c>
      <c r="M443" s="64" t="str">
        <f>IFERROR(IF(L443="COP",1,IF(K443="","",VLOOKUP(K443,※編集不可※選択項目!$D$2:$G$8,3,FALSE))),"")</f>
        <v/>
      </c>
      <c r="N443" s="82"/>
      <c r="O443" s="81"/>
      <c r="P443" s="81"/>
      <c r="Q443" s="93"/>
      <c r="R443" s="81"/>
      <c r="S443" s="81"/>
      <c r="T443" s="93"/>
      <c r="U443" s="94"/>
      <c r="V443" s="109"/>
      <c r="W443" s="95"/>
      <c r="X443" s="71"/>
      <c r="Y443" s="31"/>
      <c r="Z443" s="23"/>
      <c r="AA443" s="24"/>
      <c r="AB443" s="96">
        <f t="shared" si="62"/>
        <v>0</v>
      </c>
      <c r="AC443" s="96">
        <f t="shared" si="63"/>
        <v>0</v>
      </c>
      <c r="AD443" s="97">
        <f t="shared" si="68"/>
        <v>0</v>
      </c>
      <c r="AE443" s="97">
        <f t="shared" si="69"/>
        <v>0</v>
      </c>
    </row>
    <row r="444" spans="1:31" ht="25" customHeight="1">
      <c r="A444" s="32">
        <f t="shared" si="64"/>
        <v>433</v>
      </c>
      <c r="B444" s="51" t="str">
        <f t="shared" si="65"/>
        <v/>
      </c>
      <c r="C444" s="92"/>
      <c r="D444" s="28" t="str">
        <f t="shared" si="66"/>
        <v/>
      </c>
      <c r="E444" s="49" t="str">
        <f t="shared" si="67"/>
        <v/>
      </c>
      <c r="F444" s="78"/>
      <c r="G444" s="78"/>
      <c r="H444" s="82"/>
      <c r="I444" s="28" t="str">
        <f t="shared" si="60"/>
        <v/>
      </c>
      <c r="J444" s="78"/>
      <c r="K444" s="28" t="str">
        <f>IF($L444="COP","GHPチラー",IF(O444="","",VLOOKUP(O444,※編集不可※選択項目!C:D,2,1)))</f>
        <v/>
      </c>
      <c r="L444" s="28" t="str">
        <f t="shared" si="61"/>
        <v/>
      </c>
      <c r="M444" s="64" t="str">
        <f>IFERROR(IF(L444="COP",1,IF(K444="","",VLOOKUP(K444,※編集不可※選択項目!$D$2:$G$8,3,FALSE))),"")</f>
        <v/>
      </c>
      <c r="N444" s="82"/>
      <c r="O444" s="81"/>
      <c r="P444" s="81"/>
      <c r="Q444" s="93"/>
      <c r="R444" s="81"/>
      <c r="S444" s="81"/>
      <c r="T444" s="93"/>
      <c r="U444" s="94"/>
      <c r="V444" s="109"/>
      <c r="W444" s="95"/>
      <c r="X444" s="71"/>
      <c r="Y444" s="31"/>
      <c r="Z444" s="23"/>
      <c r="AA444" s="24"/>
      <c r="AB444" s="96">
        <f t="shared" si="62"/>
        <v>0</v>
      </c>
      <c r="AC444" s="96">
        <f t="shared" si="63"/>
        <v>0</v>
      </c>
      <c r="AD444" s="97">
        <f t="shared" si="68"/>
        <v>0</v>
      </c>
      <c r="AE444" s="97">
        <f t="shared" si="69"/>
        <v>0</v>
      </c>
    </row>
    <row r="445" spans="1:31" ht="25" customHeight="1">
      <c r="A445" s="32">
        <f t="shared" si="64"/>
        <v>434</v>
      </c>
      <c r="B445" s="51" t="str">
        <f t="shared" si="65"/>
        <v/>
      </c>
      <c r="C445" s="92"/>
      <c r="D445" s="28" t="str">
        <f t="shared" si="66"/>
        <v/>
      </c>
      <c r="E445" s="49" t="str">
        <f t="shared" si="67"/>
        <v/>
      </c>
      <c r="F445" s="78"/>
      <c r="G445" s="78"/>
      <c r="H445" s="82"/>
      <c r="I445" s="28" t="str">
        <f t="shared" si="60"/>
        <v/>
      </c>
      <c r="J445" s="78"/>
      <c r="K445" s="28" t="str">
        <f>IF($L445="COP","GHPチラー",IF(O445="","",VLOOKUP(O445,※編集不可※選択項目!C:D,2,1)))</f>
        <v/>
      </c>
      <c r="L445" s="28" t="str">
        <f t="shared" si="61"/>
        <v/>
      </c>
      <c r="M445" s="64" t="str">
        <f>IFERROR(IF(L445="COP",1,IF(K445="","",VLOOKUP(K445,※編集不可※選択項目!$D$2:$G$8,3,FALSE))),"")</f>
        <v/>
      </c>
      <c r="N445" s="82"/>
      <c r="O445" s="81"/>
      <c r="P445" s="81"/>
      <c r="Q445" s="93"/>
      <c r="R445" s="81"/>
      <c r="S445" s="81"/>
      <c r="T445" s="93"/>
      <c r="U445" s="94"/>
      <c r="V445" s="109"/>
      <c r="W445" s="95"/>
      <c r="X445" s="71"/>
      <c r="Y445" s="31"/>
      <c r="Z445" s="23"/>
      <c r="AA445" s="24"/>
      <c r="AB445" s="96">
        <f t="shared" si="62"/>
        <v>0</v>
      </c>
      <c r="AC445" s="96">
        <f t="shared" si="63"/>
        <v>0</v>
      </c>
      <c r="AD445" s="97">
        <f t="shared" si="68"/>
        <v>0</v>
      </c>
      <c r="AE445" s="97">
        <f t="shared" si="69"/>
        <v>0</v>
      </c>
    </row>
    <row r="446" spans="1:31" ht="25" customHeight="1">
      <c r="A446" s="32">
        <f t="shared" si="64"/>
        <v>435</v>
      </c>
      <c r="B446" s="51" t="str">
        <f t="shared" si="65"/>
        <v/>
      </c>
      <c r="C446" s="92"/>
      <c r="D446" s="28" t="str">
        <f t="shared" si="66"/>
        <v/>
      </c>
      <c r="E446" s="49" t="str">
        <f t="shared" si="67"/>
        <v/>
      </c>
      <c r="F446" s="78"/>
      <c r="G446" s="78"/>
      <c r="H446" s="82"/>
      <c r="I446" s="28" t="str">
        <f t="shared" si="60"/>
        <v/>
      </c>
      <c r="J446" s="78"/>
      <c r="K446" s="28" t="str">
        <f>IF($L446="COP","GHPチラー",IF(O446="","",VLOOKUP(O446,※編集不可※選択項目!C:D,2,1)))</f>
        <v/>
      </c>
      <c r="L446" s="28" t="str">
        <f t="shared" si="61"/>
        <v/>
      </c>
      <c r="M446" s="64" t="str">
        <f>IFERROR(IF(L446="COP",1,IF(K446="","",VLOOKUP(K446,※編集不可※選択項目!$D$2:$G$8,3,FALSE))),"")</f>
        <v/>
      </c>
      <c r="N446" s="82"/>
      <c r="O446" s="81"/>
      <c r="P446" s="81"/>
      <c r="Q446" s="93"/>
      <c r="R446" s="81"/>
      <c r="S446" s="81"/>
      <c r="T446" s="93"/>
      <c r="U446" s="94"/>
      <c r="V446" s="109"/>
      <c r="W446" s="95"/>
      <c r="X446" s="71"/>
      <c r="Y446" s="31"/>
      <c r="Z446" s="23"/>
      <c r="AA446" s="24"/>
      <c r="AB446" s="96">
        <f t="shared" si="62"/>
        <v>0</v>
      </c>
      <c r="AC446" s="96">
        <f t="shared" si="63"/>
        <v>0</v>
      </c>
      <c r="AD446" s="97">
        <f t="shared" si="68"/>
        <v>0</v>
      </c>
      <c r="AE446" s="97">
        <f t="shared" si="69"/>
        <v>0</v>
      </c>
    </row>
    <row r="447" spans="1:31" ht="25" customHeight="1">
      <c r="A447" s="32">
        <f t="shared" si="64"/>
        <v>436</v>
      </c>
      <c r="B447" s="51" t="str">
        <f t="shared" si="65"/>
        <v/>
      </c>
      <c r="C447" s="92"/>
      <c r="D447" s="28" t="str">
        <f t="shared" si="66"/>
        <v/>
      </c>
      <c r="E447" s="49" t="str">
        <f t="shared" si="67"/>
        <v/>
      </c>
      <c r="F447" s="78"/>
      <c r="G447" s="78"/>
      <c r="H447" s="82"/>
      <c r="I447" s="28" t="str">
        <f t="shared" si="60"/>
        <v/>
      </c>
      <c r="J447" s="78"/>
      <c r="K447" s="28" t="str">
        <f>IF($L447="COP","GHPチラー",IF(O447="","",VLOOKUP(O447,※編集不可※選択項目!C:D,2,1)))</f>
        <v/>
      </c>
      <c r="L447" s="28" t="str">
        <f t="shared" si="61"/>
        <v/>
      </c>
      <c r="M447" s="64" t="str">
        <f>IFERROR(IF(L447="COP",1,IF(K447="","",VLOOKUP(K447,※編集不可※選択項目!$D$2:$G$8,3,FALSE))),"")</f>
        <v/>
      </c>
      <c r="N447" s="82"/>
      <c r="O447" s="81"/>
      <c r="P447" s="81"/>
      <c r="Q447" s="93"/>
      <c r="R447" s="81"/>
      <c r="S447" s="81"/>
      <c r="T447" s="93"/>
      <c r="U447" s="94"/>
      <c r="V447" s="109"/>
      <c r="W447" s="95"/>
      <c r="X447" s="71"/>
      <c r="Y447" s="31"/>
      <c r="Z447" s="23"/>
      <c r="AA447" s="24"/>
      <c r="AB447" s="96">
        <f t="shared" si="62"/>
        <v>0</v>
      </c>
      <c r="AC447" s="96">
        <f t="shared" si="63"/>
        <v>0</v>
      </c>
      <c r="AD447" s="97">
        <f t="shared" si="68"/>
        <v>0</v>
      </c>
      <c r="AE447" s="97">
        <f t="shared" si="69"/>
        <v>0</v>
      </c>
    </row>
    <row r="448" spans="1:31" ht="25" customHeight="1">
      <c r="A448" s="32">
        <f t="shared" si="64"/>
        <v>437</v>
      </c>
      <c r="B448" s="51" t="str">
        <f t="shared" si="65"/>
        <v/>
      </c>
      <c r="C448" s="92"/>
      <c r="D448" s="28" t="str">
        <f t="shared" si="66"/>
        <v/>
      </c>
      <c r="E448" s="49" t="str">
        <f t="shared" si="67"/>
        <v/>
      </c>
      <c r="F448" s="78"/>
      <c r="G448" s="78"/>
      <c r="H448" s="82"/>
      <c r="I448" s="28" t="str">
        <f t="shared" si="60"/>
        <v/>
      </c>
      <c r="J448" s="78"/>
      <c r="K448" s="28" t="str">
        <f>IF($L448="COP","GHPチラー",IF(O448="","",VLOOKUP(O448,※編集不可※選択項目!C:D,2,1)))</f>
        <v/>
      </c>
      <c r="L448" s="28" t="str">
        <f t="shared" si="61"/>
        <v/>
      </c>
      <c r="M448" s="64" t="str">
        <f>IFERROR(IF(L448="COP",1,IF(K448="","",VLOOKUP(K448,※編集不可※選択項目!$D$2:$G$8,3,FALSE))),"")</f>
        <v/>
      </c>
      <c r="N448" s="82"/>
      <c r="O448" s="81"/>
      <c r="P448" s="81"/>
      <c r="Q448" s="93"/>
      <c r="R448" s="81"/>
      <c r="S448" s="81"/>
      <c r="T448" s="93"/>
      <c r="U448" s="94"/>
      <c r="V448" s="109"/>
      <c r="W448" s="95"/>
      <c r="X448" s="71"/>
      <c r="Y448" s="31"/>
      <c r="Z448" s="23"/>
      <c r="AA448" s="24"/>
      <c r="AB448" s="96">
        <f t="shared" si="62"/>
        <v>0</v>
      </c>
      <c r="AC448" s="96">
        <f t="shared" si="63"/>
        <v>0</v>
      </c>
      <c r="AD448" s="97">
        <f t="shared" si="68"/>
        <v>0</v>
      </c>
      <c r="AE448" s="97">
        <f t="shared" si="69"/>
        <v>0</v>
      </c>
    </row>
    <row r="449" spans="1:31" ht="25" customHeight="1">
      <c r="A449" s="32">
        <f t="shared" si="64"/>
        <v>438</v>
      </c>
      <c r="B449" s="51" t="str">
        <f t="shared" si="65"/>
        <v/>
      </c>
      <c r="C449" s="92"/>
      <c r="D449" s="28" t="str">
        <f t="shared" si="66"/>
        <v/>
      </c>
      <c r="E449" s="49" t="str">
        <f t="shared" si="67"/>
        <v/>
      </c>
      <c r="F449" s="78"/>
      <c r="G449" s="78"/>
      <c r="H449" s="82"/>
      <c r="I449" s="28" t="str">
        <f t="shared" si="60"/>
        <v/>
      </c>
      <c r="J449" s="78"/>
      <c r="K449" s="28" t="str">
        <f>IF($L449="COP","GHPチラー",IF(O449="","",VLOOKUP(O449,※編集不可※選択項目!C:D,2,1)))</f>
        <v/>
      </c>
      <c r="L449" s="28" t="str">
        <f t="shared" si="61"/>
        <v/>
      </c>
      <c r="M449" s="64" t="str">
        <f>IFERROR(IF(L449="COP",1,IF(K449="","",VLOOKUP(K449,※編集不可※選択項目!$D$2:$G$8,3,FALSE))),"")</f>
        <v/>
      </c>
      <c r="N449" s="82"/>
      <c r="O449" s="81"/>
      <c r="P449" s="81"/>
      <c r="Q449" s="93"/>
      <c r="R449" s="81"/>
      <c r="S449" s="81"/>
      <c r="T449" s="93"/>
      <c r="U449" s="94"/>
      <c r="V449" s="109"/>
      <c r="W449" s="95"/>
      <c r="X449" s="71"/>
      <c r="Y449" s="31"/>
      <c r="Z449" s="23"/>
      <c r="AA449" s="24"/>
      <c r="AB449" s="96">
        <f t="shared" si="62"/>
        <v>0</v>
      </c>
      <c r="AC449" s="96">
        <f t="shared" si="63"/>
        <v>0</v>
      </c>
      <c r="AD449" s="97">
        <f t="shared" si="68"/>
        <v>0</v>
      </c>
      <c r="AE449" s="97">
        <f t="shared" si="69"/>
        <v>0</v>
      </c>
    </row>
    <row r="450" spans="1:31" ht="25" customHeight="1">
      <c r="A450" s="32">
        <f t="shared" si="64"/>
        <v>439</v>
      </c>
      <c r="B450" s="51" t="str">
        <f t="shared" si="65"/>
        <v/>
      </c>
      <c r="C450" s="92"/>
      <c r="D450" s="28" t="str">
        <f t="shared" si="66"/>
        <v/>
      </c>
      <c r="E450" s="49" t="str">
        <f t="shared" si="67"/>
        <v/>
      </c>
      <c r="F450" s="78"/>
      <c r="G450" s="78"/>
      <c r="H450" s="82"/>
      <c r="I450" s="28" t="str">
        <f t="shared" si="60"/>
        <v/>
      </c>
      <c r="J450" s="78"/>
      <c r="K450" s="28" t="str">
        <f>IF($L450="COP","GHPチラー",IF(O450="","",VLOOKUP(O450,※編集不可※選択項目!C:D,2,1)))</f>
        <v/>
      </c>
      <c r="L450" s="28" t="str">
        <f t="shared" si="61"/>
        <v/>
      </c>
      <c r="M450" s="64" t="str">
        <f>IFERROR(IF(L450="COP",1,IF(K450="","",VLOOKUP(K450,※編集不可※選択項目!$D$2:$G$8,3,FALSE))),"")</f>
        <v/>
      </c>
      <c r="N450" s="82"/>
      <c r="O450" s="81"/>
      <c r="P450" s="81"/>
      <c r="Q450" s="93"/>
      <c r="R450" s="81"/>
      <c r="S450" s="81"/>
      <c r="T450" s="93"/>
      <c r="U450" s="94"/>
      <c r="V450" s="109"/>
      <c r="W450" s="95"/>
      <c r="X450" s="71"/>
      <c r="Y450" s="31"/>
      <c r="Z450" s="23"/>
      <c r="AA450" s="24"/>
      <c r="AB450" s="96">
        <f t="shared" si="62"/>
        <v>0</v>
      </c>
      <c r="AC450" s="96">
        <f t="shared" si="63"/>
        <v>0</v>
      </c>
      <c r="AD450" s="97">
        <f t="shared" si="68"/>
        <v>0</v>
      </c>
      <c r="AE450" s="97">
        <f t="shared" si="69"/>
        <v>0</v>
      </c>
    </row>
    <row r="451" spans="1:31" ht="25" customHeight="1">
      <c r="A451" s="32">
        <f t="shared" si="64"/>
        <v>440</v>
      </c>
      <c r="B451" s="51" t="str">
        <f t="shared" si="65"/>
        <v/>
      </c>
      <c r="C451" s="92"/>
      <c r="D451" s="28" t="str">
        <f t="shared" si="66"/>
        <v/>
      </c>
      <c r="E451" s="49" t="str">
        <f t="shared" si="67"/>
        <v/>
      </c>
      <c r="F451" s="78"/>
      <c r="G451" s="78"/>
      <c r="H451" s="82"/>
      <c r="I451" s="28" t="str">
        <f t="shared" si="60"/>
        <v/>
      </c>
      <c r="J451" s="78"/>
      <c r="K451" s="28" t="str">
        <f>IF($L451="COP","GHPチラー",IF(O451="","",VLOOKUP(O451,※編集不可※選択項目!C:D,2,1)))</f>
        <v/>
      </c>
      <c r="L451" s="28" t="str">
        <f t="shared" si="61"/>
        <v/>
      </c>
      <c r="M451" s="64" t="str">
        <f>IFERROR(IF(L451="COP",1,IF(K451="","",VLOOKUP(K451,※編集不可※選択項目!$D$2:$G$8,3,FALSE))),"")</f>
        <v/>
      </c>
      <c r="N451" s="82"/>
      <c r="O451" s="81"/>
      <c r="P451" s="81"/>
      <c r="Q451" s="93"/>
      <c r="R451" s="81"/>
      <c r="S451" s="81"/>
      <c r="T451" s="93"/>
      <c r="U451" s="94"/>
      <c r="V451" s="109"/>
      <c r="W451" s="95"/>
      <c r="X451" s="71"/>
      <c r="Y451" s="31"/>
      <c r="Z451" s="23"/>
      <c r="AA451" s="24"/>
      <c r="AB451" s="96">
        <f t="shared" si="62"/>
        <v>0</v>
      </c>
      <c r="AC451" s="96">
        <f t="shared" si="63"/>
        <v>0</v>
      </c>
      <c r="AD451" s="97">
        <f t="shared" si="68"/>
        <v>0</v>
      </c>
      <c r="AE451" s="97">
        <f t="shared" si="69"/>
        <v>0</v>
      </c>
    </row>
    <row r="452" spans="1:31" ht="25" customHeight="1">
      <c r="A452" s="32">
        <f t="shared" si="64"/>
        <v>441</v>
      </c>
      <c r="B452" s="51" t="str">
        <f t="shared" si="65"/>
        <v/>
      </c>
      <c r="C452" s="92"/>
      <c r="D452" s="28" t="str">
        <f t="shared" si="66"/>
        <v/>
      </c>
      <c r="E452" s="49" t="str">
        <f t="shared" si="67"/>
        <v/>
      </c>
      <c r="F452" s="78"/>
      <c r="G452" s="78"/>
      <c r="H452" s="82"/>
      <c r="I452" s="28" t="str">
        <f t="shared" si="60"/>
        <v/>
      </c>
      <c r="J452" s="78"/>
      <c r="K452" s="28" t="str">
        <f>IF($L452="COP","GHPチラー",IF(O452="","",VLOOKUP(O452,※編集不可※選択項目!C:D,2,1)))</f>
        <v/>
      </c>
      <c r="L452" s="28" t="str">
        <f t="shared" si="61"/>
        <v/>
      </c>
      <c r="M452" s="64" t="str">
        <f>IFERROR(IF(L452="COP",1,IF(K452="","",VLOOKUP(K452,※編集不可※選択項目!$D$2:$G$8,3,FALSE))),"")</f>
        <v/>
      </c>
      <c r="N452" s="82"/>
      <c r="O452" s="81"/>
      <c r="P452" s="81"/>
      <c r="Q452" s="93"/>
      <c r="R452" s="81"/>
      <c r="S452" s="81"/>
      <c r="T452" s="93"/>
      <c r="U452" s="94"/>
      <c r="V452" s="109"/>
      <c r="W452" s="95"/>
      <c r="X452" s="71"/>
      <c r="Y452" s="31"/>
      <c r="Z452" s="23"/>
      <c r="AA452" s="24"/>
      <c r="AB452" s="96">
        <f t="shared" si="62"/>
        <v>0</v>
      </c>
      <c r="AC452" s="96">
        <f t="shared" si="63"/>
        <v>0</v>
      </c>
      <c r="AD452" s="97">
        <f t="shared" si="68"/>
        <v>0</v>
      </c>
      <c r="AE452" s="97">
        <f t="shared" si="69"/>
        <v>0</v>
      </c>
    </row>
    <row r="453" spans="1:31" ht="25" customHeight="1">
      <c r="A453" s="32">
        <f t="shared" si="64"/>
        <v>442</v>
      </c>
      <c r="B453" s="51" t="str">
        <f t="shared" si="65"/>
        <v/>
      </c>
      <c r="C453" s="92"/>
      <c r="D453" s="28" t="str">
        <f t="shared" si="66"/>
        <v/>
      </c>
      <c r="E453" s="49" t="str">
        <f t="shared" si="67"/>
        <v/>
      </c>
      <c r="F453" s="78"/>
      <c r="G453" s="78"/>
      <c r="H453" s="82"/>
      <c r="I453" s="28" t="str">
        <f t="shared" si="60"/>
        <v/>
      </c>
      <c r="J453" s="78"/>
      <c r="K453" s="28" t="str">
        <f>IF($L453="COP","GHPチラー",IF(O453="","",VLOOKUP(O453,※編集不可※選択項目!C:D,2,1)))</f>
        <v/>
      </c>
      <c r="L453" s="28" t="str">
        <f t="shared" si="61"/>
        <v/>
      </c>
      <c r="M453" s="64" t="str">
        <f>IFERROR(IF(L453="COP",1,IF(K453="","",VLOOKUP(K453,※編集不可※選択項目!$D$2:$G$8,3,FALSE))),"")</f>
        <v/>
      </c>
      <c r="N453" s="82"/>
      <c r="O453" s="81"/>
      <c r="P453" s="81"/>
      <c r="Q453" s="93"/>
      <c r="R453" s="81"/>
      <c r="S453" s="81"/>
      <c r="T453" s="93"/>
      <c r="U453" s="94"/>
      <c r="V453" s="109"/>
      <c r="W453" s="95"/>
      <c r="X453" s="71"/>
      <c r="Y453" s="31"/>
      <c r="Z453" s="23"/>
      <c r="AA453" s="24"/>
      <c r="AB453" s="96">
        <f t="shared" si="62"/>
        <v>0</v>
      </c>
      <c r="AC453" s="96">
        <f t="shared" si="63"/>
        <v>0</v>
      </c>
      <c r="AD453" s="97">
        <f t="shared" si="68"/>
        <v>0</v>
      </c>
      <c r="AE453" s="97">
        <f t="shared" si="69"/>
        <v>0</v>
      </c>
    </row>
    <row r="454" spans="1:31" ht="25" customHeight="1">
      <c r="A454" s="32">
        <f t="shared" si="64"/>
        <v>443</v>
      </c>
      <c r="B454" s="51" t="str">
        <f t="shared" si="65"/>
        <v/>
      </c>
      <c r="C454" s="92"/>
      <c r="D454" s="28" t="str">
        <f t="shared" si="66"/>
        <v/>
      </c>
      <c r="E454" s="49" t="str">
        <f t="shared" si="67"/>
        <v/>
      </c>
      <c r="F454" s="78"/>
      <c r="G454" s="78"/>
      <c r="H454" s="82"/>
      <c r="I454" s="28" t="str">
        <f t="shared" si="60"/>
        <v/>
      </c>
      <c r="J454" s="78"/>
      <c r="K454" s="28" t="str">
        <f>IF($L454="COP","GHPチラー",IF(O454="","",VLOOKUP(O454,※編集不可※選択項目!C:D,2,1)))</f>
        <v/>
      </c>
      <c r="L454" s="28" t="str">
        <f t="shared" si="61"/>
        <v/>
      </c>
      <c r="M454" s="64" t="str">
        <f>IFERROR(IF(L454="COP",1,IF(K454="","",VLOOKUP(K454,※編集不可※選択項目!$D$2:$G$8,3,FALSE))),"")</f>
        <v/>
      </c>
      <c r="N454" s="82"/>
      <c r="O454" s="81"/>
      <c r="P454" s="81"/>
      <c r="Q454" s="93"/>
      <c r="R454" s="81"/>
      <c r="S454" s="81"/>
      <c r="T454" s="93"/>
      <c r="U454" s="94"/>
      <c r="V454" s="109"/>
      <c r="W454" s="95"/>
      <c r="X454" s="71"/>
      <c r="Y454" s="31"/>
      <c r="Z454" s="23"/>
      <c r="AA454" s="24"/>
      <c r="AB454" s="96">
        <f t="shared" si="62"/>
        <v>0</v>
      </c>
      <c r="AC454" s="96">
        <f t="shared" si="63"/>
        <v>0</v>
      </c>
      <c r="AD454" s="97">
        <f t="shared" si="68"/>
        <v>0</v>
      </c>
      <c r="AE454" s="97">
        <f t="shared" si="69"/>
        <v>0</v>
      </c>
    </row>
    <row r="455" spans="1:31" ht="25" customHeight="1">
      <c r="A455" s="32">
        <f t="shared" si="64"/>
        <v>444</v>
      </c>
      <c r="B455" s="51" t="str">
        <f t="shared" si="65"/>
        <v/>
      </c>
      <c r="C455" s="92"/>
      <c r="D455" s="28" t="str">
        <f t="shared" si="66"/>
        <v/>
      </c>
      <c r="E455" s="49" t="str">
        <f t="shared" si="67"/>
        <v/>
      </c>
      <c r="F455" s="78"/>
      <c r="G455" s="78"/>
      <c r="H455" s="82"/>
      <c r="I455" s="28" t="str">
        <f t="shared" si="60"/>
        <v/>
      </c>
      <c r="J455" s="78"/>
      <c r="K455" s="28" t="str">
        <f>IF($L455="COP","GHPチラー",IF(O455="","",VLOOKUP(O455,※編集不可※選択項目!C:D,2,1)))</f>
        <v/>
      </c>
      <c r="L455" s="28" t="str">
        <f t="shared" si="61"/>
        <v/>
      </c>
      <c r="M455" s="64" t="str">
        <f>IFERROR(IF(L455="COP",1,IF(K455="","",VLOOKUP(K455,※編集不可※選択項目!$D$2:$G$8,3,FALSE))),"")</f>
        <v/>
      </c>
      <c r="N455" s="82"/>
      <c r="O455" s="81"/>
      <c r="P455" s="81"/>
      <c r="Q455" s="93"/>
      <c r="R455" s="81"/>
      <c r="S455" s="81"/>
      <c r="T455" s="93"/>
      <c r="U455" s="94"/>
      <c r="V455" s="109"/>
      <c r="W455" s="95"/>
      <c r="X455" s="71"/>
      <c r="Y455" s="31"/>
      <c r="Z455" s="23"/>
      <c r="AA455" s="24"/>
      <c r="AB455" s="96">
        <f t="shared" si="62"/>
        <v>0</v>
      </c>
      <c r="AC455" s="96">
        <f t="shared" si="63"/>
        <v>0</v>
      </c>
      <c r="AD455" s="97">
        <f t="shared" si="68"/>
        <v>0</v>
      </c>
      <c r="AE455" s="97">
        <f t="shared" si="69"/>
        <v>0</v>
      </c>
    </row>
    <row r="456" spans="1:31" ht="25" customHeight="1">
      <c r="A456" s="32">
        <f t="shared" si="64"/>
        <v>445</v>
      </c>
      <c r="B456" s="51" t="str">
        <f t="shared" si="65"/>
        <v/>
      </c>
      <c r="C456" s="92"/>
      <c r="D456" s="28" t="str">
        <f t="shared" si="66"/>
        <v/>
      </c>
      <c r="E456" s="49" t="str">
        <f t="shared" si="67"/>
        <v/>
      </c>
      <c r="F456" s="78"/>
      <c r="G456" s="78"/>
      <c r="H456" s="82"/>
      <c r="I456" s="28" t="str">
        <f t="shared" si="60"/>
        <v/>
      </c>
      <c r="J456" s="78"/>
      <c r="K456" s="28" t="str">
        <f>IF($L456="COP","GHPチラー",IF(O456="","",VLOOKUP(O456,※編集不可※選択項目!C:D,2,1)))</f>
        <v/>
      </c>
      <c r="L456" s="28" t="str">
        <f t="shared" si="61"/>
        <v/>
      </c>
      <c r="M456" s="64" t="str">
        <f>IFERROR(IF(L456="COP",1,IF(K456="","",VLOOKUP(K456,※編集不可※選択項目!$D$2:$G$8,3,FALSE))),"")</f>
        <v/>
      </c>
      <c r="N456" s="82"/>
      <c r="O456" s="81"/>
      <c r="P456" s="81"/>
      <c r="Q456" s="93"/>
      <c r="R456" s="81"/>
      <c r="S456" s="81"/>
      <c r="T456" s="93"/>
      <c r="U456" s="94"/>
      <c r="V456" s="109"/>
      <c r="W456" s="95"/>
      <c r="X456" s="71"/>
      <c r="Y456" s="31"/>
      <c r="Z456" s="23"/>
      <c r="AA456" s="24"/>
      <c r="AB456" s="96">
        <f t="shared" si="62"/>
        <v>0</v>
      </c>
      <c r="AC456" s="96">
        <f t="shared" si="63"/>
        <v>0</v>
      </c>
      <c r="AD456" s="97">
        <f t="shared" si="68"/>
        <v>0</v>
      </c>
      <c r="AE456" s="97">
        <f t="shared" si="69"/>
        <v>0</v>
      </c>
    </row>
    <row r="457" spans="1:31" ht="25" customHeight="1">
      <c r="A457" s="32">
        <f t="shared" si="64"/>
        <v>446</v>
      </c>
      <c r="B457" s="51" t="str">
        <f t="shared" si="65"/>
        <v/>
      </c>
      <c r="C457" s="92"/>
      <c r="D457" s="28" t="str">
        <f t="shared" si="66"/>
        <v/>
      </c>
      <c r="E457" s="49" t="str">
        <f t="shared" si="67"/>
        <v/>
      </c>
      <c r="F457" s="78"/>
      <c r="G457" s="78"/>
      <c r="H457" s="82"/>
      <c r="I457" s="28" t="str">
        <f t="shared" si="60"/>
        <v/>
      </c>
      <c r="J457" s="78"/>
      <c r="K457" s="28" t="str">
        <f>IF($L457="COP","GHPチラー",IF(O457="","",VLOOKUP(O457,※編集不可※選択項目!C:D,2,1)))</f>
        <v/>
      </c>
      <c r="L457" s="28" t="str">
        <f t="shared" si="61"/>
        <v/>
      </c>
      <c r="M457" s="64" t="str">
        <f>IFERROR(IF(L457="COP",1,IF(K457="","",VLOOKUP(K457,※編集不可※選択項目!$D$2:$G$8,3,FALSE))),"")</f>
        <v/>
      </c>
      <c r="N457" s="82"/>
      <c r="O457" s="81"/>
      <c r="P457" s="81"/>
      <c r="Q457" s="93"/>
      <c r="R457" s="81"/>
      <c r="S457" s="81"/>
      <c r="T457" s="93"/>
      <c r="U457" s="94"/>
      <c r="V457" s="109"/>
      <c r="W457" s="95"/>
      <c r="X457" s="71"/>
      <c r="Y457" s="31"/>
      <c r="Z457" s="23"/>
      <c r="AA457" s="24"/>
      <c r="AB457" s="96">
        <f t="shared" si="62"/>
        <v>0</v>
      </c>
      <c r="AC457" s="96">
        <f t="shared" si="63"/>
        <v>0</v>
      </c>
      <c r="AD457" s="97">
        <f t="shared" si="68"/>
        <v>0</v>
      </c>
      <c r="AE457" s="97">
        <f t="shared" si="69"/>
        <v>0</v>
      </c>
    </row>
    <row r="458" spans="1:31" ht="25" customHeight="1">
      <c r="A458" s="32">
        <f t="shared" si="64"/>
        <v>447</v>
      </c>
      <c r="B458" s="51" t="str">
        <f t="shared" si="65"/>
        <v/>
      </c>
      <c r="C458" s="92"/>
      <c r="D458" s="28" t="str">
        <f t="shared" si="66"/>
        <v/>
      </c>
      <c r="E458" s="49" t="str">
        <f t="shared" si="67"/>
        <v/>
      </c>
      <c r="F458" s="78"/>
      <c r="G458" s="78"/>
      <c r="H458" s="82"/>
      <c r="I458" s="28" t="str">
        <f t="shared" si="60"/>
        <v/>
      </c>
      <c r="J458" s="78"/>
      <c r="K458" s="28" t="str">
        <f>IF($L458="COP","GHPチラー",IF(O458="","",VLOOKUP(O458,※編集不可※選択項目!C:D,2,1)))</f>
        <v/>
      </c>
      <c r="L458" s="28" t="str">
        <f t="shared" si="61"/>
        <v/>
      </c>
      <c r="M458" s="64" t="str">
        <f>IFERROR(IF(L458="COP",1,IF(K458="","",VLOOKUP(K458,※編集不可※選択項目!$D$2:$G$8,3,FALSE))),"")</f>
        <v/>
      </c>
      <c r="N458" s="82"/>
      <c r="O458" s="81"/>
      <c r="P458" s="81"/>
      <c r="Q458" s="93"/>
      <c r="R458" s="81"/>
      <c r="S458" s="81"/>
      <c r="T458" s="93"/>
      <c r="U458" s="94"/>
      <c r="V458" s="109"/>
      <c r="W458" s="95"/>
      <c r="X458" s="71"/>
      <c r="Y458" s="31"/>
      <c r="Z458" s="23"/>
      <c r="AA458" s="24"/>
      <c r="AB458" s="96">
        <f t="shared" si="62"/>
        <v>0</v>
      </c>
      <c r="AC458" s="96">
        <f t="shared" si="63"/>
        <v>0</v>
      </c>
      <c r="AD458" s="97">
        <f t="shared" si="68"/>
        <v>0</v>
      </c>
      <c r="AE458" s="97">
        <f t="shared" si="69"/>
        <v>0</v>
      </c>
    </row>
    <row r="459" spans="1:31" ht="25" customHeight="1">
      <c r="A459" s="32">
        <f t="shared" si="64"/>
        <v>448</v>
      </c>
      <c r="B459" s="51" t="str">
        <f t="shared" si="65"/>
        <v/>
      </c>
      <c r="C459" s="92"/>
      <c r="D459" s="28" t="str">
        <f t="shared" si="66"/>
        <v/>
      </c>
      <c r="E459" s="49" t="str">
        <f t="shared" si="67"/>
        <v/>
      </c>
      <c r="F459" s="78"/>
      <c r="G459" s="78"/>
      <c r="H459" s="82"/>
      <c r="I459" s="28" t="str">
        <f t="shared" ref="I459:I522" si="70">IF(G459="","",G459&amp;"（"&amp;H459&amp;"）")</f>
        <v/>
      </c>
      <c r="J459" s="78"/>
      <c r="K459" s="28" t="str">
        <f>IF($L459="COP","GHPチラー",IF(O459="","",VLOOKUP(O459,※編集不可※選択項目!C:D,2,1)))</f>
        <v/>
      </c>
      <c r="L459" s="28" t="str">
        <f t="shared" si="61"/>
        <v/>
      </c>
      <c r="M459" s="64" t="str">
        <f>IFERROR(IF(L459="COP",1,IF(K459="","",VLOOKUP(K459,※編集不可※選択項目!$D$2:$G$8,3,FALSE))),"")</f>
        <v/>
      </c>
      <c r="N459" s="82"/>
      <c r="O459" s="81"/>
      <c r="P459" s="81"/>
      <c r="Q459" s="93"/>
      <c r="R459" s="81"/>
      <c r="S459" s="81"/>
      <c r="T459" s="93"/>
      <c r="U459" s="94"/>
      <c r="V459" s="109"/>
      <c r="W459" s="95"/>
      <c r="X459" s="71"/>
      <c r="Y459" s="31"/>
      <c r="Z459" s="23"/>
      <c r="AA459" s="24"/>
      <c r="AB459" s="96">
        <f t="shared" si="62"/>
        <v>0</v>
      </c>
      <c r="AC459" s="96">
        <f t="shared" si="63"/>
        <v>0</v>
      </c>
      <c r="AD459" s="97">
        <f t="shared" si="68"/>
        <v>0</v>
      </c>
      <c r="AE459" s="97">
        <f t="shared" si="69"/>
        <v>0</v>
      </c>
    </row>
    <row r="460" spans="1:31" ht="25" customHeight="1">
      <c r="A460" s="32">
        <f t="shared" si="64"/>
        <v>449</v>
      </c>
      <c r="B460" s="51" t="str">
        <f t="shared" si="65"/>
        <v/>
      </c>
      <c r="C460" s="92"/>
      <c r="D460" s="28" t="str">
        <f t="shared" si="66"/>
        <v/>
      </c>
      <c r="E460" s="49" t="str">
        <f t="shared" si="67"/>
        <v/>
      </c>
      <c r="F460" s="78"/>
      <c r="G460" s="78"/>
      <c r="H460" s="82"/>
      <c r="I460" s="28" t="str">
        <f t="shared" si="70"/>
        <v/>
      </c>
      <c r="J460" s="78"/>
      <c r="K460" s="28" t="str">
        <f>IF($L460="COP","GHPチラー",IF(O460="","",VLOOKUP(O460,※編集不可※選択項目!C:D,2,1)))</f>
        <v/>
      </c>
      <c r="L460" s="28" t="str">
        <f t="shared" ref="L460:L523" si="71">IF(F460="","",IF(OR(COUNTIF($F460,"*チラー*")&gt;0,COUNTIF($F460,"*ﾁﾗｰ*")&gt;0),"COP","APFp"))</f>
        <v/>
      </c>
      <c r="M460" s="64" t="str">
        <f>IFERROR(IF(L460="COP",1,IF(K460="","",VLOOKUP(K460,※編集不可※選択項目!$D$2:$G$8,3,FALSE))),"")</f>
        <v/>
      </c>
      <c r="N460" s="82"/>
      <c r="O460" s="81"/>
      <c r="P460" s="81"/>
      <c r="Q460" s="93"/>
      <c r="R460" s="81"/>
      <c r="S460" s="81"/>
      <c r="T460" s="93"/>
      <c r="U460" s="94"/>
      <c r="V460" s="109"/>
      <c r="W460" s="95"/>
      <c r="X460" s="71"/>
      <c r="Y460" s="31"/>
      <c r="Z460" s="23"/>
      <c r="AA460" s="24"/>
      <c r="AB460" s="96">
        <f t="shared" ref="AB460:AB523" si="72">IF(AND(($C460&lt;&gt;""),(OR($C$2="",$F$2="",$G$3="",F460="",G460="",J460="",N460="",O460="",P460="",Q460="",R460="",S460="",T460="",H460="",))),1,0)</f>
        <v>0</v>
      </c>
      <c r="AC460" s="96">
        <f t="shared" ref="AC460:AC523" si="73">IF(AND($G460&lt;&gt;"",COUNTIF($G460,"*■*")&gt;0,$V460=""),1,0)</f>
        <v>0</v>
      </c>
      <c r="AD460" s="97">
        <f t="shared" si="68"/>
        <v>0</v>
      </c>
      <c r="AE460" s="97">
        <f t="shared" si="69"/>
        <v>0</v>
      </c>
    </row>
    <row r="461" spans="1:31" ht="25" customHeight="1">
      <c r="A461" s="32">
        <f t="shared" ref="A461:A524" si="74">ROW()-11</f>
        <v>450</v>
      </c>
      <c r="B461" s="51" t="str">
        <f t="shared" ref="B461:B524" si="75">IF($C461="","","高効率空調")</f>
        <v/>
      </c>
      <c r="C461" s="92"/>
      <c r="D461" s="28" t="str">
        <f t="shared" ref="D461:D524" si="76">IF($C$2="","",IF($B461&lt;&gt;"",$C$2,""))</f>
        <v/>
      </c>
      <c r="E461" s="49" t="str">
        <f t="shared" ref="E461:E524" si="77">IF($F$2="","",IF($B461&lt;&gt;"",$F$2,""))</f>
        <v/>
      </c>
      <c r="F461" s="78"/>
      <c r="G461" s="78"/>
      <c r="H461" s="82"/>
      <c r="I461" s="28" t="str">
        <f t="shared" si="70"/>
        <v/>
      </c>
      <c r="J461" s="78"/>
      <c r="K461" s="28" t="str">
        <f>IF($L461="COP","GHPチラー",IF(O461="","",VLOOKUP(O461,※編集不可※選択項目!C:D,2,1)))</f>
        <v/>
      </c>
      <c r="L461" s="28" t="str">
        <f t="shared" si="71"/>
        <v/>
      </c>
      <c r="M461" s="64" t="str">
        <f>IFERROR(IF(L461="COP",1,IF(K461="","",VLOOKUP(K461,※編集不可※選択項目!$D$2:$G$8,3,FALSE))),"")</f>
        <v/>
      </c>
      <c r="N461" s="82"/>
      <c r="O461" s="81"/>
      <c r="P461" s="81"/>
      <c r="Q461" s="93"/>
      <c r="R461" s="81"/>
      <c r="S461" s="81"/>
      <c r="T461" s="93"/>
      <c r="U461" s="94"/>
      <c r="V461" s="109"/>
      <c r="W461" s="95"/>
      <c r="X461" s="71"/>
      <c r="Y461" s="31"/>
      <c r="Z461" s="23"/>
      <c r="AA461" s="24"/>
      <c r="AB461" s="96">
        <f t="shared" si="72"/>
        <v>0</v>
      </c>
      <c r="AC461" s="96">
        <f t="shared" si="73"/>
        <v>0</v>
      </c>
      <c r="AD461" s="97">
        <f t="shared" ref="AD461:AD524" si="78">IF(I461="",0,COUNTIF(I$12:I$1011,I461))</f>
        <v>0</v>
      </c>
      <c r="AE461" s="97">
        <f t="shared" ref="AE461:AE524" si="79">IF($N461&lt;$M461,1,0)</f>
        <v>0</v>
      </c>
    </row>
    <row r="462" spans="1:31" ht="25" customHeight="1">
      <c r="A462" s="32">
        <f t="shared" si="74"/>
        <v>451</v>
      </c>
      <c r="B462" s="51" t="str">
        <f t="shared" si="75"/>
        <v/>
      </c>
      <c r="C462" s="92"/>
      <c r="D462" s="28" t="str">
        <f t="shared" si="76"/>
        <v/>
      </c>
      <c r="E462" s="49" t="str">
        <f t="shared" si="77"/>
        <v/>
      </c>
      <c r="F462" s="78"/>
      <c r="G462" s="78"/>
      <c r="H462" s="82"/>
      <c r="I462" s="28" t="str">
        <f t="shared" si="70"/>
        <v/>
      </c>
      <c r="J462" s="78"/>
      <c r="K462" s="28" t="str">
        <f>IF($L462="COP","GHPチラー",IF(O462="","",VLOOKUP(O462,※編集不可※選択項目!C:D,2,1)))</f>
        <v/>
      </c>
      <c r="L462" s="28" t="str">
        <f t="shared" si="71"/>
        <v/>
      </c>
      <c r="M462" s="64" t="str">
        <f>IFERROR(IF(L462="COP",1,IF(K462="","",VLOOKUP(K462,※編集不可※選択項目!$D$2:$G$8,3,FALSE))),"")</f>
        <v/>
      </c>
      <c r="N462" s="82"/>
      <c r="O462" s="81"/>
      <c r="P462" s="81"/>
      <c r="Q462" s="93"/>
      <c r="R462" s="81"/>
      <c r="S462" s="81"/>
      <c r="T462" s="93"/>
      <c r="U462" s="94"/>
      <c r="V462" s="109"/>
      <c r="W462" s="95"/>
      <c r="X462" s="71"/>
      <c r="Y462" s="31"/>
      <c r="Z462" s="23"/>
      <c r="AA462" s="24"/>
      <c r="AB462" s="96">
        <f t="shared" si="72"/>
        <v>0</v>
      </c>
      <c r="AC462" s="96">
        <f t="shared" si="73"/>
        <v>0</v>
      </c>
      <c r="AD462" s="97">
        <f t="shared" si="78"/>
        <v>0</v>
      </c>
      <c r="AE462" s="97">
        <f t="shared" si="79"/>
        <v>0</v>
      </c>
    </row>
    <row r="463" spans="1:31" ht="25" customHeight="1">
      <c r="A463" s="32">
        <f t="shared" si="74"/>
        <v>452</v>
      </c>
      <c r="B463" s="51" t="str">
        <f t="shared" si="75"/>
        <v/>
      </c>
      <c r="C463" s="92"/>
      <c r="D463" s="28" t="str">
        <f t="shared" si="76"/>
        <v/>
      </c>
      <c r="E463" s="49" t="str">
        <f t="shared" si="77"/>
        <v/>
      </c>
      <c r="F463" s="78"/>
      <c r="G463" s="78"/>
      <c r="H463" s="82"/>
      <c r="I463" s="28" t="str">
        <f t="shared" si="70"/>
        <v/>
      </c>
      <c r="J463" s="78"/>
      <c r="K463" s="28" t="str">
        <f>IF($L463="COP","GHPチラー",IF(O463="","",VLOOKUP(O463,※編集不可※選択項目!C:D,2,1)))</f>
        <v/>
      </c>
      <c r="L463" s="28" t="str">
        <f t="shared" si="71"/>
        <v/>
      </c>
      <c r="M463" s="64" t="str">
        <f>IFERROR(IF(L463="COP",1,IF(K463="","",VLOOKUP(K463,※編集不可※選択項目!$D$2:$G$8,3,FALSE))),"")</f>
        <v/>
      </c>
      <c r="N463" s="82"/>
      <c r="O463" s="81"/>
      <c r="P463" s="81"/>
      <c r="Q463" s="93"/>
      <c r="R463" s="81"/>
      <c r="S463" s="81"/>
      <c r="T463" s="93"/>
      <c r="U463" s="94"/>
      <c r="V463" s="109"/>
      <c r="W463" s="95"/>
      <c r="X463" s="71"/>
      <c r="Y463" s="31"/>
      <c r="Z463" s="23"/>
      <c r="AA463" s="24"/>
      <c r="AB463" s="96">
        <f t="shared" si="72"/>
        <v>0</v>
      </c>
      <c r="AC463" s="96">
        <f t="shared" si="73"/>
        <v>0</v>
      </c>
      <c r="AD463" s="97">
        <f t="shared" si="78"/>
        <v>0</v>
      </c>
      <c r="AE463" s="97">
        <f t="shared" si="79"/>
        <v>0</v>
      </c>
    </row>
    <row r="464" spans="1:31" ht="25" customHeight="1">
      <c r="A464" s="32">
        <f t="shared" si="74"/>
        <v>453</v>
      </c>
      <c r="B464" s="51" t="str">
        <f t="shared" si="75"/>
        <v/>
      </c>
      <c r="C464" s="92"/>
      <c r="D464" s="28" t="str">
        <f t="shared" si="76"/>
        <v/>
      </c>
      <c r="E464" s="49" t="str">
        <f t="shared" si="77"/>
        <v/>
      </c>
      <c r="F464" s="78"/>
      <c r="G464" s="78"/>
      <c r="H464" s="82"/>
      <c r="I464" s="28" t="str">
        <f t="shared" si="70"/>
        <v/>
      </c>
      <c r="J464" s="78"/>
      <c r="K464" s="28" t="str">
        <f>IF($L464="COP","GHPチラー",IF(O464="","",VLOOKUP(O464,※編集不可※選択項目!C:D,2,1)))</f>
        <v/>
      </c>
      <c r="L464" s="28" t="str">
        <f t="shared" si="71"/>
        <v/>
      </c>
      <c r="M464" s="64" t="str">
        <f>IFERROR(IF(L464="COP",1,IF(K464="","",VLOOKUP(K464,※編集不可※選択項目!$D$2:$G$8,3,FALSE))),"")</f>
        <v/>
      </c>
      <c r="N464" s="82"/>
      <c r="O464" s="81"/>
      <c r="P464" s="81"/>
      <c r="Q464" s="93"/>
      <c r="R464" s="81"/>
      <c r="S464" s="81"/>
      <c r="T464" s="93"/>
      <c r="U464" s="94"/>
      <c r="V464" s="109"/>
      <c r="W464" s="95"/>
      <c r="X464" s="71"/>
      <c r="Y464" s="31"/>
      <c r="Z464" s="23"/>
      <c r="AA464" s="24"/>
      <c r="AB464" s="96">
        <f t="shared" si="72"/>
        <v>0</v>
      </c>
      <c r="AC464" s="96">
        <f t="shared" si="73"/>
        <v>0</v>
      </c>
      <c r="AD464" s="97">
        <f t="shared" si="78"/>
        <v>0</v>
      </c>
      <c r="AE464" s="97">
        <f t="shared" si="79"/>
        <v>0</v>
      </c>
    </row>
    <row r="465" spans="1:31" ht="25" customHeight="1">
      <c r="A465" s="32">
        <f t="shared" si="74"/>
        <v>454</v>
      </c>
      <c r="B465" s="51" t="str">
        <f t="shared" si="75"/>
        <v/>
      </c>
      <c r="C465" s="92"/>
      <c r="D465" s="28" t="str">
        <f t="shared" si="76"/>
        <v/>
      </c>
      <c r="E465" s="49" t="str">
        <f t="shared" si="77"/>
        <v/>
      </c>
      <c r="F465" s="78"/>
      <c r="G465" s="78"/>
      <c r="H465" s="82"/>
      <c r="I465" s="28" t="str">
        <f t="shared" si="70"/>
        <v/>
      </c>
      <c r="J465" s="78"/>
      <c r="K465" s="28" t="str">
        <f>IF($L465="COP","GHPチラー",IF(O465="","",VLOOKUP(O465,※編集不可※選択項目!C:D,2,1)))</f>
        <v/>
      </c>
      <c r="L465" s="28" t="str">
        <f t="shared" si="71"/>
        <v/>
      </c>
      <c r="M465" s="64" t="str">
        <f>IFERROR(IF(L465="COP",1,IF(K465="","",VLOOKUP(K465,※編集不可※選択項目!$D$2:$G$8,3,FALSE))),"")</f>
        <v/>
      </c>
      <c r="N465" s="82"/>
      <c r="O465" s="81"/>
      <c r="P465" s="81"/>
      <c r="Q465" s="93"/>
      <c r="R465" s="81"/>
      <c r="S465" s="81"/>
      <c r="T465" s="93"/>
      <c r="U465" s="94"/>
      <c r="V465" s="109"/>
      <c r="W465" s="95"/>
      <c r="X465" s="71"/>
      <c r="Y465" s="31"/>
      <c r="Z465" s="23"/>
      <c r="AA465" s="24"/>
      <c r="AB465" s="96">
        <f t="shared" si="72"/>
        <v>0</v>
      </c>
      <c r="AC465" s="96">
        <f t="shared" si="73"/>
        <v>0</v>
      </c>
      <c r="AD465" s="97">
        <f t="shared" si="78"/>
        <v>0</v>
      </c>
      <c r="AE465" s="97">
        <f t="shared" si="79"/>
        <v>0</v>
      </c>
    </row>
    <row r="466" spans="1:31" ht="25" customHeight="1">
      <c r="A466" s="32">
        <f t="shared" si="74"/>
        <v>455</v>
      </c>
      <c r="B466" s="51" t="str">
        <f t="shared" si="75"/>
        <v/>
      </c>
      <c r="C466" s="92"/>
      <c r="D466" s="28" t="str">
        <f t="shared" si="76"/>
        <v/>
      </c>
      <c r="E466" s="49" t="str">
        <f t="shared" si="77"/>
        <v/>
      </c>
      <c r="F466" s="78"/>
      <c r="G466" s="78"/>
      <c r="H466" s="82"/>
      <c r="I466" s="28" t="str">
        <f t="shared" si="70"/>
        <v/>
      </c>
      <c r="J466" s="78"/>
      <c r="K466" s="28" t="str">
        <f>IF($L466="COP","GHPチラー",IF(O466="","",VLOOKUP(O466,※編集不可※選択項目!C:D,2,1)))</f>
        <v/>
      </c>
      <c r="L466" s="28" t="str">
        <f t="shared" si="71"/>
        <v/>
      </c>
      <c r="M466" s="64" t="str">
        <f>IFERROR(IF(L466="COP",1,IF(K466="","",VLOOKUP(K466,※編集不可※選択項目!$D$2:$G$8,3,FALSE))),"")</f>
        <v/>
      </c>
      <c r="N466" s="82"/>
      <c r="O466" s="81"/>
      <c r="P466" s="81"/>
      <c r="Q466" s="93"/>
      <c r="R466" s="81"/>
      <c r="S466" s="81"/>
      <c r="T466" s="93"/>
      <c r="U466" s="94"/>
      <c r="V466" s="109"/>
      <c r="W466" s="95"/>
      <c r="X466" s="71"/>
      <c r="Y466" s="31"/>
      <c r="Z466" s="23"/>
      <c r="AA466" s="24"/>
      <c r="AB466" s="96">
        <f t="shared" si="72"/>
        <v>0</v>
      </c>
      <c r="AC466" s="96">
        <f t="shared" si="73"/>
        <v>0</v>
      </c>
      <c r="AD466" s="97">
        <f t="shared" si="78"/>
        <v>0</v>
      </c>
      <c r="AE466" s="97">
        <f t="shared" si="79"/>
        <v>0</v>
      </c>
    </row>
    <row r="467" spans="1:31" ht="25" customHeight="1">
      <c r="A467" s="32">
        <f t="shared" si="74"/>
        <v>456</v>
      </c>
      <c r="B467" s="51" t="str">
        <f t="shared" si="75"/>
        <v/>
      </c>
      <c r="C467" s="92"/>
      <c r="D467" s="28" t="str">
        <f t="shared" si="76"/>
        <v/>
      </c>
      <c r="E467" s="49" t="str">
        <f t="shared" si="77"/>
        <v/>
      </c>
      <c r="F467" s="78"/>
      <c r="G467" s="78"/>
      <c r="H467" s="82"/>
      <c r="I467" s="28" t="str">
        <f t="shared" si="70"/>
        <v/>
      </c>
      <c r="J467" s="78"/>
      <c r="K467" s="28" t="str">
        <f>IF($L467="COP","GHPチラー",IF(O467="","",VLOOKUP(O467,※編集不可※選択項目!C:D,2,1)))</f>
        <v/>
      </c>
      <c r="L467" s="28" t="str">
        <f t="shared" si="71"/>
        <v/>
      </c>
      <c r="M467" s="64" t="str">
        <f>IFERROR(IF(L467="COP",1,IF(K467="","",VLOOKUP(K467,※編集不可※選択項目!$D$2:$G$8,3,FALSE))),"")</f>
        <v/>
      </c>
      <c r="N467" s="82"/>
      <c r="O467" s="81"/>
      <c r="P467" s="81"/>
      <c r="Q467" s="93"/>
      <c r="R467" s="81"/>
      <c r="S467" s="81"/>
      <c r="T467" s="93"/>
      <c r="U467" s="94"/>
      <c r="V467" s="109"/>
      <c r="W467" s="95"/>
      <c r="X467" s="71"/>
      <c r="Y467" s="31"/>
      <c r="Z467" s="23"/>
      <c r="AA467" s="24"/>
      <c r="AB467" s="96">
        <f t="shared" si="72"/>
        <v>0</v>
      </c>
      <c r="AC467" s="96">
        <f t="shared" si="73"/>
        <v>0</v>
      </c>
      <c r="AD467" s="97">
        <f t="shared" si="78"/>
        <v>0</v>
      </c>
      <c r="AE467" s="97">
        <f t="shared" si="79"/>
        <v>0</v>
      </c>
    </row>
    <row r="468" spans="1:31" ht="25" customHeight="1">
      <c r="A468" s="32">
        <f t="shared" si="74"/>
        <v>457</v>
      </c>
      <c r="B468" s="51" t="str">
        <f t="shared" si="75"/>
        <v/>
      </c>
      <c r="C468" s="92"/>
      <c r="D468" s="28" t="str">
        <f t="shared" si="76"/>
        <v/>
      </c>
      <c r="E468" s="49" t="str">
        <f t="shared" si="77"/>
        <v/>
      </c>
      <c r="F468" s="78"/>
      <c r="G468" s="78"/>
      <c r="H468" s="82"/>
      <c r="I468" s="28" t="str">
        <f t="shared" si="70"/>
        <v/>
      </c>
      <c r="J468" s="78"/>
      <c r="K468" s="28" t="str">
        <f>IF($L468="COP","GHPチラー",IF(O468="","",VLOOKUP(O468,※編集不可※選択項目!C:D,2,1)))</f>
        <v/>
      </c>
      <c r="L468" s="28" t="str">
        <f t="shared" si="71"/>
        <v/>
      </c>
      <c r="M468" s="64" t="str">
        <f>IFERROR(IF(L468="COP",1,IF(K468="","",VLOOKUP(K468,※編集不可※選択項目!$D$2:$G$8,3,FALSE))),"")</f>
        <v/>
      </c>
      <c r="N468" s="82"/>
      <c r="O468" s="81"/>
      <c r="P468" s="81"/>
      <c r="Q468" s="93"/>
      <c r="R468" s="81"/>
      <c r="S468" s="81"/>
      <c r="T468" s="93"/>
      <c r="U468" s="94"/>
      <c r="V468" s="109"/>
      <c r="W468" s="95"/>
      <c r="X468" s="71"/>
      <c r="Y468" s="31"/>
      <c r="Z468" s="23"/>
      <c r="AA468" s="24"/>
      <c r="AB468" s="96">
        <f t="shared" si="72"/>
        <v>0</v>
      </c>
      <c r="AC468" s="96">
        <f t="shared" si="73"/>
        <v>0</v>
      </c>
      <c r="AD468" s="97">
        <f t="shared" si="78"/>
        <v>0</v>
      </c>
      <c r="AE468" s="97">
        <f t="shared" si="79"/>
        <v>0</v>
      </c>
    </row>
    <row r="469" spans="1:31" ht="25" customHeight="1">
      <c r="A469" s="32">
        <f t="shared" si="74"/>
        <v>458</v>
      </c>
      <c r="B469" s="51" t="str">
        <f t="shared" si="75"/>
        <v/>
      </c>
      <c r="C469" s="92"/>
      <c r="D469" s="28" t="str">
        <f t="shared" si="76"/>
        <v/>
      </c>
      <c r="E469" s="49" t="str">
        <f t="shared" si="77"/>
        <v/>
      </c>
      <c r="F469" s="78"/>
      <c r="G469" s="78"/>
      <c r="H469" s="82"/>
      <c r="I469" s="28" t="str">
        <f t="shared" si="70"/>
        <v/>
      </c>
      <c r="J469" s="78"/>
      <c r="K469" s="28" t="str">
        <f>IF($L469="COP","GHPチラー",IF(O469="","",VLOOKUP(O469,※編集不可※選択項目!C:D,2,1)))</f>
        <v/>
      </c>
      <c r="L469" s="28" t="str">
        <f t="shared" si="71"/>
        <v/>
      </c>
      <c r="M469" s="64" t="str">
        <f>IFERROR(IF(L469="COP",1,IF(K469="","",VLOOKUP(K469,※編集不可※選択項目!$D$2:$G$8,3,FALSE))),"")</f>
        <v/>
      </c>
      <c r="N469" s="82"/>
      <c r="O469" s="81"/>
      <c r="P469" s="81"/>
      <c r="Q469" s="93"/>
      <c r="R469" s="81"/>
      <c r="S469" s="81"/>
      <c r="T469" s="93"/>
      <c r="U469" s="94"/>
      <c r="V469" s="109"/>
      <c r="W469" s="95"/>
      <c r="X469" s="71"/>
      <c r="Y469" s="31"/>
      <c r="Z469" s="23"/>
      <c r="AA469" s="24"/>
      <c r="AB469" s="96">
        <f t="shared" si="72"/>
        <v>0</v>
      </c>
      <c r="AC469" s="96">
        <f t="shared" si="73"/>
        <v>0</v>
      </c>
      <c r="AD469" s="97">
        <f t="shared" si="78"/>
        <v>0</v>
      </c>
      <c r="AE469" s="97">
        <f t="shared" si="79"/>
        <v>0</v>
      </c>
    </row>
    <row r="470" spans="1:31" ht="25" customHeight="1">
      <c r="A470" s="32">
        <f t="shared" si="74"/>
        <v>459</v>
      </c>
      <c r="B470" s="51" t="str">
        <f t="shared" si="75"/>
        <v/>
      </c>
      <c r="C470" s="92"/>
      <c r="D470" s="28" t="str">
        <f t="shared" si="76"/>
        <v/>
      </c>
      <c r="E470" s="49" t="str">
        <f t="shared" si="77"/>
        <v/>
      </c>
      <c r="F470" s="78"/>
      <c r="G470" s="78"/>
      <c r="H470" s="82"/>
      <c r="I470" s="28" t="str">
        <f t="shared" si="70"/>
        <v/>
      </c>
      <c r="J470" s="78"/>
      <c r="K470" s="28" t="str">
        <f>IF($L470="COP","GHPチラー",IF(O470="","",VLOOKUP(O470,※編集不可※選択項目!C:D,2,1)))</f>
        <v/>
      </c>
      <c r="L470" s="28" t="str">
        <f t="shared" si="71"/>
        <v/>
      </c>
      <c r="M470" s="64" t="str">
        <f>IFERROR(IF(L470="COP",1,IF(K470="","",VLOOKUP(K470,※編集不可※選択項目!$D$2:$G$8,3,FALSE))),"")</f>
        <v/>
      </c>
      <c r="N470" s="82"/>
      <c r="O470" s="81"/>
      <c r="P470" s="81"/>
      <c r="Q470" s="93"/>
      <c r="R470" s="81"/>
      <c r="S470" s="81"/>
      <c r="T470" s="93"/>
      <c r="U470" s="94"/>
      <c r="V470" s="109"/>
      <c r="W470" s="95"/>
      <c r="X470" s="71"/>
      <c r="Y470" s="31"/>
      <c r="Z470" s="23"/>
      <c r="AA470" s="24"/>
      <c r="AB470" s="96">
        <f t="shared" si="72"/>
        <v>0</v>
      </c>
      <c r="AC470" s="96">
        <f t="shared" si="73"/>
        <v>0</v>
      </c>
      <c r="AD470" s="97">
        <f t="shared" si="78"/>
        <v>0</v>
      </c>
      <c r="AE470" s="97">
        <f t="shared" si="79"/>
        <v>0</v>
      </c>
    </row>
    <row r="471" spans="1:31" ht="25" customHeight="1">
      <c r="A471" s="32">
        <f t="shared" si="74"/>
        <v>460</v>
      </c>
      <c r="B471" s="51" t="str">
        <f t="shared" si="75"/>
        <v/>
      </c>
      <c r="C471" s="92"/>
      <c r="D471" s="28" t="str">
        <f t="shared" si="76"/>
        <v/>
      </c>
      <c r="E471" s="49" t="str">
        <f t="shared" si="77"/>
        <v/>
      </c>
      <c r="F471" s="78"/>
      <c r="G471" s="78"/>
      <c r="H471" s="82"/>
      <c r="I471" s="28" t="str">
        <f t="shared" si="70"/>
        <v/>
      </c>
      <c r="J471" s="78"/>
      <c r="K471" s="28" t="str">
        <f>IF($L471="COP","GHPチラー",IF(O471="","",VLOOKUP(O471,※編集不可※選択項目!C:D,2,1)))</f>
        <v/>
      </c>
      <c r="L471" s="28" t="str">
        <f t="shared" si="71"/>
        <v/>
      </c>
      <c r="M471" s="64" t="str">
        <f>IFERROR(IF(L471="COP",1,IF(K471="","",VLOOKUP(K471,※編集不可※選択項目!$D$2:$G$8,3,FALSE))),"")</f>
        <v/>
      </c>
      <c r="N471" s="82"/>
      <c r="O471" s="81"/>
      <c r="P471" s="81"/>
      <c r="Q471" s="93"/>
      <c r="R471" s="81"/>
      <c r="S471" s="81"/>
      <c r="T471" s="93"/>
      <c r="U471" s="94"/>
      <c r="V471" s="109"/>
      <c r="W471" s="95"/>
      <c r="X471" s="71"/>
      <c r="Y471" s="31"/>
      <c r="Z471" s="23"/>
      <c r="AA471" s="24"/>
      <c r="AB471" s="96">
        <f t="shared" si="72"/>
        <v>0</v>
      </c>
      <c r="AC471" s="96">
        <f t="shared" si="73"/>
        <v>0</v>
      </c>
      <c r="AD471" s="97">
        <f t="shared" si="78"/>
        <v>0</v>
      </c>
      <c r="AE471" s="97">
        <f t="shared" si="79"/>
        <v>0</v>
      </c>
    </row>
    <row r="472" spans="1:31" ht="25" customHeight="1">
      <c r="A472" s="32">
        <f t="shared" si="74"/>
        <v>461</v>
      </c>
      <c r="B472" s="51" t="str">
        <f t="shared" si="75"/>
        <v/>
      </c>
      <c r="C472" s="92"/>
      <c r="D472" s="28" t="str">
        <f t="shared" si="76"/>
        <v/>
      </c>
      <c r="E472" s="49" t="str">
        <f t="shared" si="77"/>
        <v/>
      </c>
      <c r="F472" s="78"/>
      <c r="G472" s="78"/>
      <c r="H472" s="82"/>
      <c r="I472" s="28" t="str">
        <f t="shared" si="70"/>
        <v/>
      </c>
      <c r="J472" s="78"/>
      <c r="K472" s="28" t="str">
        <f>IF($L472="COP","GHPチラー",IF(O472="","",VLOOKUP(O472,※編集不可※選択項目!C:D,2,1)))</f>
        <v/>
      </c>
      <c r="L472" s="28" t="str">
        <f t="shared" si="71"/>
        <v/>
      </c>
      <c r="M472" s="64" t="str">
        <f>IFERROR(IF(L472="COP",1,IF(K472="","",VLOOKUP(K472,※編集不可※選択項目!$D$2:$G$8,3,FALSE))),"")</f>
        <v/>
      </c>
      <c r="N472" s="82"/>
      <c r="O472" s="81"/>
      <c r="P472" s="81"/>
      <c r="Q472" s="93"/>
      <c r="R472" s="81"/>
      <c r="S472" s="81"/>
      <c r="T472" s="93"/>
      <c r="U472" s="94"/>
      <c r="V472" s="109"/>
      <c r="W472" s="95"/>
      <c r="X472" s="71"/>
      <c r="Y472" s="31"/>
      <c r="Z472" s="23"/>
      <c r="AA472" s="24"/>
      <c r="AB472" s="96">
        <f t="shared" si="72"/>
        <v>0</v>
      </c>
      <c r="AC472" s="96">
        <f t="shared" si="73"/>
        <v>0</v>
      </c>
      <c r="AD472" s="97">
        <f t="shared" si="78"/>
        <v>0</v>
      </c>
      <c r="AE472" s="97">
        <f t="shared" si="79"/>
        <v>0</v>
      </c>
    </row>
    <row r="473" spans="1:31" ht="25" customHeight="1">
      <c r="A473" s="32">
        <f t="shared" si="74"/>
        <v>462</v>
      </c>
      <c r="B473" s="51" t="str">
        <f t="shared" si="75"/>
        <v/>
      </c>
      <c r="C473" s="92"/>
      <c r="D473" s="28" t="str">
        <f t="shared" si="76"/>
        <v/>
      </c>
      <c r="E473" s="49" t="str">
        <f t="shared" si="77"/>
        <v/>
      </c>
      <c r="F473" s="78"/>
      <c r="G473" s="78"/>
      <c r="H473" s="82"/>
      <c r="I473" s="28" t="str">
        <f t="shared" si="70"/>
        <v/>
      </c>
      <c r="J473" s="78"/>
      <c r="K473" s="28" t="str">
        <f>IF($L473="COP","GHPチラー",IF(O473="","",VLOOKUP(O473,※編集不可※選択項目!C:D,2,1)))</f>
        <v/>
      </c>
      <c r="L473" s="28" t="str">
        <f t="shared" si="71"/>
        <v/>
      </c>
      <c r="M473" s="64" t="str">
        <f>IFERROR(IF(L473="COP",1,IF(K473="","",VLOOKUP(K473,※編集不可※選択項目!$D$2:$G$8,3,FALSE))),"")</f>
        <v/>
      </c>
      <c r="N473" s="82"/>
      <c r="O473" s="81"/>
      <c r="P473" s="81"/>
      <c r="Q473" s="93"/>
      <c r="R473" s="81"/>
      <c r="S473" s="81"/>
      <c r="T473" s="93"/>
      <c r="U473" s="94"/>
      <c r="V473" s="109"/>
      <c r="W473" s="95"/>
      <c r="X473" s="71"/>
      <c r="Y473" s="31"/>
      <c r="Z473" s="23"/>
      <c r="AA473" s="24"/>
      <c r="AB473" s="96">
        <f t="shared" si="72"/>
        <v>0</v>
      </c>
      <c r="AC473" s="96">
        <f t="shared" si="73"/>
        <v>0</v>
      </c>
      <c r="AD473" s="97">
        <f t="shared" si="78"/>
        <v>0</v>
      </c>
      <c r="AE473" s="97">
        <f t="shared" si="79"/>
        <v>0</v>
      </c>
    </row>
    <row r="474" spans="1:31" ht="25" customHeight="1">
      <c r="A474" s="32">
        <f t="shared" si="74"/>
        <v>463</v>
      </c>
      <c r="B474" s="51" t="str">
        <f t="shared" si="75"/>
        <v/>
      </c>
      <c r="C474" s="92"/>
      <c r="D474" s="28" t="str">
        <f t="shared" si="76"/>
        <v/>
      </c>
      <c r="E474" s="49" t="str">
        <f t="shared" si="77"/>
        <v/>
      </c>
      <c r="F474" s="78"/>
      <c r="G474" s="78"/>
      <c r="H474" s="82"/>
      <c r="I474" s="28" t="str">
        <f t="shared" si="70"/>
        <v/>
      </c>
      <c r="J474" s="78"/>
      <c r="K474" s="28" t="str">
        <f>IF($L474="COP","GHPチラー",IF(O474="","",VLOOKUP(O474,※編集不可※選択項目!C:D,2,1)))</f>
        <v/>
      </c>
      <c r="L474" s="28" t="str">
        <f t="shared" si="71"/>
        <v/>
      </c>
      <c r="M474" s="64" t="str">
        <f>IFERROR(IF(L474="COP",1,IF(K474="","",VLOOKUP(K474,※編集不可※選択項目!$D$2:$G$8,3,FALSE))),"")</f>
        <v/>
      </c>
      <c r="N474" s="82"/>
      <c r="O474" s="81"/>
      <c r="P474" s="81"/>
      <c r="Q474" s="93"/>
      <c r="R474" s="81"/>
      <c r="S474" s="81"/>
      <c r="T474" s="93"/>
      <c r="U474" s="94"/>
      <c r="V474" s="109"/>
      <c r="W474" s="95"/>
      <c r="X474" s="71"/>
      <c r="Y474" s="31"/>
      <c r="Z474" s="23"/>
      <c r="AA474" s="24"/>
      <c r="AB474" s="96">
        <f t="shared" si="72"/>
        <v>0</v>
      </c>
      <c r="AC474" s="96">
        <f t="shared" si="73"/>
        <v>0</v>
      </c>
      <c r="AD474" s="97">
        <f t="shared" si="78"/>
        <v>0</v>
      </c>
      <c r="AE474" s="97">
        <f t="shared" si="79"/>
        <v>0</v>
      </c>
    </row>
    <row r="475" spans="1:31" ht="25" customHeight="1">
      <c r="A475" s="32">
        <f t="shared" si="74"/>
        <v>464</v>
      </c>
      <c r="B475" s="51" t="str">
        <f t="shared" si="75"/>
        <v/>
      </c>
      <c r="C475" s="92"/>
      <c r="D475" s="28" t="str">
        <f t="shared" si="76"/>
        <v/>
      </c>
      <c r="E475" s="49" t="str">
        <f t="shared" si="77"/>
        <v/>
      </c>
      <c r="F475" s="78"/>
      <c r="G475" s="78"/>
      <c r="H475" s="82"/>
      <c r="I475" s="28" t="str">
        <f t="shared" si="70"/>
        <v/>
      </c>
      <c r="J475" s="78"/>
      <c r="K475" s="28" t="str">
        <f>IF($L475="COP","GHPチラー",IF(O475="","",VLOOKUP(O475,※編集不可※選択項目!C:D,2,1)))</f>
        <v/>
      </c>
      <c r="L475" s="28" t="str">
        <f t="shared" si="71"/>
        <v/>
      </c>
      <c r="M475" s="64" t="str">
        <f>IFERROR(IF(L475="COP",1,IF(K475="","",VLOOKUP(K475,※編集不可※選択項目!$D$2:$G$8,3,FALSE))),"")</f>
        <v/>
      </c>
      <c r="N475" s="82"/>
      <c r="O475" s="81"/>
      <c r="P475" s="81"/>
      <c r="Q475" s="93"/>
      <c r="R475" s="81"/>
      <c r="S475" s="81"/>
      <c r="T475" s="93"/>
      <c r="U475" s="94"/>
      <c r="V475" s="109"/>
      <c r="W475" s="95"/>
      <c r="X475" s="71"/>
      <c r="Y475" s="31"/>
      <c r="Z475" s="23"/>
      <c r="AA475" s="24"/>
      <c r="AB475" s="96">
        <f t="shared" si="72"/>
        <v>0</v>
      </c>
      <c r="AC475" s="96">
        <f t="shared" si="73"/>
        <v>0</v>
      </c>
      <c r="AD475" s="97">
        <f t="shared" si="78"/>
        <v>0</v>
      </c>
      <c r="AE475" s="97">
        <f t="shared" si="79"/>
        <v>0</v>
      </c>
    </row>
    <row r="476" spans="1:31" ht="25" customHeight="1">
      <c r="A476" s="32">
        <f t="shared" si="74"/>
        <v>465</v>
      </c>
      <c r="B476" s="51" t="str">
        <f t="shared" si="75"/>
        <v/>
      </c>
      <c r="C476" s="92"/>
      <c r="D476" s="28" t="str">
        <f t="shared" si="76"/>
        <v/>
      </c>
      <c r="E476" s="49" t="str">
        <f t="shared" si="77"/>
        <v/>
      </c>
      <c r="F476" s="78"/>
      <c r="G476" s="78"/>
      <c r="H476" s="82"/>
      <c r="I476" s="28" t="str">
        <f t="shared" si="70"/>
        <v/>
      </c>
      <c r="J476" s="78"/>
      <c r="K476" s="28" t="str">
        <f>IF($L476="COP","GHPチラー",IF(O476="","",VLOOKUP(O476,※編集不可※選択項目!C:D,2,1)))</f>
        <v/>
      </c>
      <c r="L476" s="28" t="str">
        <f t="shared" si="71"/>
        <v/>
      </c>
      <c r="M476" s="64" t="str">
        <f>IFERROR(IF(L476="COP",1,IF(K476="","",VLOOKUP(K476,※編集不可※選択項目!$D$2:$G$8,3,FALSE))),"")</f>
        <v/>
      </c>
      <c r="N476" s="82"/>
      <c r="O476" s="81"/>
      <c r="P476" s="81"/>
      <c r="Q476" s="93"/>
      <c r="R476" s="81"/>
      <c r="S476" s="81"/>
      <c r="T476" s="93"/>
      <c r="U476" s="94"/>
      <c r="V476" s="109"/>
      <c r="W476" s="95"/>
      <c r="X476" s="71"/>
      <c r="Y476" s="31"/>
      <c r="Z476" s="23"/>
      <c r="AA476" s="24"/>
      <c r="AB476" s="96">
        <f t="shared" si="72"/>
        <v>0</v>
      </c>
      <c r="AC476" s="96">
        <f t="shared" si="73"/>
        <v>0</v>
      </c>
      <c r="AD476" s="97">
        <f t="shared" si="78"/>
        <v>0</v>
      </c>
      <c r="AE476" s="97">
        <f t="shared" si="79"/>
        <v>0</v>
      </c>
    </row>
    <row r="477" spans="1:31" ht="25" customHeight="1">
      <c r="A477" s="32">
        <f t="shared" si="74"/>
        <v>466</v>
      </c>
      <c r="B477" s="51" t="str">
        <f t="shared" si="75"/>
        <v/>
      </c>
      <c r="C477" s="92"/>
      <c r="D477" s="28" t="str">
        <f t="shared" si="76"/>
        <v/>
      </c>
      <c r="E477" s="49" t="str">
        <f t="shared" si="77"/>
        <v/>
      </c>
      <c r="F477" s="78"/>
      <c r="G477" s="78"/>
      <c r="H477" s="82"/>
      <c r="I477" s="28" t="str">
        <f t="shared" si="70"/>
        <v/>
      </c>
      <c r="J477" s="78"/>
      <c r="K477" s="28" t="str">
        <f>IF($L477="COP","GHPチラー",IF(O477="","",VLOOKUP(O477,※編集不可※選択項目!C:D,2,1)))</f>
        <v/>
      </c>
      <c r="L477" s="28" t="str">
        <f t="shared" si="71"/>
        <v/>
      </c>
      <c r="M477" s="64" t="str">
        <f>IFERROR(IF(L477="COP",1,IF(K477="","",VLOOKUP(K477,※編集不可※選択項目!$D$2:$G$8,3,FALSE))),"")</f>
        <v/>
      </c>
      <c r="N477" s="82"/>
      <c r="O477" s="81"/>
      <c r="P477" s="81"/>
      <c r="Q477" s="93"/>
      <c r="R477" s="81"/>
      <c r="S477" s="81"/>
      <c r="T477" s="93"/>
      <c r="U477" s="94"/>
      <c r="V477" s="109"/>
      <c r="W477" s="95"/>
      <c r="X477" s="71"/>
      <c r="Y477" s="31"/>
      <c r="Z477" s="23"/>
      <c r="AA477" s="24"/>
      <c r="AB477" s="96">
        <f t="shared" si="72"/>
        <v>0</v>
      </c>
      <c r="AC477" s="96">
        <f t="shared" si="73"/>
        <v>0</v>
      </c>
      <c r="AD477" s="97">
        <f t="shared" si="78"/>
        <v>0</v>
      </c>
      <c r="AE477" s="97">
        <f t="shared" si="79"/>
        <v>0</v>
      </c>
    </row>
    <row r="478" spans="1:31" ht="25" customHeight="1">
      <c r="A478" s="32">
        <f t="shared" si="74"/>
        <v>467</v>
      </c>
      <c r="B478" s="51" t="str">
        <f t="shared" si="75"/>
        <v/>
      </c>
      <c r="C478" s="92"/>
      <c r="D478" s="28" t="str">
        <f t="shared" si="76"/>
        <v/>
      </c>
      <c r="E478" s="49" t="str">
        <f t="shared" si="77"/>
        <v/>
      </c>
      <c r="F478" s="78"/>
      <c r="G478" s="78"/>
      <c r="H478" s="82"/>
      <c r="I478" s="28" t="str">
        <f t="shared" si="70"/>
        <v/>
      </c>
      <c r="J478" s="78"/>
      <c r="K478" s="28" t="str">
        <f>IF($L478="COP","GHPチラー",IF(O478="","",VLOOKUP(O478,※編集不可※選択項目!C:D,2,1)))</f>
        <v/>
      </c>
      <c r="L478" s="28" t="str">
        <f t="shared" si="71"/>
        <v/>
      </c>
      <c r="M478" s="64" t="str">
        <f>IFERROR(IF(L478="COP",1,IF(K478="","",VLOOKUP(K478,※編集不可※選択項目!$D$2:$G$8,3,FALSE))),"")</f>
        <v/>
      </c>
      <c r="N478" s="82"/>
      <c r="O478" s="81"/>
      <c r="P478" s="81"/>
      <c r="Q478" s="93"/>
      <c r="R478" s="81"/>
      <c r="S478" s="81"/>
      <c r="T478" s="93"/>
      <c r="U478" s="94"/>
      <c r="V478" s="109"/>
      <c r="W478" s="95"/>
      <c r="X478" s="71"/>
      <c r="Y478" s="31"/>
      <c r="Z478" s="23"/>
      <c r="AA478" s="24"/>
      <c r="AB478" s="96">
        <f t="shared" si="72"/>
        <v>0</v>
      </c>
      <c r="AC478" s="96">
        <f t="shared" si="73"/>
        <v>0</v>
      </c>
      <c r="AD478" s="97">
        <f t="shared" si="78"/>
        <v>0</v>
      </c>
      <c r="AE478" s="97">
        <f t="shared" si="79"/>
        <v>0</v>
      </c>
    </row>
    <row r="479" spans="1:31" ht="25" customHeight="1">
      <c r="A479" s="32">
        <f t="shared" si="74"/>
        <v>468</v>
      </c>
      <c r="B479" s="51" t="str">
        <f t="shared" si="75"/>
        <v/>
      </c>
      <c r="C479" s="92"/>
      <c r="D479" s="28" t="str">
        <f t="shared" si="76"/>
        <v/>
      </c>
      <c r="E479" s="49" t="str">
        <f t="shared" si="77"/>
        <v/>
      </c>
      <c r="F479" s="78"/>
      <c r="G479" s="78"/>
      <c r="H479" s="82"/>
      <c r="I479" s="28" t="str">
        <f t="shared" si="70"/>
        <v/>
      </c>
      <c r="J479" s="78"/>
      <c r="K479" s="28" t="str">
        <f>IF($L479="COP","GHPチラー",IF(O479="","",VLOOKUP(O479,※編集不可※選択項目!C:D,2,1)))</f>
        <v/>
      </c>
      <c r="L479" s="28" t="str">
        <f t="shared" si="71"/>
        <v/>
      </c>
      <c r="M479" s="64" t="str">
        <f>IFERROR(IF(L479="COP",1,IF(K479="","",VLOOKUP(K479,※編集不可※選択項目!$D$2:$G$8,3,FALSE))),"")</f>
        <v/>
      </c>
      <c r="N479" s="82"/>
      <c r="O479" s="81"/>
      <c r="P479" s="81"/>
      <c r="Q479" s="93"/>
      <c r="R479" s="81"/>
      <c r="S479" s="81"/>
      <c r="T479" s="93"/>
      <c r="U479" s="94"/>
      <c r="V479" s="109"/>
      <c r="W479" s="95"/>
      <c r="X479" s="71"/>
      <c r="Y479" s="31"/>
      <c r="Z479" s="23"/>
      <c r="AA479" s="24"/>
      <c r="AB479" s="96">
        <f t="shared" si="72"/>
        <v>0</v>
      </c>
      <c r="AC479" s="96">
        <f t="shared" si="73"/>
        <v>0</v>
      </c>
      <c r="AD479" s="97">
        <f t="shared" si="78"/>
        <v>0</v>
      </c>
      <c r="AE479" s="97">
        <f t="shared" si="79"/>
        <v>0</v>
      </c>
    </row>
    <row r="480" spans="1:31" ht="25" customHeight="1">
      <c r="A480" s="32">
        <f t="shared" si="74"/>
        <v>469</v>
      </c>
      <c r="B480" s="51" t="str">
        <f t="shared" si="75"/>
        <v/>
      </c>
      <c r="C480" s="92"/>
      <c r="D480" s="28" t="str">
        <f t="shared" si="76"/>
        <v/>
      </c>
      <c r="E480" s="49" t="str">
        <f t="shared" si="77"/>
        <v/>
      </c>
      <c r="F480" s="78"/>
      <c r="G480" s="78"/>
      <c r="H480" s="82"/>
      <c r="I480" s="28" t="str">
        <f t="shared" si="70"/>
        <v/>
      </c>
      <c r="J480" s="78"/>
      <c r="K480" s="28" t="str">
        <f>IF($L480="COP","GHPチラー",IF(O480="","",VLOOKUP(O480,※編集不可※選択項目!C:D,2,1)))</f>
        <v/>
      </c>
      <c r="L480" s="28" t="str">
        <f t="shared" si="71"/>
        <v/>
      </c>
      <c r="M480" s="64" t="str">
        <f>IFERROR(IF(L480="COP",1,IF(K480="","",VLOOKUP(K480,※編集不可※選択項目!$D$2:$G$8,3,FALSE))),"")</f>
        <v/>
      </c>
      <c r="N480" s="82"/>
      <c r="O480" s="81"/>
      <c r="P480" s="81"/>
      <c r="Q480" s="93"/>
      <c r="R480" s="81"/>
      <c r="S480" s="81"/>
      <c r="T480" s="93"/>
      <c r="U480" s="94"/>
      <c r="V480" s="109"/>
      <c r="W480" s="95"/>
      <c r="X480" s="71"/>
      <c r="Y480" s="31"/>
      <c r="Z480" s="23"/>
      <c r="AA480" s="24"/>
      <c r="AB480" s="96">
        <f t="shared" si="72"/>
        <v>0</v>
      </c>
      <c r="AC480" s="96">
        <f t="shared" si="73"/>
        <v>0</v>
      </c>
      <c r="AD480" s="97">
        <f t="shared" si="78"/>
        <v>0</v>
      </c>
      <c r="AE480" s="97">
        <f t="shared" si="79"/>
        <v>0</v>
      </c>
    </row>
    <row r="481" spans="1:31" ht="25" customHeight="1">
      <c r="A481" s="32">
        <f t="shared" si="74"/>
        <v>470</v>
      </c>
      <c r="B481" s="51" t="str">
        <f t="shared" si="75"/>
        <v/>
      </c>
      <c r="C481" s="92"/>
      <c r="D481" s="28" t="str">
        <f t="shared" si="76"/>
        <v/>
      </c>
      <c r="E481" s="49" t="str">
        <f t="shared" si="77"/>
        <v/>
      </c>
      <c r="F481" s="78"/>
      <c r="G481" s="78"/>
      <c r="H481" s="82"/>
      <c r="I481" s="28" t="str">
        <f t="shared" si="70"/>
        <v/>
      </c>
      <c r="J481" s="78"/>
      <c r="K481" s="28" t="str">
        <f>IF($L481="COP","GHPチラー",IF(O481="","",VLOOKUP(O481,※編集不可※選択項目!C:D,2,1)))</f>
        <v/>
      </c>
      <c r="L481" s="28" t="str">
        <f t="shared" si="71"/>
        <v/>
      </c>
      <c r="M481" s="64" t="str">
        <f>IFERROR(IF(L481="COP",1,IF(K481="","",VLOOKUP(K481,※編集不可※選択項目!$D$2:$G$8,3,FALSE))),"")</f>
        <v/>
      </c>
      <c r="N481" s="82"/>
      <c r="O481" s="81"/>
      <c r="P481" s="81"/>
      <c r="Q481" s="93"/>
      <c r="R481" s="81"/>
      <c r="S481" s="81"/>
      <c r="T481" s="93"/>
      <c r="U481" s="94"/>
      <c r="V481" s="109"/>
      <c r="W481" s="95"/>
      <c r="X481" s="71"/>
      <c r="Y481" s="31"/>
      <c r="Z481" s="23"/>
      <c r="AA481" s="24"/>
      <c r="AB481" s="96">
        <f t="shared" si="72"/>
        <v>0</v>
      </c>
      <c r="AC481" s="96">
        <f t="shared" si="73"/>
        <v>0</v>
      </c>
      <c r="AD481" s="97">
        <f t="shared" si="78"/>
        <v>0</v>
      </c>
      <c r="AE481" s="97">
        <f t="shared" si="79"/>
        <v>0</v>
      </c>
    </row>
    <row r="482" spans="1:31" ht="25" customHeight="1">
      <c r="A482" s="32">
        <f t="shared" si="74"/>
        <v>471</v>
      </c>
      <c r="B482" s="51" t="str">
        <f t="shared" si="75"/>
        <v/>
      </c>
      <c r="C482" s="92"/>
      <c r="D482" s="28" t="str">
        <f t="shared" si="76"/>
        <v/>
      </c>
      <c r="E482" s="49" t="str">
        <f t="shared" si="77"/>
        <v/>
      </c>
      <c r="F482" s="78"/>
      <c r="G482" s="78"/>
      <c r="H482" s="82"/>
      <c r="I482" s="28" t="str">
        <f t="shared" si="70"/>
        <v/>
      </c>
      <c r="J482" s="78"/>
      <c r="K482" s="28" t="str">
        <f>IF($L482="COP","GHPチラー",IF(O482="","",VLOOKUP(O482,※編集不可※選択項目!C:D,2,1)))</f>
        <v/>
      </c>
      <c r="L482" s="28" t="str">
        <f t="shared" si="71"/>
        <v/>
      </c>
      <c r="M482" s="64" t="str">
        <f>IFERROR(IF(L482="COP",1,IF(K482="","",VLOOKUP(K482,※編集不可※選択項目!$D$2:$G$8,3,FALSE))),"")</f>
        <v/>
      </c>
      <c r="N482" s="82"/>
      <c r="O482" s="81"/>
      <c r="P482" s="81"/>
      <c r="Q482" s="93"/>
      <c r="R482" s="81"/>
      <c r="S482" s="81"/>
      <c r="T482" s="93"/>
      <c r="U482" s="94"/>
      <c r="V482" s="109"/>
      <c r="W482" s="95"/>
      <c r="X482" s="71"/>
      <c r="Y482" s="31"/>
      <c r="Z482" s="23"/>
      <c r="AA482" s="24"/>
      <c r="AB482" s="96">
        <f t="shared" si="72"/>
        <v>0</v>
      </c>
      <c r="AC482" s="96">
        <f t="shared" si="73"/>
        <v>0</v>
      </c>
      <c r="AD482" s="97">
        <f t="shared" si="78"/>
        <v>0</v>
      </c>
      <c r="AE482" s="97">
        <f t="shared" si="79"/>
        <v>0</v>
      </c>
    </row>
    <row r="483" spans="1:31" ht="25" customHeight="1">
      <c r="A483" s="32">
        <f t="shared" si="74"/>
        <v>472</v>
      </c>
      <c r="B483" s="51" t="str">
        <f t="shared" si="75"/>
        <v/>
      </c>
      <c r="C483" s="92"/>
      <c r="D483" s="28" t="str">
        <f t="shared" si="76"/>
        <v/>
      </c>
      <c r="E483" s="49" t="str">
        <f t="shared" si="77"/>
        <v/>
      </c>
      <c r="F483" s="78"/>
      <c r="G483" s="78"/>
      <c r="H483" s="82"/>
      <c r="I483" s="28" t="str">
        <f t="shared" si="70"/>
        <v/>
      </c>
      <c r="J483" s="78"/>
      <c r="K483" s="28" t="str">
        <f>IF($L483="COP","GHPチラー",IF(O483="","",VLOOKUP(O483,※編集不可※選択項目!C:D,2,1)))</f>
        <v/>
      </c>
      <c r="L483" s="28" t="str">
        <f t="shared" si="71"/>
        <v/>
      </c>
      <c r="M483" s="64" t="str">
        <f>IFERROR(IF(L483="COP",1,IF(K483="","",VLOOKUP(K483,※編集不可※選択項目!$D$2:$G$8,3,FALSE))),"")</f>
        <v/>
      </c>
      <c r="N483" s="82"/>
      <c r="O483" s="81"/>
      <c r="P483" s="81"/>
      <c r="Q483" s="93"/>
      <c r="R483" s="81"/>
      <c r="S483" s="81"/>
      <c r="T483" s="93"/>
      <c r="U483" s="94"/>
      <c r="V483" s="109"/>
      <c r="W483" s="95"/>
      <c r="X483" s="71"/>
      <c r="Y483" s="31"/>
      <c r="Z483" s="23"/>
      <c r="AA483" s="24"/>
      <c r="AB483" s="96">
        <f t="shared" si="72"/>
        <v>0</v>
      </c>
      <c r="AC483" s="96">
        <f t="shared" si="73"/>
        <v>0</v>
      </c>
      <c r="AD483" s="97">
        <f t="shared" si="78"/>
        <v>0</v>
      </c>
      <c r="AE483" s="97">
        <f t="shared" si="79"/>
        <v>0</v>
      </c>
    </row>
    <row r="484" spans="1:31" ht="25" customHeight="1">
      <c r="A484" s="32">
        <f t="shared" si="74"/>
        <v>473</v>
      </c>
      <c r="B484" s="51" t="str">
        <f t="shared" si="75"/>
        <v/>
      </c>
      <c r="C484" s="92"/>
      <c r="D484" s="28" t="str">
        <f t="shared" si="76"/>
        <v/>
      </c>
      <c r="E484" s="49" t="str">
        <f t="shared" si="77"/>
        <v/>
      </c>
      <c r="F484" s="78"/>
      <c r="G484" s="78"/>
      <c r="H484" s="82"/>
      <c r="I484" s="28" t="str">
        <f t="shared" si="70"/>
        <v/>
      </c>
      <c r="J484" s="78"/>
      <c r="K484" s="28" t="str">
        <f>IF($L484="COP","GHPチラー",IF(O484="","",VLOOKUP(O484,※編集不可※選択項目!C:D,2,1)))</f>
        <v/>
      </c>
      <c r="L484" s="28" t="str">
        <f t="shared" si="71"/>
        <v/>
      </c>
      <c r="M484" s="64" t="str">
        <f>IFERROR(IF(L484="COP",1,IF(K484="","",VLOOKUP(K484,※編集不可※選択項目!$D$2:$G$8,3,FALSE))),"")</f>
        <v/>
      </c>
      <c r="N484" s="82"/>
      <c r="O484" s="81"/>
      <c r="P484" s="81"/>
      <c r="Q484" s="93"/>
      <c r="R484" s="81"/>
      <c r="S484" s="81"/>
      <c r="T484" s="93"/>
      <c r="U484" s="94"/>
      <c r="V484" s="109"/>
      <c r="W484" s="95"/>
      <c r="X484" s="71"/>
      <c r="Y484" s="31"/>
      <c r="Z484" s="23"/>
      <c r="AA484" s="24"/>
      <c r="AB484" s="96">
        <f t="shared" si="72"/>
        <v>0</v>
      </c>
      <c r="AC484" s="96">
        <f t="shared" si="73"/>
        <v>0</v>
      </c>
      <c r="AD484" s="97">
        <f t="shared" si="78"/>
        <v>0</v>
      </c>
      <c r="AE484" s="97">
        <f t="shared" si="79"/>
        <v>0</v>
      </c>
    </row>
    <row r="485" spans="1:31" ht="25" customHeight="1">
      <c r="A485" s="32">
        <f t="shared" si="74"/>
        <v>474</v>
      </c>
      <c r="B485" s="51" t="str">
        <f t="shared" si="75"/>
        <v/>
      </c>
      <c r="C485" s="92"/>
      <c r="D485" s="28" t="str">
        <f t="shared" si="76"/>
        <v/>
      </c>
      <c r="E485" s="49" t="str">
        <f t="shared" si="77"/>
        <v/>
      </c>
      <c r="F485" s="78"/>
      <c r="G485" s="78"/>
      <c r="H485" s="82"/>
      <c r="I485" s="28" t="str">
        <f t="shared" si="70"/>
        <v/>
      </c>
      <c r="J485" s="78"/>
      <c r="K485" s="28" t="str">
        <f>IF($L485="COP","GHPチラー",IF(O485="","",VLOOKUP(O485,※編集不可※選択項目!C:D,2,1)))</f>
        <v/>
      </c>
      <c r="L485" s="28" t="str">
        <f t="shared" si="71"/>
        <v/>
      </c>
      <c r="M485" s="64" t="str">
        <f>IFERROR(IF(L485="COP",1,IF(K485="","",VLOOKUP(K485,※編集不可※選択項目!$D$2:$G$8,3,FALSE))),"")</f>
        <v/>
      </c>
      <c r="N485" s="82"/>
      <c r="O485" s="81"/>
      <c r="P485" s="81"/>
      <c r="Q485" s="93"/>
      <c r="R485" s="81"/>
      <c r="S485" s="81"/>
      <c r="T485" s="93"/>
      <c r="U485" s="94"/>
      <c r="V485" s="109"/>
      <c r="W485" s="95"/>
      <c r="X485" s="71"/>
      <c r="Y485" s="31"/>
      <c r="Z485" s="23"/>
      <c r="AA485" s="24"/>
      <c r="AB485" s="96">
        <f t="shared" si="72"/>
        <v>0</v>
      </c>
      <c r="AC485" s="96">
        <f t="shared" si="73"/>
        <v>0</v>
      </c>
      <c r="AD485" s="97">
        <f t="shared" si="78"/>
        <v>0</v>
      </c>
      <c r="AE485" s="97">
        <f t="shared" si="79"/>
        <v>0</v>
      </c>
    </row>
    <row r="486" spans="1:31" ht="25" customHeight="1">
      <c r="A486" s="32">
        <f t="shared" si="74"/>
        <v>475</v>
      </c>
      <c r="B486" s="51" t="str">
        <f t="shared" si="75"/>
        <v/>
      </c>
      <c r="C486" s="92"/>
      <c r="D486" s="28" t="str">
        <f t="shared" si="76"/>
        <v/>
      </c>
      <c r="E486" s="49" t="str">
        <f t="shared" si="77"/>
        <v/>
      </c>
      <c r="F486" s="78"/>
      <c r="G486" s="78"/>
      <c r="H486" s="82"/>
      <c r="I486" s="28" t="str">
        <f t="shared" si="70"/>
        <v/>
      </c>
      <c r="J486" s="78"/>
      <c r="K486" s="28" t="str">
        <f>IF($L486="COP","GHPチラー",IF(O486="","",VLOOKUP(O486,※編集不可※選択項目!C:D,2,1)))</f>
        <v/>
      </c>
      <c r="L486" s="28" t="str">
        <f t="shared" si="71"/>
        <v/>
      </c>
      <c r="M486" s="64" t="str">
        <f>IFERROR(IF(L486="COP",1,IF(K486="","",VLOOKUP(K486,※編集不可※選択項目!$D$2:$G$8,3,FALSE))),"")</f>
        <v/>
      </c>
      <c r="N486" s="82"/>
      <c r="O486" s="81"/>
      <c r="P486" s="81"/>
      <c r="Q486" s="93"/>
      <c r="R486" s="81"/>
      <c r="S486" s="81"/>
      <c r="T486" s="93"/>
      <c r="U486" s="94"/>
      <c r="V486" s="109"/>
      <c r="W486" s="95"/>
      <c r="X486" s="71"/>
      <c r="Y486" s="31"/>
      <c r="Z486" s="23"/>
      <c r="AA486" s="24"/>
      <c r="AB486" s="96">
        <f t="shared" si="72"/>
        <v>0</v>
      </c>
      <c r="AC486" s="96">
        <f t="shared" si="73"/>
        <v>0</v>
      </c>
      <c r="AD486" s="97">
        <f t="shared" si="78"/>
        <v>0</v>
      </c>
      <c r="AE486" s="97">
        <f t="shared" si="79"/>
        <v>0</v>
      </c>
    </row>
    <row r="487" spans="1:31" ht="25" customHeight="1">
      <c r="A487" s="32">
        <f t="shared" si="74"/>
        <v>476</v>
      </c>
      <c r="B487" s="51" t="str">
        <f t="shared" si="75"/>
        <v/>
      </c>
      <c r="C487" s="92"/>
      <c r="D487" s="28" t="str">
        <f t="shared" si="76"/>
        <v/>
      </c>
      <c r="E487" s="49" t="str">
        <f t="shared" si="77"/>
        <v/>
      </c>
      <c r="F487" s="78"/>
      <c r="G487" s="78"/>
      <c r="H487" s="82"/>
      <c r="I487" s="28" t="str">
        <f t="shared" si="70"/>
        <v/>
      </c>
      <c r="J487" s="78"/>
      <c r="K487" s="28" t="str">
        <f>IF($L487="COP","GHPチラー",IF(O487="","",VLOOKUP(O487,※編集不可※選択項目!C:D,2,1)))</f>
        <v/>
      </c>
      <c r="L487" s="28" t="str">
        <f t="shared" si="71"/>
        <v/>
      </c>
      <c r="M487" s="64" t="str">
        <f>IFERROR(IF(L487="COP",1,IF(K487="","",VLOOKUP(K487,※編集不可※選択項目!$D$2:$G$8,3,FALSE))),"")</f>
        <v/>
      </c>
      <c r="N487" s="82"/>
      <c r="O487" s="81"/>
      <c r="P487" s="81"/>
      <c r="Q487" s="93"/>
      <c r="R487" s="81"/>
      <c r="S487" s="81"/>
      <c r="T487" s="93"/>
      <c r="U487" s="94"/>
      <c r="V487" s="109"/>
      <c r="W487" s="95"/>
      <c r="X487" s="71"/>
      <c r="Y487" s="31"/>
      <c r="Z487" s="23"/>
      <c r="AA487" s="24"/>
      <c r="AB487" s="96">
        <f t="shared" si="72"/>
        <v>0</v>
      </c>
      <c r="AC487" s="96">
        <f t="shared" si="73"/>
        <v>0</v>
      </c>
      <c r="AD487" s="97">
        <f t="shared" si="78"/>
        <v>0</v>
      </c>
      <c r="AE487" s="97">
        <f t="shared" si="79"/>
        <v>0</v>
      </c>
    </row>
    <row r="488" spans="1:31" ht="25" customHeight="1">
      <c r="A488" s="32">
        <f t="shared" si="74"/>
        <v>477</v>
      </c>
      <c r="B488" s="51" t="str">
        <f t="shared" si="75"/>
        <v/>
      </c>
      <c r="C488" s="92"/>
      <c r="D488" s="28" t="str">
        <f t="shared" si="76"/>
        <v/>
      </c>
      <c r="E488" s="49" t="str">
        <f t="shared" si="77"/>
        <v/>
      </c>
      <c r="F488" s="78"/>
      <c r="G488" s="78"/>
      <c r="H488" s="82"/>
      <c r="I488" s="28" t="str">
        <f t="shared" si="70"/>
        <v/>
      </c>
      <c r="J488" s="78"/>
      <c r="K488" s="28" t="str">
        <f>IF($L488="COP","GHPチラー",IF(O488="","",VLOOKUP(O488,※編集不可※選択項目!C:D,2,1)))</f>
        <v/>
      </c>
      <c r="L488" s="28" t="str">
        <f t="shared" si="71"/>
        <v/>
      </c>
      <c r="M488" s="64" t="str">
        <f>IFERROR(IF(L488="COP",1,IF(K488="","",VLOOKUP(K488,※編集不可※選択項目!$D$2:$G$8,3,FALSE))),"")</f>
        <v/>
      </c>
      <c r="N488" s="82"/>
      <c r="O488" s="81"/>
      <c r="P488" s="81"/>
      <c r="Q488" s="93"/>
      <c r="R488" s="81"/>
      <c r="S488" s="81"/>
      <c r="T488" s="93"/>
      <c r="U488" s="94"/>
      <c r="V488" s="109"/>
      <c r="W488" s="95"/>
      <c r="X488" s="71"/>
      <c r="Y488" s="31"/>
      <c r="Z488" s="23"/>
      <c r="AA488" s="24"/>
      <c r="AB488" s="96">
        <f t="shared" si="72"/>
        <v>0</v>
      </c>
      <c r="AC488" s="96">
        <f t="shared" si="73"/>
        <v>0</v>
      </c>
      <c r="AD488" s="97">
        <f t="shared" si="78"/>
        <v>0</v>
      </c>
      <c r="AE488" s="97">
        <f t="shared" si="79"/>
        <v>0</v>
      </c>
    </row>
    <row r="489" spans="1:31" ht="25" customHeight="1">
      <c r="A489" s="32">
        <f t="shared" si="74"/>
        <v>478</v>
      </c>
      <c r="B489" s="51" t="str">
        <f t="shared" si="75"/>
        <v/>
      </c>
      <c r="C489" s="92"/>
      <c r="D489" s="28" t="str">
        <f t="shared" si="76"/>
        <v/>
      </c>
      <c r="E489" s="49" t="str">
        <f t="shared" si="77"/>
        <v/>
      </c>
      <c r="F489" s="78"/>
      <c r="G489" s="78"/>
      <c r="H489" s="82"/>
      <c r="I489" s="28" t="str">
        <f t="shared" si="70"/>
        <v/>
      </c>
      <c r="J489" s="78"/>
      <c r="K489" s="28" t="str">
        <f>IF($L489="COP","GHPチラー",IF(O489="","",VLOOKUP(O489,※編集不可※選択項目!C:D,2,1)))</f>
        <v/>
      </c>
      <c r="L489" s="28" t="str">
        <f t="shared" si="71"/>
        <v/>
      </c>
      <c r="M489" s="64" t="str">
        <f>IFERROR(IF(L489="COP",1,IF(K489="","",VLOOKUP(K489,※編集不可※選択項目!$D$2:$G$8,3,FALSE))),"")</f>
        <v/>
      </c>
      <c r="N489" s="82"/>
      <c r="O489" s="81"/>
      <c r="P489" s="81"/>
      <c r="Q489" s="93"/>
      <c r="R489" s="81"/>
      <c r="S489" s="81"/>
      <c r="T489" s="93"/>
      <c r="U489" s="94"/>
      <c r="V489" s="109"/>
      <c r="W489" s="95"/>
      <c r="X489" s="71"/>
      <c r="Y489" s="31"/>
      <c r="Z489" s="23"/>
      <c r="AA489" s="24"/>
      <c r="AB489" s="96">
        <f t="shared" si="72"/>
        <v>0</v>
      </c>
      <c r="AC489" s="96">
        <f t="shared" si="73"/>
        <v>0</v>
      </c>
      <c r="AD489" s="97">
        <f t="shared" si="78"/>
        <v>0</v>
      </c>
      <c r="AE489" s="97">
        <f t="shared" si="79"/>
        <v>0</v>
      </c>
    </row>
    <row r="490" spans="1:31" ht="25" customHeight="1">
      <c r="A490" s="32">
        <f t="shared" si="74"/>
        <v>479</v>
      </c>
      <c r="B490" s="51" t="str">
        <f t="shared" si="75"/>
        <v/>
      </c>
      <c r="C490" s="92"/>
      <c r="D490" s="28" t="str">
        <f t="shared" si="76"/>
        <v/>
      </c>
      <c r="E490" s="49" t="str">
        <f t="shared" si="77"/>
        <v/>
      </c>
      <c r="F490" s="78"/>
      <c r="G490" s="78"/>
      <c r="H490" s="82"/>
      <c r="I490" s="28" t="str">
        <f t="shared" si="70"/>
        <v/>
      </c>
      <c r="J490" s="78"/>
      <c r="K490" s="28" t="str">
        <f>IF($L490="COP","GHPチラー",IF(O490="","",VLOOKUP(O490,※編集不可※選択項目!C:D,2,1)))</f>
        <v/>
      </c>
      <c r="L490" s="28" t="str">
        <f t="shared" si="71"/>
        <v/>
      </c>
      <c r="M490" s="64" t="str">
        <f>IFERROR(IF(L490="COP",1,IF(K490="","",VLOOKUP(K490,※編集不可※選択項目!$D$2:$G$8,3,FALSE))),"")</f>
        <v/>
      </c>
      <c r="N490" s="82"/>
      <c r="O490" s="81"/>
      <c r="P490" s="81"/>
      <c r="Q490" s="93"/>
      <c r="R490" s="81"/>
      <c r="S490" s="81"/>
      <c r="T490" s="93"/>
      <c r="U490" s="94"/>
      <c r="V490" s="109"/>
      <c r="W490" s="95"/>
      <c r="X490" s="71"/>
      <c r="Y490" s="31"/>
      <c r="Z490" s="23"/>
      <c r="AA490" s="24"/>
      <c r="AB490" s="96">
        <f t="shared" si="72"/>
        <v>0</v>
      </c>
      <c r="AC490" s="96">
        <f t="shared" si="73"/>
        <v>0</v>
      </c>
      <c r="AD490" s="97">
        <f t="shared" si="78"/>
        <v>0</v>
      </c>
      <c r="AE490" s="97">
        <f t="shared" si="79"/>
        <v>0</v>
      </c>
    </row>
    <row r="491" spans="1:31" ht="25" customHeight="1">
      <c r="A491" s="32">
        <f t="shared" si="74"/>
        <v>480</v>
      </c>
      <c r="B491" s="51" t="str">
        <f t="shared" si="75"/>
        <v/>
      </c>
      <c r="C491" s="92"/>
      <c r="D491" s="28" t="str">
        <f t="shared" si="76"/>
        <v/>
      </c>
      <c r="E491" s="49" t="str">
        <f t="shared" si="77"/>
        <v/>
      </c>
      <c r="F491" s="78"/>
      <c r="G491" s="78"/>
      <c r="H491" s="82"/>
      <c r="I491" s="28" t="str">
        <f t="shared" si="70"/>
        <v/>
      </c>
      <c r="J491" s="78"/>
      <c r="K491" s="28" t="str">
        <f>IF($L491="COP","GHPチラー",IF(O491="","",VLOOKUP(O491,※編集不可※選択項目!C:D,2,1)))</f>
        <v/>
      </c>
      <c r="L491" s="28" t="str">
        <f t="shared" si="71"/>
        <v/>
      </c>
      <c r="M491" s="64" t="str">
        <f>IFERROR(IF(L491="COP",1,IF(K491="","",VLOOKUP(K491,※編集不可※選択項目!$D$2:$G$8,3,FALSE))),"")</f>
        <v/>
      </c>
      <c r="N491" s="82"/>
      <c r="O491" s="81"/>
      <c r="P491" s="81"/>
      <c r="Q491" s="93"/>
      <c r="R491" s="81"/>
      <c r="S491" s="81"/>
      <c r="T491" s="93"/>
      <c r="U491" s="94"/>
      <c r="V491" s="109"/>
      <c r="W491" s="95"/>
      <c r="X491" s="71"/>
      <c r="Y491" s="31"/>
      <c r="Z491" s="23"/>
      <c r="AA491" s="24"/>
      <c r="AB491" s="96">
        <f t="shared" si="72"/>
        <v>0</v>
      </c>
      <c r="AC491" s="96">
        <f t="shared" si="73"/>
        <v>0</v>
      </c>
      <c r="AD491" s="97">
        <f t="shared" si="78"/>
        <v>0</v>
      </c>
      <c r="AE491" s="97">
        <f t="shared" si="79"/>
        <v>0</v>
      </c>
    </row>
    <row r="492" spans="1:31" ht="25" customHeight="1">
      <c r="A492" s="32">
        <f t="shared" si="74"/>
        <v>481</v>
      </c>
      <c r="B492" s="51" t="str">
        <f t="shared" si="75"/>
        <v/>
      </c>
      <c r="C492" s="92"/>
      <c r="D492" s="28" t="str">
        <f t="shared" si="76"/>
        <v/>
      </c>
      <c r="E492" s="49" t="str">
        <f t="shared" si="77"/>
        <v/>
      </c>
      <c r="F492" s="78"/>
      <c r="G492" s="78"/>
      <c r="H492" s="82"/>
      <c r="I492" s="28" t="str">
        <f t="shared" si="70"/>
        <v/>
      </c>
      <c r="J492" s="78"/>
      <c r="K492" s="28" t="str">
        <f>IF($L492="COP","GHPチラー",IF(O492="","",VLOOKUP(O492,※編集不可※選択項目!C:D,2,1)))</f>
        <v/>
      </c>
      <c r="L492" s="28" t="str">
        <f t="shared" si="71"/>
        <v/>
      </c>
      <c r="M492" s="64" t="str">
        <f>IFERROR(IF(L492="COP",1,IF(K492="","",VLOOKUP(K492,※編集不可※選択項目!$D$2:$G$8,3,FALSE))),"")</f>
        <v/>
      </c>
      <c r="N492" s="82"/>
      <c r="O492" s="81"/>
      <c r="P492" s="81"/>
      <c r="Q492" s="93"/>
      <c r="R492" s="81"/>
      <c r="S492" s="81"/>
      <c r="T492" s="93"/>
      <c r="U492" s="94"/>
      <c r="V492" s="109"/>
      <c r="W492" s="95"/>
      <c r="X492" s="71"/>
      <c r="Y492" s="31"/>
      <c r="Z492" s="23"/>
      <c r="AA492" s="24"/>
      <c r="AB492" s="96">
        <f t="shared" si="72"/>
        <v>0</v>
      </c>
      <c r="AC492" s="96">
        <f t="shared" si="73"/>
        <v>0</v>
      </c>
      <c r="AD492" s="97">
        <f t="shared" si="78"/>
        <v>0</v>
      </c>
      <c r="AE492" s="97">
        <f t="shared" si="79"/>
        <v>0</v>
      </c>
    </row>
    <row r="493" spans="1:31" ht="25" customHeight="1">
      <c r="A493" s="32">
        <f t="shared" si="74"/>
        <v>482</v>
      </c>
      <c r="B493" s="51" t="str">
        <f t="shared" si="75"/>
        <v/>
      </c>
      <c r="C493" s="92"/>
      <c r="D493" s="28" t="str">
        <f t="shared" si="76"/>
        <v/>
      </c>
      <c r="E493" s="49" t="str">
        <f t="shared" si="77"/>
        <v/>
      </c>
      <c r="F493" s="78"/>
      <c r="G493" s="78"/>
      <c r="H493" s="82"/>
      <c r="I493" s="28" t="str">
        <f t="shared" si="70"/>
        <v/>
      </c>
      <c r="J493" s="78"/>
      <c r="K493" s="28" t="str">
        <f>IF($L493="COP","GHPチラー",IF(O493="","",VLOOKUP(O493,※編集不可※選択項目!C:D,2,1)))</f>
        <v/>
      </c>
      <c r="L493" s="28" t="str">
        <f t="shared" si="71"/>
        <v/>
      </c>
      <c r="M493" s="64" t="str">
        <f>IFERROR(IF(L493="COP",1,IF(K493="","",VLOOKUP(K493,※編集不可※選択項目!$D$2:$G$8,3,FALSE))),"")</f>
        <v/>
      </c>
      <c r="N493" s="82"/>
      <c r="O493" s="81"/>
      <c r="P493" s="81"/>
      <c r="Q493" s="93"/>
      <c r="R493" s="81"/>
      <c r="S493" s="81"/>
      <c r="T493" s="93"/>
      <c r="U493" s="94"/>
      <c r="V493" s="109"/>
      <c r="W493" s="95"/>
      <c r="X493" s="71"/>
      <c r="Y493" s="31"/>
      <c r="Z493" s="23"/>
      <c r="AA493" s="24"/>
      <c r="AB493" s="96">
        <f t="shared" si="72"/>
        <v>0</v>
      </c>
      <c r="AC493" s="96">
        <f t="shared" si="73"/>
        <v>0</v>
      </c>
      <c r="AD493" s="97">
        <f t="shared" si="78"/>
        <v>0</v>
      </c>
      <c r="AE493" s="97">
        <f t="shared" si="79"/>
        <v>0</v>
      </c>
    </row>
    <row r="494" spans="1:31" ht="25" customHeight="1">
      <c r="A494" s="32">
        <f t="shared" si="74"/>
        <v>483</v>
      </c>
      <c r="B494" s="51" t="str">
        <f t="shared" si="75"/>
        <v/>
      </c>
      <c r="C494" s="92"/>
      <c r="D494" s="28" t="str">
        <f t="shared" si="76"/>
        <v/>
      </c>
      <c r="E494" s="49" t="str">
        <f t="shared" si="77"/>
        <v/>
      </c>
      <c r="F494" s="78"/>
      <c r="G494" s="78"/>
      <c r="H494" s="82"/>
      <c r="I494" s="28" t="str">
        <f t="shared" si="70"/>
        <v/>
      </c>
      <c r="J494" s="78"/>
      <c r="K494" s="28" t="str">
        <f>IF($L494="COP","GHPチラー",IF(O494="","",VLOOKUP(O494,※編集不可※選択項目!C:D,2,1)))</f>
        <v/>
      </c>
      <c r="L494" s="28" t="str">
        <f t="shared" si="71"/>
        <v/>
      </c>
      <c r="M494" s="64" t="str">
        <f>IFERROR(IF(L494="COP",1,IF(K494="","",VLOOKUP(K494,※編集不可※選択項目!$D$2:$G$8,3,FALSE))),"")</f>
        <v/>
      </c>
      <c r="N494" s="82"/>
      <c r="O494" s="81"/>
      <c r="P494" s="81"/>
      <c r="Q494" s="93"/>
      <c r="R494" s="81"/>
      <c r="S494" s="81"/>
      <c r="T494" s="93"/>
      <c r="U494" s="94"/>
      <c r="V494" s="109"/>
      <c r="W494" s="95"/>
      <c r="X494" s="71"/>
      <c r="Y494" s="31"/>
      <c r="Z494" s="23"/>
      <c r="AA494" s="24"/>
      <c r="AB494" s="96">
        <f t="shared" si="72"/>
        <v>0</v>
      </c>
      <c r="AC494" s="96">
        <f t="shared" si="73"/>
        <v>0</v>
      </c>
      <c r="AD494" s="97">
        <f t="shared" si="78"/>
        <v>0</v>
      </c>
      <c r="AE494" s="97">
        <f t="shared" si="79"/>
        <v>0</v>
      </c>
    </row>
    <row r="495" spans="1:31" ht="25" customHeight="1">
      <c r="A495" s="32">
        <f t="shared" si="74"/>
        <v>484</v>
      </c>
      <c r="B495" s="51" t="str">
        <f t="shared" si="75"/>
        <v/>
      </c>
      <c r="C495" s="92"/>
      <c r="D495" s="28" t="str">
        <f t="shared" si="76"/>
        <v/>
      </c>
      <c r="E495" s="49" t="str">
        <f t="shared" si="77"/>
        <v/>
      </c>
      <c r="F495" s="78"/>
      <c r="G495" s="78"/>
      <c r="H495" s="82"/>
      <c r="I495" s="28" t="str">
        <f t="shared" si="70"/>
        <v/>
      </c>
      <c r="J495" s="78"/>
      <c r="K495" s="28" t="str">
        <f>IF($L495="COP","GHPチラー",IF(O495="","",VLOOKUP(O495,※編集不可※選択項目!C:D,2,1)))</f>
        <v/>
      </c>
      <c r="L495" s="28" t="str">
        <f t="shared" si="71"/>
        <v/>
      </c>
      <c r="M495" s="64" t="str">
        <f>IFERROR(IF(L495="COP",1,IF(K495="","",VLOOKUP(K495,※編集不可※選択項目!$D$2:$G$8,3,FALSE))),"")</f>
        <v/>
      </c>
      <c r="N495" s="82"/>
      <c r="O495" s="81"/>
      <c r="P495" s="81"/>
      <c r="Q495" s="93"/>
      <c r="R495" s="81"/>
      <c r="S495" s="81"/>
      <c r="T495" s="93"/>
      <c r="U495" s="94"/>
      <c r="V495" s="109"/>
      <c r="W495" s="95"/>
      <c r="X495" s="71"/>
      <c r="Y495" s="31"/>
      <c r="Z495" s="23"/>
      <c r="AA495" s="24"/>
      <c r="AB495" s="96">
        <f t="shared" si="72"/>
        <v>0</v>
      </c>
      <c r="AC495" s="96">
        <f t="shared" si="73"/>
        <v>0</v>
      </c>
      <c r="AD495" s="97">
        <f t="shared" si="78"/>
        <v>0</v>
      </c>
      <c r="AE495" s="97">
        <f t="shared" si="79"/>
        <v>0</v>
      </c>
    </row>
    <row r="496" spans="1:31" ht="25" customHeight="1">
      <c r="A496" s="32">
        <f t="shared" si="74"/>
        <v>485</v>
      </c>
      <c r="B496" s="51" t="str">
        <f t="shared" si="75"/>
        <v/>
      </c>
      <c r="C496" s="92"/>
      <c r="D496" s="28" t="str">
        <f t="shared" si="76"/>
        <v/>
      </c>
      <c r="E496" s="49" t="str">
        <f t="shared" si="77"/>
        <v/>
      </c>
      <c r="F496" s="78"/>
      <c r="G496" s="78"/>
      <c r="H496" s="82"/>
      <c r="I496" s="28" t="str">
        <f t="shared" si="70"/>
        <v/>
      </c>
      <c r="J496" s="78"/>
      <c r="K496" s="28" t="str">
        <f>IF($L496="COP","GHPチラー",IF(O496="","",VLOOKUP(O496,※編集不可※選択項目!C:D,2,1)))</f>
        <v/>
      </c>
      <c r="L496" s="28" t="str">
        <f t="shared" si="71"/>
        <v/>
      </c>
      <c r="M496" s="64" t="str">
        <f>IFERROR(IF(L496="COP",1,IF(K496="","",VLOOKUP(K496,※編集不可※選択項目!$D$2:$G$8,3,FALSE))),"")</f>
        <v/>
      </c>
      <c r="N496" s="82"/>
      <c r="O496" s="81"/>
      <c r="P496" s="81"/>
      <c r="Q496" s="93"/>
      <c r="R496" s="81"/>
      <c r="S496" s="81"/>
      <c r="T496" s="93"/>
      <c r="U496" s="94"/>
      <c r="V496" s="109"/>
      <c r="W496" s="95"/>
      <c r="X496" s="71"/>
      <c r="Y496" s="31"/>
      <c r="Z496" s="23"/>
      <c r="AA496" s="24"/>
      <c r="AB496" s="96">
        <f t="shared" si="72"/>
        <v>0</v>
      </c>
      <c r="AC496" s="96">
        <f t="shared" si="73"/>
        <v>0</v>
      </c>
      <c r="AD496" s="97">
        <f t="shared" si="78"/>
        <v>0</v>
      </c>
      <c r="AE496" s="97">
        <f t="shared" si="79"/>
        <v>0</v>
      </c>
    </row>
    <row r="497" spans="1:31" ht="25" customHeight="1">
      <c r="A497" s="32">
        <f t="shared" si="74"/>
        <v>486</v>
      </c>
      <c r="B497" s="51" t="str">
        <f t="shared" si="75"/>
        <v/>
      </c>
      <c r="C497" s="92"/>
      <c r="D497" s="28" t="str">
        <f t="shared" si="76"/>
        <v/>
      </c>
      <c r="E497" s="49" t="str">
        <f t="shared" si="77"/>
        <v/>
      </c>
      <c r="F497" s="78"/>
      <c r="G497" s="78"/>
      <c r="H497" s="82"/>
      <c r="I497" s="28" t="str">
        <f t="shared" si="70"/>
        <v/>
      </c>
      <c r="J497" s="78"/>
      <c r="K497" s="28" t="str">
        <f>IF($L497="COP","GHPチラー",IF(O497="","",VLOOKUP(O497,※編集不可※選択項目!C:D,2,1)))</f>
        <v/>
      </c>
      <c r="L497" s="28" t="str">
        <f t="shared" si="71"/>
        <v/>
      </c>
      <c r="M497" s="64" t="str">
        <f>IFERROR(IF(L497="COP",1,IF(K497="","",VLOOKUP(K497,※編集不可※選択項目!$D$2:$G$8,3,FALSE))),"")</f>
        <v/>
      </c>
      <c r="N497" s="82"/>
      <c r="O497" s="81"/>
      <c r="P497" s="81"/>
      <c r="Q497" s="93"/>
      <c r="R497" s="81"/>
      <c r="S497" s="81"/>
      <c r="T497" s="93"/>
      <c r="U497" s="94"/>
      <c r="V497" s="109"/>
      <c r="W497" s="95"/>
      <c r="X497" s="71"/>
      <c r="Y497" s="31"/>
      <c r="Z497" s="23"/>
      <c r="AA497" s="24"/>
      <c r="AB497" s="96">
        <f t="shared" si="72"/>
        <v>0</v>
      </c>
      <c r="AC497" s="96">
        <f t="shared" si="73"/>
        <v>0</v>
      </c>
      <c r="AD497" s="97">
        <f t="shared" si="78"/>
        <v>0</v>
      </c>
      <c r="AE497" s="97">
        <f t="shared" si="79"/>
        <v>0</v>
      </c>
    </row>
    <row r="498" spans="1:31" ht="25" customHeight="1">
      <c r="A498" s="32">
        <f t="shared" si="74"/>
        <v>487</v>
      </c>
      <c r="B498" s="51" t="str">
        <f t="shared" si="75"/>
        <v/>
      </c>
      <c r="C498" s="92"/>
      <c r="D498" s="28" t="str">
        <f t="shared" si="76"/>
        <v/>
      </c>
      <c r="E498" s="49" t="str">
        <f t="shared" si="77"/>
        <v/>
      </c>
      <c r="F498" s="78"/>
      <c r="G498" s="78"/>
      <c r="H498" s="82"/>
      <c r="I498" s="28" t="str">
        <f t="shared" si="70"/>
        <v/>
      </c>
      <c r="J498" s="78"/>
      <c r="K498" s="28" t="str">
        <f>IF($L498="COP","GHPチラー",IF(O498="","",VLOOKUP(O498,※編集不可※選択項目!C:D,2,1)))</f>
        <v/>
      </c>
      <c r="L498" s="28" t="str">
        <f t="shared" si="71"/>
        <v/>
      </c>
      <c r="M498" s="64" t="str">
        <f>IFERROR(IF(L498="COP",1,IF(K498="","",VLOOKUP(K498,※編集不可※選択項目!$D$2:$G$8,3,FALSE))),"")</f>
        <v/>
      </c>
      <c r="N498" s="82"/>
      <c r="O498" s="81"/>
      <c r="P498" s="81"/>
      <c r="Q498" s="93"/>
      <c r="R498" s="81"/>
      <c r="S498" s="81"/>
      <c r="T498" s="93"/>
      <c r="U498" s="94"/>
      <c r="V498" s="109"/>
      <c r="W498" s="95"/>
      <c r="X498" s="71"/>
      <c r="Y498" s="31"/>
      <c r="Z498" s="23"/>
      <c r="AA498" s="24"/>
      <c r="AB498" s="96">
        <f t="shared" si="72"/>
        <v>0</v>
      </c>
      <c r="AC498" s="96">
        <f t="shared" si="73"/>
        <v>0</v>
      </c>
      <c r="AD498" s="97">
        <f t="shared" si="78"/>
        <v>0</v>
      </c>
      <c r="AE498" s="97">
        <f t="shared" si="79"/>
        <v>0</v>
      </c>
    </row>
    <row r="499" spans="1:31" ht="25" customHeight="1">
      <c r="A499" s="32">
        <f t="shared" si="74"/>
        <v>488</v>
      </c>
      <c r="B499" s="51" t="str">
        <f t="shared" si="75"/>
        <v/>
      </c>
      <c r="C499" s="92"/>
      <c r="D499" s="28" t="str">
        <f t="shared" si="76"/>
        <v/>
      </c>
      <c r="E499" s="49" t="str">
        <f t="shared" si="77"/>
        <v/>
      </c>
      <c r="F499" s="78"/>
      <c r="G499" s="78"/>
      <c r="H499" s="82"/>
      <c r="I499" s="28" t="str">
        <f t="shared" si="70"/>
        <v/>
      </c>
      <c r="J499" s="78"/>
      <c r="K499" s="28" t="str">
        <f>IF($L499="COP","GHPチラー",IF(O499="","",VLOOKUP(O499,※編集不可※選択項目!C:D,2,1)))</f>
        <v/>
      </c>
      <c r="L499" s="28" t="str">
        <f t="shared" si="71"/>
        <v/>
      </c>
      <c r="M499" s="64" t="str">
        <f>IFERROR(IF(L499="COP",1,IF(K499="","",VLOOKUP(K499,※編集不可※選択項目!$D$2:$G$8,3,FALSE))),"")</f>
        <v/>
      </c>
      <c r="N499" s="82"/>
      <c r="O499" s="81"/>
      <c r="P499" s="81"/>
      <c r="Q499" s="93"/>
      <c r="R499" s="81"/>
      <c r="S499" s="81"/>
      <c r="T499" s="93"/>
      <c r="U499" s="94"/>
      <c r="V499" s="109"/>
      <c r="W499" s="95"/>
      <c r="X499" s="71"/>
      <c r="Y499" s="31"/>
      <c r="Z499" s="23"/>
      <c r="AA499" s="24"/>
      <c r="AB499" s="96">
        <f t="shared" si="72"/>
        <v>0</v>
      </c>
      <c r="AC499" s="96">
        <f t="shared" si="73"/>
        <v>0</v>
      </c>
      <c r="AD499" s="97">
        <f t="shared" si="78"/>
        <v>0</v>
      </c>
      <c r="AE499" s="97">
        <f t="shared" si="79"/>
        <v>0</v>
      </c>
    </row>
    <row r="500" spans="1:31" ht="25" customHeight="1">
      <c r="A500" s="32">
        <f t="shared" si="74"/>
        <v>489</v>
      </c>
      <c r="B500" s="51" t="str">
        <f t="shared" si="75"/>
        <v/>
      </c>
      <c r="C500" s="92"/>
      <c r="D500" s="28" t="str">
        <f t="shared" si="76"/>
        <v/>
      </c>
      <c r="E500" s="49" t="str">
        <f t="shared" si="77"/>
        <v/>
      </c>
      <c r="F500" s="78"/>
      <c r="G500" s="78"/>
      <c r="H500" s="82"/>
      <c r="I500" s="28" t="str">
        <f t="shared" si="70"/>
        <v/>
      </c>
      <c r="J500" s="78"/>
      <c r="K500" s="28" t="str">
        <f>IF($L500="COP","GHPチラー",IF(O500="","",VLOOKUP(O500,※編集不可※選択項目!C:D,2,1)))</f>
        <v/>
      </c>
      <c r="L500" s="28" t="str">
        <f t="shared" si="71"/>
        <v/>
      </c>
      <c r="M500" s="64" t="str">
        <f>IFERROR(IF(L500="COP",1,IF(K500="","",VLOOKUP(K500,※編集不可※選択項目!$D$2:$G$8,3,FALSE))),"")</f>
        <v/>
      </c>
      <c r="N500" s="82"/>
      <c r="O500" s="81"/>
      <c r="P500" s="81"/>
      <c r="Q500" s="93"/>
      <c r="R500" s="81"/>
      <c r="S500" s="81"/>
      <c r="T500" s="93"/>
      <c r="U500" s="94"/>
      <c r="V500" s="109"/>
      <c r="W500" s="95"/>
      <c r="X500" s="71"/>
      <c r="Y500" s="31"/>
      <c r="Z500" s="23"/>
      <c r="AA500" s="24"/>
      <c r="AB500" s="96">
        <f t="shared" si="72"/>
        <v>0</v>
      </c>
      <c r="AC500" s="96">
        <f t="shared" si="73"/>
        <v>0</v>
      </c>
      <c r="AD500" s="97">
        <f t="shared" si="78"/>
        <v>0</v>
      </c>
      <c r="AE500" s="97">
        <f t="shared" si="79"/>
        <v>0</v>
      </c>
    </row>
    <row r="501" spans="1:31" ht="25" customHeight="1">
      <c r="A501" s="32">
        <f t="shared" si="74"/>
        <v>490</v>
      </c>
      <c r="B501" s="51" t="str">
        <f t="shared" si="75"/>
        <v/>
      </c>
      <c r="C501" s="92"/>
      <c r="D501" s="28" t="str">
        <f t="shared" si="76"/>
        <v/>
      </c>
      <c r="E501" s="49" t="str">
        <f t="shared" si="77"/>
        <v/>
      </c>
      <c r="F501" s="78"/>
      <c r="G501" s="78"/>
      <c r="H501" s="82"/>
      <c r="I501" s="28" t="str">
        <f t="shared" si="70"/>
        <v/>
      </c>
      <c r="J501" s="78"/>
      <c r="K501" s="28" t="str">
        <f>IF($L501="COP","GHPチラー",IF(O501="","",VLOOKUP(O501,※編集不可※選択項目!C:D,2,1)))</f>
        <v/>
      </c>
      <c r="L501" s="28" t="str">
        <f t="shared" si="71"/>
        <v/>
      </c>
      <c r="M501" s="64" t="str">
        <f>IFERROR(IF(L501="COP",1,IF(K501="","",VLOOKUP(K501,※編集不可※選択項目!$D$2:$G$8,3,FALSE))),"")</f>
        <v/>
      </c>
      <c r="N501" s="82"/>
      <c r="O501" s="81"/>
      <c r="P501" s="81"/>
      <c r="Q501" s="93"/>
      <c r="R501" s="81"/>
      <c r="S501" s="81"/>
      <c r="T501" s="93"/>
      <c r="U501" s="94"/>
      <c r="V501" s="109"/>
      <c r="W501" s="95"/>
      <c r="X501" s="71"/>
      <c r="Y501" s="31"/>
      <c r="Z501" s="23"/>
      <c r="AA501" s="24"/>
      <c r="AB501" s="96">
        <f t="shared" si="72"/>
        <v>0</v>
      </c>
      <c r="AC501" s="96">
        <f t="shared" si="73"/>
        <v>0</v>
      </c>
      <c r="AD501" s="97">
        <f t="shared" si="78"/>
        <v>0</v>
      </c>
      <c r="AE501" s="97">
        <f t="shared" si="79"/>
        <v>0</v>
      </c>
    </row>
    <row r="502" spans="1:31" ht="25" customHeight="1">
      <c r="A502" s="32">
        <f t="shared" si="74"/>
        <v>491</v>
      </c>
      <c r="B502" s="51" t="str">
        <f t="shared" si="75"/>
        <v/>
      </c>
      <c r="C502" s="92"/>
      <c r="D502" s="28" t="str">
        <f t="shared" si="76"/>
        <v/>
      </c>
      <c r="E502" s="49" t="str">
        <f t="shared" si="77"/>
        <v/>
      </c>
      <c r="F502" s="78"/>
      <c r="G502" s="78"/>
      <c r="H502" s="82"/>
      <c r="I502" s="28" t="str">
        <f t="shared" si="70"/>
        <v/>
      </c>
      <c r="J502" s="78"/>
      <c r="K502" s="28" t="str">
        <f>IF($L502="COP","GHPチラー",IF(O502="","",VLOOKUP(O502,※編集不可※選択項目!C:D,2,1)))</f>
        <v/>
      </c>
      <c r="L502" s="28" t="str">
        <f t="shared" si="71"/>
        <v/>
      </c>
      <c r="M502" s="64" t="str">
        <f>IFERROR(IF(L502="COP",1,IF(K502="","",VLOOKUP(K502,※編集不可※選択項目!$D$2:$G$8,3,FALSE))),"")</f>
        <v/>
      </c>
      <c r="N502" s="82"/>
      <c r="O502" s="81"/>
      <c r="P502" s="81"/>
      <c r="Q502" s="93"/>
      <c r="R502" s="81"/>
      <c r="S502" s="81"/>
      <c r="T502" s="93"/>
      <c r="U502" s="94"/>
      <c r="V502" s="109"/>
      <c r="W502" s="95"/>
      <c r="X502" s="71"/>
      <c r="Y502" s="31"/>
      <c r="Z502" s="23"/>
      <c r="AA502" s="24"/>
      <c r="AB502" s="96">
        <f t="shared" si="72"/>
        <v>0</v>
      </c>
      <c r="AC502" s="96">
        <f t="shared" si="73"/>
        <v>0</v>
      </c>
      <c r="AD502" s="97">
        <f t="shared" si="78"/>
        <v>0</v>
      </c>
      <c r="AE502" s="97">
        <f t="shared" si="79"/>
        <v>0</v>
      </c>
    </row>
    <row r="503" spans="1:31" ht="25" customHeight="1">
      <c r="A503" s="32">
        <f t="shared" si="74"/>
        <v>492</v>
      </c>
      <c r="B503" s="51" t="str">
        <f t="shared" si="75"/>
        <v/>
      </c>
      <c r="C503" s="92"/>
      <c r="D503" s="28" t="str">
        <f t="shared" si="76"/>
        <v/>
      </c>
      <c r="E503" s="49" t="str">
        <f t="shared" si="77"/>
        <v/>
      </c>
      <c r="F503" s="78"/>
      <c r="G503" s="78"/>
      <c r="H503" s="82"/>
      <c r="I503" s="28" t="str">
        <f t="shared" si="70"/>
        <v/>
      </c>
      <c r="J503" s="78"/>
      <c r="K503" s="28" t="str">
        <f>IF($L503="COP","GHPチラー",IF(O503="","",VLOOKUP(O503,※編集不可※選択項目!C:D,2,1)))</f>
        <v/>
      </c>
      <c r="L503" s="28" t="str">
        <f t="shared" si="71"/>
        <v/>
      </c>
      <c r="M503" s="64" t="str">
        <f>IFERROR(IF(L503="COP",1,IF(K503="","",VLOOKUP(K503,※編集不可※選択項目!$D$2:$G$8,3,FALSE))),"")</f>
        <v/>
      </c>
      <c r="N503" s="82"/>
      <c r="O503" s="81"/>
      <c r="P503" s="81"/>
      <c r="Q503" s="93"/>
      <c r="R503" s="81"/>
      <c r="S503" s="81"/>
      <c r="T503" s="93"/>
      <c r="U503" s="94"/>
      <c r="V503" s="109"/>
      <c r="W503" s="95"/>
      <c r="X503" s="71"/>
      <c r="Y503" s="31"/>
      <c r="Z503" s="23"/>
      <c r="AA503" s="24"/>
      <c r="AB503" s="96">
        <f t="shared" si="72"/>
        <v>0</v>
      </c>
      <c r="AC503" s="96">
        <f t="shared" si="73"/>
        <v>0</v>
      </c>
      <c r="AD503" s="97">
        <f t="shared" si="78"/>
        <v>0</v>
      </c>
      <c r="AE503" s="97">
        <f t="shared" si="79"/>
        <v>0</v>
      </c>
    </row>
    <row r="504" spans="1:31" ht="25" customHeight="1">
      <c r="A504" s="32">
        <f t="shared" si="74"/>
        <v>493</v>
      </c>
      <c r="B504" s="51" t="str">
        <f t="shared" si="75"/>
        <v/>
      </c>
      <c r="C504" s="92"/>
      <c r="D504" s="28" t="str">
        <f t="shared" si="76"/>
        <v/>
      </c>
      <c r="E504" s="49" t="str">
        <f t="shared" si="77"/>
        <v/>
      </c>
      <c r="F504" s="78"/>
      <c r="G504" s="78"/>
      <c r="H504" s="82"/>
      <c r="I504" s="28" t="str">
        <f t="shared" si="70"/>
        <v/>
      </c>
      <c r="J504" s="78"/>
      <c r="K504" s="28" t="str">
        <f>IF($L504="COP","GHPチラー",IF(O504="","",VLOOKUP(O504,※編集不可※選択項目!C:D,2,1)))</f>
        <v/>
      </c>
      <c r="L504" s="28" t="str">
        <f t="shared" si="71"/>
        <v/>
      </c>
      <c r="M504" s="64" t="str">
        <f>IFERROR(IF(L504="COP",1,IF(K504="","",VLOOKUP(K504,※編集不可※選択項目!$D$2:$G$8,3,FALSE))),"")</f>
        <v/>
      </c>
      <c r="N504" s="82"/>
      <c r="O504" s="81"/>
      <c r="P504" s="81"/>
      <c r="Q504" s="93"/>
      <c r="R504" s="81"/>
      <c r="S504" s="81"/>
      <c r="T504" s="93"/>
      <c r="U504" s="94"/>
      <c r="V504" s="109"/>
      <c r="W504" s="95"/>
      <c r="X504" s="71"/>
      <c r="Y504" s="31"/>
      <c r="Z504" s="23"/>
      <c r="AA504" s="24"/>
      <c r="AB504" s="96">
        <f t="shared" si="72"/>
        <v>0</v>
      </c>
      <c r="AC504" s="96">
        <f t="shared" si="73"/>
        <v>0</v>
      </c>
      <c r="AD504" s="97">
        <f t="shared" si="78"/>
        <v>0</v>
      </c>
      <c r="AE504" s="97">
        <f t="shared" si="79"/>
        <v>0</v>
      </c>
    </row>
    <row r="505" spans="1:31" ht="25" customHeight="1">
      <c r="A505" s="32">
        <f t="shared" si="74"/>
        <v>494</v>
      </c>
      <c r="B505" s="51" t="str">
        <f t="shared" si="75"/>
        <v/>
      </c>
      <c r="C505" s="92"/>
      <c r="D505" s="28" t="str">
        <f t="shared" si="76"/>
        <v/>
      </c>
      <c r="E505" s="49" t="str">
        <f t="shared" si="77"/>
        <v/>
      </c>
      <c r="F505" s="78"/>
      <c r="G505" s="78"/>
      <c r="H505" s="82"/>
      <c r="I505" s="28" t="str">
        <f t="shared" si="70"/>
        <v/>
      </c>
      <c r="J505" s="78"/>
      <c r="K505" s="28" t="str">
        <f>IF($L505="COP","GHPチラー",IF(O505="","",VLOOKUP(O505,※編集不可※選択項目!C:D,2,1)))</f>
        <v/>
      </c>
      <c r="L505" s="28" t="str">
        <f t="shared" si="71"/>
        <v/>
      </c>
      <c r="M505" s="64" t="str">
        <f>IFERROR(IF(L505="COP",1,IF(K505="","",VLOOKUP(K505,※編集不可※選択項目!$D$2:$G$8,3,FALSE))),"")</f>
        <v/>
      </c>
      <c r="N505" s="82"/>
      <c r="O505" s="81"/>
      <c r="P505" s="81"/>
      <c r="Q505" s="93"/>
      <c r="R505" s="81"/>
      <c r="S505" s="81"/>
      <c r="T505" s="93"/>
      <c r="U505" s="94"/>
      <c r="V505" s="109"/>
      <c r="W505" s="95"/>
      <c r="X505" s="71"/>
      <c r="Y505" s="31"/>
      <c r="Z505" s="23"/>
      <c r="AA505" s="24"/>
      <c r="AB505" s="96">
        <f t="shared" si="72"/>
        <v>0</v>
      </c>
      <c r="AC505" s="96">
        <f t="shared" si="73"/>
        <v>0</v>
      </c>
      <c r="AD505" s="97">
        <f t="shared" si="78"/>
        <v>0</v>
      </c>
      <c r="AE505" s="97">
        <f t="shared" si="79"/>
        <v>0</v>
      </c>
    </row>
    <row r="506" spans="1:31" ht="25" customHeight="1">
      <c r="A506" s="32">
        <f t="shared" si="74"/>
        <v>495</v>
      </c>
      <c r="B506" s="51" t="str">
        <f t="shared" si="75"/>
        <v/>
      </c>
      <c r="C506" s="92"/>
      <c r="D506" s="28" t="str">
        <f t="shared" si="76"/>
        <v/>
      </c>
      <c r="E506" s="49" t="str">
        <f t="shared" si="77"/>
        <v/>
      </c>
      <c r="F506" s="78"/>
      <c r="G506" s="78"/>
      <c r="H506" s="82"/>
      <c r="I506" s="28" t="str">
        <f t="shared" si="70"/>
        <v/>
      </c>
      <c r="J506" s="78"/>
      <c r="K506" s="28" t="str">
        <f>IF($L506="COP","GHPチラー",IF(O506="","",VLOOKUP(O506,※編集不可※選択項目!C:D,2,1)))</f>
        <v/>
      </c>
      <c r="L506" s="28" t="str">
        <f t="shared" si="71"/>
        <v/>
      </c>
      <c r="M506" s="64" t="str">
        <f>IFERROR(IF(L506="COP",1,IF(K506="","",VLOOKUP(K506,※編集不可※選択項目!$D$2:$G$8,3,FALSE))),"")</f>
        <v/>
      </c>
      <c r="N506" s="82"/>
      <c r="O506" s="81"/>
      <c r="P506" s="81"/>
      <c r="Q506" s="93"/>
      <c r="R506" s="81"/>
      <c r="S506" s="81"/>
      <c r="T506" s="93"/>
      <c r="U506" s="94"/>
      <c r="V506" s="109"/>
      <c r="W506" s="95"/>
      <c r="X506" s="71"/>
      <c r="Y506" s="31"/>
      <c r="Z506" s="23"/>
      <c r="AA506" s="24"/>
      <c r="AB506" s="96">
        <f t="shared" si="72"/>
        <v>0</v>
      </c>
      <c r="AC506" s="96">
        <f t="shared" si="73"/>
        <v>0</v>
      </c>
      <c r="AD506" s="97">
        <f t="shared" si="78"/>
        <v>0</v>
      </c>
      <c r="AE506" s="97">
        <f t="shared" si="79"/>
        <v>0</v>
      </c>
    </row>
    <row r="507" spans="1:31" ht="25" customHeight="1">
      <c r="A507" s="32">
        <f t="shared" si="74"/>
        <v>496</v>
      </c>
      <c r="B507" s="51" t="str">
        <f t="shared" si="75"/>
        <v/>
      </c>
      <c r="C507" s="92"/>
      <c r="D507" s="28" t="str">
        <f t="shared" si="76"/>
        <v/>
      </c>
      <c r="E507" s="49" t="str">
        <f t="shared" si="77"/>
        <v/>
      </c>
      <c r="F507" s="78"/>
      <c r="G507" s="78"/>
      <c r="H507" s="82"/>
      <c r="I507" s="28" t="str">
        <f t="shared" si="70"/>
        <v/>
      </c>
      <c r="J507" s="78"/>
      <c r="K507" s="28" t="str">
        <f>IF($L507="COP","GHPチラー",IF(O507="","",VLOOKUP(O507,※編集不可※選択項目!C:D,2,1)))</f>
        <v/>
      </c>
      <c r="L507" s="28" t="str">
        <f t="shared" si="71"/>
        <v/>
      </c>
      <c r="M507" s="64" t="str">
        <f>IFERROR(IF(L507="COP",1,IF(K507="","",VLOOKUP(K507,※編集不可※選択項目!$D$2:$G$8,3,FALSE))),"")</f>
        <v/>
      </c>
      <c r="N507" s="82"/>
      <c r="O507" s="81"/>
      <c r="P507" s="81"/>
      <c r="Q507" s="93"/>
      <c r="R507" s="81"/>
      <c r="S507" s="81"/>
      <c r="T507" s="93"/>
      <c r="U507" s="94"/>
      <c r="V507" s="109"/>
      <c r="W507" s="95"/>
      <c r="X507" s="71"/>
      <c r="Y507" s="31"/>
      <c r="Z507" s="23"/>
      <c r="AA507" s="24"/>
      <c r="AB507" s="96">
        <f t="shared" si="72"/>
        <v>0</v>
      </c>
      <c r="AC507" s="96">
        <f t="shared" si="73"/>
        <v>0</v>
      </c>
      <c r="AD507" s="97">
        <f t="shared" si="78"/>
        <v>0</v>
      </c>
      <c r="AE507" s="97">
        <f t="shared" si="79"/>
        <v>0</v>
      </c>
    </row>
    <row r="508" spans="1:31" ht="25" customHeight="1">
      <c r="A508" s="32">
        <f t="shared" si="74"/>
        <v>497</v>
      </c>
      <c r="B508" s="51" t="str">
        <f t="shared" si="75"/>
        <v/>
      </c>
      <c r="C508" s="92"/>
      <c r="D508" s="28" t="str">
        <f t="shared" si="76"/>
        <v/>
      </c>
      <c r="E508" s="49" t="str">
        <f t="shared" si="77"/>
        <v/>
      </c>
      <c r="F508" s="78"/>
      <c r="G508" s="78"/>
      <c r="H508" s="82"/>
      <c r="I508" s="28" t="str">
        <f t="shared" si="70"/>
        <v/>
      </c>
      <c r="J508" s="78"/>
      <c r="K508" s="28" t="str">
        <f>IF($L508="COP","GHPチラー",IF(O508="","",VLOOKUP(O508,※編集不可※選択項目!C:D,2,1)))</f>
        <v/>
      </c>
      <c r="L508" s="28" t="str">
        <f t="shared" si="71"/>
        <v/>
      </c>
      <c r="M508" s="64" t="str">
        <f>IFERROR(IF(L508="COP",1,IF(K508="","",VLOOKUP(K508,※編集不可※選択項目!$D$2:$G$8,3,FALSE))),"")</f>
        <v/>
      </c>
      <c r="N508" s="82"/>
      <c r="O508" s="81"/>
      <c r="P508" s="81"/>
      <c r="Q508" s="93"/>
      <c r="R508" s="81"/>
      <c r="S508" s="81"/>
      <c r="T508" s="93"/>
      <c r="U508" s="94"/>
      <c r="V508" s="109"/>
      <c r="W508" s="95"/>
      <c r="X508" s="71"/>
      <c r="Y508" s="31"/>
      <c r="Z508" s="23"/>
      <c r="AA508" s="24"/>
      <c r="AB508" s="96">
        <f t="shared" si="72"/>
        <v>0</v>
      </c>
      <c r="AC508" s="96">
        <f t="shared" si="73"/>
        <v>0</v>
      </c>
      <c r="AD508" s="97">
        <f t="shared" si="78"/>
        <v>0</v>
      </c>
      <c r="AE508" s="97">
        <f t="shared" si="79"/>
        <v>0</v>
      </c>
    </row>
    <row r="509" spans="1:31" ht="25" customHeight="1">
      <c r="A509" s="32">
        <f t="shared" si="74"/>
        <v>498</v>
      </c>
      <c r="B509" s="51" t="str">
        <f t="shared" si="75"/>
        <v/>
      </c>
      <c r="C509" s="92"/>
      <c r="D509" s="28" t="str">
        <f t="shared" si="76"/>
        <v/>
      </c>
      <c r="E509" s="49" t="str">
        <f t="shared" si="77"/>
        <v/>
      </c>
      <c r="F509" s="78"/>
      <c r="G509" s="78"/>
      <c r="H509" s="82"/>
      <c r="I509" s="28" t="str">
        <f t="shared" si="70"/>
        <v/>
      </c>
      <c r="J509" s="78"/>
      <c r="K509" s="28" t="str">
        <f>IF($L509="COP","GHPチラー",IF(O509="","",VLOOKUP(O509,※編集不可※選択項目!C:D,2,1)))</f>
        <v/>
      </c>
      <c r="L509" s="28" t="str">
        <f t="shared" si="71"/>
        <v/>
      </c>
      <c r="M509" s="64" t="str">
        <f>IFERROR(IF(L509="COP",1,IF(K509="","",VLOOKUP(K509,※編集不可※選択項目!$D$2:$G$8,3,FALSE))),"")</f>
        <v/>
      </c>
      <c r="N509" s="82"/>
      <c r="O509" s="81"/>
      <c r="P509" s="81"/>
      <c r="Q509" s="93"/>
      <c r="R509" s="81"/>
      <c r="S509" s="81"/>
      <c r="T509" s="93"/>
      <c r="U509" s="94"/>
      <c r="V509" s="109"/>
      <c r="W509" s="95"/>
      <c r="X509" s="71"/>
      <c r="Y509" s="31"/>
      <c r="Z509" s="23"/>
      <c r="AA509" s="24"/>
      <c r="AB509" s="96">
        <f t="shared" si="72"/>
        <v>0</v>
      </c>
      <c r="AC509" s="96">
        <f t="shared" si="73"/>
        <v>0</v>
      </c>
      <c r="AD509" s="97">
        <f t="shared" si="78"/>
        <v>0</v>
      </c>
      <c r="AE509" s="97">
        <f t="shared" si="79"/>
        <v>0</v>
      </c>
    </row>
    <row r="510" spans="1:31" ht="25" customHeight="1">
      <c r="A510" s="32">
        <f t="shared" si="74"/>
        <v>499</v>
      </c>
      <c r="B510" s="51" t="str">
        <f t="shared" si="75"/>
        <v/>
      </c>
      <c r="C510" s="92"/>
      <c r="D510" s="28" t="str">
        <f t="shared" si="76"/>
        <v/>
      </c>
      <c r="E510" s="49" t="str">
        <f t="shared" si="77"/>
        <v/>
      </c>
      <c r="F510" s="78"/>
      <c r="G510" s="78"/>
      <c r="H510" s="82"/>
      <c r="I510" s="28" t="str">
        <f t="shared" si="70"/>
        <v/>
      </c>
      <c r="J510" s="78"/>
      <c r="K510" s="28" t="str">
        <f>IF($L510="COP","GHPチラー",IF(O510="","",VLOOKUP(O510,※編集不可※選択項目!C:D,2,1)))</f>
        <v/>
      </c>
      <c r="L510" s="28" t="str">
        <f t="shared" si="71"/>
        <v/>
      </c>
      <c r="M510" s="64" t="str">
        <f>IFERROR(IF(L510="COP",1,IF(K510="","",VLOOKUP(K510,※編集不可※選択項目!$D$2:$G$8,3,FALSE))),"")</f>
        <v/>
      </c>
      <c r="N510" s="82"/>
      <c r="O510" s="81"/>
      <c r="P510" s="81"/>
      <c r="Q510" s="93"/>
      <c r="R510" s="81"/>
      <c r="S510" s="81"/>
      <c r="T510" s="93"/>
      <c r="U510" s="94"/>
      <c r="V510" s="109"/>
      <c r="W510" s="95"/>
      <c r="X510" s="71"/>
      <c r="Y510" s="31"/>
      <c r="Z510" s="23"/>
      <c r="AA510" s="24"/>
      <c r="AB510" s="96">
        <f t="shared" si="72"/>
        <v>0</v>
      </c>
      <c r="AC510" s="96">
        <f t="shared" si="73"/>
        <v>0</v>
      </c>
      <c r="AD510" s="97">
        <f t="shared" si="78"/>
        <v>0</v>
      </c>
      <c r="AE510" s="97">
        <f t="shared" si="79"/>
        <v>0</v>
      </c>
    </row>
    <row r="511" spans="1:31" ht="25" customHeight="1">
      <c r="A511" s="32">
        <f t="shared" si="74"/>
        <v>500</v>
      </c>
      <c r="B511" s="51" t="str">
        <f t="shared" si="75"/>
        <v/>
      </c>
      <c r="C511" s="92"/>
      <c r="D511" s="28" t="str">
        <f t="shared" si="76"/>
        <v/>
      </c>
      <c r="E511" s="49" t="str">
        <f t="shared" si="77"/>
        <v/>
      </c>
      <c r="F511" s="78"/>
      <c r="G511" s="78"/>
      <c r="H511" s="82"/>
      <c r="I511" s="28" t="str">
        <f t="shared" si="70"/>
        <v/>
      </c>
      <c r="J511" s="78"/>
      <c r="K511" s="28" t="str">
        <f>IF($L511="COP","GHPチラー",IF(O511="","",VLOOKUP(O511,※編集不可※選択項目!C:D,2,1)))</f>
        <v/>
      </c>
      <c r="L511" s="28" t="str">
        <f t="shared" si="71"/>
        <v/>
      </c>
      <c r="M511" s="64" t="str">
        <f>IFERROR(IF(L511="COP",1,IF(K511="","",VLOOKUP(K511,※編集不可※選択項目!$D$2:$G$8,3,FALSE))),"")</f>
        <v/>
      </c>
      <c r="N511" s="82"/>
      <c r="O511" s="81"/>
      <c r="P511" s="81"/>
      <c r="Q511" s="93"/>
      <c r="R511" s="81"/>
      <c r="S511" s="81"/>
      <c r="T511" s="93"/>
      <c r="U511" s="94"/>
      <c r="V511" s="109"/>
      <c r="W511" s="95"/>
      <c r="X511" s="71"/>
      <c r="Y511" s="31"/>
      <c r="Z511" s="23"/>
      <c r="AA511" s="24"/>
      <c r="AB511" s="96">
        <f t="shared" si="72"/>
        <v>0</v>
      </c>
      <c r="AC511" s="96">
        <f t="shared" si="73"/>
        <v>0</v>
      </c>
      <c r="AD511" s="97">
        <f t="shared" si="78"/>
        <v>0</v>
      </c>
      <c r="AE511" s="97">
        <f t="shared" si="79"/>
        <v>0</v>
      </c>
    </row>
    <row r="512" spans="1:31" ht="25" customHeight="1">
      <c r="A512" s="32">
        <f t="shared" si="74"/>
        <v>501</v>
      </c>
      <c r="B512" s="51" t="str">
        <f t="shared" si="75"/>
        <v/>
      </c>
      <c r="C512" s="92"/>
      <c r="D512" s="28" t="str">
        <f t="shared" si="76"/>
        <v/>
      </c>
      <c r="E512" s="49" t="str">
        <f t="shared" si="77"/>
        <v/>
      </c>
      <c r="F512" s="78"/>
      <c r="G512" s="78"/>
      <c r="H512" s="82"/>
      <c r="I512" s="28" t="str">
        <f t="shared" si="70"/>
        <v/>
      </c>
      <c r="J512" s="78"/>
      <c r="K512" s="28" t="str">
        <f>IF($L512="COP","GHPチラー",IF(O512="","",VLOOKUP(O512,※編集不可※選択項目!C:D,2,1)))</f>
        <v/>
      </c>
      <c r="L512" s="28" t="str">
        <f t="shared" si="71"/>
        <v/>
      </c>
      <c r="M512" s="64" t="str">
        <f>IFERROR(IF(L512="COP",1,IF(K512="","",VLOOKUP(K512,※編集不可※選択項目!$D$2:$G$8,3,FALSE))),"")</f>
        <v/>
      </c>
      <c r="N512" s="82"/>
      <c r="O512" s="81"/>
      <c r="P512" s="81"/>
      <c r="Q512" s="93"/>
      <c r="R512" s="81"/>
      <c r="S512" s="81"/>
      <c r="T512" s="93"/>
      <c r="U512" s="94"/>
      <c r="V512" s="109"/>
      <c r="W512" s="95"/>
      <c r="X512" s="71"/>
      <c r="Y512" s="31"/>
      <c r="Z512" s="23"/>
      <c r="AA512" s="24"/>
      <c r="AB512" s="96">
        <f t="shared" si="72"/>
        <v>0</v>
      </c>
      <c r="AC512" s="96">
        <f t="shared" si="73"/>
        <v>0</v>
      </c>
      <c r="AD512" s="97">
        <f t="shared" si="78"/>
        <v>0</v>
      </c>
      <c r="AE512" s="97">
        <f t="shared" si="79"/>
        <v>0</v>
      </c>
    </row>
    <row r="513" spans="1:31" ht="25" customHeight="1">
      <c r="A513" s="32">
        <f t="shared" si="74"/>
        <v>502</v>
      </c>
      <c r="B513" s="51" t="str">
        <f t="shared" si="75"/>
        <v/>
      </c>
      <c r="C513" s="92"/>
      <c r="D513" s="28" t="str">
        <f t="shared" si="76"/>
        <v/>
      </c>
      <c r="E513" s="49" t="str">
        <f t="shared" si="77"/>
        <v/>
      </c>
      <c r="F513" s="78"/>
      <c r="G513" s="78"/>
      <c r="H513" s="82"/>
      <c r="I513" s="28" t="str">
        <f t="shared" si="70"/>
        <v/>
      </c>
      <c r="J513" s="78"/>
      <c r="K513" s="28" t="str">
        <f>IF($L513="COP","GHPチラー",IF(O513="","",VLOOKUP(O513,※編集不可※選択項目!C:D,2,1)))</f>
        <v/>
      </c>
      <c r="L513" s="28" t="str">
        <f t="shared" si="71"/>
        <v/>
      </c>
      <c r="M513" s="64" t="str">
        <f>IFERROR(IF(L513="COP",1,IF(K513="","",VLOOKUP(K513,※編集不可※選択項目!$D$2:$G$8,3,FALSE))),"")</f>
        <v/>
      </c>
      <c r="N513" s="82"/>
      <c r="O513" s="81"/>
      <c r="P513" s="81"/>
      <c r="Q513" s="93"/>
      <c r="R513" s="81"/>
      <c r="S513" s="81"/>
      <c r="T513" s="93"/>
      <c r="U513" s="94"/>
      <c r="V513" s="109"/>
      <c r="W513" s="95"/>
      <c r="X513" s="71"/>
      <c r="Y513" s="31"/>
      <c r="Z513" s="23"/>
      <c r="AA513" s="24"/>
      <c r="AB513" s="96">
        <f t="shared" si="72"/>
        <v>0</v>
      </c>
      <c r="AC513" s="96">
        <f t="shared" si="73"/>
        <v>0</v>
      </c>
      <c r="AD513" s="97">
        <f t="shared" si="78"/>
        <v>0</v>
      </c>
      <c r="AE513" s="97">
        <f t="shared" si="79"/>
        <v>0</v>
      </c>
    </row>
    <row r="514" spans="1:31" ht="25" customHeight="1">
      <c r="A514" s="32">
        <f t="shared" si="74"/>
        <v>503</v>
      </c>
      <c r="B514" s="51" t="str">
        <f t="shared" si="75"/>
        <v/>
      </c>
      <c r="C514" s="92"/>
      <c r="D514" s="28" t="str">
        <f t="shared" si="76"/>
        <v/>
      </c>
      <c r="E514" s="49" t="str">
        <f t="shared" si="77"/>
        <v/>
      </c>
      <c r="F514" s="78"/>
      <c r="G514" s="78"/>
      <c r="H514" s="82"/>
      <c r="I514" s="28" t="str">
        <f t="shared" si="70"/>
        <v/>
      </c>
      <c r="J514" s="78"/>
      <c r="K514" s="28" t="str">
        <f>IF($L514="COP","GHPチラー",IF(O514="","",VLOOKUP(O514,※編集不可※選択項目!C:D,2,1)))</f>
        <v/>
      </c>
      <c r="L514" s="28" t="str">
        <f t="shared" si="71"/>
        <v/>
      </c>
      <c r="M514" s="64" t="str">
        <f>IFERROR(IF(L514="COP",1,IF(K514="","",VLOOKUP(K514,※編集不可※選択項目!$D$2:$G$8,3,FALSE))),"")</f>
        <v/>
      </c>
      <c r="N514" s="82"/>
      <c r="O514" s="81"/>
      <c r="P514" s="81"/>
      <c r="Q514" s="93"/>
      <c r="R514" s="81"/>
      <c r="S514" s="81"/>
      <c r="T514" s="93"/>
      <c r="U514" s="94"/>
      <c r="V514" s="109"/>
      <c r="W514" s="95"/>
      <c r="X514" s="71"/>
      <c r="Y514" s="31"/>
      <c r="Z514" s="23"/>
      <c r="AA514" s="24"/>
      <c r="AB514" s="96">
        <f t="shared" si="72"/>
        <v>0</v>
      </c>
      <c r="AC514" s="96">
        <f t="shared" si="73"/>
        <v>0</v>
      </c>
      <c r="AD514" s="97">
        <f t="shared" si="78"/>
        <v>0</v>
      </c>
      <c r="AE514" s="97">
        <f t="shared" si="79"/>
        <v>0</v>
      </c>
    </row>
    <row r="515" spans="1:31" ht="25" customHeight="1">
      <c r="A515" s="32">
        <f t="shared" si="74"/>
        <v>504</v>
      </c>
      <c r="B515" s="51" t="str">
        <f t="shared" si="75"/>
        <v/>
      </c>
      <c r="C515" s="92"/>
      <c r="D515" s="28" t="str">
        <f t="shared" si="76"/>
        <v/>
      </c>
      <c r="E515" s="49" t="str">
        <f t="shared" si="77"/>
        <v/>
      </c>
      <c r="F515" s="78"/>
      <c r="G515" s="78"/>
      <c r="H515" s="82"/>
      <c r="I515" s="28" t="str">
        <f t="shared" si="70"/>
        <v/>
      </c>
      <c r="J515" s="78"/>
      <c r="K515" s="28" t="str">
        <f>IF($L515="COP","GHPチラー",IF(O515="","",VLOOKUP(O515,※編集不可※選択項目!C:D,2,1)))</f>
        <v/>
      </c>
      <c r="L515" s="28" t="str">
        <f t="shared" si="71"/>
        <v/>
      </c>
      <c r="M515" s="64" t="str">
        <f>IFERROR(IF(L515="COP",1,IF(K515="","",VLOOKUP(K515,※編集不可※選択項目!$D$2:$G$8,3,FALSE))),"")</f>
        <v/>
      </c>
      <c r="N515" s="82"/>
      <c r="O515" s="81"/>
      <c r="P515" s="81"/>
      <c r="Q515" s="93"/>
      <c r="R515" s="81"/>
      <c r="S515" s="81"/>
      <c r="T515" s="93"/>
      <c r="U515" s="94"/>
      <c r="V515" s="109"/>
      <c r="W515" s="95"/>
      <c r="X515" s="71"/>
      <c r="Y515" s="31"/>
      <c r="Z515" s="23"/>
      <c r="AA515" s="24"/>
      <c r="AB515" s="96">
        <f t="shared" si="72"/>
        <v>0</v>
      </c>
      <c r="AC515" s="96">
        <f t="shared" si="73"/>
        <v>0</v>
      </c>
      <c r="AD515" s="97">
        <f t="shared" si="78"/>
        <v>0</v>
      </c>
      <c r="AE515" s="97">
        <f t="shared" si="79"/>
        <v>0</v>
      </c>
    </row>
    <row r="516" spans="1:31" ht="25" customHeight="1">
      <c r="A516" s="32">
        <f t="shared" si="74"/>
        <v>505</v>
      </c>
      <c r="B516" s="51" t="str">
        <f t="shared" si="75"/>
        <v/>
      </c>
      <c r="C516" s="92"/>
      <c r="D516" s="28" t="str">
        <f t="shared" si="76"/>
        <v/>
      </c>
      <c r="E516" s="49" t="str">
        <f t="shared" si="77"/>
        <v/>
      </c>
      <c r="F516" s="78"/>
      <c r="G516" s="78"/>
      <c r="H516" s="82"/>
      <c r="I516" s="28" t="str">
        <f t="shared" si="70"/>
        <v/>
      </c>
      <c r="J516" s="78"/>
      <c r="K516" s="28" t="str">
        <f>IF($L516="COP","GHPチラー",IF(O516="","",VLOOKUP(O516,※編集不可※選択項目!C:D,2,1)))</f>
        <v/>
      </c>
      <c r="L516" s="28" t="str">
        <f t="shared" si="71"/>
        <v/>
      </c>
      <c r="M516" s="64" t="str">
        <f>IFERROR(IF(L516="COP",1,IF(K516="","",VLOOKUP(K516,※編集不可※選択項目!$D$2:$G$8,3,FALSE))),"")</f>
        <v/>
      </c>
      <c r="N516" s="82"/>
      <c r="O516" s="81"/>
      <c r="P516" s="81"/>
      <c r="Q516" s="93"/>
      <c r="R516" s="81"/>
      <c r="S516" s="81"/>
      <c r="T516" s="93"/>
      <c r="U516" s="94"/>
      <c r="V516" s="109"/>
      <c r="W516" s="95"/>
      <c r="X516" s="71"/>
      <c r="Y516" s="31"/>
      <c r="Z516" s="23"/>
      <c r="AA516" s="24"/>
      <c r="AB516" s="96">
        <f t="shared" si="72"/>
        <v>0</v>
      </c>
      <c r="AC516" s="96">
        <f t="shared" si="73"/>
        <v>0</v>
      </c>
      <c r="AD516" s="97">
        <f t="shared" si="78"/>
        <v>0</v>
      </c>
      <c r="AE516" s="97">
        <f t="shared" si="79"/>
        <v>0</v>
      </c>
    </row>
    <row r="517" spans="1:31" ht="25" customHeight="1">
      <c r="A517" s="32">
        <f t="shared" si="74"/>
        <v>506</v>
      </c>
      <c r="B517" s="51" t="str">
        <f t="shared" si="75"/>
        <v/>
      </c>
      <c r="C517" s="92"/>
      <c r="D517" s="28" t="str">
        <f t="shared" si="76"/>
        <v/>
      </c>
      <c r="E517" s="49" t="str">
        <f t="shared" si="77"/>
        <v/>
      </c>
      <c r="F517" s="78"/>
      <c r="G517" s="78"/>
      <c r="H517" s="82"/>
      <c r="I517" s="28" t="str">
        <f t="shared" si="70"/>
        <v/>
      </c>
      <c r="J517" s="78"/>
      <c r="K517" s="28" t="str">
        <f>IF($L517="COP","GHPチラー",IF(O517="","",VLOOKUP(O517,※編集不可※選択項目!C:D,2,1)))</f>
        <v/>
      </c>
      <c r="L517" s="28" t="str">
        <f t="shared" si="71"/>
        <v/>
      </c>
      <c r="M517" s="64" t="str">
        <f>IFERROR(IF(L517="COP",1,IF(K517="","",VLOOKUP(K517,※編集不可※選択項目!$D$2:$G$8,3,FALSE))),"")</f>
        <v/>
      </c>
      <c r="N517" s="82"/>
      <c r="O517" s="81"/>
      <c r="P517" s="81"/>
      <c r="Q517" s="93"/>
      <c r="R517" s="81"/>
      <c r="S517" s="81"/>
      <c r="T517" s="93"/>
      <c r="U517" s="94"/>
      <c r="V517" s="109"/>
      <c r="W517" s="95"/>
      <c r="X517" s="71"/>
      <c r="Y517" s="31"/>
      <c r="Z517" s="23"/>
      <c r="AA517" s="24"/>
      <c r="AB517" s="96">
        <f t="shared" si="72"/>
        <v>0</v>
      </c>
      <c r="AC517" s="96">
        <f t="shared" si="73"/>
        <v>0</v>
      </c>
      <c r="AD517" s="97">
        <f t="shared" si="78"/>
        <v>0</v>
      </c>
      <c r="AE517" s="97">
        <f t="shared" si="79"/>
        <v>0</v>
      </c>
    </row>
    <row r="518" spans="1:31" ht="25" customHeight="1">
      <c r="A518" s="32">
        <f t="shared" si="74"/>
        <v>507</v>
      </c>
      <c r="B518" s="51" t="str">
        <f t="shared" si="75"/>
        <v/>
      </c>
      <c r="C518" s="92"/>
      <c r="D518" s="28" t="str">
        <f t="shared" si="76"/>
        <v/>
      </c>
      <c r="E518" s="49" t="str">
        <f t="shared" si="77"/>
        <v/>
      </c>
      <c r="F518" s="78"/>
      <c r="G518" s="78"/>
      <c r="H518" s="82"/>
      <c r="I518" s="28" t="str">
        <f t="shared" si="70"/>
        <v/>
      </c>
      <c r="J518" s="78"/>
      <c r="K518" s="28" t="str">
        <f>IF($L518="COP","GHPチラー",IF(O518="","",VLOOKUP(O518,※編集不可※選択項目!C:D,2,1)))</f>
        <v/>
      </c>
      <c r="L518" s="28" t="str">
        <f t="shared" si="71"/>
        <v/>
      </c>
      <c r="M518" s="64" t="str">
        <f>IFERROR(IF(L518="COP",1,IF(K518="","",VLOOKUP(K518,※編集不可※選択項目!$D$2:$G$8,3,FALSE))),"")</f>
        <v/>
      </c>
      <c r="N518" s="82"/>
      <c r="O518" s="81"/>
      <c r="P518" s="81"/>
      <c r="Q518" s="93"/>
      <c r="R518" s="81"/>
      <c r="S518" s="81"/>
      <c r="T518" s="93"/>
      <c r="U518" s="94"/>
      <c r="V518" s="109"/>
      <c r="W518" s="95"/>
      <c r="X518" s="71"/>
      <c r="Y518" s="31"/>
      <c r="Z518" s="23"/>
      <c r="AA518" s="24"/>
      <c r="AB518" s="96">
        <f t="shared" si="72"/>
        <v>0</v>
      </c>
      <c r="AC518" s="96">
        <f t="shared" si="73"/>
        <v>0</v>
      </c>
      <c r="AD518" s="97">
        <f t="shared" si="78"/>
        <v>0</v>
      </c>
      <c r="AE518" s="97">
        <f t="shared" si="79"/>
        <v>0</v>
      </c>
    </row>
    <row r="519" spans="1:31" ht="25" customHeight="1">
      <c r="A519" s="32">
        <f t="shared" si="74"/>
        <v>508</v>
      </c>
      <c r="B519" s="51" t="str">
        <f t="shared" si="75"/>
        <v/>
      </c>
      <c r="C519" s="92"/>
      <c r="D519" s="28" t="str">
        <f t="shared" si="76"/>
        <v/>
      </c>
      <c r="E519" s="49" t="str">
        <f t="shared" si="77"/>
        <v/>
      </c>
      <c r="F519" s="78"/>
      <c r="G519" s="78"/>
      <c r="H519" s="82"/>
      <c r="I519" s="28" t="str">
        <f t="shared" si="70"/>
        <v/>
      </c>
      <c r="J519" s="78"/>
      <c r="K519" s="28" t="str">
        <f>IF($L519="COP","GHPチラー",IF(O519="","",VLOOKUP(O519,※編集不可※選択項目!C:D,2,1)))</f>
        <v/>
      </c>
      <c r="L519" s="28" t="str">
        <f t="shared" si="71"/>
        <v/>
      </c>
      <c r="M519" s="64" t="str">
        <f>IFERROR(IF(L519="COP",1,IF(K519="","",VLOOKUP(K519,※編集不可※選択項目!$D$2:$G$8,3,FALSE))),"")</f>
        <v/>
      </c>
      <c r="N519" s="82"/>
      <c r="O519" s="81"/>
      <c r="P519" s="81"/>
      <c r="Q519" s="93"/>
      <c r="R519" s="81"/>
      <c r="S519" s="81"/>
      <c r="T519" s="93"/>
      <c r="U519" s="94"/>
      <c r="V519" s="109"/>
      <c r="W519" s="95"/>
      <c r="X519" s="71"/>
      <c r="Y519" s="31"/>
      <c r="Z519" s="23"/>
      <c r="AA519" s="24"/>
      <c r="AB519" s="96">
        <f t="shared" si="72"/>
        <v>0</v>
      </c>
      <c r="AC519" s="96">
        <f t="shared" si="73"/>
        <v>0</v>
      </c>
      <c r="AD519" s="97">
        <f t="shared" si="78"/>
        <v>0</v>
      </c>
      <c r="AE519" s="97">
        <f t="shared" si="79"/>
        <v>0</v>
      </c>
    </row>
    <row r="520" spans="1:31" ht="25" customHeight="1">
      <c r="A520" s="32">
        <f t="shared" si="74"/>
        <v>509</v>
      </c>
      <c r="B520" s="51" t="str">
        <f t="shared" si="75"/>
        <v/>
      </c>
      <c r="C520" s="92"/>
      <c r="D520" s="28" t="str">
        <f t="shared" si="76"/>
        <v/>
      </c>
      <c r="E520" s="49" t="str">
        <f t="shared" si="77"/>
        <v/>
      </c>
      <c r="F520" s="78"/>
      <c r="G520" s="78"/>
      <c r="H520" s="82"/>
      <c r="I520" s="28" t="str">
        <f t="shared" si="70"/>
        <v/>
      </c>
      <c r="J520" s="78"/>
      <c r="K520" s="28" t="str">
        <f>IF($L520="COP","GHPチラー",IF(O520="","",VLOOKUP(O520,※編集不可※選択項目!C:D,2,1)))</f>
        <v/>
      </c>
      <c r="L520" s="28" t="str">
        <f t="shared" si="71"/>
        <v/>
      </c>
      <c r="M520" s="64" t="str">
        <f>IFERROR(IF(L520="COP",1,IF(K520="","",VLOOKUP(K520,※編集不可※選択項目!$D$2:$G$8,3,FALSE))),"")</f>
        <v/>
      </c>
      <c r="N520" s="82"/>
      <c r="O520" s="81"/>
      <c r="P520" s="81"/>
      <c r="Q520" s="93"/>
      <c r="R520" s="81"/>
      <c r="S520" s="81"/>
      <c r="T520" s="93"/>
      <c r="U520" s="94"/>
      <c r="V520" s="109"/>
      <c r="W520" s="95"/>
      <c r="X520" s="71"/>
      <c r="Y520" s="31"/>
      <c r="Z520" s="23"/>
      <c r="AA520" s="24"/>
      <c r="AB520" s="96">
        <f t="shared" si="72"/>
        <v>0</v>
      </c>
      <c r="AC520" s="96">
        <f t="shared" si="73"/>
        <v>0</v>
      </c>
      <c r="AD520" s="97">
        <f t="shared" si="78"/>
        <v>0</v>
      </c>
      <c r="AE520" s="97">
        <f t="shared" si="79"/>
        <v>0</v>
      </c>
    </row>
    <row r="521" spans="1:31" ht="25" customHeight="1">
      <c r="A521" s="32">
        <f t="shared" si="74"/>
        <v>510</v>
      </c>
      <c r="B521" s="51" t="str">
        <f t="shared" si="75"/>
        <v/>
      </c>
      <c r="C521" s="92"/>
      <c r="D521" s="28" t="str">
        <f t="shared" si="76"/>
        <v/>
      </c>
      <c r="E521" s="49" t="str">
        <f t="shared" si="77"/>
        <v/>
      </c>
      <c r="F521" s="78"/>
      <c r="G521" s="78"/>
      <c r="H521" s="82"/>
      <c r="I521" s="28" t="str">
        <f t="shared" si="70"/>
        <v/>
      </c>
      <c r="J521" s="78"/>
      <c r="K521" s="28" t="str">
        <f>IF($L521="COP","GHPチラー",IF(O521="","",VLOOKUP(O521,※編集不可※選択項目!C:D,2,1)))</f>
        <v/>
      </c>
      <c r="L521" s="28" t="str">
        <f t="shared" si="71"/>
        <v/>
      </c>
      <c r="M521" s="64" t="str">
        <f>IFERROR(IF(L521="COP",1,IF(K521="","",VLOOKUP(K521,※編集不可※選択項目!$D$2:$G$8,3,FALSE))),"")</f>
        <v/>
      </c>
      <c r="N521" s="82"/>
      <c r="O521" s="81"/>
      <c r="P521" s="81"/>
      <c r="Q521" s="93"/>
      <c r="R521" s="81"/>
      <c r="S521" s="81"/>
      <c r="T521" s="93"/>
      <c r="U521" s="94"/>
      <c r="V521" s="109"/>
      <c r="W521" s="95"/>
      <c r="X521" s="71"/>
      <c r="Y521" s="31"/>
      <c r="Z521" s="23"/>
      <c r="AA521" s="24"/>
      <c r="AB521" s="96">
        <f t="shared" si="72"/>
        <v>0</v>
      </c>
      <c r="AC521" s="96">
        <f t="shared" si="73"/>
        <v>0</v>
      </c>
      <c r="AD521" s="97">
        <f t="shared" si="78"/>
        <v>0</v>
      </c>
      <c r="AE521" s="97">
        <f t="shared" si="79"/>
        <v>0</v>
      </c>
    </row>
    <row r="522" spans="1:31" ht="25" customHeight="1">
      <c r="A522" s="32">
        <f t="shared" si="74"/>
        <v>511</v>
      </c>
      <c r="B522" s="51" t="str">
        <f t="shared" si="75"/>
        <v/>
      </c>
      <c r="C522" s="92"/>
      <c r="D522" s="28" t="str">
        <f t="shared" si="76"/>
        <v/>
      </c>
      <c r="E522" s="49" t="str">
        <f t="shared" si="77"/>
        <v/>
      </c>
      <c r="F522" s="78"/>
      <c r="G522" s="78"/>
      <c r="H522" s="82"/>
      <c r="I522" s="28" t="str">
        <f t="shared" si="70"/>
        <v/>
      </c>
      <c r="J522" s="78"/>
      <c r="K522" s="28" t="str">
        <f>IF($L522="COP","GHPチラー",IF(O522="","",VLOOKUP(O522,※編集不可※選択項目!C:D,2,1)))</f>
        <v/>
      </c>
      <c r="L522" s="28" t="str">
        <f t="shared" si="71"/>
        <v/>
      </c>
      <c r="M522" s="64" t="str">
        <f>IFERROR(IF(L522="COP",1,IF(K522="","",VLOOKUP(K522,※編集不可※選択項目!$D$2:$G$8,3,FALSE))),"")</f>
        <v/>
      </c>
      <c r="N522" s="82"/>
      <c r="O522" s="81"/>
      <c r="P522" s="81"/>
      <c r="Q522" s="93"/>
      <c r="R522" s="81"/>
      <c r="S522" s="81"/>
      <c r="T522" s="93"/>
      <c r="U522" s="94"/>
      <c r="V522" s="109"/>
      <c r="W522" s="95"/>
      <c r="X522" s="71"/>
      <c r="Y522" s="31"/>
      <c r="Z522" s="23"/>
      <c r="AA522" s="24"/>
      <c r="AB522" s="96">
        <f t="shared" si="72"/>
        <v>0</v>
      </c>
      <c r="AC522" s="96">
        <f t="shared" si="73"/>
        <v>0</v>
      </c>
      <c r="AD522" s="97">
        <f t="shared" si="78"/>
        <v>0</v>
      </c>
      <c r="AE522" s="97">
        <f t="shared" si="79"/>
        <v>0</v>
      </c>
    </row>
    <row r="523" spans="1:31" ht="25" customHeight="1">
      <c r="A523" s="32">
        <f t="shared" si="74"/>
        <v>512</v>
      </c>
      <c r="B523" s="51" t="str">
        <f t="shared" si="75"/>
        <v/>
      </c>
      <c r="C523" s="92"/>
      <c r="D523" s="28" t="str">
        <f t="shared" si="76"/>
        <v/>
      </c>
      <c r="E523" s="49" t="str">
        <f t="shared" si="77"/>
        <v/>
      </c>
      <c r="F523" s="78"/>
      <c r="G523" s="78"/>
      <c r="H523" s="82"/>
      <c r="I523" s="28" t="str">
        <f t="shared" ref="I523:I586" si="80">IF(G523="","",G523&amp;"（"&amp;H523&amp;"）")</f>
        <v/>
      </c>
      <c r="J523" s="78"/>
      <c r="K523" s="28" t="str">
        <f>IF($L523="COP","GHPチラー",IF(O523="","",VLOOKUP(O523,※編集不可※選択項目!C:D,2,1)))</f>
        <v/>
      </c>
      <c r="L523" s="28" t="str">
        <f t="shared" si="71"/>
        <v/>
      </c>
      <c r="M523" s="64" t="str">
        <f>IFERROR(IF(L523="COP",1,IF(K523="","",VLOOKUP(K523,※編集不可※選択項目!$D$2:$G$8,3,FALSE))),"")</f>
        <v/>
      </c>
      <c r="N523" s="82"/>
      <c r="O523" s="81"/>
      <c r="P523" s="81"/>
      <c r="Q523" s="93"/>
      <c r="R523" s="81"/>
      <c r="S523" s="81"/>
      <c r="T523" s="93"/>
      <c r="U523" s="94"/>
      <c r="V523" s="109"/>
      <c r="W523" s="95"/>
      <c r="X523" s="71"/>
      <c r="Y523" s="31"/>
      <c r="Z523" s="23"/>
      <c r="AA523" s="24"/>
      <c r="AB523" s="96">
        <f t="shared" si="72"/>
        <v>0</v>
      </c>
      <c r="AC523" s="96">
        <f t="shared" si="73"/>
        <v>0</v>
      </c>
      <c r="AD523" s="97">
        <f t="shared" si="78"/>
        <v>0</v>
      </c>
      <c r="AE523" s="97">
        <f t="shared" si="79"/>
        <v>0</v>
      </c>
    </row>
    <row r="524" spans="1:31" ht="25" customHeight="1">
      <c r="A524" s="32">
        <f t="shared" si="74"/>
        <v>513</v>
      </c>
      <c r="B524" s="51" t="str">
        <f t="shared" si="75"/>
        <v/>
      </c>
      <c r="C524" s="92"/>
      <c r="D524" s="28" t="str">
        <f t="shared" si="76"/>
        <v/>
      </c>
      <c r="E524" s="49" t="str">
        <f t="shared" si="77"/>
        <v/>
      </c>
      <c r="F524" s="78"/>
      <c r="G524" s="78"/>
      <c r="H524" s="82"/>
      <c r="I524" s="28" t="str">
        <f t="shared" si="80"/>
        <v/>
      </c>
      <c r="J524" s="78"/>
      <c r="K524" s="28" t="str">
        <f>IF($L524="COP","GHPチラー",IF(O524="","",VLOOKUP(O524,※編集不可※選択項目!C:D,2,1)))</f>
        <v/>
      </c>
      <c r="L524" s="28" t="str">
        <f t="shared" ref="L524:L587" si="81">IF(F524="","",IF(OR(COUNTIF($F524,"*チラー*")&gt;0,COUNTIF($F524,"*ﾁﾗｰ*")&gt;0),"COP","APFp"))</f>
        <v/>
      </c>
      <c r="M524" s="64" t="str">
        <f>IFERROR(IF(L524="COP",1,IF(K524="","",VLOOKUP(K524,※編集不可※選択項目!$D$2:$G$8,3,FALSE))),"")</f>
        <v/>
      </c>
      <c r="N524" s="82"/>
      <c r="O524" s="81"/>
      <c r="P524" s="81"/>
      <c r="Q524" s="93"/>
      <c r="R524" s="81"/>
      <c r="S524" s="81"/>
      <c r="T524" s="93"/>
      <c r="U524" s="94"/>
      <c r="V524" s="109"/>
      <c r="W524" s="95"/>
      <c r="X524" s="71"/>
      <c r="Y524" s="31"/>
      <c r="Z524" s="23"/>
      <c r="AA524" s="24"/>
      <c r="AB524" s="96">
        <f t="shared" ref="AB524:AB587" si="82">IF(AND(($C524&lt;&gt;""),(OR($C$2="",$F$2="",$G$3="",F524="",G524="",J524="",N524="",O524="",P524="",Q524="",R524="",S524="",T524="",H524="",))),1,0)</f>
        <v>0</v>
      </c>
      <c r="AC524" s="96">
        <f t="shared" ref="AC524:AC587" si="83">IF(AND($G524&lt;&gt;"",COUNTIF($G524,"*■*")&gt;0,$V524=""),1,0)</f>
        <v>0</v>
      </c>
      <c r="AD524" s="97">
        <f t="shared" si="78"/>
        <v>0</v>
      </c>
      <c r="AE524" s="97">
        <f t="shared" si="79"/>
        <v>0</v>
      </c>
    </row>
    <row r="525" spans="1:31" ht="25" customHeight="1">
      <c r="A525" s="32">
        <f t="shared" ref="A525:A588" si="84">ROW()-11</f>
        <v>514</v>
      </c>
      <c r="B525" s="51" t="str">
        <f t="shared" ref="B525:B588" si="85">IF($C525="","","高効率空調")</f>
        <v/>
      </c>
      <c r="C525" s="92"/>
      <c r="D525" s="28" t="str">
        <f t="shared" ref="D525:D588" si="86">IF($C$2="","",IF($B525&lt;&gt;"",$C$2,""))</f>
        <v/>
      </c>
      <c r="E525" s="49" t="str">
        <f t="shared" ref="E525:E588" si="87">IF($F$2="","",IF($B525&lt;&gt;"",$F$2,""))</f>
        <v/>
      </c>
      <c r="F525" s="78"/>
      <c r="G525" s="78"/>
      <c r="H525" s="82"/>
      <c r="I525" s="28" t="str">
        <f t="shared" si="80"/>
        <v/>
      </c>
      <c r="J525" s="78"/>
      <c r="K525" s="28" t="str">
        <f>IF($L525="COP","GHPチラー",IF(O525="","",VLOOKUP(O525,※編集不可※選択項目!C:D,2,1)))</f>
        <v/>
      </c>
      <c r="L525" s="28" t="str">
        <f t="shared" si="81"/>
        <v/>
      </c>
      <c r="M525" s="64" t="str">
        <f>IFERROR(IF(L525="COP",1,IF(K525="","",VLOOKUP(K525,※編集不可※選択項目!$D$2:$G$8,3,FALSE))),"")</f>
        <v/>
      </c>
      <c r="N525" s="82"/>
      <c r="O525" s="81"/>
      <c r="P525" s="81"/>
      <c r="Q525" s="93"/>
      <c r="R525" s="81"/>
      <c r="S525" s="81"/>
      <c r="T525" s="93"/>
      <c r="U525" s="94"/>
      <c r="V525" s="109"/>
      <c r="W525" s="95"/>
      <c r="X525" s="71"/>
      <c r="Y525" s="31"/>
      <c r="Z525" s="23"/>
      <c r="AA525" s="24"/>
      <c r="AB525" s="96">
        <f t="shared" si="82"/>
        <v>0</v>
      </c>
      <c r="AC525" s="96">
        <f t="shared" si="83"/>
        <v>0</v>
      </c>
      <c r="AD525" s="97">
        <f t="shared" ref="AD525:AD588" si="88">IF(I525="",0,COUNTIF(I$12:I$1011,I525))</f>
        <v>0</v>
      </c>
      <c r="AE525" s="97">
        <f t="shared" ref="AE525:AE588" si="89">IF($N525&lt;$M525,1,0)</f>
        <v>0</v>
      </c>
    </row>
    <row r="526" spans="1:31" ht="25" customHeight="1">
      <c r="A526" s="32">
        <f t="shared" si="84"/>
        <v>515</v>
      </c>
      <c r="B526" s="51" t="str">
        <f t="shared" si="85"/>
        <v/>
      </c>
      <c r="C526" s="92"/>
      <c r="D526" s="28" t="str">
        <f t="shared" si="86"/>
        <v/>
      </c>
      <c r="E526" s="49" t="str">
        <f t="shared" si="87"/>
        <v/>
      </c>
      <c r="F526" s="78"/>
      <c r="G526" s="78"/>
      <c r="H526" s="82"/>
      <c r="I526" s="28" t="str">
        <f t="shared" si="80"/>
        <v/>
      </c>
      <c r="J526" s="78"/>
      <c r="K526" s="28" t="str">
        <f>IF($L526="COP","GHPチラー",IF(O526="","",VLOOKUP(O526,※編集不可※選択項目!C:D,2,1)))</f>
        <v/>
      </c>
      <c r="L526" s="28" t="str">
        <f t="shared" si="81"/>
        <v/>
      </c>
      <c r="M526" s="64" t="str">
        <f>IFERROR(IF(L526="COP",1,IF(K526="","",VLOOKUP(K526,※編集不可※選択項目!$D$2:$G$8,3,FALSE))),"")</f>
        <v/>
      </c>
      <c r="N526" s="82"/>
      <c r="O526" s="81"/>
      <c r="P526" s="81"/>
      <c r="Q526" s="93"/>
      <c r="R526" s="81"/>
      <c r="S526" s="81"/>
      <c r="T526" s="93"/>
      <c r="U526" s="94"/>
      <c r="V526" s="109"/>
      <c r="W526" s="95"/>
      <c r="X526" s="71"/>
      <c r="Y526" s="31"/>
      <c r="Z526" s="23"/>
      <c r="AA526" s="24"/>
      <c r="AB526" s="96">
        <f t="shared" si="82"/>
        <v>0</v>
      </c>
      <c r="AC526" s="96">
        <f t="shared" si="83"/>
        <v>0</v>
      </c>
      <c r="AD526" s="97">
        <f t="shared" si="88"/>
        <v>0</v>
      </c>
      <c r="AE526" s="97">
        <f t="shared" si="89"/>
        <v>0</v>
      </c>
    </row>
    <row r="527" spans="1:31" ht="25" customHeight="1">
      <c r="A527" s="32">
        <f t="shared" si="84"/>
        <v>516</v>
      </c>
      <c r="B527" s="51" t="str">
        <f t="shared" si="85"/>
        <v/>
      </c>
      <c r="C527" s="92"/>
      <c r="D527" s="28" t="str">
        <f t="shared" si="86"/>
        <v/>
      </c>
      <c r="E527" s="49" t="str">
        <f t="shared" si="87"/>
        <v/>
      </c>
      <c r="F527" s="78"/>
      <c r="G527" s="78"/>
      <c r="H527" s="82"/>
      <c r="I527" s="28" t="str">
        <f t="shared" si="80"/>
        <v/>
      </c>
      <c r="J527" s="78"/>
      <c r="K527" s="28" t="str">
        <f>IF($L527="COP","GHPチラー",IF(O527="","",VLOOKUP(O527,※編集不可※選択項目!C:D,2,1)))</f>
        <v/>
      </c>
      <c r="L527" s="28" t="str">
        <f t="shared" si="81"/>
        <v/>
      </c>
      <c r="M527" s="64" t="str">
        <f>IFERROR(IF(L527="COP",1,IF(K527="","",VLOOKUP(K527,※編集不可※選択項目!$D$2:$G$8,3,FALSE))),"")</f>
        <v/>
      </c>
      <c r="N527" s="82"/>
      <c r="O527" s="81"/>
      <c r="P527" s="81"/>
      <c r="Q527" s="93"/>
      <c r="R527" s="81"/>
      <c r="S527" s="81"/>
      <c r="T527" s="93"/>
      <c r="U527" s="94"/>
      <c r="V527" s="109"/>
      <c r="W527" s="95"/>
      <c r="X527" s="71"/>
      <c r="Y527" s="31"/>
      <c r="Z527" s="23"/>
      <c r="AA527" s="24"/>
      <c r="AB527" s="96">
        <f t="shared" si="82"/>
        <v>0</v>
      </c>
      <c r="AC527" s="96">
        <f t="shared" si="83"/>
        <v>0</v>
      </c>
      <c r="AD527" s="97">
        <f t="shared" si="88"/>
        <v>0</v>
      </c>
      <c r="AE527" s="97">
        <f t="shared" si="89"/>
        <v>0</v>
      </c>
    </row>
    <row r="528" spans="1:31" ht="25" customHeight="1">
      <c r="A528" s="32">
        <f t="shared" si="84"/>
        <v>517</v>
      </c>
      <c r="B528" s="51" t="str">
        <f t="shared" si="85"/>
        <v/>
      </c>
      <c r="C528" s="92"/>
      <c r="D528" s="28" t="str">
        <f t="shared" si="86"/>
        <v/>
      </c>
      <c r="E528" s="49" t="str">
        <f t="shared" si="87"/>
        <v/>
      </c>
      <c r="F528" s="78"/>
      <c r="G528" s="78"/>
      <c r="H528" s="82"/>
      <c r="I528" s="28" t="str">
        <f t="shared" si="80"/>
        <v/>
      </c>
      <c r="J528" s="78"/>
      <c r="K528" s="28" t="str">
        <f>IF($L528="COP","GHPチラー",IF(O528="","",VLOOKUP(O528,※編集不可※選択項目!C:D,2,1)))</f>
        <v/>
      </c>
      <c r="L528" s="28" t="str">
        <f t="shared" si="81"/>
        <v/>
      </c>
      <c r="M528" s="64" t="str">
        <f>IFERROR(IF(L528="COP",1,IF(K528="","",VLOOKUP(K528,※編集不可※選択項目!$D$2:$G$8,3,FALSE))),"")</f>
        <v/>
      </c>
      <c r="N528" s="82"/>
      <c r="O528" s="81"/>
      <c r="P528" s="81"/>
      <c r="Q528" s="93"/>
      <c r="R528" s="81"/>
      <c r="S528" s="81"/>
      <c r="T528" s="93"/>
      <c r="U528" s="94"/>
      <c r="V528" s="109"/>
      <c r="W528" s="95"/>
      <c r="X528" s="71"/>
      <c r="Y528" s="31"/>
      <c r="Z528" s="23"/>
      <c r="AA528" s="24"/>
      <c r="AB528" s="96">
        <f t="shared" si="82"/>
        <v>0</v>
      </c>
      <c r="AC528" s="96">
        <f t="shared" si="83"/>
        <v>0</v>
      </c>
      <c r="AD528" s="97">
        <f t="shared" si="88"/>
        <v>0</v>
      </c>
      <c r="AE528" s="97">
        <f t="shared" si="89"/>
        <v>0</v>
      </c>
    </row>
    <row r="529" spans="1:31" ht="25" customHeight="1">
      <c r="A529" s="32">
        <f t="shared" si="84"/>
        <v>518</v>
      </c>
      <c r="B529" s="51" t="str">
        <f t="shared" si="85"/>
        <v/>
      </c>
      <c r="C529" s="92"/>
      <c r="D529" s="28" t="str">
        <f t="shared" si="86"/>
        <v/>
      </c>
      <c r="E529" s="49" t="str">
        <f t="shared" si="87"/>
        <v/>
      </c>
      <c r="F529" s="78"/>
      <c r="G529" s="78"/>
      <c r="H529" s="82"/>
      <c r="I529" s="28" t="str">
        <f t="shared" si="80"/>
        <v/>
      </c>
      <c r="J529" s="78"/>
      <c r="K529" s="28" t="str">
        <f>IF($L529="COP","GHPチラー",IF(O529="","",VLOOKUP(O529,※編集不可※選択項目!C:D,2,1)))</f>
        <v/>
      </c>
      <c r="L529" s="28" t="str">
        <f t="shared" si="81"/>
        <v/>
      </c>
      <c r="M529" s="64" t="str">
        <f>IFERROR(IF(L529="COP",1,IF(K529="","",VLOOKUP(K529,※編集不可※選択項目!$D$2:$G$8,3,FALSE))),"")</f>
        <v/>
      </c>
      <c r="N529" s="82"/>
      <c r="O529" s="81"/>
      <c r="P529" s="81"/>
      <c r="Q529" s="93"/>
      <c r="R529" s="81"/>
      <c r="S529" s="81"/>
      <c r="T529" s="93"/>
      <c r="U529" s="94"/>
      <c r="V529" s="109"/>
      <c r="W529" s="95"/>
      <c r="X529" s="71"/>
      <c r="Y529" s="31"/>
      <c r="Z529" s="23"/>
      <c r="AA529" s="24"/>
      <c r="AB529" s="96">
        <f t="shared" si="82"/>
        <v>0</v>
      </c>
      <c r="AC529" s="96">
        <f t="shared" si="83"/>
        <v>0</v>
      </c>
      <c r="AD529" s="97">
        <f t="shared" si="88"/>
        <v>0</v>
      </c>
      <c r="AE529" s="97">
        <f t="shared" si="89"/>
        <v>0</v>
      </c>
    </row>
    <row r="530" spans="1:31" ht="25" customHeight="1">
      <c r="A530" s="32">
        <f t="shared" si="84"/>
        <v>519</v>
      </c>
      <c r="B530" s="51" t="str">
        <f t="shared" si="85"/>
        <v/>
      </c>
      <c r="C530" s="92"/>
      <c r="D530" s="28" t="str">
        <f t="shared" si="86"/>
        <v/>
      </c>
      <c r="E530" s="49" t="str">
        <f t="shared" si="87"/>
        <v/>
      </c>
      <c r="F530" s="78"/>
      <c r="G530" s="78"/>
      <c r="H530" s="82"/>
      <c r="I530" s="28" t="str">
        <f t="shared" si="80"/>
        <v/>
      </c>
      <c r="J530" s="78"/>
      <c r="K530" s="28" t="str">
        <f>IF($L530="COP","GHPチラー",IF(O530="","",VLOOKUP(O530,※編集不可※選択項目!C:D,2,1)))</f>
        <v/>
      </c>
      <c r="L530" s="28" t="str">
        <f t="shared" si="81"/>
        <v/>
      </c>
      <c r="M530" s="64" t="str">
        <f>IFERROR(IF(L530="COP",1,IF(K530="","",VLOOKUP(K530,※編集不可※選択項目!$D$2:$G$8,3,FALSE))),"")</f>
        <v/>
      </c>
      <c r="N530" s="82"/>
      <c r="O530" s="81"/>
      <c r="P530" s="81"/>
      <c r="Q530" s="93"/>
      <c r="R530" s="81"/>
      <c r="S530" s="81"/>
      <c r="T530" s="93"/>
      <c r="U530" s="94"/>
      <c r="V530" s="109"/>
      <c r="W530" s="95"/>
      <c r="X530" s="71"/>
      <c r="Y530" s="31"/>
      <c r="Z530" s="23"/>
      <c r="AA530" s="24"/>
      <c r="AB530" s="96">
        <f t="shared" si="82"/>
        <v>0</v>
      </c>
      <c r="AC530" s="96">
        <f t="shared" si="83"/>
        <v>0</v>
      </c>
      <c r="AD530" s="97">
        <f t="shared" si="88"/>
        <v>0</v>
      </c>
      <c r="AE530" s="97">
        <f t="shared" si="89"/>
        <v>0</v>
      </c>
    </row>
    <row r="531" spans="1:31" ht="25" customHeight="1">
      <c r="A531" s="32">
        <f t="shared" si="84"/>
        <v>520</v>
      </c>
      <c r="B531" s="51" t="str">
        <f t="shared" si="85"/>
        <v/>
      </c>
      <c r="C531" s="92"/>
      <c r="D531" s="28" t="str">
        <f t="shared" si="86"/>
        <v/>
      </c>
      <c r="E531" s="49" t="str">
        <f t="shared" si="87"/>
        <v/>
      </c>
      <c r="F531" s="78"/>
      <c r="G531" s="78"/>
      <c r="H531" s="82"/>
      <c r="I531" s="28" t="str">
        <f t="shared" si="80"/>
        <v/>
      </c>
      <c r="J531" s="78"/>
      <c r="K531" s="28" t="str">
        <f>IF($L531="COP","GHPチラー",IF(O531="","",VLOOKUP(O531,※編集不可※選択項目!C:D,2,1)))</f>
        <v/>
      </c>
      <c r="L531" s="28" t="str">
        <f t="shared" si="81"/>
        <v/>
      </c>
      <c r="M531" s="64" t="str">
        <f>IFERROR(IF(L531="COP",1,IF(K531="","",VLOOKUP(K531,※編集不可※選択項目!$D$2:$G$8,3,FALSE))),"")</f>
        <v/>
      </c>
      <c r="N531" s="82"/>
      <c r="O531" s="81"/>
      <c r="P531" s="81"/>
      <c r="Q531" s="93"/>
      <c r="R531" s="81"/>
      <c r="S531" s="81"/>
      <c r="T531" s="93"/>
      <c r="U531" s="94"/>
      <c r="V531" s="109"/>
      <c r="W531" s="95"/>
      <c r="X531" s="71"/>
      <c r="Y531" s="31"/>
      <c r="Z531" s="23"/>
      <c r="AA531" s="24"/>
      <c r="AB531" s="96">
        <f t="shared" si="82"/>
        <v>0</v>
      </c>
      <c r="AC531" s="96">
        <f t="shared" si="83"/>
        <v>0</v>
      </c>
      <c r="AD531" s="97">
        <f t="shared" si="88"/>
        <v>0</v>
      </c>
      <c r="AE531" s="97">
        <f t="shared" si="89"/>
        <v>0</v>
      </c>
    </row>
    <row r="532" spans="1:31" ht="25" customHeight="1">
      <c r="A532" s="32">
        <f t="shared" si="84"/>
        <v>521</v>
      </c>
      <c r="B532" s="51" t="str">
        <f t="shared" si="85"/>
        <v/>
      </c>
      <c r="C532" s="92"/>
      <c r="D532" s="28" t="str">
        <f t="shared" si="86"/>
        <v/>
      </c>
      <c r="E532" s="49" t="str">
        <f t="shared" si="87"/>
        <v/>
      </c>
      <c r="F532" s="78"/>
      <c r="G532" s="78"/>
      <c r="H532" s="82"/>
      <c r="I532" s="28" t="str">
        <f t="shared" si="80"/>
        <v/>
      </c>
      <c r="J532" s="78"/>
      <c r="K532" s="28" t="str">
        <f>IF($L532="COP","GHPチラー",IF(O532="","",VLOOKUP(O532,※編集不可※選択項目!C:D,2,1)))</f>
        <v/>
      </c>
      <c r="L532" s="28" t="str">
        <f t="shared" si="81"/>
        <v/>
      </c>
      <c r="M532" s="64" t="str">
        <f>IFERROR(IF(L532="COP",1,IF(K532="","",VLOOKUP(K532,※編集不可※選択項目!$D$2:$G$8,3,FALSE))),"")</f>
        <v/>
      </c>
      <c r="N532" s="82"/>
      <c r="O532" s="81"/>
      <c r="P532" s="81"/>
      <c r="Q532" s="93"/>
      <c r="R532" s="81"/>
      <c r="S532" s="81"/>
      <c r="T532" s="93"/>
      <c r="U532" s="94"/>
      <c r="V532" s="109"/>
      <c r="W532" s="95"/>
      <c r="X532" s="71"/>
      <c r="Y532" s="31"/>
      <c r="Z532" s="23"/>
      <c r="AA532" s="24"/>
      <c r="AB532" s="96">
        <f t="shared" si="82"/>
        <v>0</v>
      </c>
      <c r="AC532" s="96">
        <f t="shared" si="83"/>
        <v>0</v>
      </c>
      <c r="AD532" s="97">
        <f t="shared" si="88"/>
        <v>0</v>
      </c>
      <c r="AE532" s="97">
        <f t="shared" si="89"/>
        <v>0</v>
      </c>
    </row>
    <row r="533" spans="1:31" ht="25" customHeight="1">
      <c r="A533" s="32">
        <f t="shared" si="84"/>
        <v>522</v>
      </c>
      <c r="B533" s="51" t="str">
        <f t="shared" si="85"/>
        <v/>
      </c>
      <c r="C533" s="92"/>
      <c r="D533" s="28" t="str">
        <f t="shared" si="86"/>
        <v/>
      </c>
      <c r="E533" s="49" t="str">
        <f t="shared" si="87"/>
        <v/>
      </c>
      <c r="F533" s="78"/>
      <c r="G533" s="78"/>
      <c r="H533" s="82"/>
      <c r="I533" s="28" t="str">
        <f t="shared" si="80"/>
        <v/>
      </c>
      <c r="J533" s="78"/>
      <c r="K533" s="28" t="str">
        <f>IF($L533="COP","GHPチラー",IF(O533="","",VLOOKUP(O533,※編集不可※選択項目!C:D,2,1)))</f>
        <v/>
      </c>
      <c r="L533" s="28" t="str">
        <f t="shared" si="81"/>
        <v/>
      </c>
      <c r="M533" s="64" t="str">
        <f>IFERROR(IF(L533="COP",1,IF(K533="","",VLOOKUP(K533,※編集不可※選択項目!$D$2:$G$8,3,FALSE))),"")</f>
        <v/>
      </c>
      <c r="N533" s="82"/>
      <c r="O533" s="81"/>
      <c r="P533" s="81"/>
      <c r="Q533" s="93"/>
      <c r="R533" s="81"/>
      <c r="S533" s="81"/>
      <c r="T533" s="93"/>
      <c r="U533" s="94"/>
      <c r="V533" s="109"/>
      <c r="W533" s="95"/>
      <c r="X533" s="71"/>
      <c r="Y533" s="31"/>
      <c r="Z533" s="23"/>
      <c r="AA533" s="24"/>
      <c r="AB533" s="96">
        <f t="shared" si="82"/>
        <v>0</v>
      </c>
      <c r="AC533" s="96">
        <f t="shared" si="83"/>
        <v>0</v>
      </c>
      <c r="AD533" s="97">
        <f t="shared" si="88"/>
        <v>0</v>
      </c>
      <c r="AE533" s="97">
        <f t="shared" si="89"/>
        <v>0</v>
      </c>
    </row>
    <row r="534" spans="1:31" ht="25" customHeight="1">
      <c r="A534" s="32">
        <f t="shared" si="84"/>
        <v>523</v>
      </c>
      <c r="B534" s="51" t="str">
        <f t="shared" si="85"/>
        <v/>
      </c>
      <c r="C534" s="92"/>
      <c r="D534" s="28" t="str">
        <f t="shared" si="86"/>
        <v/>
      </c>
      <c r="E534" s="49" t="str">
        <f t="shared" si="87"/>
        <v/>
      </c>
      <c r="F534" s="78"/>
      <c r="G534" s="78"/>
      <c r="H534" s="82"/>
      <c r="I534" s="28" t="str">
        <f t="shared" si="80"/>
        <v/>
      </c>
      <c r="J534" s="78"/>
      <c r="K534" s="28" t="str">
        <f>IF($L534="COP","GHPチラー",IF(O534="","",VLOOKUP(O534,※編集不可※選択項目!C:D,2,1)))</f>
        <v/>
      </c>
      <c r="L534" s="28" t="str">
        <f t="shared" si="81"/>
        <v/>
      </c>
      <c r="M534" s="64" t="str">
        <f>IFERROR(IF(L534="COP",1,IF(K534="","",VLOOKUP(K534,※編集不可※選択項目!$D$2:$G$8,3,FALSE))),"")</f>
        <v/>
      </c>
      <c r="N534" s="82"/>
      <c r="O534" s="81"/>
      <c r="P534" s="81"/>
      <c r="Q534" s="93"/>
      <c r="R534" s="81"/>
      <c r="S534" s="81"/>
      <c r="T534" s="93"/>
      <c r="U534" s="94"/>
      <c r="V534" s="109"/>
      <c r="W534" s="95"/>
      <c r="X534" s="71"/>
      <c r="Y534" s="31"/>
      <c r="Z534" s="23"/>
      <c r="AA534" s="24"/>
      <c r="AB534" s="96">
        <f t="shared" si="82"/>
        <v>0</v>
      </c>
      <c r="AC534" s="96">
        <f t="shared" si="83"/>
        <v>0</v>
      </c>
      <c r="AD534" s="97">
        <f t="shared" si="88"/>
        <v>0</v>
      </c>
      <c r="AE534" s="97">
        <f t="shared" si="89"/>
        <v>0</v>
      </c>
    </row>
    <row r="535" spans="1:31" ht="25" customHeight="1">
      <c r="A535" s="32">
        <f t="shared" si="84"/>
        <v>524</v>
      </c>
      <c r="B535" s="51" t="str">
        <f t="shared" si="85"/>
        <v/>
      </c>
      <c r="C535" s="92"/>
      <c r="D535" s="28" t="str">
        <f t="shared" si="86"/>
        <v/>
      </c>
      <c r="E535" s="49" t="str">
        <f t="shared" si="87"/>
        <v/>
      </c>
      <c r="F535" s="78"/>
      <c r="G535" s="78"/>
      <c r="H535" s="82"/>
      <c r="I535" s="28" t="str">
        <f t="shared" si="80"/>
        <v/>
      </c>
      <c r="J535" s="78"/>
      <c r="K535" s="28" t="str">
        <f>IF($L535="COP","GHPチラー",IF(O535="","",VLOOKUP(O535,※編集不可※選択項目!C:D,2,1)))</f>
        <v/>
      </c>
      <c r="L535" s="28" t="str">
        <f t="shared" si="81"/>
        <v/>
      </c>
      <c r="M535" s="64" t="str">
        <f>IFERROR(IF(L535="COP",1,IF(K535="","",VLOOKUP(K535,※編集不可※選択項目!$D$2:$G$8,3,FALSE))),"")</f>
        <v/>
      </c>
      <c r="N535" s="82"/>
      <c r="O535" s="81"/>
      <c r="P535" s="81"/>
      <c r="Q535" s="93"/>
      <c r="R535" s="81"/>
      <c r="S535" s="81"/>
      <c r="T535" s="93"/>
      <c r="U535" s="94"/>
      <c r="V535" s="109"/>
      <c r="W535" s="95"/>
      <c r="X535" s="71"/>
      <c r="Y535" s="31"/>
      <c r="Z535" s="23"/>
      <c r="AA535" s="24"/>
      <c r="AB535" s="96">
        <f t="shared" si="82"/>
        <v>0</v>
      </c>
      <c r="AC535" s="96">
        <f t="shared" si="83"/>
        <v>0</v>
      </c>
      <c r="AD535" s="97">
        <f t="shared" si="88"/>
        <v>0</v>
      </c>
      <c r="AE535" s="97">
        <f t="shared" si="89"/>
        <v>0</v>
      </c>
    </row>
    <row r="536" spans="1:31" ht="25" customHeight="1">
      <c r="A536" s="32">
        <f t="shared" si="84"/>
        <v>525</v>
      </c>
      <c r="B536" s="51" t="str">
        <f t="shared" si="85"/>
        <v/>
      </c>
      <c r="C536" s="92"/>
      <c r="D536" s="28" t="str">
        <f t="shared" si="86"/>
        <v/>
      </c>
      <c r="E536" s="49" t="str">
        <f t="shared" si="87"/>
        <v/>
      </c>
      <c r="F536" s="78"/>
      <c r="G536" s="78"/>
      <c r="H536" s="82"/>
      <c r="I536" s="28" t="str">
        <f t="shared" si="80"/>
        <v/>
      </c>
      <c r="J536" s="78"/>
      <c r="K536" s="28" t="str">
        <f>IF($L536="COP","GHPチラー",IF(O536="","",VLOOKUP(O536,※編集不可※選択項目!C:D,2,1)))</f>
        <v/>
      </c>
      <c r="L536" s="28" t="str">
        <f t="shared" si="81"/>
        <v/>
      </c>
      <c r="M536" s="64" t="str">
        <f>IFERROR(IF(L536="COP",1,IF(K536="","",VLOOKUP(K536,※編集不可※選択項目!$D$2:$G$8,3,FALSE))),"")</f>
        <v/>
      </c>
      <c r="N536" s="82"/>
      <c r="O536" s="81"/>
      <c r="P536" s="81"/>
      <c r="Q536" s="93"/>
      <c r="R536" s="81"/>
      <c r="S536" s="81"/>
      <c r="T536" s="93"/>
      <c r="U536" s="94"/>
      <c r="V536" s="109"/>
      <c r="W536" s="95"/>
      <c r="X536" s="71"/>
      <c r="Y536" s="31"/>
      <c r="Z536" s="23"/>
      <c r="AA536" s="24"/>
      <c r="AB536" s="96">
        <f t="shared" si="82"/>
        <v>0</v>
      </c>
      <c r="AC536" s="96">
        <f t="shared" si="83"/>
        <v>0</v>
      </c>
      <c r="AD536" s="97">
        <f t="shared" si="88"/>
        <v>0</v>
      </c>
      <c r="AE536" s="97">
        <f t="shared" si="89"/>
        <v>0</v>
      </c>
    </row>
    <row r="537" spans="1:31" ht="25" customHeight="1">
      <c r="A537" s="32">
        <f t="shared" si="84"/>
        <v>526</v>
      </c>
      <c r="B537" s="51" t="str">
        <f t="shared" si="85"/>
        <v/>
      </c>
      <c r="C537" s="92"/>
      <c r="D537" s="28" t="str">
        <f t="shared" si="86"/>
        <v/>
      </c>
      <c r="E537" s="49" t="str">
        <f t="shared" si="87"/>
        <v/>
      </c>
      <c r="F537" s="78"/>
      <c r="G537" s="78"/>
      <c r="H537" s="82"/>
      <c r="I537" s="28" t="str">
        <f t="shared" si="80"/>
        <v/>
      </c>
      <c r="J537" s="78"/>
      <c r="K537" s="28" t="str">
        <f>IF($L537="COP","GHPチラー",IF(O537="","",VLOOKUP(O537,※編集不可※選択項目!C:D,2,1)))</f>
        <v/>
      </c>
      <c r="L537" s="28" t="str">
        <f t="shared" si="81"/>
        <v/>
      </c>
      <c r="M537" s="64" t="str">
        <f>IFERROR(IF(L537="COP",1,IF(K537="","",VLOOKUP(K537,※編集不可※選択項目!$D$2:$G$8,3,FALSE))),"")</f>
        <v/>
      </c>
      <c r="N537" s="82"/>
      <c r="O537" s="81"/>
      <c r="P537" s="81"/>
      <c r="Q537" s="93"/>
      <c r="R537" s="81"/>
      <c r="S537" s="81"/>
      <c r="T537" s="93"/>
      <c r="U537" s="94"/>
      <c r="V537" s="109"/>
      <c r="W537" s="95"/>
      <c r="X537" s="71"/>
      <c r="Y537" s="31"/>
      <c r="Z537" s="23"/>
      <c r="AA537" s="24"/>
      <c r="AB537" s="96">
        <f t="shared" si="82"/>
        <v>0</v>
      </c>
      <c r="AC537" s="96">
        <f t="shared" si="83"/>
        <v>0</v>
      </c>
      <c r="AD537" s="97">
        <f t="shared" si="88"/>
        <v>0</v>
      </c>
      <c r="AE537" s="97">
        <f t="shared" si="89"/>
        <v>0</v>
      </c>
    </row>
    <row r="538" spans="1:31" ht="25" customHeight="1">
      <c r="A538" s="32">
        <f t="shared" si="84"/>
        <v>527</v>
      </c>
      <c r="B538" s="51" t="str">
        <f t="shared" si="85"/>
        <v/>
      </c>
      <c r="C538" s="92"/>
      <c r="D538" s="28" t="str">
        <f t="shared" si="86"/>
        <v/>
      </c>
      <c r="E538" s="49" t="str">
        <f t="shared" si="87"/>
        <v/>
      </c>
      <c r="F538" s="78"/>
      <c r="G538" s="78"/>
      <c r="H538" s="82"/>
      <c r="I538" s="28" t="str">
        <f t="shared" si="80"/>
        <v/>
      </c>
      <c r="J538" s="78"/>
      <c r="K538" s="28" t="str">
        <f>IF($L538="COP","GHPチラー",IF(O538="","",VLOOKUP(O538,※編集不可※選択項目!C:D,2,1)))</f>
        <v/>
      </c>
      <c r="L538" s="28" t="str">
        <f t="shared" si="81"/>
        <v/>
      </c>
      <c r="M538" s="64" t="str">
        <f>IFERROR(IF(L538="COP",1,IF(K538="","",VLOOKUP(K538,※編集不可※選択項目!$D$2:$G$8,3,FALSE))),"")</f>
        <v/>
      </c>
      <c r="N538" s="82"/>
      <c r="O538" s="81"/>
      <c r="P538" s="81"/>
      <c r="Q538" s="93"/>
      <c r="R538" s="81"/>
      <c r="S538" s="81"/>
      <c r="T538" s="93"/>
      <c r="U538" s="94"/>
      <c r="V538" s="109"/>
      <c r="W538" s="95"/>
      <c r="X538" s="71"/>
      <c r="Y538" s="31"/>
      <c r="Z538" s="23"/>
      <c r="AA538" s="24"/>
      <c r="AB538" s="96">
        <f t="shared" si="82"/>
        <v>0</v>
      </c>
      <c r="AC538" s="96">
        <f t="shared" si="83"/>
        <v>0</v>
      </c>
      <c r="AD538" s="97">
        <f t="shared" si="88"/>
        <v>0</v>
      </c>
      <c r="AE538" s="97">
        <f t="shared" si="89"/>
        <v>0</v>
      </c>
    </row>
    <row r="539" spans="1:31" ht="25" customHeight="1">
      <c r="A539" s="32">
        <f t="shared" si="84"/>
        <v>528</v>
      </c>
      <c r="B539" s="51" t="str">
        <f t="shared" si="85"/>
        <v/>
      </c>
      <c r="C539" s="92"/>
      <c r="D539" s="28" t="str">
        <f t="shared" si="86"/>
        <v/>
      </c>
      <c r="E539" s="49" t="str">
        <f t="shared" si="87"/>
        <v/>
      </c>
      <c r="F539" s="78"/>
      <c r="G539" s="78"/>
      <c r="H539" s="82"/>
      <c r="I539" s="28" t="str">
        <f t="shared" si="80"/>
        <v/>
      </c>
      <c r="J539" s="78"/>
      <c r="K539" s="28" t="str">
        <f>IF($L539="COP","GHPチラー",IF(O539="","",VLOOKUP(O539,※編集不可※選択項目!C:D,2,1)))</f>
        <v/>
      </c>
      <c r="L539" s="28" t="str">
        <f t="shared" si="81"/>
        <v/>
      </c>
      <c r="M539" s="64" t="str">
        <f>IFERROR(IF(L539="COP",1,IF(K539="","",VLOOKUP(K539,※編集不可※選択項目!$D$2:$G$8,3,FALSE))),"")</f>
        <v/>
      </c>
      <c r="N539" s="82"/>
      <c r="O539" s="81"/>
      <c r="P539" s="81"/>
      <c r="Q539" s="93"/>
      <c r="R539" s="81"/>
      <c r="S539" s="81"/>
      <c r="T539" s="93"/>
      <c r="U539" s="94"/>
      <c r="V539" s="109"/>
      <c r="W539" s="95"/>
      <c r="X539" s="71"/>
      <c r="Y539" s="31"/>
      <c r="Z539" s="23"/>
      <c r="AA539" s="24"/>
      <c r="AB539" s="96">
        <f t="shared" si="82"/>
        <v>0</v>
      </c>
      <c r="AC539" s="96">
        <f t="shared" si="83"/>
        <v>0</v>
      </c>
      <c r="AD539" s="97">
        <f t="shared" si="88"/>
        <v>0</v>
      </c>
      <c r="AE539" s="97">
        <f t="shared" si="89"/>
        <v>0</v>
      </c>
    </row>
    <row r="540" spans="1:31" ht="25" customHeight="1">
      <c r="A540" s="32">
        <f t="shared" si="84"/>
        <v>529</v>
      </c>
      <c r="B540" s="51" t="str">
        <f t="shared" si="85"/>
        <v/>
      </c>
      <c r="C540" s="92"/>
      <c r="D540" s="28" t="str">
        <f t="shared" si="86"/>
        <v/>
      </c>
      <c r="E540" s="49" t="str">
        <f t="shared" si="87"/>
        <v/>
      </c>
      <c r="F540" s="78"/>
      <c r="G540" s="78"/>
      <c r="H540" s="82"/>
      <c r="I540" s="28" t="str">
        <f t="shared" si="80"/>
        <v/>
      </c>
      <c r="J540" s="78"/>
      <c r="K540" s="28" t="str">
        <f>IF($L540="COP","GHPチラー",IF(O540="","",VLOOKUP(O540,※編集不可※選択項目!C:D,2,1)))</f>
        <v/>
      </c>
      <c r="L540" s="28" t="str">
        <f t="shared" si="81"/>
        <v/>
      </c>
      <c r="M540" s="64" t="str">
        <f>IFERROR(IF(L540="COP",1,IF(K540="","",VLOOKUP(K540,※編集不可※選択項目!$D$2:$G$8,3,FALSE))),"")</f>
        <v/>
      </c>
      <c r="N540" s="82"/>
      <c r="O540" s="81"/>
      <c r="P540" s="81"/>
      <c r="Q540" s="93"/>
      <c r="R540" s="81"/>
      <c r="S540" s="81"/>
      <c r="T540" s="93"/>
      <c r="U540" s="94"/>
      <c r="V540" s="109"/>
      <c r="W540" s="95"/>
      <c r="X540" s="71"/>
      <c r="Y540" s="31"/>
      <c r="Z540" s="23"/>
      <c r="AA540" s="24"/>
      <c r="AB540" s="96">
        <f t="shared" si="82"/>
        <v>0</v>
      </c>
      <c r="AC540" s="96">
        <f t="shared" si="83"/>
        <v>0</v>
      </c>
      <c r="AD540" s="97">
        <f t="shared" si="88"/>
        <v>0</v>
      </c>
      <c r="AE540" s="97">
        <f t="shared" si="89"/>
        <v>0</v>
      </c>
    </row>
    <row r="541" spans="1:31" ht="25" customHeight="1">
      <c r="A541" s="32">
        <f t="shared" si="84"/>
        <v>530</v>
      </c>
      <c r="B541" s="51" t="str">
        <f t="shared" si="85"/>
        <v/>
      </c>
      <c r="C541" s="92"/>
      <c r="D541" s="28" t="str">
        <f t="shared" si="86"/>
        <v/>
      </c>
      <c r="E541" s="49" t="str">
        <f t="shared" si="87"/>
        <v/>
      </c>
      <c r="F541" s="78"/>
      <c r="G541" s="78"/>
      <c r="H541" s="82"/>
      <c r="I541" s="28" t="str">
        <f t="shared" si="80"/>
        <v/>
      </c>
      <c r="J541" s="78"/>
      <c r="K541" s="28" t="str">
        <f>IF($L541="COP","GHPチラー",IF(O541="","",VLOOKUP(O541,※編集不可※選択項目!C:D,2,1)))</f>
        <v/>
      </c>
      <c r="L541" s="28" t="str">
        <f t="shared" si="81"/>
        <v/>
      </c>
      <c r="M541" s="64" t="str">
        <f>IFERROR(IF(L541="COP",1,IF(K541="","",VLOOKUP(K541,※編集不可※選択項目!$D$2:$G$8,3,FALSE))),"")</f>
        <v/>
      </c>
      <c r="N541" s="82"/>
      <c r="O541" s="81"/>
      <c r="P541" s="81"/>
      <c r="Q541" s="93"/>
      <c r="R541" s="81"/>
      <c r="S541" s="81"/>
      <c r="T541" s="93"/>
      <c r="U541" s="94"/>
      <c r="V541" s="109"/>
      <c r="W541" s="95"/>
      <c r="X541" s="71"/>
      <c r="Y541" s="31"/>
      <c r="Z541" s="23"/>
      <c r="AA541" s="24"/>
      <c r="AB541" s="96">
        <f t="shared" si="82"/>
        <v>0</v>
      </c>
      <c r="AC541" s="96">
        <f t="shared" si="83"/>
        <v>0</v>
      </c>
      <c r="AD541" s="97">
        <f t="shared" si="88"/>
        <v>0</v>
      </c>
      <c r="AE541" s="97">
        <f t="shared" si="89"/>
        <v>0</v>
      </c>
    </row>
    <row r="542" spans="1:31" ht="25" customHeight="1">
      <c r="A542" s="32">
        <f t="shared" si="84"/>
        <v>531</v>
      </c>
      <c r="B542" s="51" t="str">
        <f t="shared" si="85"/>
        <v/>
      </c>
      <c r="C542" s="92"/>
      <c r="D542" s="28" t="str">
        <f t="shared" si="86"/>
        <v/>
      </c>
      <c r="E542" s="49" t="str">
        <f t="shared" si="87"/>
        <v/>
      </c>
      <c r="F542" s="78"/>
      <c r="G542" s="78"/>
      <c r="H542" s="82"/>
      <c r="I542" s="28" t="str">
        <f t="shared" si="80"/>
        <v/>
      </c>
      <c r="J542" s="78"/>
      <c r="K542" s="28" t="str">
        <f>IF($L542="COP","GHPチラー",IF(O542="","",VLOOKUP(O542,※編集不可※選択項目!C:D,2,1)))</f>
        <v/>
      </c>
      <c r="L542" s="28" t="str">
        <f t="shared" si="81"/>
        <v/>
      </c>
      <c r="M542" s="64" t="str">
        <f>IFERROR(IF(L542="COP",1,IF(K542="","",VLOOKUP(K542,※編集不可※選択項目!$D$2:$G$8,3,FALSE))),"")</f>
        <v/>
      </c>
      <c r="N542" s="82"/>
      <c r="O542" s="81"/>
      <c r="P542" s="81"/>
      <c r="Q542" s="93"/>
      <c r="R542" s="81"/>
      <c r="S542" s="81"/>
      <c r="T542" s="93"/>
      <c r="U542" s="94"/>
      <c r="V542" s="109"/>
      <c r="W542" s="95"/>
      <c r="X542" s="71"/>
      <c r="Y542" s="31"/>
      <c r="Z542" s="23"/>
      <c r="AA542" s="24"/>
      <c r="AB542" s="96">
        <f t="shared" si="82"/>
        <v>0</v>
      </c>
      <c r="AC542" s="96">
        <f t="shared" si="83"/>
        <v>0</v>
      </c>
      <c r="AD542" s="97">
        <f t="shared" si="88"/>
        <v>0</v>
      </c>
      <c r="AE542" s="97">
        <f t="shared" si="89"/>
        <v>0</v>
      </c>
    </row>
    <row r="543" spans="1:31" ht="25" customHeight="1">
      <c r="A543" s="32">
        <f t="shared" si="84"/>
        <v>532</v>
      </c>
      <c r="B543" s="51" t="str">
        <f t="shared" si="85"/>
        <v/>
      </c>
      <c r="C543" s="92"/>
      <c r="D543" s="28" t="str">
        <f t="shared" si="86"/>
        <v/>
      </c>
      <c r="E543" s="49" t="str">
        <f t="shared" si="87"/>
        <v/>
      </c>
      <c r="F543" s="78"/>
      <c r="G543" s="78"/>
      <c r="H543" s="82"/>
      <c r="I543" s="28" t="str">
        <f t="shared" si="80"/>
        <v/>
      </c>
      <c r="J543" s="78"/>
      <c r="K543" s="28" t="str">
        <f>IF($L543="COP","GHPチラー",IF(O543="","",VLOOKUP(O543,※編集不可※選択項目!C:D,2,1)))</f>
        <v/>
      </c>
      <c r="L543" s="28" t="str">
        <f t="shared" si="81"/>
        <v/>
      </c>
      <c r="M543" s="64" t="str">
        <f>IFERROR(IF(L543="COP",1,IF(K543="","",VLOOKUP(K543,※編集不可※選択項目!$D$2:$G$8,3,FALSE))),"")</f>
        <v/>
      </c>
      <c r="N543" s="82"/>
      <c r="O543" s="81"/>
      <c r="P543" s="81"/>
      <c r="Q543" s="93"/>
      <c r="R543" s="81"/>
      <c r="S543" s="81"/>
      <c r="T543" s="93"/>
      <c r="U543" s="94"/>
      <c r="V543" s="109"/>
      <c r="W543" s="95"/>
      <c r="X543" s="71"/>
      <c r="Y543" s="31"/>
      <c r="Z543" s="23"/>
      <c r="AA543" s="24"/>
      <c r="AB543" s="96">
        <f t="shared" si="82"/>
        <v>0</v>
      </c>
      <c r="AC543" s="96">
        <f t="shared" si="83"/>
        <v>0</v>
      </c>
      <c r="AD543" s="97">
        <f t="shared" si="88"/>
        <v>0</v>
      </c>
      <c r="AE543" s="97">
        <f t="shared" si="89"/>
        <v>0</v>
      </c>
    </row>
    <row r="544" spans="1:31" ht="25" customHeight="1">
      <c r="A544" s="32">
        <f t="shared" si="84"/>
        <v>533</v>
      </c>
      <c r="B544" s="51" t="str">
        <f t="shared" si="85"/>
        <v/>
      </c>
      <c r="C544" s="92"/>
      <c r="D544" s="28" t="str">
        <f t="shared" si="86"/>
        <v/>
      </c>
      <c r="E544" s="49" t="str">
        <f t="shared" si="87"/>
        <v/>
      </c>
      <c r="F544" s="78"/>
      <c r="G544" s="78"/>
      <c r="H544" s="82"/>
      <c r="I544" s="28" t="str">
        <f t="shared" si="80"/>
        <v/>
      </c>
      <c r="J544" s="78"/>
      <c r="K544" s="28" t="str">
        <f>IF($L544="COP","GHPチラー",IF(O544="","",VLOOKUP(O544,※編集不可※選択項目!C:D,2,1)))</f>
        <v/>
      </c>
      <c r="L544" s="28" t="str">
        <f t="shared" si="81"/>
        <v/>
      </c>
      <c r="M544" s="64" t="str">
        <f>IFERROR(IF(L544="COP",1,IF(K544="","",VLOOKUP(K544,※編集不可※選択項目!$D$2:$G$8,3,FALSE))),"")</f>
        <v/>
      </c>
      <c r="N544" s="82"/>
      <c r="O544" s="81"/>
      <c r="P544" s="81"/>
      <c r="Q544" s="93"/>
      <c r="R544" s="81"/>
      <c r="S544" s="81"/>
      <c r="T544" s="93"/>
      <c r="U544" s="94"/>
      <c r="V544" s="109"/>
      <c r="W544" s="95"/>
      <c r="X544" s="71"/>
      <c r="Y544" s="31"/>
      <c r="Z544" s="23"/>
      <c r="AA544" s="24"/>
      <c r="AB544" s="96">
        <f t="shared" si="82"/>
        <v>0</v>
      </c>
      <c r="AC544" s="96">
        <f t="shared" si="83"/>
        <v>0</v>
      </c>
      <c r="AD544" s="97">
        <f t="shared" si="88"/>
        <v>0</v>
      </c>
      <c r="AE544" s="97">
        <f t="shared" si="89"/>
        <v>0</v>
      </c>
    </row>
    <row r="545" spans="1:31" ht="25" customHeight="1">
      <c r="A545" s="32">
        <f t="shared" si="84"/>
        <v>534</v>
      </c>
      <c r="B545" s="51" t="str">
        <f t="shared" si="85"/>
        <v/>
      </c>
      <c r="C545" s="92"/>
      <c r="D545" s="28" t="str">
        <f t="shared" si="86"/>
        <v/>
      </c>
      <c r="E545" s="49" t="str">
        <f t="shared" si="87"/>
        <v/>
      </c>
      <c r="F545" s="78"/>
      <c r="G545" s="78"/>
      <c r="H545" s="82"/>
      <c r="I545" s="28" t="str">
        <f t="shared" si="80"/>
        <v/>
      </c>
      <c r="J545" s="78"/>
      <c r="K545" s="28" t="str">
        <f>IF($L545="COP","GHPチラー",IF(O545="","",VLOOKUP(O545,※編集不可※選択項目!C:D,2,1)))</f>
        <v/>
      </c>
      <c r="L545" s="28" t="str">
        <f t="shared" si="81"/>
        <v/>
      </c>
      <c r="M545" s="64" t="str">
        <f>IFERROR(IF(L545="COP",1,IF(K545="","",VLOOKUP(K545,※編集不可※選択項目!$D$2:$G$8,3,FALSE))),"")</f>
        <v/>
      </c>
      <c r="N545" s="82"/>
      <c r="O545" s="81"/>
      <c r="P545" s="81"/>
      <c r="Q545" s="93"/>
      <c r="R545" s="81"/>
      <c r="S545" s="81"/>
      <c r="T545" s="93"/>
      <c r="U545" s="94"/>
      <c r="V545" s="109"/>
      <c r="W545" s="95"/>
      <c r="X545" s="71"/>
      <c r="Y545" s="31"/>
      <c r="Z545" s="23"/>
      <c r="AA545" s="24"/>
      <c r="AB545" s="96">
        <f t="shared" si="82"/>
        <v>0</v>
      </c>
      <c r="AC545" s="96">
        <f t="shared" si="83"/>
        <v>0</v>
      </c>
      <c r="AD545" s="97">
        <f t="shared" si="88"/>
        <v>0</v>
      </c>
      <c r="AE545" s="97">
        <f t="shared" si="89"/>
        <v>0</v>
      </c>
    </row>
    <row r="546" spans="1:31" ht="25" customHeight="1">
      <c r="A546" s="32">
        <f t="shared" si="84"/>
        <v>535</v>
      </c>
      <c r="B546" s="51" t="str">
        <f t="shared" si="85"/>
        <v/>
      </c>
      <c r="C546" s="92"/>
      <c r="D546" s="28" t="str">
        <f t="shared" si="86"/>
        <v/>
      </c>
      <c r="E546" s="49" t="str">
        <f t="shared" si="87"/>
        <v/>
      </c>
      <c r="F546" s="78"/>
      <c r="G546" s="78"/>
      <c r="H546" s="82"/>
      <c r="I546" s="28" t="str">
        <f t="shared" si="80"/>
        <v/>
      </c>
      <c r="J546" s="78"/>
      <c r="K546" s="28" t="str">
        <f>IF($L546="COP","GHPチラー",IF(O546="","",VLOOKUP(O546,※編集不可※選択項目!C:D,2,1)))</f>
        <v/>
      </c>
      <c r="L546" s="28" t="str">
        <f t="shared" si="81"/>
        <v/>
      </c>
      <c r="M546" s="64" t="str">
        <f>IFERROR(IF(L546="COP",1,IF(K546="","",VLOOKUP(K546,※編集不可※選択項目!$D$2:$G$8,3,FALSE))),"")</f>
        <v/>
      </c>
      <c r="N546" s="82"/>
      <c r="O546" s="81"/>
      <c r="P546" s="81"/>
      <c r="Q546" s="93"/>
      <c r="R546" s="81"/>
      <c r="S546" s="81"/>
      <c r="T546" s="93"/>
      <c r="U546" s="94"/>
      <c r="V546" s="109"/>
      <c r="W546" s="95"/>
      <c r="X546" s="71"/>
      <c r="Y546" s="31"/>
      <c r="Z546" s="23"/>
      <c r="AA546" s="24"/>
      <c r="AB546" s="96">
        <f t="shared" si="82"/>
        <v>0</v>
      </c>
      <c r="AC546" s="96">
        <f t="shared" si="83"/>
        <v>0</v>
      </c>
      <c r="AD546" s="97">
        <f t="shared" si="88"/>
        <v>0</v>
      </c>
      <c r="AE546" s="97">
        <f t="shared" si="89"/>
        <v>0</v>
      </c>
    </row>
    <row r="547" spans="1:31" ht="25" customHeight="1">
      <c r="A547" s="32">
        <f t="shared" si="84"/>
        <v>536</v>
      </c>
      <c r="B547" s="51" t="str">
        <f t="shared" si="85"/>
        <v/>
      </c>
      <c r="C547" s="92"/>
      <c r="D547" s="28" t="str">
        <f t="shared" si="86"/>
        <v/>
      </c>
      <c r="E547" s="49" t="str">
        <f t="shared" si="87"/>
        <v/>
      </c>
      <c r="F547" s="78"/>
      <c r="G547" s="78"/>
      <c r="H547" s="82"/>
      <c r="I547" s="28" t="str">
        <f t="shared" si="80"/>
        <v/>
      </c>
      <c r="J547" s="78"/>
      <c r="K547" s="28" t="str">
        <f>IF($L547="COP","GHPチラー",IF(O547="","",VLOOKUP(O547,※編集不可※選択項目!C:D,2,1)))</f>
        <v/>
      </c>
      <c r="L547" s="28" t="str">
        <f t="shared" si="81"/>
        <v/>
      </c>
      <c r="M547" s="64" t="str">
        <f>IFERROR(IF(L547="COP",1,IF(K547="","",VLOOKUP(K547,※編集不可※選択項目!$D$2:$G$8,3,FALSE))),"")</f>
        <v/>
      </c>
      <c r="N547" s="82"/>
      <c r="O547" s="81"/>
      <c r="P547" s="81"/>
      <c r="Q547" s="93"/>
      <c r="R547" s="81"/>
      <c r="S547" s="81"/>
      <c r="T547" s="93"/>
      <c r="U547" s="94"/>
      <c r="V547" s="109"/>
      <c r="W547" s="95"/>
      <c r="X547" s="71"/>
      <c r="Y547" s="31"/>
      <c r="Z547" s="23"/>
      <c r="AA547" s="24"/>
      <c r="AB547" s="96">
        <f t="shared" si="82"/>
        <v>0</v>
      </c>
      <c r="AC547" s="96">
        <f t="shared" si="83"/>
        <v>0</v>
      </c>
      <c r="AD547" s="97">
        <f t="shared" si="88"/>
        <v>0</v>
      </c>
      <c r="AE547" s="97">
        <f t="shared" si="89"/>
        <v>0</v>
      </c>
    </row>
    <row r="548" spans="1:31" ht="25" customHeight="1">
      <c r="A548" s="32">
        <f t="shared" si="84"/>
        <v>537</v>
      </c>
      <c r="B548" s="51" t="str">
        <f t="shared" si="85"/>
        <v/>
      </c>
      <c r="C548" s="92"/>
      <c r="D548" s="28" t="str">
        <f t="shared" si="86"/>
        <v/>
      </c>
      <c r="E548" s="49" t="str">
        <f t="shared" si="87"/>
        <v/>
      </c>
      <c r="F548" s="78"/>
      <c r="G548" s="78"/>
      <c r="H548" s="82"/>
      <c r="I548" s="28" t="str">
        <f t="shared" si="80"/>
        <v/>
      </c>
      <c r="J548" s="78"/>
      <c r="K548" s="28" t="str">
        <f>IF($L548="COP","GHPチラー",IF(O548="","",VLOOKUP(O548,※編集不可※選択項目!C:D,2,1)))</f>
        <v/>
      </c>
      <c r="L548" s="28" t="str">
        <f t="shared" si="81"/>
        <v/>
      </c>
      <c r="M548" s="64" t="str">
        <f>IFERROR(IF(L548="COP",1,IF(K548="","",VLOOKUP(K548,※編集不可※選択項目!$D$2:$G$8,3,FALSE))),"")</f>
        <v/>
      </c>
      <c r="N548" s="82"/>
      <c r="O548" s="81"/>
      <c r="P548" s="81"/>
      <c r="Q548" s="93"/>
      <c r="R548" s="81"/>
      <c r="S548" s="81"/>
      <c r="T548" s="93"/>
      <c r="U548" s="94"/>
      <c r="V548" s="109"/>
      <c r="W548" s="95"/>
      <c r="X548" s="71"/>
      <c r="Y548" s="31"/>
      <c r="Z548" s="23"/>
      <c r="AA548" s="24"/>
      <c r="AB548" s="96">
        <f t="shared" si="82"/>
        <v>0</v>
      </c>
      <c r="AC548" s="96">
        <f t="shared" si="83"/>
        <v>0</v>
      </c>
      <c r="AD548" s="97">
        <f t="shared" si="88"/>
        <v>0</v>
      </c>
      <c r="AE548" s="97">
        <f t="shared" si="89"/>
        <v>0</v>
      </c>
    </row>
    <row r="549" spans="1:31" ht="25" customHeight="1">
      <c r="A549" s="32">
        <f t="shared" si="84"/>
        <v>538</v>
      </c>
      <c r="B549" s="51" t="str">
        <f t="shared" si="85"/>
        <v/>
      </c>
      <c r="C549" s="92"/>
      <c r="D549" s="28" t="str">
        <f t="shared" si="86"/>
        <v/>
      </c>
      <c r="E549" s="49" t="str">
        <f t="shared" si="87"/>
        <v/>
      </c>
      <c r="F549" s="78"/>
      <c r="G549" s="78"/>
      <c r="H549" s="82"/>
      <c r="I549" s="28" t="str">
        <f t="shared" si="80"/>
        <v/>
      </c>
      <c r="J549" s="78"/>
      <c r="K549" s="28" t="str">
        <f>IF($L549="COP","GHPチラー",IF(O549="","",VLOOKUP(O549,※編集不可※選択項目!C:D,2,1)))</f>
        <v/>
      </c>
      <c r="L549" s="28" t="str">
        <f t="shared" si="81"/>
        <v/>
      </c>
      <c r="M549" s="64" t="str">
        <f>IFERROR(IF(L549="COP",1,IF(K549="","",VLOOKUP(K549,※編集不可※選択項目!$D$2:$G$8,3,FALSE))),"")</f>
        <v/>
      </c>
      <c r="N549" s="82"/>
      <c r="O549" s="81"/>
      <c r="P549" s="81"/>
      <c r="Q549" s="93"/>
      <c r="R549" s="81"/>
      <c r="S549" s="81"/>
      <c r="T549" s="93"/>
      <c r="U549" s="94"/>
      <c r="V549" s="109"/>
      <c r="W549" s="95"/>
      <c r="X549" s="71"/>
      <c r="Y549" s="31"/>
      <c r="Z549" s="23"/>
      <c r="AA549" s="24"/>
      <c r="AB549" s="96">
        <f t="shared" si="82"/>
        <v>0</v>
      </c>
      <c r="AC549" s="96">
        <f t="shared" si="83"/>
        <v>0</v>
      </c>
      <c r="AD549" s="97">
        <f t="shared" si="88"/>
        <v>0</v>
      </c>
      <c r="AE549" s="97">
        <f t="shared" si="89"/>
        <v>0</v>
      </c>
    </row>
    <row r="550" spans="1:31" ht="25" customHeight="1">
      <c r="A550" s="32">
        <f t="shared" si="84"/>
        <v>539</v>
      </c>
      <c r="B550" s="51" t="str">
        <f t="shared" si="85"/>
        <v/>
      </c>
      <c r="C550" s="92"/>
      <c r="D550" s="28" t="str">
        <f t="shared" si="86"/>
        <v/>
      </c>
      <c r="E550" s="49" t="str">
        <f t="shared" si="87"/>
        <v/>
      </c>
      <c r="F550" s="78"/>
      <c r="G550" s="78"/>
      <c r="H550" s="82"/>
      <c r="I550" s="28" t="str">
        <f t="shared" si="80"/>
        <v/>
      </c>
      <c r="J550" s="78"/>
      <c r="K550" s="28" t="str">
        <f>IF($L550="COP","GHPチラー",IF(O550="","",VLOOKUP(O550,※編集不可※選択項目!C:D,2,1)))</f>
        <v/>
      </c>
      <c r="L550" s="28" t="str">
        <f t="shared" si="81"/>
        <v/>
      </c>
      <c r="M550" s="64" t="str">
        <f>IFERROR(IF(L550="COP",1,IF(K550="","",VLOOKUP(K550,※編集不可※選択項目!$D$2:$G$8,3,FALSE))),"")</f>
        <v/>
      </c>
      <c r="N550" s="82"/>
      <c r="O550" s="81"/>
      <c r="P550" s="81"/>
      <c r="Q550" s="93"/>
      <c r="R550" s="81"/>
      <c r="S550" s="81"/>
      <c r="T550" s="93"/>
      <c r="U550" s="94"/>
      <c r="V550" s="109"/>
      <c r="W550" s="95"/>
      <c r="X550" s="71"/>
      <c r="Y550" s="31"/>
      <c r="Z550" s="23"/>
      <c r="AA550" s="24"/>
      <c r="AB550" s="96">
        <f t="shared" si="82"/>
        <v>0</v>
      </c>
      <c r="AC550" s="96">
        <f t="shared" si="83"/>
        <v>0</v>
      </c>
      <c r="AD550" s="97">
        <f t="shared" si="88"/>
        <v>0</v>
      </c>
      <c r="AE550" s="97">
        <f t="shared" si="89"/>
        <v>0</v>
      </c>
    </row>
    <row r="551" spans="1:31" ht="25" customHeight="1">
      <c r="A551" s="32">
        <f t="shared" si="84"/>
        <v>540</v>
      </c>
      <c r="B551" s="51" t="str">
        <f t="shared" si="85"/>
        <v/>
      </c>
      <c r="C551" s="92"/>
      <c r="D551" s="28" t="str">
        <f t="shared" si="86"/>
        <v/>
      </c>
      <c r="E551" s="49" t="str">
        <f t="shared" si="87"/>
        <v/>
      </c>
      <c r="F551" s="78"/>
      <c r="G551" s="78"/>
      <c r="H551" s="82"/>
      <c r="I551" s="28" t="str">
        <f t="shared" si="80"/>
        <v/>
      </c>
      <c r="J551" s="78"/>
      <c r="K551" s="28" t="str">
        <f>IF($L551="COP","GHPチラー",IF(O551="","",VLOOKUP(O551,※編集不可※選択項目!C:D,2,1)))</f>
        <v/>
      </c>
      <c r="L551" s="28" t="str">
        <f t="shared" si="81"/>
        <v/>
      </c>
      <c r="M551" s="64" t="str">
        <f>IFERROR(IF(L551="COP",1,IF(K551="","",VLOOKUP(K551,※編集不可※選択項目!$D$2:$G$8,3,FALSE))),"")</f>
        <v/>
      </c>
      <c r="N551" s="82"/>
      <c r="O551" s="81"/>
      <c r="P551" s="81"/>
      <c r="Q551" s="93"/>
      <c r="R551" s="81"/>
      <c r="S551" s="81"/>
      <c r="T551" s="93"/>
      <c r="U551" s="94"/>
      <c r="V551" s="109"/>
      <c r="W551" s="95"/>
      <c r="X551" s="71"/>
      <c r="Y551" s="31"/>
      <c r="Z551" s="23"/>
      <c r="AA551" s="24"/>
      <c r="AB551" s="96">
        <f t="shared" si="82"/>
        <v>0</v>
      </c>
      <c r="AC551" s="96">
        <f t="shared" si="83"/>
        <v>0</v>
      </c>
      <c r="AD551" s="97">
        <f t="shared" si="88"/>
        <v>0</v>
      </c>
      <c r="AE551" s="97">
        <f t="shared" si="89"/>
        <v>0</v>
      </c>
    </row>
    <row r="552" spans="1:31" ht="25" customHeight="1">
      <c r="A552" s="32">
        <f t="shared" si="84"/>
        <v>541</v>
      </c>
      <c r="B552" s="51" t="str">
        <f t="shared" si="85"/>
        <v/>
      </c>
      <c r="C552" s="92"/>
      <c r="D552" s="28" t="str">
        <f t="shared" si="86"/>
        <v/>
      </c>
      <c r="E552" s="49" t="str">
        <f t="shared" si="87"/>
        <v/>
      </c>
      <c r="F552" s="78"/>
      <c r="G552" s="78"/>
      <c r="H552" s="82"/>
      <c r="I552" s="28" t="str">
        <f t="shared" si="80"/>
        <v/>
      </c>
      <c r="J552" s="78"/>
      <c r="K552" s="28" t="str">
        <f>IF($L552="COP","GHPチラー",IF(O552="","",VLOOKUP(O552,※編集不可※選択項目!C:D,2,1)))</f>
        <v/>
      </c>
      <c r="L552" s="28" t="str">
        <f t="shared" si="81"/>
        <v/>
      </c>
      <c r="M552" s="64" t="str">
        <f>IFERROR(IF(L552="COP",1,IF(K552="","",VLOOKUP(K552,※編集不可※選択項目!$D$2:$G$8,3,FALSE))),"")</f>
        <v/>
      </c>
      <c r="N552" s="82"/>
      <c r="O552" s="81"/>
      <c r="P552" s="81"/>
      <c r="Q552" s="93"/>
      <c r="R552" s="81"/>
      <c r="S552" s="81"/>
      <c r="T552" s="93"/>
      <c r="U552" s="94"/>
      <c r="V552" s="109"/>
      <c r="W552" s="95"/>
      <c r="X552" s="71"/>
      <c r="Y552" s="31"/>
      <c r="Z552" s="23"/>
      <c r="AA552" s="24"/>
      <c r="AB552" s="96">
        <f t="shared" si="82"/>
        <v>0</v>
      </c>
      <c r="AC552" s="96">
        <f t="shared" si="83"/>
        <v>0</v>
      </c>
      <c r="AD552" s="97">
        <f t="shared" si="88"/>
        <v>0</v>
      </c>
      <c r="AE552" s="97">
        <f t="shared" si="89"/>
        <v>0</v>
      </c>
    </row>
    <row r="553" spans="1:31" ht="25" customHeight="1">
      <c r="A553" s="32">
        <f t="shared" si="84"/>
        <v>542</v>
      </c>
      <c r="B553" s="51" t="str">
        <f t="shared" si="85"/>
        <v/>
      </c>
      <c r="C553" s="92"/>
      <c r="D553" s="28" t="str">
        <f t="shared" si="86"/>
        <v/>
      </c>
      <c r="E553" s="49" t="str">
        <f t="shared" si="87"/>
        <v/>
      </c>
      <c r="F553" s="78"/>
      <c r="G553" s="78"/>
      <c r="H553" s="82"/>
      <c r="I553" s="28" t="str">
        <f t="shared" si="80"/>
        <v/>
      </c>
      <c r="J553" s="78"/>
      <c r="K553" s="28" t="str">
        <f>IF($L553="COP","GHPチラー",IF(O553="","",VLOOKUP(O553,※編集不可※選択項目!C:D,2,1)))</f>
        <v/>
      </c>
      <c r="L553" s="28" t="str">
        <f t="shared" si="81"/>
        <v/>
      </c>
      <c r="M553" s="64" t="str">
        <f>IFERROR(IF(L553="COP",1,IF(K553="","",VLOOKUP(K553,※編集不可※選択項目!$D$2:$G$8,3,FALSE))),"")</f>
        <v/>
      </c>
      <c r="N553" s="82"/>
      <c r="O553" s="81"/>
      <c r="P553" s="81"/>
      <c r="Q553" s="93"/>
      <c r="R553" s="81"/>
      <c r="S553" s="81"/>
      <c r="T553" s="93"/>
      <c r="U553" s="94"/>
      <c r="V553" s="109"/>
      <c r="W553" s="95"/>
      <c r="X553" s="71"/>
      <c r="Y553" s="31"/>
      <c r="Z553" s="23"/>
      <c r="AA553" s="24"/>
      <c r="AB553" s="96">
        <f t="shared" si="82"/>
        <v>0</v>
      </c>
      <c r="AC553" s="96">
        <f t="shared" si="83"/>
        <v>0</v>
      </c>
      <c r="AD553" s="97">
        <f t="shared" si="88"/>
        <v>0</v>
      </c>
      <c r="AE553" s="97">
        <f t="shared" si="89"/>
        <v>0</v>
      </c>
    </row>
    <row r="554" spans="1:31" ht="25" customHeight="1">
      <c r="A554" s="32">
        <f t="shared" si="84"/>
        <v>543</v>
      </c>
      <c r="B554" s="51" t="str">
        <f t="shared" si="85"/>
        <v/>
      </c>
      <c r="C554" s="92"/>
      <c r="D554" s="28" t="str">
        <f t="shared" si="86"/>
        <v/>
      </c>
      <c r="E554" s="49" t="str">
        <f t="shared" si="87"/>
        <v/>
      </c>
      <c r="F554" s="78"/>
      <c r="G554" s="78"/>
      <c r="H554" s="82"/>
      <c r="I554" s="28" t="str">
        <f t="shared" si="80"/>
        <v/>
      </c>
      <c r="J554" s="78"/>
      <c r="K554" s="28" t="str">
        <f>IF($L554="COP","GHPチラー",IF(O554="","",VLOOKUP(O554,※編集不可※選択項目!C:D,2,1)))</f>
        <v/>
      </c>
      <c r="L554" s="28" t="str">
        <f t="shared" si="81"/>
        <v/>
      </c>
      <c r="M554" s="64" t="str">
        <f>IFERROR(IF(L554="COP",1,IF(K554="","",VLOOKUP(K554,※編集不可※選択項目!$D$2:$G$8,3,FALSE))),"")</f>
        <v/>
      </c>
      <c r="N554" s="82"/>
      <c r="O554" s="81"/>
      <c r="P554" s="81"/>
      <c r="Q554" s="93"/>
      <c r="R554" s="81"/>
      <c r="S554" s="81"/>
      <c r="T554" s="93"/>
      <c r="U554" s="94"/>
      <c r="V554" s="109"/>
      <c r="W554" s="95"/>
      <c r="X554" s="71"/>
      <c r="Y554" s="31"/>
      <c r="Z554" s="23"/>
      <c r="AA554" s="24"/>
      <c r="AB554" s="96">
        <f t="shared" si="82"/>
        <v>0</v>
      </c>
      <c r="AC554" s="96">
        <f t="shared" si="83"/>
        <v>0</v>
      </c>
      <c r="AD554" s="97">
        <f t="shared" si="88"/>
        <v>0</v>
      </c>
      <c r="AE554" s="97">
        <f t="shared" si="89"/>
        <v>0</v>
      </c>
    </row>
    <row r="555" spans="1:31" ht="25" customHeight="1">
      <c r="A555" s="32">
        <f t="shared" si="84"/>
        <v>544</v>
      </c>
      <c r="B555" s="51" t="str">
        <f t="shared" si="85"/>
        <v/>
      </c>
      <c r="C555" s="92"/>
      <c r="D555" s="28" t="str">
        <f t="shared" si="86"/>
        <v/>
      </c>
      <c r="E555" s="49" t="str">
        <f t="shared" si="87"/>
        <v/>
      </c>
      <c r="F555" s="78"/>
      <c r="G555" s="78"/>
      <c r="H555" s="82"/>
      <c r="I555" s="28" t="str">
        <f t="shared" si="80"/>
        <v/>
      </c>
      <c r="J555" s="78"/>
      <c r="K555" s="28" t="str">
        <f>IF($L555="COP","GHPチラー",IF(O555="","",VLOOKUP(O555,※編集不可※選択項目!C:D,2,1)))</f>
        <v/>
      </c>
      <c r="L555" s="28" t="str">
        <f t="shared" si="81"/>
        <v/>
      </c>
      <c r="M555" s="64" t="str">
        <f>IFERROR(IF(L555="COP",1,IF(K555="","",VLOOKUP(K555,※編集不可※選択項目!$D$2:$G$8,3,FALSE))),"")</f>
        <v/>
      </c>
      <c r="N555" s="82"/>
      <c r="O555" s="81"/>
      <c r="P555" s="81"/>
      <c r="Q555" s="93"/>
      <c r="R555" s="81"/>
      <c r="S555" s="81"/>
      <c r="T555" s="93"/>
      <c r="U555" s="94"/>
      <c r="V555" s="109"/>
      <c r="W555" s="95"/>
      <c r="X555" s="71"/>
      <c r="Y555" s="31"/>
      <c r="Z555" s="23"/>
      <c r="AA555" s="24"/>
      <c r="AB555" s="96">
        <f t="shared" si="82"/>
        <v>0</v>
      </c>
      <c r="AC555" s="96">
        <f t="shared" si="83"/>
        <v>0</v>
      </c>
      <c r="AD555" s="97">
        <f t="shared" si="88"/>
        <v>0</v>
      </c>
      <c r="AE555" s="97">
        <f t="shared" si="89"/>
        <v>0</v>
      </c>
    </row>
    <row r="556" spans="1:31" ht="25" customHeight="1">
      <c r="A556" s="32">
        <f t="shared" si="84"/>
        <v>545</v>
      </c>
      <c r="B556" s="51" t="str">
        <f t="shared" si="85"/>
        <v/>
      </c>
      <c r="C556" s="92"/>
      <c r="D556" s="28" t="str">
        <f t="shared" si="86"/>
        <v/>
      </c>
      <c r="E556" s="49" t="str">
        <f t="shared" si="87"/>
        <v/>
      </c>
      <c r="F556" s="78"/>
      <c r="G556" s="78"/>
      <c r="H556" s="82"/>
      <c r="I556" s="28" t="str">
        <f t="shared" si="80"/>
        <v/>
      </c>
      <c r="J556" s="78"/>
      <c r="K556" s="28" t="str">
        <f>IF($L556="COP","GHPチラー",IF(O556="","",VLOOKUP(O556,※編集不可※選択項目!C:D,2,1)))</f>
        <v/>
      </c>
      <c r="L556" s="28" t="str">
        <f t="shared" si="81"/>
        <v/>
      </c>
      <c r="M556" s="64" t="str">
        <f>IFERROR(IF(L556="COP",1,IF(K556="","",VLOOKUP(K556,※編集不可※選択項目!$D$2:$G$8,3,FALSE))),"")</f>
        <v/>
      </c>
      <c r="N556" s="82"/>
      <c r="O556" s="81"/>
      <c r="P556" s="81"/>
      <c r="Q556" s="93"/>
      <c r="R556" s="81"/>
      <c r="S556" s="81"/>
      <c r="T556" s="93"/>
      <c r="U556" s="94"/>
      <c r="V556" s="109"/>
      <c r="W556" s="95"/>
      <c r="X556" s="71"/>
      <c r="Y556" s="31"/>
      <c r="Z556" s="23"/>
      <c r="AA556" s="24"/>
      <c r="AB556" s="96">
        <f t="shared" si="82"/>
        <v>0</v>
      </c>
      <c r="AC556" s="96">
        <f t="shared" si="83"/>
        <v>0</v>
      </c>
      <c r="AD556" s="97">
        <f t="shared" si="88"/>
        <v>0</v>
      </c>
      <c r="AE556" s="97">
        <f t="shared" si="89"/>
        <v>0</v>
      </c>
    </row>
    <row r="557" spans="1:31" ht="25" customHeight="1">
      <c r="A557" s="32">
        <f t="shared" si="84"/>
        <v>546</v>
      </c>
      <c r="B557" s="51" t="str">
        <f t="shared" si="85"/>
        <v/>
      </c>
      <c r="C557" s="92"/>
      <c r="D557" s="28" t="str">
        <f t="shared" si="86"/>
        <v/>
      </c>
      <c r="E557" s="49" t="str">
        <f t="shared" si="87"/>
        <v/>
      </c>
      <c r="F557" s="78"/>
      <c r="G557" s="78"/>
      <c r="H557" s="82"/>
      <c r="I557" s="28" t="str">
        <f t="shared" si="80"/>
        <v/>
      </c>
      <c r="J557" s="78"/>
      <c r="K557" s="28" t="str">
        <f>IF($L557="COP","GHPチラー",IF(O557="","",VLOOKUP(O557,※編集不可※選択項目!C:D,2,1)))</f>
        <v/>
      </c>
      <c r="L557" s="28" t="str">
        <f t="shared" si="81"/>
        <v/>
      </c>
      <c r="M557" s="64" t="str">
        <f>IFERROR(IF(L557="COP",1,IF(K557="","",VLOOKUP(K557,※編集不可※選択項目!$D$2:$G$8,3,FALSE))),"")</f>
        <v/>
      </c>
      <c r="N557" s="82"/>
      <c r="O557" s="81"/>
      <c r="P557" s="81"/>
      <c r="Q557" s="93"/>
      <c r="R557" s="81"/>
      <c r="S557" s="81"/>
      <c r="T557" s="93"/>
      <c r="U557" s="94"/>
      <c r="V557" s="109"/>
      <c r="W557" s="95"/>
      <c r="X557" s="71"/>
      <c r="Y557" s="31"/>
      <c r="Z557" s="23"/>
      <c r="AA557" s="24"/>
      <c r="AB557" s="96">
        <f t="shared" si="82"/>
        <v>0</v>
      </c>
      <c r="AC557" s="96">
        <f t="shared" si="83"/>
        <v>0</v>
      </c>
      <c r="AD557" s="97">
        <f t="shared" si="88"/>
        <v>0</v>
      </c>
      <c r="AE557" s="97">
        <f t="shared" si="89"/>
        <v>0</v>
      </c>
    </row>
    <row r="558" spans="1:31" ht="25" customHeight="1">
      <c r="A558" s="32">
        <f t="shared" si="84"/>
        <v>547</v>
      </c>
      <c r="B558" s="51" t="str">
        <f t="shared" si="85"/>
        <v/>
      </c>
      <c r="C558" s="92"/>
      <c r="D558" s="28" t="str">
        <f t="shared" si="86"/>
        <v/>
      </c>
      <c r="E558" s="49" t="str">
        <f t="shared" si="87"/>
        <v/>
      </c>
      <c r="F558" s="78"/>
      <c r="G558" s="78"/>
      <c r="H558" s="82"/>
      <c r="I558" s="28" t="str">
        <f t="shared" si="80"/>
        <v/>
      </c>
      <c r="J558" s="78"/>
      <c r="K558" s="28" t="str">
        <f>IF($L558="COP","GHPチラー",IF(O558="","",VLOOKUP(O558,※編集不可※選択項目!C:D,2,1)))</f>
        <v/>
      </c>
      <c r="L558" s="28" t="str">
        <f t="shared" si="81"/>
        <v/>
      </c>
      <c r="M558" s="64" t="str">
        <f>IFERROR(IF(L558="COP",1,IF(K558="","",VLOOKUP(K558,※編集不可※選択項目!$D$2:$G$8,3,FALSE))),"")</f>
        <v/>
      </c>
      <c r="N558" s="82"/>
      <c r="O558" s="81"/>
      <c r="P558" s="81"/>
      <c r="Q558" s="93"/>
      <c r="R558" s="81"/>
      <c r="S558" s="81"/>
      <c r="T558" s="93"/>
      <c r="U558" s="94"/>
      <c r="V558" s="109"/>
      <c r="W558" s="95"/>
      <c r="X558" s="71"/>
      <c r="Y558" s="31"/>
      <c r="Z558" s="23"/>
      <c r="AA558" s="24"/>
      <c r="AB558" s="96">
        <f t="shared" si="82"/>
        <v>0</v>
      </c>
      <c r="AC558" s="96">
        <f t="shared" si="83"/>
        <v>0</v>
      </c>
      <c r="AD558" s="97">
        <f t="shared" si="88"/>
        <v>0</v>
      </c>
      <c r="AE558" s="97">
        <f t="shared" si="89"/>
        <v>0</v>
      </c>
    </row>
    <row r="559" spans="1:31" ht="25" customHeight="1">
      <c r="A559" s="32">
        <f t="shared" si="84"/>
        <v>548</v>
      </c>
      <c r="B559" s="51" t="str">
        <f t="shared" si="85"/>
        <v/>
      </c>
      <c r="C559" s="92"/>
      <c r="D559" s="28" t="str">
        <f t="shared" si="86"/>
        <v/>
      </c>
      <c r="E559" s="49" t="str">
        <f t="shared" si="87"/>
        <v/>
      </c>
      <c r="F559" s="78"/>
      <c r="G559" s="78"/>
      <c r="H559" s="82"/>
      <c r="I559" s="28" t="str">
        <f t="shared" si="80"/>
        <v/>
      </c>
      <c r="J559" s="78"/>
      <c r="K559" s="28" t="str">
        <f>IF($L559="COP","GHPチラー",IF(O559="","",VLOOKUP(O559,※編集不可※選択項目!C:D,2,1)))</f>
        <v/>
      </c>
      <c r="L559" s="28" t="str">
        <f t="shared" si="81"/>
        <v/>
      </c>
      <c r="M559" s="64" t="str">
        <f>IFERROR(IF(L559="COP",1,IF(K559="","",VLOOKUP(K559,※編集不可※選択項目!$D$2:$G$8,3,FALSE))),"")</f>
        <v/>
      </c>
      <c r="N559" s="82"/>
      <c r="O559" s="81"/>
      <c r="P559" s="81"/>
      <c r="Q559" s="93"/>
      <c r="R559" s="81"/>
      <c r="S559" s="81"/>
      <c r="T559" s="93"/>
      <c r="U559" s="94"/>
      <c r="V559" s="109"/>
      <c r="W559" s="95"/>
      <c r="X559" s="71"/>
      <c r="Y559" s="31"/>
      <c r="Z559" s="23"/>
      <c r="AA559" s="24"/>
      <c r="AB559" s="96">
        <f t="shared" si="82"/>
        <v>0</v>
      </c>
      <c r="AC559" s="96">
        <f t="shared" si="83"/>
        <v>0</v>
      </c>
      <c r="AD559" s="97">
        <f t="shared" si="88"/>
        <v>0</v>
      </c>
      <c r="AE559" s="97">
        <f t="shared" si="89"/>
        <v>0</v>
      </c>
    </row>
    <row r="560" spans="1:31" ht="25" customHeight="1">
      <c r="A560" s="32">
        <f t="shared" si="84"/>
        <v>549</v>
      </c>
      <c r="B560" s="51" t="str">
        <f t="shared" si="85"/>
        <v/>
      </c>
      <c r="C560" s="92"/>
      <c r="D560" s="28" t="str">
        <f t="shared" si="86"/>
        <v/>
      </c>
      <c r="E560" s="49" t="str">
        <f t="shared" si="87"/>
        <v/>
      </c>
      <c r="F560" s="78"/>
      <c r="G560" s="78"/>
      <c r="H560" s="82"/>
      <c r="I560" s="28" t="str">
        <f t="shared" si="80"/>
        <v/>
      </c>
      <c r="J560" s="78"/>
      <c r="K560" s="28" t="str">
        <f>IF($L560="COP","GHPチラー",IF(O560="","",VLOOKUP(O560,※編集不可※選択項目!C:D,2,1)))</f>
        <v/>
      </c>
      <c r="L560" s="28" t="str">
        <f t="shared" si="81"/>
        <v/>
      </c>
      <c r="M560" s="64" t="str">
        <f>IFERROR(IF(L560="COP",1,IF(K560="","",VLOOKUP(K560,※編集不可※選択項目!$D$2:$G$8,3,FALSE))),"")</f>
        <v/>
      </c>
      <c r="N560" s="82"/>
      <c r="O560" s="81"/>
      <c r="P560" s="81"/>
      <c r="Q560" s="93"/>
      <c r="R560" s="81"/>
      <c r="S560" s="81"/>
      <c r="T560" s="93"/>
      <c r="U560" s="94"/>
      <c r="V560" s="109"/>
      <c r="W560" s="95"/>
      <c r="X560" s="71"/>
      <c r="Y560" s="31"/>
      <c r="Z560" s="23"/>
      <c r="AA560" s="24"/>
      <c r="AB560" s="96">
        <f t="shared" si="82"/>
        <v>0</v>
      </c>
      <c r="AC560" s="96">
        <f t="shared" si="83"/>
        <v>0</v>
      </c>
      <c r="AD560" s="97">
        <f t="shared" si="88"/>
        <v>0</v>
      </c>
      <c r="AE560" s="97">
        <f t="shared" si="89"/>
        <v>0</v>
      </c>
    </row>
    <row r="561" spans="1:31" ht="25" customHeight="1">
      <c r="A561" s="32">
        <f t="shared" si="84"/>
        <v>550</v>
      </c>
      <c r="B561" s="51" t="str">
        <f t="shared" si="85"/>
        <v/>
      </c>
      <c r="C561" s="92"/>
      <c r="D561" s="28" t="str">
        <f t="shared" si="86"/>
        <v/>
      </c>
      <c r="E561" s="49" t="str">
        <f t="shared" si="87"/>
        <v/>
      </c>
      <c r="F561" s="78"/>
      <c r="G561" s="78"/>
      <c r="H561" s="82"/>
      <c r="I561" s="28" t="str">
        <f t="shared" si="80"/>
        <v/>
      </c>
      <c r="J561" s="78"/>
      <c r="K561" s="28" t="str">
        <f>IF($L561="COP","GHPチラー",IF(O561="","",VLOOKUP(O561,※編集不可※選択項目!C:D,2,1)))</f>
        <v/>
      </c>
      <c r="L561" s="28" t="str">
        <f t="shared" si="81"/>
        <v/>
      </c>
      <c r="M561" s="64" t="str">
        <f>IFERROR(IF(L561="COP",1,IF(K561="","",VLOOKUP(K561,※編集不可※選択項目!$D$2:$G$8,3,FALSE))),"")</f>
        <v/>
      </c>
      <c r="N561" s="82"/>
      <c r="O561" s="81"/>
      <c r="P561" s="81"/>
      <c r="Q561" s="93"/>
      <c r="R561" s="81"/>
      <c r="S561" s="81"/>
      <c r="T561" s="93"/>
      <c r="U561" s="94"/>
      <c r="V561" s="109"/>
      <c r="W561" s="95"/>
      <c r="X561" s="71"/>
      <c r="Y561" s="31"/>
      <c r="Z561" s="23"/>
      <c r="AA561" s="24"/>
      <c r="AB561" s="96">
        <f t="shared" si="82"/>
        <v>0</v>
      </c>
      <c r="AC561" s="96">
        <f t="shared" si="83"/>
        <v>0</v>
      </c>
      <c r="AD561" s="97">
        <f t="shared" si="88"/>
        <v>0</v>
      </c>
      <c r="AE561" s="97">
        <f t="shared" si="89"/>
        <v>0</v>
      </c>
    </row>
    <row r="562" spans="1:31" ht="25" customHeight="1">
      <c r="A562" s="32">
        <f t="shared" si="84"/>
        <v>551</v>
      </c>
      <c r="B562" s="51" t="str">
        <f t="shared" si="85"/>
        <v/>
      </c>
      <c r="C562" s="92"/>
      <c r="D562" s="28" t="str">
        <f t="shared" si="86"/>
        <v/>
      </c>
      <c r="E562" s="49" t="str">
        <f t="shared" si="87"/>
        <v/>
      </c>
      <c r="F562" s="78"/>
      <c r="G562" s="78"/>
      <c r="H562" s="82"/>
      <c r="I562" s="28" t="str">
        <f t="shared" si="80"/>
        <v/>
      </c>
      <c r="J562" s="78"/>
      <c r="K562" s="28" t="str">
        <f>IF($L562="COP","GHPチラー",IF(O562="","",VLOOKUP(O562,※編集不可※選択項目!C:D,2,1)))</f>
        <v/>
      </c>
      <c r="L562" s="28" t="str">
        <f t="shared" si="81"/>
        <v/>
      </c>
      <c r="M562" s="64" t="str">
        <f>IFERROR(IF(L562="COP",1,IF(K562="","",VLOOKUP(K562,※編集不可※選択項目!$D$2:$G$8,3,FALSE))),"")</f>
        <v/>
      </c>
      <c r="N562" s="82"/>
      <c r="O562" s="81"/>
      <c r="P562" s="81"/>
      <c r="Q562" s="93"/>
      <c r="R562" s="81"/>
      <c r="S562" s="81"/>
      <c r="T562" s="93"/>
      <c r="U562" s="94"/>
      <c r="V562" s="109"/>
      <c r="W562" s="95"/>
      <c r="X562" s="71"/>
      <c r="Y562" s="31"/>
      <c r="Z562" s="23"/>
      <c r="AA562" s="24"/>
      <c r="AB562" s="96">
        <f t="shared" si="82"/>
        <v>0</v>
      </c>
      <c r="AC562" s="96">
        <f t="shared" si="83"/>
        <v>0</v>
      </c>
      <c r="AD562" s="97">
        <f t="shared" si="88"/>
        <v>0</v>
      </c>
      <c r="AE562" s="97">
        <f t="shared" si="89"/>
        <v>0</v>
      </c>
    </row>
    <row r="563" spans="1:31" ht="25" customHeight="1">
      <c r="A563" s="32">
        <f t="shared" si="84"/>
        <v>552</v>
      </c>
      <c r="B563" s="51" t="str">
        <f t="shared" si="85"/>
        <v/>
      </c>
      <c r="C563" s="92"/>
      <c r="D563" s="28" t="str">
        <f t="shared" si="86"/>
        <v/>
      </c>
      <c r="E563" s="49" t="str">
        <f t="shared" si="87"/>
        <v/>
      </c>
      <c r="F563" s="78"/>
      <c r="G563" s="78"/>
      <c r="H563" s="82"/>
      <c r="I563" s="28" t="str">
        <f t="shared" si="80"/>
        <v/>
      </c>
      <c r="J563" s="78"/>
      <c r="K563" s="28" t="str">
        <f>IF($L563="COP","GHPチラー",IF(O563="","",VLOOKUP(O563,※編集不可※選択項目!C:D,2,1)))</f>
        <v/>
      </c>
      <c r="L563" s="28" t="str">
        <f t="shared" si="81"/>
        <v/>
      </c>
      <c r="M563" s="64" t="str">
        <f>IFERROR(IF(L563="COP",1,IF(K563="","",VLOOKUP(K563,※編集不可※選択項目!$D$2:$G$8,3,FALSE))),"")</f>
        <v/>
      </c>
      <c r="N563" s="82"/>
      <c r="O563" s="81"/>
      <c r="P563" s="81"/>
      <c r="Q563" s="93"/>
      <c r="R563" s="81"/>
      <c r="S563" s="81"/>
      <c r="T563" s="93"/>
      <c r="U563" s="94"/>
      <c r="V563" s="109"/>
      <c r="W563" s="95"/>
      <c r="X563" s="71"/>
      <c r="Y563" s="31"/>
      <c r="Z563" s="23"/>
      <c r="AA563" s="24"/>
      <c r="AB563" s="96">
        <f t="shared" si="82"/>
        <v>0</v>
      </c>
      <c r="AC563" s="96">
        <f t="shared" si="83"/>
        <v>0</v>
      </c>
      <c r="AD563" s="97">
        <f t="shared" si="88"/>
        <v>0</v>
      </c>
      <c r="AE563" s="97">
        <f t="shared" si="89"/>
        <v>0</v>
      </c>
    </row>
    <row r="564" spans="1:31" ht="25" customHeight="1">
      <c r="A564" s="32">
        <f t="shared" si="84"/>
        <v>553</v>
      </c>
      <c r="B564" s="51" t="str">
        <f t="shared" si="85"/>
        <v/>
      </c>
      <c r="C564" s="92"/>
      <c r="D564" s="28" t="str">
        <f t="shared" si="86"/>
        <v/>
      </c>
      <c r="E564" s="49" t="str">
        <f t="shared" si="87"/>
        <v/>
      </c>
      <c r="F564" s="78"/>
      <c r="G564" s="78"/>
      <c r="H564" s="82"/>
      <c r="I564" s="28" t="str">
        <f t="shared" si="80"/>
        <v/>
      </c>
      <c r="J564" s="78"/>
      <c r="K564" s="28" t="str">
        <f>IF($L564="COP","GHPチラー",IF(O564="","",VLOOKUP(O564,※編集不可※選択項目!C:D,2,1)))</f>
        <v/>
      </c>
      <c r="L564" s="28" t="str">
        <f t="shared" si="81"/>
        <v/>
      </c>
      <c r="M564" s="64" t="str">
        <f>IFERROR(IF(L564="COP",1,IF(K564="","",VLOOKUP(K564,※編集不可※選択項目!$D$2:$G$8,3,FALSE))),"")</f>
        <v/>
      </c>
      <c r="N564" s="82"/>
      <c r="O564" s="81"/>
      <c r="P564" s="81"/>
      <c r="Q564" s="93"/>
      <c r="R564" s="81"/>
      <c r="S564" s="81"/>
      <c r="T564" s="93"/>
      <c r="U564" s="94"/>
      <c r="V564" s="109"/>
      <c r="W564" s="95"/>
      <c r="X564" s="71"/>
      <c r="Y564" s="31"/>
      <c r="Z564" s="23"/>
      <c r="AA564" s="24"/>
      <c r="AB564" s="96">
        <f t="shared" si="82"/>
        <v>0</v>
      </c>
      <c r="AC564" s="96">
        <f t="shared" si="83"/>
        <v>0</v>
      </c>
      <c r="AD564" s="97">
        <f t="shared" si="88"/>
        <v>0</v>
      </c>
      <c r="AE564" s="97">
        <f t="shared" si="89"/>
        <v>0</v>
      </c>
    </row>
    <row r="565" spans="1:31" ht="25" customHeight="1">
      <c r="A565" s="32">
        <f t="shared" si="84"/>
        <v>554</v>
      </c>
      <c r="B565" s="51" t="str">
        <f t="shared" si="85"/>
        <v/>
      </c>
      <c r="C565" s="92"/>
      <c r="D565" s="28" t="str">
        <f t="shared" si="86"/>
        <v/>
      </c>
      <c r="E565" s="49" t="str">
        <f t="shared" si="87"/>
        <v/>
      </c>
      <c r="F565" s="78"/>
      <c r="G565" s="78"/>
      <c r="H565" s="82"/>
      <c r="I565" s="28" t="str">
        <f t="shared" si="80"/>
        <v/>
      </c>
      <c r="J565" s="78"/>
      <c r="K565" s="28" t="str">
        <f>IF($L565="COP","GHPチラー",IF(O565="","",VLOOKUP(O565,※編集不可※選択項目!C:D,2,1)))</f>
        <v/>
      </c>
      <c r="L565" s="28" t="str">
        <f t="shared" si="81"/>
        <v/>
      </c>
      <c r="M565" s="64" t="str">
        <f>IFERROR(IF(L565="COP",1,IF(K565="","",VLOOKUP(K565,※編集不可※選択項目!$D$2:$G$8,3,FALSE))),"")</f>
        <v/>
      </c>
      <c r="N565" s="82"/>
      <c r="O565" s="81"/>
      <c r="P565" s="81"/>
      <c r="Q565" s="93"/>
      <c r="R565" s="81"/>
      <c r="S565" s="81"/>
      <c r="T565" s="93"/>
      <c r="U565" s="94"/>
      <c r="V565" s="109"/>
      <c r="W565" s="95"/>
      <c r="X565" s="71"/>
      <c r="Y565" s="31"/>
      <c r="Z565" s="23"/>
      <c r="AA565" s="24"/>
      <c r="AB565" s="96">
        <f t="shared" si="82"/>
        <v>0</v>
      </c>
      <c r="AC565" s="96">
        <f t="shared" si="83"/>
        <v>0</v>
      </c>
      <c r="AD565" s="97">
        <f t="shared" si="88"/>
        <v>0</v>
      </c>
      <c r="AE565" s="97">
        <f t="shared" si="89"/>
        <v>0</v>
      </c>
    </row>
    <row r="566" spans="1:31" ht="25" customHeight="1">
      <c r="A566" s="32">
        <f t="shared" si="84"/>
        <v>555</v>
      </c>
      <c r="B566" s="51" t="str">
        <f t="shared" si="85"/>
        <v/>
      </c>
      <c r="C566" s="92"/>
      <c r="D566" s="28" t="str">
        <f t="shared" si="86"/>
        <v/>
      </c>
      <c r="E566" s="49" t="str">
        <f t="shared" si="87"/>
        <v/>
      </c>
      <c r="F566" s="78"/>
      <c r="G566" s="78"/>
      <c r="H566" s="82"/>
      <c r="I566" s="28" t="str">
        <f t="shared" si="80"/>
        <v/>
      </c>
      <c r="J566" s="78"/>
      <c r="K566" s="28" t="str">
        <f>IF($L566="COP","GHPチラー",IF(O566="","",VLOOKUP(O566,※編集不可※選択項目!C:D,2,1)))</f>
        <v/>
      </c>
      <c r="L566" s="28" t="str">
        <f t="shared" si="81"/>
        <v/>
      </c>
      <c r="M566" s="64" t="str">
        <f>IFERROR(IF(L566="COP",1,IF(K566="","",VLOOKUP(K566,※編集不可※選択項目!$D$2:$G$8,3,FALSE))),"")</f>
        <v/>
      </c>
      <c r="N566" s="82"/>
      <c r="O566" s="81"/>
      <c r="P566" s="81"/>
      <c r="Q566" s="93"/>
      <c r="R566" s="81"/>
      <c r="S566" s="81"/>
      <c r="T566" s="93"/>
      <c r="U566" s="94"/>
      <c r="V566" s="109"/>
      <c r="W566" s="95"/>
      <c r="X566" s="71"/>
      <c r="Y566" s="31"/>
      <c r="Z566" s="23"/>
      <c r="AA566" s="24"/>
      <c r="AB566" s="96">
        <f t="shared" si="82"/>
        <v>0</v>
      </c>
      <c r="AC566" s="96">
        <f t="shared" si="83"/>
        <v>0</v>
      </c>
      <c r="AD566" s="97">
        <f t="shared" si="88"/>
        <v>0</v>
      </c>
      <c r="AE566" s="97">
        <f t="shared" si="89"/>
        <v>0</v>
      </c>
    </row>
    <row r="567" spans="1:31" ht="25" customHeight="1">
      <c r="A567" s="32">
        <f t="shared" si="84"/>
        <v>556</v>
      </c>
      <c r="B567" s="51" t="str">
        <f t="shared" si="85"/>
        <v/>
      </c>
      <c r="C567" s="92"/>
      <c r="D567" s="28" t="str">
        <f t="shared" si="86"/>
        <v/>
      </c>
      <c r="E567" s="49" t="str">
        <f t="shared" si="87"/>
        <v/>
      </c>
      <c r="F567" s="78"/>
      <c r="G567" s="78"/>
      <c r="H567" s="82"/>
      <c r="I567" s="28" t="str">
        <f t="shared" si="80"/>
        <v/>
      </c>
      <c r="J567" s="78"/>
      <c r="K567" s="28" t="str">
        <f>IF($L567="COP","GHPチラー",IF(O567="","",VLOOKUP(O567,※編集不可※選択項目!C:D,2,1)))</f>
        <v/>
      </c>
      <c r="L567" s="28" t="str">
        <f t="shared" si="81"/>
        <v/>
      </c>
      <c r="M567" s="64" t="str">
        <f>IFERROR(IF(L567="COP",1,IF(K567="","",VLOOKUP(K567,※編集不可※選択項目!$D$2:$G$8,3,FALSE))),"")</f>
        <v/>
      </c>
      <c r="N567" s="82"/>
      <c r="O567" s="81"/>
      <c r="P567" s="81"/>
      <c r="Q567" s="93"/>
      <c r="R567" s="81"/>
      <c r="S567" s="81"/>
      <c r="T567" s="93"/>
      <c r="U567" s="94"/>
      <c r="V567" s="109"/>
      <c r="W567" s="95"/>
      <c r="X567" s="71"/>
      <c r="Y567" s="31"/>
      <c r="Z567" s="23"/>
      <c r="AA567" s="24"/>
      <c r="AB567" s="96">
        <f t="shared" si="82"/>
        <v>0</v>
      </c>
      <c r="AC567" s="96">
        <f t="shared" si="83"/>
        <v>0</v>
      </c>
      <c r="AD567" s="97">
        <f t="shared" si="88"/>
        <v>0</v>
      </c>
      <c r="AE567" s="97">
        <f t="shared" si="89"/>
        <v>0</v>
      </c>
    </row>
    <row r="568" spans="1:31" ht="25" customHeight="1">
      <c r="A568" s="32">
        <f t="shared" si="84"/>
        <v>557</v>
      </c>
      <c r="B568" s="51" t="str">
        <f t="shared" si="85"/>
        <v/>
      </c>
      <c r="C568" s="92"/>
      <c r="D568" s="28" t="str">
        <f t="shared" si="86"/>
        <v/>
      </c>
      <c r="E568" s="49" t="str">
        <f t="shared" si="87"/>
        <v/>
      </c>
      <c r="F568" s="78"/>
      <c r="G568" s="78"/>
      <c r="H568" s="82"/>
      <c r="I568" s="28" t="str">
        <f t="shared" si="80"/>
        <v/>
      </c>
      <c r="J568" s="78"/>
      <c r="K568" s="28" t="str">
        <f>IF($L568="COP","GHPチラー",IF(O568="","",VLOOKUP(O568,※編集不可※選択項目!C:D,2,1)))</f>
        <v/>
      </c>
      <c r="L568" s="28" t="str">
        <f t="shared" si="81"/>
        <v/>
      </c>
      <c r="M568" s="64" t="str">
        <f>IFERROR(IF(L568="COP",1,IF(K568="","",VLOOKUP(K568,※編集不可※選択項目!$D$2:$G$8,3,FALSE))),"")</f>
        <v/>
      </c>
      <c r="N568" s="82"/>
      <c r="O568" s="81"/>
      <c r="P568" s="81"/>
      <c r="Q568" s="93"/>
      <c r="R568" s="81"/>
      <c r="S568" s="81"/>
      <c r="T568" s="93"/>
      <c r="U568" s="94"/>
      <c r="V568" s="109"/>
      <c r="W568" s="95"/>
      <c r="X568" s="71"/>
      <c r="Y568" s="31"/>
      <c r="Z568" s="23"/>
      <c r="AA568" s="24"/>
      <c r="AB568" s="96">
        <f t="shared" si="82"/>
        <v>0</v>
      </c>
      <c r="AC568" s="96">
        <f t="shared" si="83"/>
        <v>0</v>
      </c>
      <c r="AD568" s="97">
        <f t="shared" si="88"/>
        <v>0</v>
      </c>
      <c r="AE568" s="97">
        <f t="shared" si="89"/>
        <v>0</v>
      </c>
    </row>
    <row r="569" spans="1:31" ht="25" customHeight="1">
      <c r="A569" s="32">
        <f t="shared" si="84"/>
        <v>558</v>
      </c>
      <c r="B569" s="51" t="str">
        <f t="shared" si="85"/>
        <v/>
      </c>
      <c r="C569" s="92"/>
      <c r="D569" s="28" t="str">
        <f t="shared" si="86"/>
        <v/>
      </c>
      <c r="E569" s="49" t="str">
        <f t="shared" si="87"/>
        <v/>
      </c>
      <c r="F569" s="78"/>
      <c r="G569" s="78"/>
      <c r="H569" s="82"/>
      <c r="I569" s="28" t="str">
        <f t="shared" si="80"/>
        <v/>
      </c>
      <c r="J569" s="78"/>
      <c r="K569" s="28" t="str">
        <f>IF($L569="COP","GHPチラー",IF(O569="","",VLOOKUP(O569,※編集不可※選択項目!C:D,2,1)))</f>
        <v/>
      </c>
      <c r="L569" s="28" t="str">
        <f t="shared" si="81"/>
        <v/>
      </c>
      <c r="M569" s="64" t="str">
        <f>IFERROR(IF(L569="COP",1,IF(K569="","",VLOOKUP(K569,※編集不可※選択項目!$D$2:$G$8,3,FALSE))),"")</f>
        <v/>
      </c>
      <c r="N569" s="82"/>
      <c r="O569" s="81"/>
      <c r="P569" s="81"/>
      <c r="Q569" s="93"/>
      <c r="R569" s="81"/>
      <c r="S569" s="81"/>
      <c r="T569" s="93"/>
      <c r="U569" s="94"/>
      <c r="V569" s="109"/>
      <c r="W569" s="95"/>
      <c r="X569" s="71"/>
      <c r="Y569" s="31"/>
      <c r="Z569" s="23"/>
      <c r="AA569" s="24"/>
      <c r="AB569" s="96">
        <f t="shared" si="82"/>
        <v>0</v>
      </c>
      <c r="AC569" s="96">
        <f t="shared" si="83"/>
        <v>0</v>
      </c>
      <c r="AD569" s="97">
        <f t="shared" si="88"/>
        <v>0</v>
      </c>
      <c r="AE569" s="97">
        <f t="shared" si="89"/>
        <v>0</v>
      </c>
    </row>
    <row r="570" spans="1:31" ht="25" customHeight="1">
      <c r="A570" s="32">
        <f t="shared" si="84"/>
        <v>559</v>
      </c>
      <c r="B570" s="51" t="str">
        <f t="shared" si="85"/>
        <v/>
      </c>
      <c r="C570" s="92"/>
      <c r="D570" s="28" t="str">
        <f t="shared" si="86"/>
        <v/>
      </c>
      <c r="E570" s="49" t="str">
        <f t="shared" si="87"/>
        <v/>
      </c>
      <c r="F570" s="78"/>
      <c r="G570" s="78"/>
      <c r="H570" s="82"/>
      <c r="I570" s="28" t="str">
        <f t="shared" si="80"/>
        <v/>
      </c>
      <c r="J570" s="78"/>
      <c r="K570" s="28" t="str">
        <f>IF($L570="COP","GHPチラー",IF(O570="","",VLOOKUP(O570,※編集不可※選択項目!C:D,2,1)))</f>
        <v/>
      </c>
      <c r="L570" s="28" t="str">
        <f t="shared" si="81"/>
        <v/>
      </c>
      <c r="M570" s="64" t="str">
        <f>IFERROR(IF(L570="COP",1,IF(K570="","",VLOOKUP(K570,※編集不可※選択項目!$D$2:$G$8,3,FALSE))),"")</f>
        <v/>
      </c>
      <c r="N570" s="82"/>
      <c r="O570" s="81"/>
      <c r="P570" s="81"/>
      <c r="Q570" s="93"/>
      <c r="R570" s="81"/>
      <c r="S570" s="81"/>
      <c r="T570" s="93"/>
      <c r="U570" s="94"/>
      <c r="V570" s="109"/>
      <c r="W570" s="95"/>
      <c r="X570" s="71"/>
      <c r="Y570" s="31"/>
      <c r="Z570" s="23"/>
      <c r="AA570" s="24"/>
      <c r="AB570" s="96">
        <f t="shared" si="82"/>
        <v>0</v>
      </c>
      <c r="AC570" s="96">
        <f t="shared" si="83"/>
        <v>0</v>
      </c>
      <c r="AD570" s="97">
        <f t="shared" si="88"/>
        <v>0</v>
      </c>
      <c r="AE570" s="97">
        <f t="shared" si="89"/>
        <v>0</v>
      </c>
    </row>
    <row r="571" spans="1:31" ht="25" customHeight="1">
      <c r="A571" s="32">
        <f t="shared" si="84"/>
        <v>560</v>
      </c>
      <c r="B571" s="51" t="str">
        <f t="shared" si="85"/>
        <v/>
      </c>
      <c r="C571" s="92"/>
      <c r="D571" s="28" t="str">
        <f t="shared" si="86"/>
        <v/>
      </c>
      <c r="E571" s="49" t="str">
        <f t="shared" si="87"/>
        <v/>
      </c>
      <c r="F571" s="78"/>
      <c r="G571" s="78"/>
      <c r="H571" s="82"/>
      <c r="I571" s="28" t="str">
        <f t="shared" si="80"/>
        <v/>
      </c>
      <c r="J571" s="78"/>
      <c r="K571" s="28" t="str">
        <f>IF($L571="COP","GHPチラー",IF(O571="","",VLOOKUP(O571,※編集不可※選択項目!C:D,2,1)))</f>
        <v/>
      </c>
      <c r="L571" s="28" t="str">
        <f t="shared" si="81"/>
        <v/>
      </c>
      <c r="M571" s="64" t="str">
        <f>IFERROR(IF(L571="COP",1,IF(K571="","",VLOOKUP(K571,※編集不可※選択項目!$D$2:$G$8,3,FALSE))),"")</f>
        <v/>
      </c>
      <c r="N571" s="82"/>
      <c r="O571" s="81"/>
      <c r="P571" s="81"/>
      <c r="Q571" s="93"/>
      <c r="R571" s="81"/>
      <c r="S571" s="81"/>
      <c r="T571" s="93"/>
      <c r="U571" s="94"/>
      <c r="V571" s="109"/>
      <c r="W571" s="95"/>
      <c r="X571" s="71"/>
      <c r="Y571" s="31"/>
      <c r="Z571" s="23"/>
      <c r="AA571" s="24"/>
      <c r="AB571" s="96">
        <f t="shared" si="82"/>
        <v>0</v>
      </c>
      <c r="AC571" s="96">
        <f t="shared" si="83"/>
        <v>0</v>
      </c>
      <c r="AD571" s="97">
        <f t="shared" si="88"/>
        <v>0</v>
      </c>
      <c r="AE571" s="97">
        <f t="shared" si="89"/>
        <v>0</v>
      </c>
    </row>
    <row r="572" spans="1:31" ht="25" customHeight="1">
      <c r="A572" s="32">
        <f t="shared" si="84"/>
        <v>561</v>
      </c>
      <c r="B572" s="51" t="str">
        <f t="shared" si="85"/>
        <v/>
      </c>
      <c r="C572" s="92"/>
      <c r="D572" s="28" t="str">
        <f t="shared" si="86"/>
        <v/>
      </c>
      <c r="E572" s="49" t="str">
        <f t="shared" si="87"/>
        <v/>
      </c>
      <c r="F572" s="78"/>
      <c r="G572" s="78"/>
      <c r="H572" s="82"/>
      <c r="I572" s="28" t="str">
        <f t="shared" si="80"/>
        <v/>
      </c>
      <c r="J572" s="78"/>
      <c r="K572" s="28" t="str">
        <f>IF($L572="COP","GHPチラー",IF(O572="","",VLOOKUP(O572,※編集不可※選択項目!C:D,2,1)))</f>
        <v/>
      </c>
      <c r="L572" s="28" t="str">
        <f t="shared" si="81"/>
        <v/>
      </c>
      <c r="M572" s="64" t="str">
        <f>IFERROR(IF(L572="COP",1,IF(K572="","",VLOOKUP(K572,※編集不可※選択項目!$D$2:$G$8,3,FALSE))),"")</f>
        <v/>
      </c>
      <c r="N572" s="82"/>
      <c r="O572" s="81"/>
      <c r="P572" s="81"/>
      <c r="Q572" s="93"/>
      <c r="R572" s="81"/>
      <c r="S572" s="81"/>
      <c r="T572" s="93"/>
      <c r="U572" s="94"/>
      <c r="V572" s="109"/>
      <c r="W572" s="95"/>
      <c r="X572" s="71"/>
      <c r="Y572" s="31"/>
      <c r="Z572" s="23"/>
      <c r="AA572" s="24"/>
      <c r="AB572" s="96">
        <f t="shared" si="82"/>
        <v>0</v>
      </c>
      <c r="AC572" s="96">
        <f t="shared" si="83"/>
        <v>0</v>
      </c>
      <c r="AD572" s="97">
        <f t="shared" si="88"/>
        <v>0</v>
      </c>
      <c r="AE572" s="97">
        <f t="shared" si="89"/>
        <v>0</v>
      </c>
    </row>
    <row r="573" spans="1:31" ht="25" customHeight="1">
      <c r="A573" s="32">
        <f t="shared" si="84"/>
        <v>562</v>
      </c>
      <c r="B573" s="51" t="str">
        <f t="shared" si="85"/>
        <v/>
      </c>
      <c r="C573" s="92"/>
      <c r="D573" s="28" t="str">
        <f t="shared" si="86"/>
        <v/>
      </c>
      <c r="E573" s="49" t="str">
        <f t="shared" si="87"/>
        <v/>
      </c>
      <c r="F573" s="78"/>
      <c r="G573" s="78"/>
      <c r="H573" s="82"/>
      <c r="I573" s="28" t="str">
        <f t="shared" si="80"/>
        <v/>
      </c>
      <c r="J573" s="78"/>
      <c r="K573" s="28" t="str">
        <f>IF($L573="COP","GHPチラー",IF(O573="","",VLOOKUP(O573,※編集不可※選択項目!C:D,2,1)))</f>
        <v/>
      </c>
      <c r="L573" s="28" t="str">
        <f t="shared" si="81"/>
        <v/>
      </c>
      <c r="M573" s="64" t="str">
        <f>IFERROR(IF(L573="COP",1,IF(K573="","",VLOOKUP(K573,※編集不可※選択項目!$D$2:$G$8,3,FALSE))),"")</f>
        <v/>
      </c>
      <c r="N573" s="82"/>
      <c r="O573" s="81"/>
      <c r="P573" s="81"/>
      <c r="Q573" s="93"/>
      <c r="R573" s="81"/>
      <c r="S573" s="81"/>
      <c r="T573" s="93"/>
      <c r="U573" s="94"/>
      <c r="V573" s="109"/>
      <c r="W573" s="95"/>
      <c r="X573" s="71"/>
      <c r="Y573" s="31"/>
      <c r="Z573" s="23"/>
      <c r="AA573" s="24"/>
      <c r="AB573" s="96">
        <f t="shared" si="82"/>
        <v>0</v>
      </c>
      <c r="AC573" s="96">
        <f t="shared" si="83"/>
        <v>0</v>
      </c>
      <c r="AD573" s="97">
        <f t="shared" si="88"/>
        <v>0</v>
      </c>
      <c r="AE573" s="97">
        <f t="shared" si="89"/>
        <v>0</v>
      </c>
    </row>
    <row r="574" spans="1:31" ht="25" customHeight="1">
      <c r="A574" s="32">
        <f t="shared" si="84"/>
        <v>563</v>
      </c>
      <c r="B574" s="51" t="str">
        <f t="shared" si="85"/>
        <v/>
      </c>
      <c r="C574" s="92"/>
      <c r="D574" s="28" t="str">
        <f t="shared" si="86"/>
        <v/>
      </c>
      <c r="E574" s="49" t="str">
        <f t="shared" si="87"/>
        <v/>
      </c>
      <c r="F574" s="78"/>
      <c r="G574" s="78"/>
      <c r="H574" s="82"/>
      <c r="I574" s="28" t="str">
        <f t="shared" si="80"/>
        <v/>
      </c>
      <c r="J574" s="78"/>
      <c r="K574" s="28" t="str">
        <f>IF($L574="COP","GHPチラー",IF(O574="","",VLOOKUP(O574,※編集不可※選択項目!C:D,2,1)))</f>
        <v/>
      </c>
      <c r="L574" s="28" t="str">
        <f t="shared" si="81"/>
        <v/>
      </c>
      <c r="M574" s="64" t="str">
        <f>IFERROR(IF(L574="COP",1,IF(K574="","",VLOOKUP(K574,※編集不可※選択項目!$D$2:$G$8,3,FALSE))),"")</f>
        <v/>
      </c>
      <c r="N574" s="82"/>
      <c r="O574" s="81"/>
      <c r="P574" s="81"/>
      <c r="Q574" s="93"/>
      <c r="R574" s="81"/>
      <c r="S574" s="81"/>
      <c r="T574" s="93"/>
      <c r="U574" s="94"/>
      <c r="V574" s="109"/>
      <c r="W574" s="95"/>
      <c r="X574" s="71"/>
      <c r="Y574" s="31"/>
      <c r="Z574" s="23"/>
      <c r="AA574" s="24"/>
      <c r="AB574" s="96">
        <f t="shared" si="82"/>
        <v>0</v>
      </c>
      <c r="AC574" s="96">
        <f t="shared" si="83"/>
        <v>0</v>
      </c>
      <c r="AD574" s="97">
        <f t="shared" si="88"/>
        <v>0</v>
      </c>
      <c r="AE574" s="97">
        <f t="shared" si="89"/>
        <v>0</v>
      </c>
    </row>
    <row r="575" spans="1:31" ht="25" customHeight="1">
      <c r="A575" s="32">
        <f t="shared" si="84"/>
        <v>564</v>
      </c>
      <c r="B575" s="51" t="str">
        <f t="shared" si="85"/>
        <v/>
      </c>
      <c r="C575" s="92"/>
      <c r="D575" s="28" t="str">
        <f t="shared" si="86"/>
        <v/>
      </c>
      <c r="E575" s="49" t="str">
        <f t="shared" si="87"/>
        <v/>
      </c>
      <c r="F575" s="78"/>
      <c r="G575" s="78"/>
      <c r="H575" s="82"/>
      <c r="I575" s="28" t="str">
        <f t="shared" si="80"/>
        <v/>
      </c>
      <c r="J575" s="78"/>
      <c r="K575" s="28" t="str">
        <f>IF($L575="COP","GHPチラー",IF(O575="","",VLOOKUP(O575,※編集不可※選択項目!C:D,2,1)))</f>
        <v/>
      </c>
      <c r="L575" s="28" t="str">
        <f t="shared" si="81"/>
        <v/>
      </c>
      <c r="M575" s="64" t="str">
        <f>IFERROR(IF(L575="COP",1,IF(K575="","",VLOOKUP(K575,※編集不可※選択項目!$D$2:$G$8,3,FALSE))),"")</f>
        <v/>
      </c>
      <c r="N575" s="82"/>
      <c r="O575" s="81"/>
      <c r="P575" s="81"/>
      <c r="Q575" s="93"/>
      <c r="R575" s="81"/>
      <c r="S575" s="81"/>
      <c r="T575" s="93"/>
      <c r="U575" s="94"/>
      <c r="V575" s="109"/>
      <c r="W575" s="95"/>
      <c r="X575" s="71"/>
      <c r="Y575" s="31"/>
      <c r="Z575" s="23"/>
      <c r="AA575" s="24"/>
      <c r="AB575" s="96">
        <f t="shared" si="82"/>
        <v>0</v>
      </c>
      <c r="AC575" s="96">
        <f t="shared" si="83"/>
        <v>0</v>
      </c>
      <c r="AD575" s="97">
        <f t="shared" si="88"/>
        <v>0</v>
      </c>
      <c r="AE575" s="97">
        <f t="shared" si="89"/>
        <v>0</v>
      </c>
    </row>
    <row r="576" spans="1:31" ht="25" customHeight="1">
      <c r="A576" s="32">
        <f t="shared" si="84"/>
        <v>565</v>
      </c>
      <c r="B576" s="51" t="str">
        <f t="shared" si="85"/>
        <v/>
      </c>
      <c r="C576" s="92"/>
      <c r="D576" s="28" t="str">
        <f t="shared" si="86"/>
        <v/>
      </c>
      <c r="E576" s="49" t="str">
        <f t="shared" si="87"/>
        <v/>
      </c>
      <c r="F576" s="78"/>
      <c r="G576" s="78"/>
      <c r="H576" s="82"/>
      <c r="I576" s="28" t="str">
        <f t="shared" si="80"/>
        <v/>
      </c>
      <c r="J576" s="78"/>
      <c r="K576" s="28" t="str">
        <f>IF($L576="COP","GHPチラー",IF(O576="","",VLOOKUP(O576,※編集不可※選択項目!C:D,2,1)))</f>
        <v/>
      </c>
      <c r="L576" s="28" t="str">
        <f t="shared" si="81"/>
        <v/>
      </c>
      <c r="M576" s="64" t="str">
        <f>IFERROR(IF(L576="COP",1,IF(K576="","",VLOOKUP(K576,※編集不可※選択項目!$D$2:$G$8,3,FALSE))),"")</f>
        <v/>
      </c>
      <c r="N576" s="82"/>
      <c r="O576" s="81"/>
      <c r="P576" s="81"/>
      <c r="Q576" s="93"/>
      <c r="R576" s="81"/>
      <c r="S576" s="81"/>
      <c r="T576" s="93"/>
      <c r="U576" s="94"/>
      <c r="V576" s="109"/>
      <c r="W576" s="95"/>
      <c r="X576" s="71"/>
      <c r="Y576" s="31"/>
      <c r="Z576" s="23"/>
      <c r="AA576" s="24"/>
      <c r="AB576" s="96">
        <f t="shared" si="82"/>
        <v>0</v>
      </c>
      <c r="AC576" s="96">
        <f t="shared" si="83"/>
        <v>0</v>
      </c>
      <c r="AD576" s="97">
        <f t="shared" si="88"/>
        <v>0</v>
      </c>
      <c r="AE576" s="97">
        <f t="shared" si="89"/>
        <v>0</v>
      </c>
    </row>
    <row r="577" spans="1:31" ht="25" customHeight="1">
      <c r="A577" s="32">
        <f t="shared" si="84"/>
        <v>566</v>
      </c>
      <c r="B577" s="51" t="str">
        <f t="shared" si="85"/>
        <v/>
      </c>
      <c r="C577" s="92"/>
      <c r="D577" s="28" t="str">
        <f t="shared" si="86"/>
        <v/>
      </c>
      <c r="E577" s="49" t="str">
        <f t="shared" si="87"/>
        <v/>
      </c>
      <c r="F577" s="78"/>
      <c r="G577" s="78"/>
      <c r="H577" s="82"/>
      <c r="I577" s="28" t="str">
        <f t="shared" si="80"/>
        <v/>
      </c>
      <c r="J577" s="78"/>
      <c r="K577" s="28" t="str">
        <f>IF($L577="COP","GHPチラー",IF(O577="","",VLOOKUP(O577,※編集不可※選択項目!C:D,2,1)))</f>
        <v/>
      </c>
      <c r="L577" s="28" t="str">
        <f t="shared" si="81"/>
        <v/>
      </c>
      <c r="M577" s="64" t="str">
        <f>IFERROR(IF(L577="COP",1,IF(K577="","",VLOOKUP(K577,※編集不可※選択項目!$D$2:$G$8,3,FALSE))),"")</f>
        <v/>
      </c>
      <c r="N577" s="82"/>
      <c r="O577" s="81"/>
      <c r="P577" s="81"/>
      <c r="Q577" s="93"/>
      <c r="R577" s="81"/>
      <c r="S577" s="81"/>
      <c r="T577" s="93"/>
      <c r="U577" s="94"/>
      <c r="V577" s="109"/>
      <c r="W577" s="95"/>
      <c r="X577" s="71"/>
      <c r="Y577" s="31"/>
      <c r="Z577" s="23"/>
      <c r="AA577" s="24"/>
      <c r="AB577" s="96">
        <f t="shared" si="82"/>
        <v>0</v>
      </c>
      <c r="AC577" s="96">
        <f t="shared" si="83"/>
        <v>0</v>
      </c>
      <c r="AD577" s="97">
        <f t="shared" si="88"/>
        <v>0</v>
      </c>
      <c r="AE577" s="97">
        <f t="shared" si="89"/>
        <v>0</v>
      </c>
    </row>
    <row r="578" spans="1:31" ht="25" customHeight="1">
      <c r="A578" s="32">
        <f t="shared" si="84"/>
        <v>567</v>
      </c>
      <c r="B578" s="51" t="str">
        <f t="shared" si="85"/>
        <v/>
      </c>
      <c r="C578" s="92"/>
      <c r="D578" s="28" t="str">
        <f t="shared" si="86"/>
        <v/>
      </c>
      <c r="E578" s="49" t="str">
        <f t="shared" si="87"/>
        <v/>
      </c>
      <c r="F578" s="78"/>
      <c r="G578" s="78"/>
      <c r="H578" s="82"/>
      <c r="I578" s="28" t="str">
        <f t="shared" si="80"/>
        <v/>
      </c>
      <c r="J578" s="78"/>
      <c r="K578" s="28" t="str">
        <f>IF($L578="COP","GHPチラー",IF(O578="","",VLOOKUP(O578,※編集不可※選択項目!C:D,2,1)))</f>
        <v/>
      </c>
      <c r="L578" s="28" t="str">
        <f t="shared" si="81"/>
        <v/>
      </c>
      <c r="M578" s="64" t="str">
        <f>IFERROR(IF(L578="COP",1,IF(K578="","",VLOOKUP(K578,※編集不可※選択項目!$D$2:$G$8,3,FALSE))),"")</f>
        <v/>
      </c>
      <c r="N578" s="82"/>
      <c r="O578" s="81"/>
      <c r="P578" s="81"/>
      <c r="Q578" s="93"/>
      <c r="R578" s="81"/>
      <c r="S578" s="81"/>
      <c r="T578" s="93"/>
      <c r="U578" s="94"/>
      <c r="V578" s="109"/>
      <c r="W578" s="95"/>
      <c r="X578" s="71"/>
      <c r="Y578" s="31"/>
      <c r="Z578" s="23"/>
      <c r="AA578" s="24"/>
      <c r="AB578" s="96">
        <f t="shared" si="82"/>
        <v>0</v>
      </c>
      <c r="AC578" s="96">
        <f t="shared" si="83"/>
        <v>0</v>
      </c>
      <c r="AD578" s="97">
        <f t="shared" si="88"/>
        <v>0</v>
      </c>
      <c r="AE578" s="97">
        <f t="shared" si="89"/>
        <v>0</v>
      </c>
    </row>
    <row r="579" spans="1:31" ht="25" customHeight="1">
      <c r="A579" s="32">
        <f t="shared" si="84"/>
        <v>568</v>
      </c>
      <c r="B579" s="51" t="str">
        <f t="shared" si="85"/>
        <v/>
      </c>
      <c r="C579" s="92"/>
      <c r="D579" s="28" t="str">
        <f t="shared" si="86"/>
        <v/>
      </c>
      <c r="E579" s="49" t="str">
        <f t="shared" si="87"/>
        <v/>
      </c>
      <c r="F579" s="78"/>
      <c r="G579" s="78"/>
      <c r="H579" s="82"/>
      <c r="I579" s="28" t="str">
        <f t="shared" si="80"/>
        <v/>
      </c>
      <c r="J579" s="78"/>
      <c r="K579" s="28" t="str">
        <f>IF($L579="COP","GHPチラー",IF(O579="","",VLOOKUP(O579,※編集不可※選択項目!C:D,2,1)))</f>
        <v/>
      </c>
      <c r="L579" s="28" t="str">
        <f t="shared" si="81"/>
        <v/>
      </c>
      <c r="M579" s="64" t="str">
        <f>IFERROR(IF(L579="COP",1,IF(K579="","",VLOOKUP(K579,※編集不可※選択項目!$D$2:$G$8,3,FALSE))),"")</f>
        <v/>
      </c>
      <c r="N579" s="82"/>
      <c r="O579" s="81"/>
      <c r="P579" s="81"/>
      <c r="Q579" s="93"/>
      <c r="R579" s="81"/>
      <c r="S579" s="81"/>
      <c r="T579" s="93"/>
      <c r="U579" s="94"/>
      <c r="V579" s="109"/>
      <c r="W579" s="95"/>
      <c r="X579" s="71"/>
      <c r="Y579" s="31"/>
      <c r="Z579" s="23"/>
      <c r="AA579" s="24"/>
      <c r="AB579" s="96">
        <f t="shared" si="82"/>
        <v>0</v>
      </c>
      <c r="AC579" s="96">
        <f t="shared" si="83"/>
        <v>0</v>
      </c>
      <c r="AD579" s="97">
        <f t="shared" si="88"/>
        <v>0</v>
      </c>
      <c r="AE579" s="97">
        <f t="shared" si="89"/>
        <v>0</v>
      </c>
    </row>
    <row r="580" spans="1:31" ht="25" customHeight="1">
      <c r="A580" s="32">
        <f t="shared" si="84"/>
        <v>569</v>
      </c>
      <c r="B580" s="51" t="str">
        <f t="shared" si="85"/>
        <v/>
      </c>
      <c r="C580" s="92"/>
      <c r="D580" s="28" t="str">
        <f t="shared" si="86"/>
        <v/>
      </c>
      <c r="E580" s="49" t="str">
        <f t="shared" si="87"/>
        <v/>
      </c>
      <c r="F580" s="78"/>
      <c r="G580" s="78"/>
      <c r="H580" s="82"/>
      <c r="I580" s="28" t="str">
        <f t="shared" si="80"/>
        <v/>
      </c>
      <c r="J580" s="78"/>
      <c r="K580" s="28" t="str">
        <f>IF($L580="COP","GHPチラー",IF(O580="","",VLOOKUP(O580,※編集不可※選択項目!C:D,2,1)))</f>
        <v/>
      </c>
      <c r="L580" s="28" t="str">
        <f t="shared" si="81"/>
        <v/>
      </c>
      <c r="M580" s="64" t="str">
        <f>IFERROR(IF(L580="COP",1,IF(K580="","",VLOOKUP(K580,※編集不可※選択項目!$D$2:$G$8,3,FALSE))),"")</f>
        <v/>
      </c>
      <c r="N580" s="82"/>
      <c r="O580" s="81"/>
      <c r="P580" s="81"/>
      <c r="Q580" s="93"/>
      <c r="R580" s="81"/>
      <c r="S580" s="81"/>
      <c r="T580" s="93"/>
      <c r="U580" s="94"/>
      <c r="V580" s="109"/>
      <c r="W580" s="95"/>
      <c r="X580" s="71"/>
      <c r="Y580" s="31"/>
      <c r="Z580" s="23"/>
      <c r="AA580" s="24"/>
      <c r="AB580" s="96">
        <f t="shared" si="82"/>
        <v>0</v>
      </c>
      <c r="AC580" s="96">
        <f t="shared" si="83"/>
        <v>0</v>
      </c>
      <c r="AD580" s="97">
        <f t="shared" si="88"/>
        <v>0</v>
      </c>
      <c r="AE580" s="97">
        <f t="shared" si="89"/>
        <v>0</v>
      </c>
    </row>
    <row r="581" spans="1:31" ht="25" customHeight="1">
      <c r="A581" s="32">
        <f t="shared" si="84"/>
        <v>570</v>
      </c>
      <c r="B581" s="51" t="str">
        <f t="shared" si="85"/>
        <v/>
      </c>
      <c r="C581" s="92"/>
      <c r="D581" s="28" t="str">
        <f t="shared" si="86"/>
        <v/>
      </c>
      <c r="E581" s="49" t="str">
        <f t="shared" si="87"/>
        <v/>
      </c>
      <c r="F581" s="78"/>
      <c r="G581" s="78"/>
      <c r="H581" s="82"/>
      <c r="I581" s="28" t="str">
        <f t="shared" si="80"/>
        <v/>
      </c>
      <c r="J581" s="78"/>
      <c r="K581" s="28" t="str">
        <f>IF($L581="COP","GHPチラー",IF(O581="","",VLOOKUP(O581,※編集不可※選択項目!C:D,2,1)))</f>
        <v/>
      </c>
      <c r="L581" s="28" t="str">
        <f t="shared" si="81"/>
        <v/>
      </c>
      <c r="M581" s="64" t="str">
        <f>IFERROR(IF(L581="COP",1,IF(K581="","",VLOOKUP(K581,※編集不可※選択項目!$D$2:$G$8,3,FALSE))),"")</f>
        <v/>
      </c>
      <c r="N581" s="82"/>
      <c r="O581" s="81"/>
      <c r="P581" s="81"/>
      <c r="Q581" s="93"/>
      <c r="R581" s="81"/>
      <c r="S581" s="81"/>
      <c r="T581" s="93"/>
      <c r="U581" s="94"/>
      <c r="V581" s="109"/>
      <c r="W581" s="95"/>
      <c r="X581" s="71"/>
      <c r="Y581" s="31"/>
      <c r="Z581" s="23"/>
      <c r="AA581" s="24"/>
      <c r="AB581" s="96">
        <f t="shared" si="82"/>
        <v>0</v>
      </c>
      <c r="AC581" s="96">
        <f t="shared" si="83"/>
        <v>0</v>
      </c>
      <c r="AD581" s="97">
        <f t="shared" si="88"/>
        <v>0</v>
      </c>
      <c r="AE581" s="97">
        <f t="shared" si="89"/>
        <v>0</v>
      </c>
    </row>
    <row r="582" spans="1:31" ht="25" customHeight="1">
      <c r="A582" s="32">
        <f t="shared" si="84"/>
        <v>571</v>
      </c>
      <c r="B582" s="51" t="str">
        <f t="shared" si="85"/>
        <v/>
      </c>
      <c r="C582" s="92"/>
      <c r="D582" s="28" t="str">
        <f t="shared" si="86"/>
        <v/>
      </c>
      <c r="E582" s="49" t="str">
        <f t="shared" si="87"/>
        <v/>
      </c>
      <c r="F582" s="78"/>
      <c r="G582" s="78"/>
      <c r="H582" s="82"/>
      <c r="I582" s="28" t="str">
        <f t="shared" si="80"/>
        <v/>
      </c>
      <c r="J582" s="78"/>
      <c r="K582" s="28" t="str">
        <f>IF($L582="COP","GHPチラー",IF(O582="","",VLOOKUP(O582,※編集不可※選択項目!C:D,2,1)))</f>
        <v/>
      </c>
      <c r="L582" s="28" t="str">
        <f t="shared" si="81"/>
        <v/>
      </c>
      <c r="M582" s="64" t="str">
        <f>IFERROR(IF(L582="COP",1,IF(K582="","",VLOOKUP(K582,※編集不可※選択項目!$D$2:$G$8,3,FALSE))),"")</f>
        <v/>
      </c>
      <c r="N582" s="82"/>
      <c r="O582" s="81"/>
      <c r="P582" s="81"/>
      <c r="Q582" s="93"/>
      <c r="R582" s="81"/>
      <c r="S582" s="81"/>
      <c r="T582" s="93"/>
      <c r="U582" s="94"/>
      <c r="V582" s="109"/>
      <c r="W582" s="95"/>
      <c r="X582" s="71"/>
      <c r="Y582" s="31"/>
      <c r="Z582" s="23"/>
      <c r="AA582" s="24"/>
      <c r="AB582" s="96">
        <f t="shared" si="82"/>
        <v>0</v>
      </c>
      <c r="AC582" s="96">
        <f t="shared" si="83"/>
        <v>0</v>
      </c>
      <c r="AD582" s="97">
        <f t="shared" si="88"/>
        <v>0</v>
      </c>
      <c r="AE582" s="97">
        <f t="shared" si="89"/>
        <v>0</v>
      </c>
    </row>
    <row r="583" spans="1:31" ht="25" customHeight="1">
      <c r="A583" s="32">
        <f t="shared" si="84"/>
        <v>572</v>
      </c>
      <c r="B583" s="51" t="str">
        <f t="shared" si="85"/>
        <v/>
      </c>
      <c r="C583" s="92"/>
      <c r="D583" s="28" t="str">
        <f t="shared" si="86"/>
        <v/>
      </c>
      <c r="E583" s="49" t="str">
        <f t="shared" si="87"/>
        <v/>
      </c>
      <c r="F583" s="78"/>
      <c r="G583" s="78"/>
      <c r="H583" s="82"/>
      <c r="I583" s="28" t="str">
        <f t="shared" si="80"/>
        <v/>
      </c>
      <c r="J583" s="78"/>
      <c r="K583" s="28" t="str">
        <f>IF($L583="COP","GHPチラー",IF(O583="","",VLOOKUP(O583,※編集不可※選択項目!C:D,2,1)))</f>
        <v/>
      </c>
      <c r="L583" s="28" t="str">
        <f t="shared" si="81"/>
        <v/>
      </c>
      <c r="M583" s="64" t="str">
        <f>IFERROR(IF(L583="COP",1,IF(K583="","",VLOOKUP(K583,※編集不可※選択項目!$D$2:$G$8,3,FALSE))),"")</f>
        <v/>
      </c>
      <c r="N583" s="82"/>
      <c r="O583" s="81"/>
      <c r="P583" s="81"/>
      <c r="Q583" s="93"/>
      <c r="R583" s="81"/>
      <c r="S583" s="81"/>
      <c r="T583" s="93"/>
      <c r="U583" s="94"/>
      <c r="V583" s="109"/>
      <c r="W583" s="95"/>
      <c r="X583" s="71"/>
      <c r="Y583" s="31"/>
      <c r="Z583" s="23"/>
      <c r="AA583" s="24"/>
      <c r="AB583" s="96">
        <f t="shared" si="82"/>
        <v>0</v>
      </c>
      <c r="AC583" s="96">
        <f t="shared" si="83"/>
        <v>0</v>
      </c>
      <c r="AD583" s="97">
        <f t="shared" si="88"/>
        <v>0</v>
      </c>
      <c r="AE583" s="97">
        <f t="shared" si="89"/>
        <v>0</v>
      </c>
    </row>
    <row r="584" spans="1:31" ht="25" customHeight="1">
      <c r="A584" s="32">
        <f t="shared" si="84"/>
        <v>573</v>
      </c>
      <c r="B584" s="51" t="str">
        <f t="shared" si="85"/>
        <v/>
      </c>
      <c r="C584" s="92"/>
      <c r="D584" s="28" t="str">
        <f t="shared" si="86"/>
        <v/>
      </c>
      <c r="E584" s="49" t="str">
        <f t="shared" si="87"/>
        <v/>
      </c>
      <c r="F584" s="78"/>
      <c r="G584" s="78"/>
      <c r="H584" s="82"/>
      <c r="I584" s="28" t="str">
        <f t="shared" si="80"/>
        <v/>
      </c>
      <c r="J584" s="78"/>
      <c r="K584" s="28" t="str">
        <f>IF($L584="COP","GHPチラー",IF(O584="","",VLOOKUP(O584,※編集不可※選択項目!C:D,2,1)))</f>
        <v/>
      </c>
      <c r="L584" s="28" t="str">
        <f t="shared" si="81"/>
        <v/>
      </c>
      <c r="M584" s="64" t="str">
        <f>IFERROR(IF(L584="COP",1,IF(K584="","",VLOOKUP(K584,※編集不可※選択項目!$D$2:$G$8,3,FALSE))),"")</f>
        <v/>
      </c>
      <c r="N584" s="82"/>
      <c r="O584" s="81"/>
      <c r="P584" s="81"/>
      <c r="Q584" s="93"/>
      <c r="R584" s="81"/>
      <c r="S584" s="81"/>
      <c r="T584" s="93"/>
      <c r="U584" s="94"/>
      <c r="V584" s="109"/>
      <c r="W584" s="95"/>
      <c r="X584" s="71"/>
      <c r="Y584" s="31"/>
      <c r="Z584" s="23"/>
      <c r="AA584" s="24"/>
      <c r="AB584" s="96">
        <f t="shared" si="82"/>
        <v>0</v>
      </c>
      <c r="AC584" s="96">
        <f t="shared" si="83"/>
        <v>0</v>
      </c>
      <c r="AD584" s="97">
        <f t="shared" si="88"/>
        <v>0</v>
      </c>
      <c r="AE584" s="97">
        <f t="shared" si="89"/>
        <v>0</v>
      </c>
    </row>
    <row r="585" spans="1:31" ht="25" customHeight="1">
      <c r="A585" s="32">
        <f t="shared" si="84"/>
        <v>574</v>
      </c>
      <c r="B585" s="51" t="str">
        <f t="shared" si="85"/>
        <v/>
      </c>
      <c r="C585" s="92"/>
      <c r="D585" s="28" t="str">
        <f t="shared" si="86"/>
        <v/>
      </c>
      <c r="E585" s="49" t="str">
        <f t="shared" si="87"/>
        <v/>
      </c>
      <c r="F585" s="78"/>
      <c r="G585" s="78"/>
      <c r="H585" s="82"/>
      <c r="I585" s="28" t="str">
        <f t="shared" si="80"/>
        <v/>
      </c>
      <c r="J585" s="78"/>
      <c r="K585" s="28" t="str">
        <f>IF($L585="COP","GHPチラー",IF(O585="","",VLOOKUP(O585,※編集不可※選択項目!C:D,2,1)))</f>
        <v/>
      </c>
      <c r="L585" s="28" t="str">
        <f t="shared" si="81"/>
        <v/>
      </c>
      <c r="M585" s="64" t="str">
        <f>IFERROR(IF(L585="COP",1,IF(K585="","",VLOOKUP(K585,※編集不可※選択項目!$D$2:$G$8,3,FALSE))),"")</f>
        <v/>
      </c>
      <c r="N585" s="82"/>
      <c r="O585" s="81"/>
      <c r="P585" s="81"/>
      <c r="Q585" s="93"/>
      <c r="R585" s="81"/>
      <c r="S585" s="81"/>
      <c r="T585" s="93"/>
      <c r="U585" s="94"/>
      <c r="V585" s="109"/>
      <c r="W585" s="95"/>
      <c r="X585" s="71"/>
      <c r="Y585" s="31"/>
      <c r="Z585" s="23"/>
      <c r="AA585" s="24"/>
      <c r="AB585" s="96">
        <f t="shared" si="82"/>
        <v>0</v>
      </c>
      <c r="AC585" s="96">
        <f t="shared" si="83"/>
        <v>0</v>
      </c>
      <c r="AD585" s="97">
        <f t="shared" si="88"/>
        <v>0</v>
      </c>
      <c r="AE585" s="97">
        <f t="shared" si="89"/>
        <v>0</v>
      </c>
    </row>
    <row r="586" spans="1:31" ht="25" customHeight="1">
      <c r="A586" s="32">
        <f t="shared" si="84"/>
        <v>575</v>
      </c>
      <c r="B586" s="51" t="str">
        <f t="shared" si="85"/>
        <v/>
      </c>
      <c r="C586" s="92"/>
      <c r="D586" s="28" t="str">
        <f t="shared" si="86"/>
        <v/>
      </c>
      <c r="E586" s="49" t="str">
        <f t="shared" si="87"/>
        <v/>
      </c>
      <c r="F586" s="78"/>
      <c r="G586" s="78"/>
      <c r="H586" s="82"/>
      <c r="I586" s="28" t="str">
        <f t="shared" si="80"/>
        <v/>
      </c>
      <c r="J586" s="78"/>
      <c r="K586" s="28" t="str">
        <f>IF($L586="COP","GHPチラー",IF(O586="","",VLOOKUP(O586,※編集不可※選択項目!C:D,2,1)))</f>
        <v/>
      </c>
      <c r="L586" s="28" t="str">
        <f t="shared" si="81"/>
        <v/>
      </c>
      <c r="M586" s="64" t="str">
        <f>IFERROR(IF(L586="COP",1,IF(K586="","",VLOOKUP(K586,※編集不可※選択項目!$D$2:$G$8,3,FALSE))),"")</f>
        <v/>
      </c>
      <c r="N586" s="82"/>
      <c r="O586" s="81"/>
      <c r="P586" s="81"/>
      <c r="Q586" s="93"/>
      <c r="R586" s="81"/>
      <c r="S586" s="81"/>
      <c r="T586" s="93"/>
      <c r="U586" s="94"/>
      <c r="V586" s="109"/>
      <c r="W586" s="95"/>
      <c r="X586" s="71"/>
      <c r="Y586" s="31"/>
      <c r="Z586" s="23"/>
      <c r="AA586" s="24"/>
      <c r="AB586" s="96">
        <f t="shared" si="82"/>
        <v>0</v>
      </c>
      <c r="AC586" s="96">
        <f t="shared" si="83"/>
        <v>0</v>
      </c>
      <c r="AD586" s="97">
        <f t="shared" si="88"/>
        <v>0</v>
      </c>
      <c r="AE586" s="97">
        <f t="shared" si="89"/>
        <v>0</v>
      </c>
    </row>
    <row r="587" spans="1:31" ht="25" customHeight="1">
      <c r="A587" s="32">
        <f t="shared" si="84"/>
        <v>576</v>
      </c>
      <c r="B587" s="51" t="str">
        <f t="shared" si="85"/>
        <v/>
      </c>
      <c r="C587" s="92"/>
      <c r="D587" s="28" t="str">
        <f t="shared" si="86"/>
        <v/>
      </c>
      <c r="E587" s="49" t="str">
        <f t="shared" si="87"/>
        <v/>
      </c>
      <c r="F587" s="78"/>
      <c r="G587" s="78"/>
      <c r="H587" s="82"/>
      <c r="I587" s="28" t="str">
        <f t="shared" ref="I587:I650" si="90">IF(G587="","",G587&amp;"（"&amp;H587&amp;"）")</f>
        <v/>
      </c>
      <c r="J587" s="78"/>
      <c r="K587" s="28" t="str">
        <f>IF($L587="COP","GHPチラー",IF(O587="","",VLOOKUP(O587,※編集不可※選択項目!C:D,2,1)))</f>
        <v/>
      </c>
      <c r="L587" s="28" t="str">
        <f t="shared" si="81"/>
        <v/>
      </c>
      <c r="M587" s="64" t="str">
        <f>IFERROR(IF(L587="COP",1,IF(K587="","",VLOOKUP(K587,※編集不可※選択項目!$D$2:$G$8,3,FALSE))),"")</f>
        <v/>
      </c>
      <c r="N587" s="82"/>
      <c r="O587" s="81"/>
      <c r="P587" s="81"/>
      <c r="Q587" s="93"/>
      <c r="R587" s="81"/>
      <c r="S587" s="81"/>
      <c r="T587" s="93"/>
      <c r="U587" s="94"/>
      <c r="V587" s="109"/>
      <c r="W587" s="95"/>
      <c r="X587" s="71"/>
      <c r="Y587" s="31"/>
      <c r="Z587" s="23"/>
      <c r="AA587" s="24"/>
      <c r="AB587" s="96">
        <f t="shared" si="82"/>
        <v>0</v>
      </c>
      <c r="AC587" s="96">
        <f t="shared" si="83"/>
        <v>0</v>
      </c>
      <c r="AD587" s="97">
        <f t="shared" si="88"/>
        <v>0</v>
      </c>
      <c r="AE587" s="97">
        <f t="shared" si="89"/>
        <v>0</v>
      </c>
    </row>
    <row r="588" spans="1:31" ht="25" customHeight="1">
      <c r="A588" s="32">
        <f t="shared" si="84"/>
        <v>577</v>
      </c>
      <c r="B588" s="51" t="str">
        <f t="shared" si="85"/>
        <v/>
      </c>
      <c r="C588" s="92"/>
      <c r="D588" s="28" t="str">
        <f t="shared" si="86"/>
        <v/>
      </c>
      <c r="E588" s="49" t="str">
        <f t="shared" si="87"/>
        <v/>
      </c>
      <c r="F588" s="78"/>
      <c r="G588" s="78"/>
      <c r="H588" s="82"/>
      <c r="I588" s="28" t="str">
        <f t="shared" si="90"/>
        <v/>
      </c>
      <c r="J588" s="78"/>
      <c r="K588" s="28" t="str">
        <f>IF($L588="COP","GHPチラー",IF(O588="","",VLOOKUP(O588,※編集不可※選択項目!C:D,2,1)))</f>
        <v/>
      </c>
      <c r="L588" s="28" t="str">
        <f t="shared" ref="L588:L651" si="91">IF(F588="","",IF(OR(COUNTIF($F588,"*チラー*")&gt;0,COUNTIF($F588,"*ﾁﾗｰ*")&gt;0),"COP","APFp"))</f>
        <v/>
      </c>
      <c r="M588" s="64" t="str">
        <f>IFERROR(IF(L588="COP",1,IF(K588="","",VLOOKUP(K588,※編集不可※選択項目!$D$2:$G$8,3,FALSE))),"")</f>
        <v/>
      </c>
      <c r="N588" s="82"/>
      <c r="O588" s="81"/>
      <c r="P588" s="81"/>
      <c r="Q588" s="93"/>
      <c r="R588" s="81"/>
      <c r="S588" s="81"/>
      <c r="T588" s="93"/>
      <c r="U588" s="94"/>
      <c r="V588" s="109"/>
      <c r="W588" s="95"/>
      <c r="X588" s="71"/>
      <c r="Y588" s="31"/>
      <c r="Z588" s="23"/>
      <c r="AA588" s="24"/>
      <c r="AB588" s="96">
        <f t="shared" ref="AB588:AB651" si="92">IF(AND(($C588&lt;&gt;""),(OR($C$2="",$F$2="",$G$3="",F588="",G588="",J588="",N588="",O588="",P588="",Q588="",R588="",S588="",T588="",H588="",))),1,0)</f>
        <v>0</v>
      </c>
      <c r="AC588" s="96">
        <f t="shared" ref="AC588:AC651" si="93">IF(AND($G588&lt;&gt;"",COUNTIF($G588,"*■*")&gt;0,$V588=""),1,0)</f>
        <v>0</v>
      </c>
      <c r="AD588" s="97">
        <f t="shared" si="88"/>
        <v>0</v>
      </c>
      <c r="AE588" s="97">
        <f t="shared" si="89"/>
        <v>0</v>
      </c>
    </row>
    <row r="589" spans="1:31" ht="25" customHeight="1">
      <c r="A589" s="32">
        <f t="shared" ref="A589:A652" si="94">ROW()-11</f>
        <v>578</v>
      </c>
      <c r="B589" s="51" t="str">
        <f t="shared" ref="B589:B652" si="95">IF($C589="","","高効率空調")</f>
        <v/>
      </c>
      <c r="C589" s="92"/>
      <c r="D589" s="28" t="str">
        <f t="shared" ref="D589:D652" si="96">IF($C$2="","",IF($B589&lt;&gt;"",$C$2,""))</f>
        <v/>
      </c>
      <c r="E589" s="49" t="str">
        <f t="shared" ref="E589:E652" si="97">IF($F$2="","",IF($B589&lt;&gt;"",$F$2,""))</f>
        <v/>
      </c>
      <c r="F589" s="78"/>
      <c r="G589" s="78"/>
      <c r="H589" s="82"/>
      <c r="I589" s="28" t="str">
        <f t="shared" si="90"/>
        <v/>
      </c>
      <c r="J589" s="78"/>
      <c r="K589" s="28" t="str">
        <f>IF($L589="COP","GHPチラー",IF(O589="","",VLOOKUP(O589,※編集不可※選択項目!C:D,2,1)))</f>
        <v/>
      </c>
      <c r="L589" s="28" t="str">
        <f t="shared" si="91"/>
        <v/>
      </c>
      <c r="M589" s="64" t="str">
        <f>IFERROR(IF(L589="COP",1,IF(K589="","",VLOOKUP(K589,※編集不可※選択項目!$D$2:$G$8,3,FALSE))),"")</f>
        <v/>
      </c>
      <c r="N589" s="82"/>
      <c r="O589" s="81"/>
      <c r="P589" s="81"/>
      <c r="Q589" s="93"/>
      <c r="R589" s="81"/>
      <c r="S589" s="81"/>
      <c r="T589" s="93"/>
      <c r="U589" s="94"/>
      <c r="V589" s="109"/>
      <c r="W589" s="95"/>
      <c r="X589" s="71"/>
      <c r="Y589" s="31"/>
      <c r="Z589" s="23"/>
      <c r="AA589" s="24"/>
      <c r="AB589" s="96">
        <f t="shared" si="92"/>
        <v>0</v>
      </c>
      <c r="AC589" s="96">
        <f t="shared" si="93"/>
        <v>0</v>
      </c>
      <c r="AD589" s="97">
        <f t="shared" ref="AD589:AD652" si="98">IF(I589="",0,COUNTIF(I$12:I$1011,I589))</f>
        <v>0</v>
      </c>
      <c r="AE589" s="97">
        <f t="shared" ref="AE589:AE652" si="99">IF($N589&lt;$M589,1,0)</f>
        <v>0</v>
      </c>
    </row>
    <row r="590" spans="1:31" ht="25" customHeight="1">
      <c r="A590" s="32">
        <f t="shared" si="94"/>
        <v>579</v>
      </c>
      <c r="B590" s="51" t="str">
        <f t="shared" si="95"/>
        <v/>
      </c>
      <c r="C590" s="92"/>
      <c r="D590" s="28" t="str">
        <f t="shared" si="96"/>
        <v/>
      </c>
      <c r="E590" s="49" t="str">
        <f t="shared" si="97"/>
        <v/>
      </c>
      <c r="F590" s="78"/>
      <c r="G590" s="78"/>
      <c r="H590" s="82"/>
      <c r="I590" s="28" t="str">
        <f t="shared" si="90"/>
        <v/>
      </c>
      <c r="J590" s="78"/>
      <c r="K590" s="28" t="str">
        <f>IF($L590="COP","GHPチラー",IF(O590="","",VLOOKUP(O590,※編集不可※選択項目!C:D,2,1)))</f>
        <v/>
      </c>
      <c r="L590" s="28" t="str">
        <f t="shared" si="91"/>
        <v/>
      </c>
      <c r="M590" s="64" t="str">
        <f>IFERROR(IF(L590="COP",1,IF(K590="","",VLOOKUP(K590,※編集不可※選択項目!$D$2:$G$8,3,FALSE))),"")</f>
        <v/>
      </c>
      <c r="N590" s="82"/>
      <c r="O590" s="81"/>
      <c r="P590" s="81"/>
      <c r="Q590" s="93"/>
      <c r="R590" s="81"/>
      <c r="S590" s="81"/>
      <c r="T590" s="93"/>
      <c r="U590" s="94"/>
      <c r="V590" s="109"/>
      <c r="W590" s="95"/>
      <c r="X590" s="71"/>
      <c r="Y590" s="31"/>
      <c r="Z590" s="23"/>
      <c r="AA590" s="24"/>
      <c r="AB590" s="96">
        <f t="shared" si="92"/>
        <v>0</v>
      </c>
      <c r="AC590" s="96">
        <f t="shared" si="93"/>
        <v>0</v>
      </c>
      <c r="AD590" s="97">
        <f t="shared" si="98"/>
        <v>0</v>
      </c>
      <c r="AE590" s="97">
        <f t="shared" si="99"/>
        <v>0</v>
      </c>
    </row>
    <row r="591" spans="1:31" ht="25" customHeight="1">
      <c r="A591" s="32">
        <f t="shared" si="94"/>
        <v>580</v>
      </c>
      <c r="B591" s="51" t="str">
        <f t="shared" si="95"/>
        <v/>
      </c>
      <c r="C591" s="92"/>
      <c r="D591" s="28" t="str">
        <f t="shared" si="96"/>
        <v/>
      </c>
      <c r="E591" s="49" t="str">
        <f t="shared" si="97"/>
        <v/>
      </c>
      <c r="F591" s="78"/>
      <c r="G591" s="78"/>
      <c r="H591" s="82"/>
      <c r="I591" s="28" t="str">
        <f t="shared" si="90"/>
        <v/>
      </c>
      <c r="J591" s="78"/>
      <c r="K591" s="28" t="str">
        <f>IF($L591="COP","GHPチラー",IF(O591="","",VLOOKUP(O591,※編集不可※選択項目!C:D,2,1)))</f>
        <v/>
      </c>
      <c r="L591" s="28" t="str">
        <f t="shared" si="91"/>
        <v/>
      </c>
      <c r="M591" s="64" t="str">
        <f>IFERROR(IF(L591="COP",1,IF(K591="","",VLOOKUP(K591,※編集不可※選択項目!$D$2:$G$8,3,FALSE))),"")</f>
        <v/>
      </c>
      <c r="N591" s="82"/>
      <c r="O591" s="81"/>
      <c r="P591" s="81"/>
      <c r="Q591" s="93"/>
      <c r="R591" s="81"/>
      <c r="S591" s="81"/>
      <c r="T591" s="93"/>
      <c r="U591" s="94"/>
      <c r="V591" s="109"/>
      <c r="W591" s="95"/>
      <c r="X591" s="71"/>
      <c r="Y591" s="31"/>
      <c r="Z591" s="23"/>
      <c r="AA591" s="24"/>
      <c r="AB591" s="96">
        <f t="shared" si="92"/>
        <v>0</v>
      </c>
      <c r="AC591" s="96">
        <f t="shared" si="93"/>
        <v>0</v>
      </c>
      <c r="AD591" s="97">
        <f t="shared" si="98"/>
        <v>0</v>
      </c>
      <c r="AE591" s="97">
        <f t="shared" si="99"/>
        <v>0</v>
      </c>
    </row>
    <row r="592" spans="1:31" ht="25" customHeight="1">
      <c r="A592" s="32">
        <f t="shared" si="94"/>
        <v>581</v>
      </c>
      <c r="B592" s="51" t="str">
        <f t="shared" si="95"/>
        <v/>
      </c>
      <c r="C592" s="92"/>
      <c r="D592" s="28" t="str">
        <f t="shared" si="96"/>
        <v/>
      </c>
      <c r="E592" s="49" t="str">
        <f t="shared" si="97"/>
        <v/>
      </c>
      <c r="F592" s="78"/>
      <c r="G592" s="78"/>
      <c r="H592" s="82"/>
      <c r="I592" s="28" t="str">
        <f t="shared" si="90"/>
        <v/>
      </c>
      <c r="J592" s="78"/>
      <c r="K592" s="28" t="str">
        <f>IF($L592="COP","GHPチラー",IF(O592="","",VLOOKUP(O592,※編集不可※選択項目!C:D,2,1)))</f>
        <v/>
      </c>
      <c r="L592" s="28" t="str">
        <f t="shared" si="91"/>
        <v/>
      </c>
      <c r="M592" s="64" t="str">
        <f>IFERROR(IF(L592="COP",1,IF(K592="","",VLOOKUP(K592,※編集不可※選択項目!$D$2:$G$8,3,FALSE))),"")</f>
        <v/>
      </c>
      <c r="N592" s="82"/>
      <c r="O592" s="81"/>
      <c r="P592" s="81"/>
      <c r="Q592" s="93"/>
      <c r="R592" s="81"/>
      <c r="S592" s="81"/>
      <c r="T592" s="93"/>
      <c r="U592" s="94"/>
      <c r="V592" s="109"/>
      <c r="W592" s="95"/>
      <c r="X592" s="71"/>
      <c r="Y592" s="31"/>
      <c r="Z592" s="23"/>
      <c r="AA592" s="24"/>
      <c r="AB592" s="96">
        <f t="shared" si="92"/>
        <v>0</v>
      </c>
      <c r="AC592" s="96">
        <f t="shared" si="93"/>
        <v>0</v>
      </c>
      <c r="AD592" s="97">
        <f t="shared" si="98"/>
        <v>0</v>
      </c>
      <c r="AE592" s="97">
        <f t="shared" si="99"/>
        <v>0</v>
      </c>
    </row>
    <row r="593" spans="1:31" ht="25" customHeight="1">
      <c r="A593" s="32">
        <f t="shared" si="94"/>
        <v>582</v>
      </c>
      <c r="B593" s="51" t="str">
        <f t="shared" si="95"/>
        <v/>
      </c>
      <c r="C593" s="92"/>
      <c r="D593" s="28" t="str">
        <f t="shared" si="96"/>
        <v/>
      </c>
      <c r="E593" s="49" t="str">
        <f t="shared" si="97"/>
        <v/>
      </c>
      <c r="F593" s="78"/>
      <c r="G593" s="78"/>
      <c r="H593" s="82"/>
      <c r="I593" s="28" t="str">
        <f t="shared" si="90"/>
        <v/>
      </c>
      <c r="J593" s="78"/>
      <c r="K593" s="28" t="str">
        <f>IF($L593="COP","GHPチラー",IF(O593="","",VLOOKUP(O593,※編集不可※選択項目!C:D,2,1)))</f>
        <v/>
      </c>
      <c r="L593" s="28" t="str">
        <f t="shared" si="91"/>
        <v/>
      </c>
      <c r="M593" s="64" t="str">
        <f>IFERROR(IF(L593="COP",1,IF(K593="","",VLOOKUP(K593,※編集不可※選択項目!$D$2:$G$8,3,FALSE))),"")</f>
        <v/>
      </c>
      <c r="N593" s="82"/>
      <c r="O593" s="81"/>
      <c r="P593" s="81"/>
      <c r="Q593" s="93"/>
      <c r="R593" s="81"/>
      <c r="S593" s="81"/>
      <c r="T593" s="93"/>
      <c r="U593" s="94"/>
      <c r="V593" s="109"/>
      <c r="W593" s="95"/>
      <c r="X593" s="71"/>
      <c r="Y593" s="31"/>
      <c r="Z593" s="23"/>
      <c r="AA593" s="24"/>
      <c r="AB593" s="96">
        <f t="shared" si="92"/>
        <v>0</v>
      </c>
      <c r="AC593" s="96">
        <f t="shared" si="93"/>
        <v>0</v>
      </c>
      <c r="AD593" s="97">
        <f t="shared" si="98"/>
        <v>0</v>
      </c>
      <c r="AE593" s="97">
        <f t="shared" si="99"/>
        <v>0</v>
      </c>
    </row>
    <row r="594" spans="1:31" ht="25" customHeight="1">
      <c r="A594" s="32">
        <f t="shared" si="94"/>
        <v>583</v>
      </c>
      <c r="B594" s="51" t="str">
        <f t="shared" si="95"/>
        <v/>
      </c>
      <c r="C594" s="92"/>
      <c r="D594" s="28" t="str">
        <f t="shared" si="96"/>
        <v/>
      </c>
      <c r="E594" s="49" t="str">
        <f t="shared" si="97"/>
        <v/>
      </c>
      <c r="F594" s="78"/>
      <c r="G594" s="78"/>
      <c r="H594" s="82"/>
      <c r="I594" s="28" t="str">
        <f t="shared" si="90"/>
        <v/>
      </c>
      <c r="J594" s="78"/>
      <c r="K594" s="28" t="str">
        <f>IF($L594="COP","GHPチラー",IF(O594="","",VLOOKUP(O594,※編集不可※選択項目!C:D,2,1)))</f>
        <v/>
      </c>
      <c r="L594" s="28" t="str">
        <f t="shared" si="91"/>
        <v/>
      </c>
      <c r="M594" s="64" t="str">
        <f>IFERROR(IF(L594="COP",1,IF(K594="","",VLOOKUP(K594,※編集不可※選択項目!$D$2:$G$8,3,FALSE))),"")</f>
        <v/>
      </c>
      <c r="N594" s="82"/>
      <c r="O594" s="81"/>
      <c r="P594" s="81"/>
      <c r="Q594" s="93"/>
      <c r="R594" s="81"/>
      <c r="S594" s="81"/>
      <c r="T594" s="93"/>
      <c r="U594" s="94"/>
      <c r="V594" s="109"/>
      <c r="W594" s="95"/>
      <c r="X594" s="71"/>
      <c r="Y594" s="31"/>
      <c r="Z594" s="23"/>
      <c r="AA594" s="24"/>
      <c r="AB594" s="96">
        <f t="shared" si="92"/>
        <v>0</v>
      </c>
      <c r="AC594" s="96">
        <f t="shared" si="93"/>
        <v>0</v>
      </c>
      <c r="AD594" s="97">
        <f t="shared" si="98"/>
        <v>0</v>
      </c>
      <c r="AE594" s="97">
        <f t="shared" si="99"/>
        <v>0</v>
      </c>
    </row>
    <row r="595" spans="1:31" ht="25" customHeight="1">
      <c r="A595" s="32">
        <f t="shared" si="94"/>
        <v>584</v>
      </c>
      <c r="B595" s="51" t="str">
        <f t="shared" si="95"/>
        <v/>
      </c>
      <c r="C595" s="92"/>
      <c r="D595" s="28" t="str">
        <f t="shared" si="96"/>
        <v/>
      </c>
      <c r="E595" s="49" t="str">
        <f t="shared" si="97"/>
        <v/>
      </c>
      <c r="F595" s="78"/>
      <c r="G595" s="78"/>
      <c r="H595" s="82"/>
      <c r="I595" s="28" t="str">
        <f t="shared" si="90"/>
        <v/>
      </c>
      <c r="J595" s="78"/>
      <c r="K595" s="28" t="str">
        <f>IF($L595="COP","GHPチラー",IF(O595="","",VLOOKUP(O595,※編集不可※選択項目!C:D,2,1)))</f>
        <v/>
      </c>
      <c r="L595" s="28" t="str">
        <f t="shared" si="91"/>
        <v/>
      </c>
      <c r="M595" s="64" t="str">
        <f>IFERROR(IF(L595="COP",1,IF(K595="","",VLOOKUP(K595,※編集不可※選択項目!$D$2:$G$8,3,FALSE))),"")</f>
        <v/>
      </c>
      <c r="N595" s="82"/>
      <c r="O595" s="81"/>
      <c r="P595" s="81"/>
      <c r="Q595" s="93"/>
      <c r="R595" s="81"/>
      <c r="S595" s="81"/>
      <c r="T595" s="93"/>
      <c r="U595" s="94"/>
      <c r="V595" s="109"/>
      <c r="W595" s="95"/>
      <c r="X595" s="71"/>
      <c r="Y595" s="31"/>
      <c r="Z595" s="23"/>
      <c r="AA595" s="24"/>
      <c r="AB595" s="96">
        <f t="shared" si="92"/>
        <v>0</v>
      </c>
      <c r="AC595" s="96">
        <f t="shared" si="93"/>
        <v>0</v>
      </c>
      <c r="AD595" s="97">
        <f t="shared" si="98"/>
        <v>0</v>
      </c>
      <c r="AE595" s="97">
        <f t="shared" si="99"/>
        <v>0</v>
      </c>
    </row>
    <row r="596" spans="1:31" ht="25" customHeight="1">
      <c r="A596" s="32">
        <f t="shared" si="94"/>
        <v>585</v>
      </c>
      <c r="B596" s="51" t="str">
        <f t="shared" si="95"/>
        <v/>
      </c>
      <c r="C596" s="92"/>
      <c r="D596" s="28" t="str">
        <f t="shared" si="96"/>
        <v/>
      </c>
      <c r="E596" s="49" t="str">
        <f t="shared" si="97"/>
        <v/>
      </c>
      <c r="F596" s="78"/>
      <c r="G596" s="78"/>
      <c r="H596" s="82"/>
      <c r="I596" s="28" t="str">
        <f t="shared" si="90"/>
        <v/>
      </c>
      <c r="J596" s="78"/>
      <c r="K596" s="28" t="str">
        <f>IF($L596="COP","GHPチラー",IF(O596="","",VLOOKUP(O596,※編集不可※選択項目!C:D,2,1)))</f>
        <v/>
      </c>
      <c r="L596" s="28" t="str">
        <f t="shared" si="91"/>
        <v/>
      </c>
      <c r="M596" s="64" t="str">
        <f>IFERROR(IF(L596="COP",1,IF(K596="","",VLOOKUP(K596,※編集不可※選択項目!$D$2:$G$8,3,FALSE))),"")</f>
        <v/>
      </c>
      <c r="N596" s="82"/>
      <c r="O596" s="81"/>
      <c r="P596" s="81"/>
      <c r="Q596" s="93"/>
      <c r="R596" s="81"/>
      <c r="S596" s="81"/>
      <c r="T596" s="93"/>
      <c r="U596" s="94"/>
      <c r="V596" s="109"/>
      <c r="W596" s="95"/>
      <c r="X596" s="71"/>
      <c r="Y596" s="31"/>
      <c r="Z596" s="23"/>
      <c r="AA596" s="24"/>
      <c r="AB596" s="96">
        <f t="shared" si="92"/>
        <v>0</v>
      </c>
      <c r="AC596" s="96">
        <f t="shared" si="93"/>
        <v>0</v>
      </c>
      <c r="AD596" s="97">
        <f t="shared" si="98"/>
        <v>0</v>
      </c>
      <c r="AE596" s="97">
        <f t="shared" si="99"/>
        <v>0</v>
      </c>
    </row>
    <row r="597" spans="1:31" ht="25" customHeight="1">
      <c r="A597" s="32">
        <f t="shared" si="94"/>
        <v>586</v>
      </c>
      <c r="B597" s="51" t="str">
        <f t="shared" si="95"/>
        <v/>
      </c>
      <c r="C597" s="92"/>
      <c r="D597" s="28" t="str">
        <f t="shared" si="96"/>
        <v/>
      </c>
      <c r="E597" s="49" t="str">
        <f t="shared" si="97"/>
        <v/>
      </c>
      <c r="F597" s="78"/>
      <c r="G597" s="78"/>
      <c r="H597" s="82"/>
      <c r="I597" s="28" t="str">
        <f t="shared" si="90"/>
        <v/>
      </c>
      <c r="J597" s="78"/>
      <c r="K597" s="28" t="str">
        <f>IF($L597="COP","GHPチラー",IF(O597="","",VLOOKUP(O597,※編集不可※選択項目!C:D,2,1)))</f>
        <v/>
      </c>
      <c r="L597" s="28" t="str">
        <f t="shared" si="91"/>
        <v/>
      </c>
      <c r="M597" s="64" t="str">
        <f>IFERROR(IF(L597="COP",1,IF(K597="","",VLOOKUP(K597,※編集不可※選択項目!$D$2:$G$8,3,FALSE))),"")</f>
        <v/>
      </c>
      <c r="N597" s="82"/>
      <c r="O597" s="81"/>
      <c r="P597" s="81"/>
      <c r="Q597" s="93"/>
      <c r="R597" s="81"/>
      <c r="S597" s="81"/>
      <c r="T597" s="93"/>
      <c r="U597" s="94"/>
      <c r="V597" s="109"/>
      <c r="W597" s="95"/>
      <c r="X597" s="71"/>
      <c r="Y597" s="31"/>
      <c r="Z597" s="23"/>
      <c r="AA597" s="24"/>
      <c r="AB597" s="96">
        <f t="shared" si="92"/>
        <v>0</v>
      </c>
      <c r="AC597" s="96">
        <f t="shared" si="93"/>
        <v>0</v>
      </c>
      <c r="AD597" s="97">
        <f t="shared" si="98"/>
        <v>0</v>
      </c>
      <c r="AE597" s="97">
        <f t="shared" si="99"/>
        <v>0</v>
      </c>
    </row>
    <row r="598" spans="1:31" ht="25" customHeight="1">
      <c r="A598" s="32">
        <f t="shared" si="94"/>
        <v>587</v>
      </c>
      <c r="B598" s="51" t="str">
        <f t="shared" si="95"/>
        <v/>
      </c>
      <c r="C598" s="92"/>
      <c r="D598" s="28" t="str">
        <f t="shared" si="96"/>
        <v/>
      </c>
      <c r="E598" s="49" t="str">
        <f t="shared" si="97"/>
        <v/>
      </c>
      <c r="F598" s="78"/>
      <c r="G598" s="78"/>
      <c r="H598" s="82"/>
      <c r="I598" s="28" t="str">
        <f t="shared" si="90"/>
        <v/>
      </c>
      <c r="J598" s="78"/>
      <c r="K598" s="28" t="str">
        <f>IF($L598="COP","GHPチラー",IF(O598="","",VLOOKUP(O598,※編集不可※選択項目!C:D,2,1)))</f>
        <v/>
      </c>
      <c r="L598" s="28" t="str">
        <f t="shared" si="91"/>
        <v/>
      </c>
      <c r="M598" s="64" t="str">
        <f>IFERROR(IF(L598="COP",1,IF(K598="","",VLOOKUP(K598,※編集不可※選択項目!$D$2:$G$8,3,FALSE))),"")</f>
        <v/>
      </c>
      <c r="N598" s="82"/>
      <c r="O598" s="81"/>
      <c r="P598" s="81"/>
      <c r="Q598" s="93"/>
      <c r="R598" s="81"/>
      <c r="S598" s="81"/>
      <c r="T598" s="93"/>
      <c r="U598" s="94"/>
      <c r="V598" s="109"/>
      <c r="W598" s="95"/>
      <c r="X598" s="71"/>
      <c r="Y598" s="31"/>
      <c r="Z598" s="23"/>
      <c r="AA598" s="24"/>
      <c r="AB598" s="96">
        <f t="shared" si="92"/>
        <v>0</v>
      </c>
      <c r="AC598" s="96">
        <f t="shared" si="93"/>
        <v>0</v>
      </c>
      <c r="AD598" s="97">
        <f t="shared" si="98"/>
        <v>0</v>
      </c>
      <c r="AE598" s="97">
        <f t="shared" si="99"/>
        <v>0</v>
      </c>
    </row>
    <row r="599" spans="1:31" ht="25" customHeight="1">
      <c r="A599" s="32">
        <f t="shared" si="94"/>
        <v>588</v>
      </c>
      <c r="B599" s="51" t="str">
        <f t="shared" si="95"/>
        <v/>
      </c>
      <c r="C599" s="92"/>
      <c r="D599" s="28" t="str">
        <f t="shared" si="96"/>
        <v/>
      </c>
      <c r="E599" s="49" t="str">
        <f t="shared" si="97"/>
        <v/>
      </c>
      <c r="F599" s="78"/>
      <c r="G599" s="78"/>
      <c r="H599" s="82"/>
      <c r="I599" s="28" t="str">
        <f t="shared" si="90"/>
        <v/>
      </c>
      <c r="J599" s="78"/>
      <c r="K599" s="28" t="str">
        <f>IF($L599="COP","GHPチラー",IF(O599="","",VLOOKUP(O599,※編集不可※選択項目!C:D,2,1)))</f>
        <v/>
      </c>
      <c r="L599" s="28" t="str">
        <f t="shared" si="91"/>
        <v/>
      </c>
      <c r="M599" s="64" t="str">
        <f>IFERROR(IF(L599="COP",1,IF(K599="","",VLOOKUP(K599,※編集不可※選択項目!$D$2:$G$8,3,FALSE))),"")</f>
        <v/>
      </c>
      <c r="N599" s="82"/>
      <c r="O599" s="81"/>
      <c r="P599" s="81"/>
      <c r="Q599" s="93"/>
      <c r="R599" s="81"/>
      <c r="S599" s="81"/>
      <c r="T599" s="93"/>
      <c r="U599" s="94"/>
      <c r="V599" s="109"/>
      <c r="W599" s="95"/>
      <c r="X599" s="71"/>
      <c r="Y599" s="31"/>
      <c r="Z599" s="23"/>
      <c r="AA599" s="24"/>
      <c r="AB599" s="96">
        <f t="shared" si="92"/>
        <v>0</v>
      </c>
      <c r="AC599" s="96">
        <f t="shared" si="93"/>
        <v>0</v>
      </c>
      <c r="AD599" s="97">
        <f t="shared" si="98"/>
        <v>0</v>
      </c>
      <c r="AE599" s="97">
        <f t="shared" si="99"/>
        <v>0</v>
      </c>
    </row>
    <row r="600" spans="1:31" ht="25" customHeight="1">
      <c r="A600" s="32">
        <f t="shared" si="94"/>
        <v>589</v>
      </c>
      <c r="B600" s="51" t="str">
        <f t="shared" si="95"/>
        <v/>
      </c>
      <c r="C600" s="92"/>
      <c r="D600" s="28" t="str">
        <f t="shared" si="96"/>
        <v/>
      </c>
      <c r="E600" s="49" t="str">
        <f t="shared" si="97"/>
        <v/>
      </c>
      <c r="F600" s="78"/>
      <c r="G600" s="78"/>
      <c r="H600" s="82"/>
      <c r="I600" s="28" t="str">
        <f t="shared" si="90"/>
        <v/>
      </c>
      <c r="J600" s="78"/>
      <c r="K600" s="28" t="str">
        <f>IF($L600="COP","GHPチラー",IF(O600="","",VLOOKUP(O600,※編集不可※選択項目!C:D,2,1)))</f>
        <v/>
      </c>
      <c r="L600" s="28" t="str">
        <f t="shared" si="91"/>
        <v/>
      </c>
      <c r="M600" s="64" t="str">
        <f>IFERROR(IF(L600="COP",1,IF(K600="","",VLOOKUP(K600,※編集不可※選択項目!$D$2:$G$8,3,FALSE))),"")</f>
        <v/>
      </c>
      <c r="N600" s="82"/>
      <c r="O600" s="81"/>
      <c r="P600" s="81"/>
      <c r="Q600" s="93"/>
      <c r="R600" s="81"/>
      <c r="S600" s="81"/>
      <c r="T600" s="93"/>
      <c r="U600" s="94"/>
      <c r="V600" s="109"/>
      <c r="W600" s="95"/>
      <c r="X600" s="71"/>
      <c r="Y600" s="31"/>
      <c r="Z600" s="23"/>
      <c r="AA600" s="24"/>
      <c r="AB600" s="96">
        <f t="shared" si="92"/>
        <v>0</v>
      </c>
      <c r="AC600" s="96">
        <f t="shared" si="93"/>
        <v>0</v>
      </c>
      <c r="AD600" s="97">
        <f t="shared" si="98"/>
        <v>0</v>
      </c>
      <c r="AE600" s="97">
        <f t="shared" si="99"/>
        <v>0</v>
      </c>
    </row>
    <row r="601" spans="1:31" ht="25" customHeight="1">
      <c r="A601" s="32">
        <f t="shared" si="94"/>
        <v>590</v>
      </c>
      <c r="B601" s="51" t="str">
        <f t="shared" si="95"/>
        <v/>
      </c>
      <c r="C601" s="92"/>
      <c r="D601" s="28" t="str">
        <f t="shared" si="96"/>
        <v/>
      </c>
      <c r="E601" s="49" t="str">
        <f t="shared" si="97"/>
        <v/>
      </c>
      <c r="F601" s="78"/>
      <c r="G601" s="78"/>
      <c r="H601" s="82"/>
      <c r="I601" s="28" t="str">
        <f t="shared" si="90"/>
        <v/>
      </c>
      <c r="J601" s="78"/>
      <c r="K601" s="28" t="str">
        <f>IF($L601="COP","GHPチラー",IF(O601="","",VLOOKUP(O601,※編集不可※選択項目!C:D,2,1)))</f>
        <v/>
      </c>
      <c r="L601" s="28" t="str">
        <f t="shared" si="91"/>
        <v/>
      </c>
      <c r="M601" s="64" t="str">
        <f>IFERROR(IF(L601="COP",1,IF(K601="","",VLOOKUP(K601,※編集不可※選択項目!$D$2:$G$8,3,FALSE))),"")</f>
        <v/>
      </c>
      <c r="N601" s="82"/>
      <c r="O601" s="81"/>
      <c r="P601" s="81"/>
      <c r="Q601" s="93"/>
      <c r="R601" s="81"/>
      <c r="S601" s="81"/>
      <c r="T601" s="93"/>
      <c r="U601" s="94"/>
      <c r="V601" s="109"/>
      <c r="W601" s="95"/>
      <c r="X601" s="71"/>
      <c r="Y601" s="31"/>
      <c r="Z601" s="23"/>
      <c r="AA601" s="24"/>
      <c r="AB601" s="96">
        <f t="shared" si="92"/>
        <v>0</v>
      </c>
      <c r="AC601" s="96">
        <f t="shared" si="93"/>
        <v>0</v>
      </c>
      <c r="AD601" s="97">
        <f t="shared" si="98"/>
        <v>0</v>
      </c>
      <c r="AE601" s="97">
        <f t="shared" si="99"/>
        <v>0</v>
      </c>
    </row>
    <row r="602" spans="1:31" ht="25" customHeight="1">
      <c r="A602" s="32">
        <f t="shared" si="94"/>
        <v>591</v>
      </c>
      <c r="B602" s="51" t="str">
        <f t="shared" si="95"/>
        <v/>
      </c>
      <c r="C602" s="92"/>
      <c r="D602" s="28" t="str">
        <f t="shared" si="96"/>
        <v/>
      </c>
      <c r="E602" s="49" t="str">
        <f t="shared" si="97"/>
        <v/>
      </c>
      <c r="F602" s="78"/>
      <c r="G602" s="78"/>
      <c r="H602" s="82"/>
      <c r="I602" s="28" t="str">
        <f t="shared" si="90"/>
        <v/>
      </c>
      <c r="J602" s="78"/>
      <c r="K602" s="28" t="str">
        <f>IF($L602="COP","GHPチラー",IF(O602="","",VLOOKUP(O602,※編集不可※選択項目!C:D,2,1)))</f>
        <v/>
      </c>
      <c r="L602" s="28" t="str">
        <f t="shared" si="91"/>
        <v/>
      </c>
      <c r="M602" s="64" t="str">
        <f>IFERROR(IF(L602="COP",1,IF(K602="","",VLOOKUP(K602,※編集不可※選択項目!$D$2:$G$8,3,FALSE))),"")</f>
        <v/>
      </c>
      <c r="N602" s="82"/>
      <c r="O602" s="81"/>
      <c r="P602" s="81"/>
      <c r="Q602" s="93"/>
      <c r="R602" s="81"/>
      <c r="S602" s="81"/>
      <c r="T602" s="93"/>
      <c r="U602" s="94"/>
      <c r="V602" s="109"/>
      <c r="W602" s="95"/>
      <c r="X602" s="71"/>
      <c r="Y602" s="31"/>
      <c r="Z602" s="23"/>
      <c r="AA602" s="24"/>
      <c r="AB602" s="96">
        <f t="shared" si="92"/>
        <v>0</v>
      </c>
      <c r="AC602" s="96">
        <f t="shared" si="93"/>
        <v>0</v>
      </c>
      <c r="AD602" s="97">
        <f t="shared" si="98"/>
        <v>0</v>
      </c>
      <c r="AE602" s="97">
        <f t="shared" si="99"/>
        <v>0</v>
      </c>
    </row>
    <row r="603" spans="1:31" ht="25" customHeight="1">
      <c r="A603" s="32">
        <f t="shared" si="94"/>
        <v>592</v>
      </c>
      <c r="B603" s="51" t="str">
        <f t="shared" si="95"/>
        <v/>
      </c>
      <c r="C603" s="92"/>
      <c r="D603" s="28" t="str">
        <f t="shared" si="96"/>
        <v/>
      </c>
      <c r="E603" s="49" t="str">
        <f t="shared" si="97"/>
        <v/>
      </c>
      <c r="F603" s="78"/>
      <c r="G603" s="78"/>
      <c r="H603" s="82"/>
      <c r="I603" s="28" t="str">
        <f t="shared" si="90"/>
        <v/>
      </c>
      <c r="J603" s="78"/>
      <c r="K603" s="28" t="str">
        <f>IF($L603="COP","GHPチラー",IF(O603="","",VLOOKUP(O603,※編集不可※選択項目!C:D,2,1)))</f>
        <v/>
      </c>
      <c r="L603" s="28" t="str">
        <f t="shared" si="91"/>
        <v/>
      </c>
      <c r="M603" s="64" t="str">
        <f>IFERROR(IF(L603="COP",1,IF(K603="","",VLOOKUP(K603,※編集不可※選択項目!$D$2:$G$8,3,FALSE))),"")</f>
        <v/>
      </c>
      <c r="N603" s="82"/>
      <c r="O603" s="81"/>
      <c r="P603" s="81"/>
      <c r="Q603" s="93"/>
      <c r="R603" s="81"/>
      <c r="S603" s="81"/>
      <c r="T603" s="93"/>
      <c r="U603" s="94"/>
      <c r="V603" s="109"/>
      <c r="W603" s="95"/>
      <c r="X603" s="71"/>
      <c r="Y603" s="31"/>
      <c r="Z603" s="23"/>
      <c r="AA603" s="24"/>
      <c r="AB603" s="96">
        <f t="shared" si="92"/>
        <v>0</v>
      </c>
      <c r="AC603" s="96">
        <f t="shared" si="93"/>
        <v>0</v>
      </c>
      <c r="AD603" s="97">
        <f t="shared" si="98"/>
        <v>0</v>
      </c>
      <c r="AE603" s="97">
        <f t="shared" si="99"/>
        <v>0</v>
      </c>
    </row>
    <row r="604" spans="1:31" ht="25" customHeight="1">
      <c r="A604" s="32">
        <f t="shared" si="94"/>
        <v>593</v>
      </c>
      <c r="B604" s="51" t="str">
        <f t="shared" si="95"/>
        <v/>
      </c>
      <c r="C604" s="92"/>
      <c r="D604" s="28" t="str">
        <f t="shared" si="96"/>
        <v/>
      </c>
      <c r="E604" s="49" t="str">
        <f t="shared" si="97"/>
        <v/>
      </c>
      <c r="F604" s="78"/>
      <c r="G604" s="78"/>
      <c r="H604" s="82"/>
      <c r="I604" s="28" t="str">
        <f t="shared" si="90"/>
        <v/>
      </c>
      <c r="J604" s="78"/>
      <c r="K604" s="28" t="str">
        <f>IF($L604="COP","GHPチラー",IF(O604="","",VLOOKUP(O604,※編集不可※選択項目!C:D,2,1)))</f>
        <v/>
      </c>
      <c r="L604" s="28" t="str">
        <f t="shared" si="91"/>
        <v/>
      </c>
      <c r="M604" s="64" t="str">
        <f>IFERROR(IF(L604="COP",1,IF(K604="","",VLOOKUP(K604,※編集不可※選択項目!$D$2:$G$8,3,FALSE))),"")</f>
        <v/>
      </c>
      <c r="N604" s="82"/>
      <c r="O604" s="81"/>
      <c r="P604" s="81"/>
      <c r="Q604" s="93"/>
      <c r="R604" s="81"/>
      <c r="S604" s="81"/>
      <c r="T604" s="93"/>
      <c r="U604" s="94"/>
      <c r="V604" s="109"/>
      <c r="W604" s="95"/>
      <c r="X604" s="71"/>
      <c r="Y604" s="31"/>
      <c r="Z604" s="23"/>
      <c r="AA604" s="24"/>
      <c r="AB604" s="96">
        <f t="shared" si="92"/>
        <v>0</v>
      </c>
      <c r="AC604" s="96">
        <f t="shared" si="93"/>
        <v>0</v>
      </c>
      <c r="AD604" s="97">
        <f t="shared" si="98"/>
        <v>0</v>
      </c>
      <c r="AE604" s="97">
        <f t="shared" si="99"/>
        <v>0</v>
      </c>
    </row>
    <row r="605" spans="1:31" ht="25" customHeight="1">
      <c r="A605" s="32">
        <f t="shared" si="94"/>
        <v>594</v>
      </c>
      <c r="B605" s="51" t="str">
        <f t="shared" si="95"/>
        <v/>
      </c>
      <c r="C605" s="92"/>
      <c r="D605" s="28" t="str">
        <f t="shared" si="96"/>
        <v/>
      </c>
      <c r="E605" s="49" t="str">
        <f t="shared" si="97"/>
        <v/>
      </c>
      <c r="F605" s="78"/>
      <c r="G605" s="78"/>
      <c r="H605" s="82"/>
      <c r="I605" s="28" t="str">
        <f t="shared" si="90"/>
        <v/>
      </c>
      <c r="J605" s="78"/>
      <c r="K605" s="28" t="str">
        <f>IF($L605="COP","GHPチラー",IF(O605="","",VLOOKUP(O605,※編集不可※選択項目!C:D,2,1)))</f>
        <v/>
      </c>
      <c r="L605" s="28" t="str">
        <f t="shared" si="91"/>
        <v/>
      </c>
      <c r="M605" s="64" t="str">
        <f>IFERROR(IF(L605="COP",1,IF(K605="","",VLOOKUP(K605,※編集不可※選択項目!$D$2:$G$8,3,FALSE))),"")</f>
        <v/>
      </c>
      <c r="N605" s="82"/>
      <c r="O605" s="81"/>
      <c r="P605" s="81"/>
      <c r="Q605" s="93"/>
      <c r="R605" s="81"/>
      <c r="S605" s="81"/>
      <c r="T605" s="93"/>
      <c r="U605" s="94"/>
      <c r="V605" s="109"/>
      <c r="W605" s="95"/>
      <c r="X605" s="71"/>
      <c r="Y605" s="31"/>
      <c r="Z605" s="23"/>
      <c r="AA605" s="24"/>
      <c r="AB605" s="96">
        <f t="shared" si="92"/>
        <v>0</v>
      </c>
      <c r="AC605" s="96">
        <f t="shared" si="93"/>
        <v>0</v>
      </c>
      <c r="AD605" s="97">
        <f t="shared" si="98"/>
        <v>0</v>
      </c>
      <c r="AE605" s="97">
        <f t="shared" si="99"/>
        <v>0</v>
      </c>
    </row>
    <row r="606" spans="1:31" ht="25" customHeight="1">
      <c r="A606" s="32">
        <f t="shared" si="94"/>
        <v>595</v>
      </c>
      <c r="B606" s="51" t="str">
        <f t="shared" si="95"/>
        <v/>
      </c>
      <c r="C606" s="92"/>
      <c r="D606" s="28" t="str">
        <f t="shared" si="96"/>
        <v/>
      </c>
      <c r="E606" s="49" t="str">
        <f t="shared" si="97"/>
        <v/>
      </c>
      <c r="F606" s="78"/>
      <c r="G606" s="78"/>
      <c r="H606" s="82"/>
      <c r="I606" s="28" t="str">
        <f t="shared" si="90"/>
        <v/>
      </c>
      <c r="J606" s="78"/>
      <c r="K606" s="28" t="str">
        <f>IF($L606="COP","GHPチラー",IF(O606="","",VLOOKUP(O606,※編集不可※選択項目!C:D,2,1)))</f>
        <v/>
      </c>
      <c r="L606" s="28" t="str">
        <f t="shared" si="91"/>
        <v/>
      </c>
      <c r="M606" s="64" t="str">
        <f>IFERROR(IF(L606="COP",1,IF(K606="","",VLOOKUP(K606,※編集不可※選択項目!$D$2:$G$8,3,FALSE))),"")</f>
        <v/>
      </c>
      <c r="N606" s="82"/>
      <c r="O606" s="81"/>
      <c r="P606" s="81"/>
      <c r="Q606" s="93"/>
      <c r="R606" s="81"/>
      <c r="S606" s="81"/>
      <c r="T606" s="93"/>
      <c r="U606" s="94"/>
      <c r="V606" s="109"/>
      <c r="W606" s="95"/>
      <c r="X606" s="71"/>
      <c r="Y606" s="31"/>
      <c r="Z606" s="23"/>
      <c r="AA606" s="24"/>
      <c r="AB606" s="96">
        <f t="shared" si="92"/>
        <v>0</v>
      </c>
      <c r="AC606" s="96">
        <f t="shared" si="93"/>
        <v>0</v>
      </c>
      <c r="AD606" s="97">
        <f t="shared" si="98"/>
        <v>0</v>
      </c>
      <c r="AE606" s="97">
        <f t="shared" si="99"/>
        <v>0</v>
      </c>
    </row>
    <row r="607" spans="1:31" ht="25" customHeight="1">
      <c r="A607" s="32">
        <f t="shared" si="94"/>
        <v>596</v>
      </c>
      <c r="B607" s="51" t="str">
        <f t="shared" si="95"/>
        <v/>
      </c>
      <c r="C607" s="92"/>
      <c r="D607" s="28" t="str">
        <f t="shared" si="96"/>
        <v/>
      </c>
      <c r="E607" s="49" t="str">
        <f t="shared" si="97"/>
        <v/>
      </c>
      <c r="F607" s="78"/>
      <c r="G607" s="78"/>
      <c r="H607" s="82"/>
      <c r="I607" s="28" t="str">
        <f t="shared" si="90"/>
        <v/>
      </c>
      <c r="J607" s="78"/>
      <c r="K607" s="28" t="str">
        <f>IF($L607="COP","GHPチラー",IF(O607="","",VLOOKUP(O607,※編集不可※選択項目!C:D,2,1)))</f>
        <v/>
      </c>
      <c r="L607" s="28" t="str">
        <f t="shared" si="91"/>
        <v/>
      </c>
      <c r="M607" s="64" t="str">
        <f>IFERROR(IF(L607="COP",1,IF(K607="","",VLOOKUP(K607,※編集不可※選択項目!$D$2:$G$8,3,FALSE))),"")</f>
        <v/>
      </c>
      <c r="N607" s="82"/>
      <c r="O607" s="81"/>
      <c r="P607" s="81"/>
      <c r="Q607" s="93"/>
      <c r="R607" s="81"/>
      <c r="S607" s="81"/>
      <c r="T607" s="93"/>
      <c r="U607" s="94"/>
      <c r="V607" s="109"/>
      <c r="W607" s="95"/>
      <c r="X607" s="71"/>
      <c r="Y607" s="31"/>
      <c r="Z607" s="23"/>
      <c r="AA607" s="24"/>
      <c r="AB607" s="96">
        <f t="shared" si="92"/>
        <v>0</v>
      </c>
      <c r="AC607" s="96">
        <f t="shared" si="93"/>
        <v>0</v>
      </c>
      <c r="AD607" s="97">
        <f t="shared" si="98"/>
        <v>0</v>
      </c>
      <c r="AE607" s="97">
        <f t="shared" si="99"/>
        <v>0</v>
      </c>
    </row>
    <row r="608" spans="1:31" ht="25" customHeight="1">
      <c r="A608" s="32">
        <f t="shared" si="94"/>
        <v>597</v>
      </c>
      <c r="B608" s="51" t="str">
        <f t="shared" si="95"/>
        <v/>
      </c>
      <c r="C608" s="92"/>
      <c r="D608" s="28" t="str">
        <f t="shared" si="96"/>
        <v/>
      </c>
      <c r="E608" s="49" t="str">
        <f t="shared" si="97"/>
        <v/>
      </c>
      <c r="F608" s="78"/>
      <c r="G608" s="78"/>
      <c r="H608" s="82"/>
      <c r="I608" s="28" t="str">
        <f t="shared" si="90"/>
        <v/>
      </c>
      <c r="J608" s="78"/>
      <c r="K608" s="28" t="str">
        <f>IF($L608="COP","GHPチラー",IF(O608="","",VLOOKUP(O608,※編集不可※選択項目!C:D,2,1)))</f>
        <v/>
      </c>
      <c r="L608" s="28" t="str">
        <f t="shared" si="91"/>
        <v/>
      </c>
      <c r="M608" s="64" t="str">
        <f>IFERROR(IF(L608="COP",1,IF(K608="","",VLOOKUP(K608,※編集不可※選択項目!$D$2:$G$8,3,FALSE))),"")</f>
        <v/>
      </c>
      <c r="N608" s="82"/>
      <c r="O608" s="81"/>
      <c r="P608" s="81"/>
      <c r="Q608" s="93"/>
      <c r="R608" s="81"/>
      <c r="S608" s="81"/>
      <c r="T608" s="93"/>
      <c r="U608" s="94"/>
      <c r="V608" s="109"/>
      <c r="W608" s="95"/>
      <c r="X608" s="71"/>
      <c r="Y608" s="31"/>
      <c r="Z608" s="23"/>
      <c r="AA608" s="24"/>
      <c r="AB608" s="96">
        <f t="shared" si="92"/>
        <v>0</v>
      </c>
      <c r="AC608" s="96">
        <f t="shared" si="93"/>
        <v>0</v>
      </c>
      <c r="AD608" s="97">
        <f t="shared" si="98"/>
        <v>0</v>
      </c>
      <c r="AE608" s="97">
        <f t="shared" si="99"/>
        <v>0</v>
      </c>
    </row>
    <row r="609" spans="1:31" ht="25" customHeight="1">
      <c r="A609" s="32">
        <f t="shared" si="94"/>
        <v>598</v>
      </c>
      <c r="B609" s="51" t="str">
        <f t="shared" si="95"/>
        <v/>
      </c>
      <c r="C609" s="92"/>
      <c r="D609" s="28" t="str">
        <f t="shared" si="96"/>
        <v/>
      </c>
      <c r="E609" s="49" t="str">
        <f t="shared" si="97"/>
        <v/>
      </c>
      <c r="F609" s="78"/>
      <c r="G609" s="78"/>
      <c r="H609" s="82"/>
      <c r="I609" s="28" t="str">
        <f t="shared" si="90"/>
        <v/>
      </c>
      <c r="J609" s="78"/>
      <c r="K609" s="28" t="str">
        <f>IF($L609="COP","GHPチラー",IF(O609="","",VLOOKUP(O609,※編集不可※選択項目!C:D,2,1)))</f>
        <v/>
      </c>
      <c r="L609" s="28" t="str">
        <f t="shared" si="91"/>
        <v/>
      </c>
      <c r="M609" s="64" t="str">
        <f>IFERROR(IF(L609="COP",1,IF(K609="","",VLOOKUP(K609,※編集不可※選択項目!$D$2:$G$8,3,FALSE))),"")</f>
        <v/>
      </c>
      <c r="N609" s="82"/>
      <c r="O609" s="81"/>
      <c r="P609" s="81"/>
      <c r="Q609" s="93"/>
      <c r="R609" s="81"/>
      <c r="S609" s="81"/>
      <c r="T609" s="93"/>
      <c r="U609" s="94"/>
      <c r="V609" s="109"/>
      <c r="W609" s="95"/>
      <c r="X609" s="71"/>
      <c r="Y609" s="31"/>
      <c r="Z609" s="23"/>
      <c r="AA609" s="24"/>
      <c r="AB609" s="96">
        <f t="shared" si="92"/>
        <v>0</v>
      </c>
      <c r="AC609" s="96">
        <f t="shared" si="93"/>
        <v>0</v>
      </c>
      <c r="AD609" s="97">
        <f t="shared" si="98"/>
        <v>0</v>
      </c>
      <c r="AE609" s="97">
        <f t="shared" si="99"/>
        <v>0</v>
      </c>
    </row>
    <row r="610" spans="1:31" ht="25" customHeight="1">
      <c r="A610" s="32">
        <f t="shared" si="94"/>
        <v>599</v>
      </c>
      <c r="B610" s="51" t="str">
        <f t="shared" si="95"/>
        <v/>
      </c>
      <c r="C610" s="92"/>
      <c r="D610" s="28" t="str">
        <f t="shared" si="96"/>
        <v/>
      </c>
      <c r="E610" s="49" t="str">
        <f t="shared" si="97"/>
        <v/>
      </c>
      <c r="F610" s="78"/>
      <c r="G610" s="78"/>
      <c r="H610" s="82"/>
      <c r="I610" s="28" t="str">
        <f t="shared" si="90"/>
        <v/>
      </c>
      <c r="J610" s="78"/>
      <c r="K610" s="28" t="str">
        <f>IF($L610="COP","GHPチラー",IF(O610="","",VLOOKUP(O610,※編集不可※選択項目!C:D,2,1)))</f>
        <v/>
      </c>
      <c r="L610" s="28" t="str">
        <f t="shared" si="91"/>
        <v/>
      </c>
      <c r="M610" s="64" t="str">
        <f>IFERROR(IF(L610="COP",1,IF(K610="","",VLOOKUP(K610,※編集不可※選択項目!$D$2:$G$8,3,FALSE))),"")</f>
        <v/>
      </c>
      <c r="N610" s="82"/>
      <c r="O610" s="81"/>
      <c r="P610" s="81"/>
      <c r="Q610" s="93"/>
      <c r="R610" s="81"/>
      <c r="S610" s="81"/>
      <c r="T610" s="93"/>
      <c r="U610" s="94"/>
      <c r="V610" s="109"/>
      <c r="W610" s="95"/>
      <c r="X610" s="71"/>
      <c r="Y610" s="31"/>
      <c r="Z610" s="23"/>
      <c r="AA610" s="24"/>
      <c r="AB610" s="96">
        <f t="shared" si="92"/>
        <v>0</v>
      </c>
      <c r="AC610" s="96">
        <f t="shared" si="93"/>
        <v>0</v>
      </c>
      <c r="AD610" s="97">
        <f t="shared" si="98"/>
        <v>0</v>
      </c>
      <c r="AE610" s="97">
        <f t="shared" si="99"/>
        <v>0</v>
      </c>
    </row>
    <row r="611" spans="1:31" ht="25" customHeight="1">
      <c r="A611" s="32">
        <f t="shared" si="94"/>
        <v>600</v>
      </c>
      <c r="B611" s="51" t="str">
        <f t="shared" si="95"/>
        <v/>
      </c>
      <c r="C611" s="92"/>
      <c r="D611" s="28" t="str">
        <f t="shared" si="96"/>
        <v/>
      </c>
      <c r="E611" s="49" t="str">
        <f t="shared" si="97"/>
        <v/>
      </c>
      <c r="F611" s="78"/>
      <c r="G611" s="78"/>
      <c r="H611" s="82"/>
      <c r="I611" s="28" t="str">
        <f t="shared" si="90"/>
        <v/>
      </c>
      <c r="J611" s="78"/>
      <c r="K611" s="28" t="str">
        <f>IF($L611="COP","GHPチラー",IF(O611="","",VLOOKUP(O611,※編集不可※選択項目!C:D,2,1)))</f>
        <v/>
      </c>
      <c r="L611" s="28" t="str">
        <f t="shared" si="91"/>
        <v/>
      </c>
      <c r="M611" s="64" t="str">
        <f>IFERROR(IF(L611="COP",1,IF(K611="","",VLOOKUP(K611,※編集不可※選択項目!$D$2:$G$8,3,FALSE))),"")</f>
        <v/>
      </c>
      <c r="N611" s="82"/>
      <c r="O611" s="81"/>
      <c r="P611" s="81"/>
      <c r="Q611" s="93"/>
      <c r="R611" s="81"/>
      <c r="S611" s="81"/>
      <c r="T611" s="93"/>
      <c r="U611" s="94"/>
      <c r="V611" s="109"/>
      <c r="W611" s="95"/>
      <c r="X611" s="71"/>
      <c r="Y611" s="31"/>
      <c r="Z611" s="23"/>
      <c r="AA611" s="24"/>
      <c r="AB611" s="96">
        <f t="shared" si="92"/>
        <v>0</v>
      </c>
      <c r="AC611" s="96">
        <f t="shared" si="93"/>
        <v>0</v>
      </c>
      <c r="AD611" s="97">
        <f t="shared" si="98"/>
        <v>0</v>
      </c>
      <c r="AE611" s="97">
        <f t="shared" si="99"/>
        <v>0</v>
      </c>
    </row>
    <row r="612" spans="1:31" ht="25" customHeight="1">
      <c r="A612" s="32">
        <f t="shared" si="94"/>
        <v>601</v>
      </c>
      <c r="B612" s="51" t="str">
        <f t="shared" si="95"/>
        <v/>
      </c>
      <c r="C612" s="92"/>
      <c r="D612" s="28" t="str">
        <f t="shared" si="96"/>
        <v/>
      </c>
      <c r="E612" s="49" t="str">
        <f t="shared" si="97"/>
        <v/>
      </c>
      <c r="F612" s="78"/>
      <c r="G612" s="78"/>
      <c r="H612" s="82"/>
      <c r="I612" s="28" t="str">
        <f t="shared" si="90"/>
        <v/>
      </c>
      <c r="J612" s="78"/>
      <c r="K612" s="28" t="str">
        <f>IF($L612="COP","GHPチラー",IF(O612="","",VLOOKUP(O612,※編集不可※選択項目!C:D,2,1)))</f>
        <v/>
      </c>
      <c r="L612" s="28" t="str">
        <f t="shared" si="91"/>
        <v/>
      </c>
      <c r="M612" s="64" t="str">
        <f>IFERROR(IF(L612="COP",1,IF(K612="","",VLOOKUP(K612,※編集不可※選択項目!$D$2:$G$8,3,FALSE))),"")</f>
        <v/>
      </c>
      <c r="N612" s="82"/>
      <c r="O612" s="81"/>
      <c r="P612" s="81"/>
      <c r="Q612" s="93"/>
      <c r="R612" s="81"/>
      <c r="S612" s="81"/>
      <c r="T612" s="93"/>
      <c r="U612" s="94"/>
      <c r="V612" s="109"/>
      <c r="W612" s="95"/>
      <c r="X612" s="71"/>
      <c r="Y612" s="31"/>
      <c r="Z612" s="23"/>
      <c r="AA612" s="24"/>
      <c r="AB612" s="96">
        <f t="shared" si="92"/>
        <v>0</v>
      </c>
      <c r="AC612" s="96">
        <f t="shared" si="93"/>
        <v>0</v>
      </c>
      <c r="AD612" s="97">
        <f t="shared" si="98"/>
        <v>0</v>
      </c>
      <c r="AE612" s="97">
        <f t="shared" si="99"/>
        <v>0</v>
      </c>
    </row>
    <row r="613" spans="1:31" ht="25" customHeight="1">
      <c r="A613" s="32">
        <f t="shared" si="94"/>
        <v>602</v>
      </c>
      <c r="B613" s="51" t="str">
        <f t="shared" si="95"/>
        <v/>
      </c>
      <c r="C613" s="92"/>
      <c r="D613" s="28" t="str">
        <f t="shared" si="96"/>
        <v/>
      </c>
      <c r="E613" s="49" t="str">
        <f t="shared" si="97"/>
        <v/>
      </c>
      <c r="F613" s="78"/>
      <c r="G613" s="78"/>
      <c r="H613" s="82"/>
      <c r="I613" s="28" t="str">
        <f t="shared" si="90"/>
        <v/>
      </c>
      <c r="J613" s="78"/>
      <c r="K613" s="28" t="str">
        <f>IF($L613="COP","GHPチラー",IF(O613="","",VLOOKUP(O613,※編集不可※選択項目!C:D,2,1)))</f>
        <v/>
      </c>
      <c r="L613" s="28" t="str">
        <f t="shared" si="91"/>
        <v/>
      </c>
      <c r="M613" s="64" t="str">
        <f>IFERROR(IF(L613="COP",1,IF(K613="","",VLOOKUP(K613,※編集不可※選択項目!$D$2:$G$8,3,FALSE))),"")</f>
        <v/>
      </c>
      <c r="N613" s="82"/>
      <c r="O613" s="81"/>
      <c r="P613" s="81"/>
      <c r="Q613" s="93"/>
      <c r="R613" s="81"/>
      <c r="S613" s="81"/>
      <c r="T613" s="93"/>
      <c r="U613" s="94"/>
      <c r="V613" s="109"/>
      <c r="W613" s="95"/>
      <c r="X613" s="71"/>
      <c r="Y613" s="31"/>
      <c r="Z613" s="23"/>
      <c r="AA613" s="24"/>
      <c r="AB613" s="96">
        <f t="shared" si="92"/>
        <v>0</v>
      </c>
      <c r="AC613" s="96">
        <f t="shared" si="93"/>
        <v>0</v>
      </c>
      <c r="AD613" s="97">
        <f t="shared" si="98"/>
        <v>0</v>
      </c>
      <c r="AE613" s="97">
        <f t="shared" si="99"/>
        <v>0</v>
      </c>
    </row>
    <row r="614" spans="1:31" ht="25" customHeight="1">
      <c r="A614" s="32">
        <f t="shared" si="94"/>
        <v>603</v>
      </c>
      <c r="B614" s="51" t="str">
        <f t="shared" si="95"/>
        <v/>
      </c>
      <c r="C614" s="92"/>
      <c r="D614" s="28" t="str">
        <f t="shared" si="96"/>
        <v/>
      </c>
      <c r="E614" s="49" t="str">
        <f t="shared" si="97"/>
        <v/>
      </c>
      <c r="F614" s="78"/>
      <c r="G614" s="78"/>
      <c r="H614" s="82"/>
      <c r="I614" s="28" t="str">
        <f t="shared" si="90"/>
        <v/>
      </c>
      <c r="J614" s="78"/>
      <c r="K614" s="28" t="str">
        <f>IF($L614="COP","GHPチラー",IF(O614="","",VLOOKUP(O614,※編集不可※選択項目!C:D,2,1)))</f>
        <v/>
      </c>
      <c r="L614" s="28" t="str">
        <f t="shared" si="91"/>
        <v/>
      </c>
      <c r="M614" s="64" t="str">
        <f>IFERROR(IF(L614="COP",1,IF(K614="","",VLOOKUP(K614,※編集不可※選択項目!$D$2:$G$8,3,FALSE))),"")</f>
        <v/>
      </c>
      <c r="N614" s="82"/>
      <c r="O614" s="81"/>
      <c r="P614" s="81"/>
      <c r="Q614" s="93"/>
      <c r="R614" s="81"/>
      <c r="S614" s="81"/>
      <c r="T614" s="93"/>
      <c r="U614" s="94"/>
      <c r="V614" s="109"/>
      <c r="W614" s="95"/>
      <c r="X614" s="71"/>
      <c r="Y614" s="31"/>
      <c r="Z614" s="23"/>
      <c r="AA614" s="24"/>
      <c r="AB614" s="96">
        <f t="shared" si="92"/>
        <v>0</v>
      </c>
      <c r="AC614" s="96">
        <f t="shared" si="93"/>
        <v>0</v>
      </c>
      <c r="AD614" s="97">
        <f t="shared" si="98"/>
        <v>0</v>
      </c>
      <c r="AE614" s="97">
        <f t="shared" si="99"/>
        <v>0</v>
      </c>
    </row>
    <row r="615" spans="1:31" ht="25" customHeight="1">
      <c r="A615" s="32">
        <f t="shared" si="94"/>
        <v>604</v>
      </c>
      <c r="B615" s="51" t="str">
        <f t="shared" si="95"/>
        <v/>
      </c>
      <c r="C615" s="92"/>
      <c r="D615" s="28" t="str">
        <f t="shared" si="96"/>
        <v/>
      </c>
      <c r="E615" s="49" t="str">
        <f t="shared" si="97"/>
        <v/>
      </c>
      <c r="F615" s="78"/>
      <c r="G615" s="78"/>
      <c r="H615" s="82"/>
      <c r="I615" s="28" t="str">
        <f t="shared" si="90"/>
        <v/>
      </c>
      <c r="J615" s="78"/>
      <c r="K615" s="28" t="str">
        <f>IF($L615="COP","GHPチラー",IF(O615="","",VLOOKUP(O615,※編集不可※選択項目!C:D,2,1)))</f>
        <v/>
      </c>
      <c r="L615" s="28" t="str">
        <f t="shared" si="91"/>
        <v/>
      </c>
      <c r="M615" s="64" t="str">
        <f>IFERROR(IF(L615="COP",1,IF(K615="","",VLOOKUP(K615,※編集不可※選択項目!$D$2:$G$8,3,FALSE))),"")</f>
        <v/>
      </c>
      <c r="N615" s="82"/>
      <c r="O615" s="81"/>
      <c r="P615" s="81"/>
      <c r="Q615" s="93"/>
      <c r="R615" s="81"/>
      <c r="S615" s="81"/>
      <c r="T615" s="93"/>
      <c r="U615" s="94"/>
      <c r="V615" s="109"/>
      <c r="W615" s="95"/>
      <c r="X615" s="71"/>
      <c r="Y615" s="31"/>
      <c r="Z615" s="23"/>
      <c r="AA615" s="24"/>
      <c r="AB615" s="96">
        <f t="shared" si="92"/>
        <v>0</v>
      </c>
      <c r="AC615" s="96">
        <f t="shared" si="93"/>
        <v>0</v>
      </c>
      <c r="AD615" s="97">
        <f t="shared" si="98"/>
        <v>0</v>
      </c>
      <c r="AE615" s="97">
        <f t="shared" si="99"/>
        <v>0</v>
      </c>
    </row>
    <row r="616" spans="1:31" ht="25" customHeight="1">
      <c r="A616" s="32">
        <f t="shared" si="94"/>
        <v>605</v>
      </c>
      <c r="B616" s="51" t="str">
        <f t="shared" si="95"/>
        <v/>
      </c>
      <c r="C616" s="92"/>
      <c r="D616" s="28" t="str">
        <f t="shared" si="96"/>
        <v/>
      </c>
      <c r="E616" s="49" t="str">
        <f t="shared" si="97"/>
        <v/>
      </c>
      <c r="F616" s="78"/>
      <c r="G616" s="78"/>
      <c r="H616" s="82"/>
      <c r="I616" s="28" t="str">
        <f t="shared" si="90"/>
        <v/>
      </c>
      <c r="J616" s="78"/>
      <c r="K616" s="28" t="str">
        <f>IF($L616="COP","GHPチラー",IF(O616="","",VLOOKUP(O616,※編集不可※選択項目!C:D,2,1)))</f>
        <v/>
      </c>
      <c r="L616" s="28" t="str">
        <f t="shared" si="91"/>
        <v/>
      </c>
      <c r="M616" s="64" t="str">
        <f>IFERROR(IF(L616="COP",1,IF(K616="","",VLOOKUP(K616,※編集不可※選択項目!$D$2:$G$8,3,FALSE))),"")</f>
        <v/>
      </c>
      <c r="N616" s="82"/>
      <c r="O616" s="81"/>
      <c r="P616" s="81"/>
      <c r="Q616" s="93"/>
      <c r="R616" s="81"/>
      <c r="S616" s="81"/>
      <c r="T616" s="93"/>
      <c r="U616" s="94"/>
      <c r="V616" s="109"/>
      <c r="W616" s="95"/>
      <c r="X616" s="71"/>
      <c r="Y616" s="31"/>
      <c r="Z616" s="23"/>
      <c r="AA616" s="24"/>
      <c r="AB616" s="96">
        <f t="shared" si="92"/>
        <v>0</v>
      </c>
      <c r="AC616" s="96">
        <f t="shared" si="93"/>
        <v>0</v>
      </c>
      <c r="AD616" s="97">
        <f t="shared" si="98"/>
        <v>0</v>
      </c>
      <c r="AE616" s="97">
        <f t="shared" si="99"/>
        <v>0</v>
      </c>
    </row>
    <row r="617" spans="1:31" ht="25" customHeight="1">
      <c r="A617" s="32">
        <f t="shared" si="94"/>
        <v>606</v>
      </c>
      <c r="B617" s="51" t="str">
        <f t="shared" si="95"/>
        <v/>
      </c>
      <c r="C617" s="92"/>
      <c r="D617" s="28" t="str">
        <f t="shared" si="96"/>
        <v/>
      </c>
      <c r="E617" s="49" t="str">
        <f t="shared" si="97"/>
        <v/>
      </c>
      <c r="F617" s="78"/>
      <c r="G617" s="78"/>
      <c r="H617" s="82"/>
      <c r="I617" s="28" t="str">
        <f t="shared" si="90"/>
        <v/>
      </c>
      <c r="J617" s="78"/>
      <c r="K617" s="28" t="str">
        <f>IF($L617="COP","GHPチラー",IF(O617="","",VLOOKUP(O617,※編集不可※選択項目!C:D,2,1)))</f>
        <v/>
      </c>
      <c r="L617" s="28" t="str">
        <f t="shared" si="91"/>
        <v/>
      </c>
      <c r="M617" s="64" t="str">
        <f>IFERROR(IF(L617="COP",1,IF(K617="","",VLOOKUP(K617,※編集不可※選択項目!$D$2:$G$8,3,FALSE))),"")</f>
        <v/>
      </c>
      <c r="N617" s="82"/>
      <c r="O617" s="81"/>
      <c r="P617" s="81"/>
      <c r="Q617" s="93"/>
      <c r="R617" s="81"/>
      <c r="S617" s="81"/>
      <c r="T617" s="93"/>
      <c r="U617" s="94"/>
      <c r="V617" s="109"/>
      <c r="W617" s="95"/>
      <c r="X617" s="71"/>
      <c r="Y617" s="31"/>
      <c r="Z617" s="23"/>
      <c r="AA617" s="24"/>
      <c r="AB617" s="96">
        <f t="shared" si="92"/>
        <v>0</v>
      </c>
      <c r="AC617" s="96">
        <f t="shared" si="93"/>
        <v>0</v>
      </c>
      <c r="AD617" s="97">
        <f t="shared" si="98"/>
        <v>0</v>
      </c>
      <c r="AE617" s="97">
        <f t="shared" si="99"/>
        <v>0</v>
      </c>
    </row>
    <row r="618" spans="1:31" ht="25" customHeight="1">
      <c r="A618" s="32">
        <f t="shared" si="94"/>
        <v>607</v>
      </c>
      <c r="B618" s="51" t="str">
        <f t="shared" si="95"/>
        <v/>
      </c>
      <c r="C618" s="92"/>
      <c r="D618" s="28" t="str">
        <f t="shared" si="96"/>
        <v/>
      </c>
      <c r="E618" s="49" t="str">
        <f t="shared" si="97"/>
        <v/>
      </c>
      <c r="F618" s="78"/>
      <c r="G618" s="78"/>
      <c r="H618" s="82"/>
      <c r="I618" s="28" t="str">
        <f t="shared" si="90"/>
        <v/>
      </c>
      <c r="J618" s="78"/>
      <c r="K618" s="28" t="str">
        <f>IF($L618="COP","GHPチラー",IF(O618="","",VLOOKUP(O618,※編集不可※選択項目!C:D,2,1)))</f>
        <v/>
      </c>
      <c r="L618" s="28" t="str">
        <f t="shared" si="91"/>
        <v/>
      </c>
      <c r="M618" s="64" t="str">
        <f>IFERROR(IF(L618="COP",1,IF(K618="","",VLOOKUP(K618,※編集不可※選択項目!$D$2:$G$8,3,FALSE))),"")</f>
        <v/>
      </c>
      <c r="N618" s="82"/>
      <c r="O618" s="81"/>
      <c r="P618" s="81"/>
      <c r="Q618" s="93"/>
      <c r="R618" s="81"/>
      <c r="S618" s="81"/>
      <c r="T618" s="93"/>
      <c r="U618" s="94"/>
      <c r="V618" s="109"/>
      <c r="W618" s="95"/>
      <c r="X618" s="71"/>
      <c r="Y618" s="31"/>
      <c r="Z618" s="23"/>
      <c r="AA618" s="24"/>
      <c r="AB618" s="96">
        <f t="shared" si="92"/>
        <v>0</v>
      </c>
      <c r="AC618" s="96">
        <f t="shared" si="93"/>
        <v>0</v>
      </c>
      <c r="AD618" s="97">
        <f t="shared" si="98"/>
        <v>0</v>
      </c>
      <c r="AE618" s="97">
        <f t="shared" si="99"/>
        <v>0</v>
      </c>
    </row>
    <row r="619" spans="1:31" ht="25" customHeight="1">
      <c r="A619" s="32">
        <f t="shared" si="94"/>
        <v>608</v>
      </c>
      <c r="B619" s="51" t="str">
        <f t="shared" si="95"/>
        <v/>
      </c>
      <c r="C619" s="92"/>
      <c r="D619" s="28" t="str">
        <f t="shared" si="96"/>
        <v/>
      </c>
      <c r="E619" s="49" t="str">
        <f t="shared" si="97"/>
        <v/>
      </c>
      <c r="F619" s="78"/>
      <c r="G619" s="78"/>
      <c r="H619" s="82"/>
      <c r="I619" s="28" t="str">
        <f t="shared" si="90"/>
        <v/>
      </c>
      <c r="J619" s="78"/>
      <c r="K619" s="28" t="str">
        <f>IF($L619="COP","GHPチラー",IF(O619="","",VLOOKUP(O619,※編集不可※選択項目!C:D,2,1)))</f>
        <v/>
      </c>
      <c r="L619" s="28" t="str">
        <f t="shared" si="91"/>
        <v/>
      </c>
      <c r="M619" s="64" t="str">
        <f>IFERROR(IF(L619="COP",1,IF(K619="","",VLOOKUP(K619,※編集不可※選択項目!$D$2:$G$8,3,FALSE))),"")</f>
        <v/>
      </c>
      <c r="N619" s="82"/>
      <c r="O619" s="81"/>
      <c r="P619" s="81"/>
      <c r="Q619" s="93"/>
      <c r="R619" s="81"/>
      <c r="S619" s="81"/>
      <c r="T619" s="93"/>
      <c r="U619" s="94"/>
      <c r="V619" s="109"/>
      <c r="W619" s="95"/>
      <c r="X619" s="71"/>
      <c r="Y619" s="31"/>
      <c r="Z619" s="23"/>
      <c r="AA619" s="24"/>
      <c r="AB619" s="96">
        <f t="shared" si="92"/>
        <v>0</v>
      </c>
      <c r="AC619" s="96">
        <f t="shared" si="93"/>
        <v>0</v>
      </c>
      <c r="AD619" s="97">
        <f t="shared" si="98"/>
        <v>0</v>
      </c>
      <c r="AE619" s="97">
        <f t="shared" si="99"/>
        <v>0</v>
      </c>
    </row>
    <row r="620" spans="1:31" ht="25" customHeight="1">
      <c r="A620" s="32">
        <f t="shared" si="94"/>
        <v>609</v>
      </c>
      <c r="B620" s="51" t="str">
        <f t="shared" si="95"/>
        <v/>
      </c>
      <c r="C620" s="92"/>
      <c r="D620" s="28" t="str">
        <f t="shared" si="96"/>
        <v/>
      </c>
      <c r="E620" s="49" t="str">
        <f t="shared" si="97"/>
        <v/>
      </c>
      <c r="F620" s="78"/>
      <c r="G620" s="78"/>
      <c r="H620" s="82"/>
      <c r="I620" s="28" t="str">
        <f t="shared" si="90"/>
        <v/>
      </c>
      <c r="J620" s="78"/>
      <c r="K620" s="28" t="str">
        <f>IF($L620="COP","GHPチラー",IF(O620="","",VLOOKUP(O620,※編集不可※選択項目!C:D,2,1)))</f>
        <v/>
      </c>
      <c r="L620" s="28" t="str">
        <f t="shared" si="91"/>
        <v/>
      </c>
      <c r="M620" s="64" t="str">
        <f>IFERROR(IF(L620="COP",1,IF(K620="","",VLOOKUP(K620,※編集不可※選択項目!$D$2:$G$8,3,FALSE))),"")</f>
        <v/>
      </c>
      <c r="N620" s="82"/>
      <c r="O620" s="81"/>
      <c r="P620" s="81"/>
      <c r="Q620" s="93"/>
      <c r="R620" s="81"/>
      <c r="S620" s="81"/>
      <c r="T620" s="93"/>
      <c r="U620" s="94"/>
      <c r="V620" s="109"/>
      <c r="W620" s="95"/>
      <c r="X620" s="71"/>
      <c r="Y620" s="31"/>
      <c r="Z620" s="23"/>
      <c r="AA620" s="24"/>
      <c r="AB620" s="96">
        <f t="shared" si="92"/>
        <v>0</v>
      </c>
      <c r="AC620" s="96">
        <f t="shared" si="93"/>
        <v>0</v>
      </c>
      <c r="AD620" s="97">
        <f t="shared" si="98"/>
        <v>0</v>
      </c>
      <c r="AE620" s="97">
        <f t="shared" si="99"/>
        <v>0</v>
      </c>
    </row>
    <row r="621" spans="1:31" ht="25" customHeight="1">
      <c r="A621" s="32">
        <f t="shared" si="94"/>
        <v>610</v>
      </c>
      <c r="B621" s="51" t="str">
        <f t="shared" si="95"/>
        <v/>
      </c>
      <c r="C621" s="92"/>
      <c r="D621" s="28" t="str">
        <f t="shared" si="96"/>
        <v/>
      </c>
      <c r="E621" s="49" t="str">
        <f t="shared" si="97"/>
        <v/>
      </c>
      <c r="F621" s="78"/>
      <c r="G621" s="78"/>
      <c r="H621" s="82"/>
      <c r="I621" s="28" t="str">
        <f t="shared" si="90"/>
        <v/>
      </c>
      <c r="J621" s="78"/>
      <c r="K621" s="28" t="str">
        <f>IF($L621="COP","GHPチラー",IF(O621="","",VLOOKUP(O621,※編集不可※選択項目!C:D,2,1)))</f>
        <v/>
      </c>
      <c r="L621" s="28" t="str">
        <f t="shared" si="91"/>
        <v/>
      </c>
      <c r="M621" s="64" t="str">
        <f>IFERROR(IF(L621="COP",1,IF(K621="","",VLOOKUP(K621,※編集不可※選択項目!$D$2:$G$8,3,FALSE))),"")</f>
        <v/>
      </c>
      <c r="N621" s="82"/>
      <c r="O621" s="81"/>
      <c r="P621" s="81"/>
      <c r="Q621" s="93"/>
      <c r="R621" s="81"/>
      <c r="S621" s="81"/>
      <c r="T621" s="93"/>
      <c r="U621" s="94"/>
      <c r="V621" s="109"/>
      <c r="W621" s="95"/>
      <c r="X621" s="71"/>
      <c r="Y621" s="31"/>
      <c r="Z621" s="23"/>
      <c r="AA621" s="24"/>
      <c r="AB621" s="96">
        <f t="shared" si="92"/>
        <v>0</v>
      </c>
      <c r="AC621" s="96">
        <f t="shared" si="93"/>
        <v>0</v>
      </c>
      <c r="AD621" s="97">
        <f t="shared" si="98"/>
        <v>0</v>
      </c>
      <c r="AE621" s="97">
        <f t="shared" si="99"/>
        <v>0</v>
      </c>
    </row>
    <row r="622" spans="1:31" ht="25" customHeight="1">
      <c r="A622" s="32">
        <f t="shared" si="94"/>
        <v>611</v>
      </c>
      <c r="B622" s="51" t="str">
        <f t="shared" si="95"/>
        <v/>
      </c>
      <c r="C622" s="92"/>
      <c r="D622" s="28" t="str">
        <f t="shared" si="96"/>
        <v/>
      </c>
      <c r="E622" s="49" t="str">
        <f t="shared" si="97"/>
        <v/>
      </c>
      <c r="F622" s="78"/>
      <c r="G622" s="78"/>
      <c r="H622" s="82"/>
      <c r="I622" s="28" t="str">
        <f t="shared" si="90"/>
        <v/>
      </c>
      <c r="J622" s="78"/>
      <c r="K622" s="28" t="str">
        <f>IF($L622="COP","GHPチラー",IF(O622="","",VLOOKUP(O622,※編集不可※選択項目!C:D,2,1)))</f>
        <v/>
      </c>
      <c r="L622" s="28" t="str">
        <f t="shared" si="91"/>
        <v/>
      </c>
      <c r="M622" s="64" t="str">
        <f>IFERROR(IF(L622="COP",1,IF(K622="","",VLOOKUP(K622,※編集不可※選択項目!$D$2:$G$8,3,FALSE))),"")</f>
        <v/>
      </c>
      <c r="N622" s="82"/>
      <c r="O622" s="81"/>
      <c r="P622" s="81"/>
      <c r="Q622" s="93"/>
      <c r="R622" s="81"/>
      <c r="S622" s="81"/>
      <c r="T622" s="93"/>
      <c r="U622" s="94"/>
      <c r="V622" s="109"/>
      <c r="W622" s="95"/>
      <c r="X622" s="71"/>
      <c r="Y622" s="31"/>
      <c r="Z622" s="23"/>
      <c r="AA622" s="24"/>
      <c r="AB622" s="96">
        <f t="shared" si="92"/>
        <v>0</v>
      </c>
      <c r="AC622" s="96">
        <f t="shared" si="93"/>
        <v>0</v>
      </c>
      <c r="AD622" s="97">
        <f t="shared" si="98"/>
        <v>0</v>
      </c>
      <c r="AE622" s="97">
        <f t="shared" si="99"/>
        <v>0</v>
      </c>
    </row>
    <row r="623" spans="1:31" ht="25" customHeight="1">
      <c r="A623" s="32">
        <f t="shared" si="94"/>
        <v>612</v>
      </c>
      <c r="B623" s="51" t="str">
        <f t="shared" si="95"/>
        <v/>
      </c>
      <c r="C623" s="92"/>
      <c r="D623" s="28" t="str">
        <f t="shared" si="96"/>
        <v/>
      </c>
      <c r="E623" s="49" t="str">
        <f t="shared" si="97"/>
        <v/>
      </c>
      <c r="F623" s="78"/>
      <c r="G623" s="78"/>
      <c r="H623" s="82"/>
      <c r="I623" s="28" t="str">
        <f t="shared" si="90"/>
        <v/>
      </c>
      <c r="J623" s="78"/>
      <c r="K623" s="28" t="str">
        <f>IF($L623="COP","GHPチラー",IF(O623="","",VLOOKUP(O623,※編集不可※選択項目!C:D,2,1)))</f>
        <v/>
      </c>
      <c r="L623" s="28" t="str">
        <f t="shared" si="91"/>
        <v/>
      </c>
      <c r="M623" s="64" t="str">
        <f>IFERROR(IF(L623="COP",1,IF(K623="","",VLOOKUP(K623,※編集不可※選択項目!$D$2:$G$8,3,FALSE))),"")</f>
        <v/>
      </c>
      <c r="N623" s="82"/>
      <c r="O623" s="81"/>
      <c r="P623" s="81"/>
      <c r="Q623" s="93"/>
      <c r="R623" s="81"/>
      <c r="S623" s="81"/>
      <c r="T623" s="93"/>
      <c r="U623" s="94"/>
      <c r="V623" s="109"/>
      <c r="W623" s="95"/>
      <c r="X623" s="71"/>
      <c r="Y623" s="31"/>
      <c r="Z623" s="23"/>
      <c r="AA623" s="24"/>
      <c r="AB623" s="96">
        <f t="shared" si="92"/>
        <v>0</v>
      </c>
      <c r="AC623" s="96">
        <f t="shared" si="93"/>
        <v>0</v>
      </c>
      <c r="AD623" s="97">
        <f t="shared" si="98"/>
        <v>0</v>
      </c>
      <c r="AE623" s="97">
        <f t="shared" si="99"/>
        <v>0</v>
      </c>
    </row>
    <row r="624" spans="1:31" ht="25" customHeight="1">
      <c r="A624" s="32">
        <f t="shared" si="94"/>
        <v>613</v>
      </c>
      <c r="B624" s="51" t="str">
        <f t="shared" si="95"/>
        <v/>
      </c>
      <c r="C624" s="92"/>
      <c r="D624" s="28" t="str">
        <f t="shared" si="96"/>
        <v/>
      </c>
      <c r="E624" s="49" t="str">
        <f t="shared" si="97"/>
        <v/>
      </c>
      <c r="F624" s="78"/>
      <c r="G624" s="78"/>
      <c r="H624" s="82"/>
      <c r="I624" s="28" t="str">
        <f t="shared" si="90"/>
        <v/>
      </c>
      <c r="J624" s="78"/>
      <c r="K624" s="28" t="str">
        <f>IF($L624="COP","GHPチラー",IF(O624="","",VLOOKUP(O624,※編集不可※選択項目!C:D,2,1)))</f>
        <v/>
      </c>
      <c r="L624" s="28" t="str">
        <f t="shared" si="91"/>
        <v/>
      </c>
      <c r="M624" s="64" t="str">
        <f>IFERROR(IF(L624="COP",1,IF(K624="","",VLOOKUP(K624,※編集不可※選択項目!$D$2:$G$8,3,FALSE))),"")</f>
        <v/>
      </c>
      <c r="N624" s="82"/>
      <c r="O624" s="81"/>
      <c r="P624" s="81"/>
      <c r="Q624" s="93"/>
      <c r="R624" s="81"/>
      <c r="S624" s="81"/>
      <c r="T624" s="93"/>
      <c r="U624" s="94"/>
      <c r="V624" s="109"/>
      <c r="W624" s="95"/>
      <c r="X624" s="71"/>
      <c r="Y624" s="31"/>
      <c r="Z624" s="23"/>
      <c r="AA624" s="24"/>
      <c r="AB624" s="96">
        <f t="shared" si="92"/>
        <v>0</v>
      </c>
      <c r="AC624" s="96">
        <f t="shared" si="93"/>
        <v>0</v>
      </c>
      <c r="AD624" s="97">
        <f t="shared" si="98"/>
        <v>0</v>
      </c>
      <c r="AE624" s="97">
        <f t="shared" si="99"/>
        <v>0</v>
      </c>
    </row>
    <row r="625" spans="1:31" ht="25" customHeight="1">
      <c r="A625" s="32">
        <f t="shared" si="94"/>
        <v>614</v>
      </c>
      <c r="B625" s="51" t="str">
        <f t="shared" si="95"/>
        <v/>
      </c>
      <c r="C625" s="92"/>
      <c r="D625" s="28" t="str">
        <f t="shared" si="96"/>
        <v/>
      </c>
      <c r="E625" s="49" t="str">
        <f t="shared" si="97"/>
        <v/>
      </c>
      <c r="F625" s="78"/>
      <c r="G625" s="78"/>
      <c r="H625" s="82"/>
      <c r="I625" s="28" t="str">
        <f t="shared" si="90"/>
        <v/>
      </c>
      <c r="J625" s="78"/>
      <c r="K625" s="28" t="str">
        <f>IF($L625="COP","GHPチラー",IF(O625="","",VLOOKUP(O625,※編集不可※選択項目!C:D,2,1)))</f>
        <v/>
      </c>
      <c r="L625" s="28" t="str">
        <f t="shared" si="91"/>
        <v/>
      </c>
      <c r="M625" s="64" t="str">
        <f>IFERROR(IF(L625="COP",1,IF(K625="","",VLOOKUP(K625,※編集不可※選択項目!$D$2:$G$8,3,FALSE))),"")</f>
        <v/>
      </c>
      <c r="N625" s="82"/>
      <c r="O625" s="81"/>
      <c r="P625" s="81"/>
      <c r="Q625" s="93"/>
      <c r="R625" s="81"/>
      <c r="S625" s="81"/>
      <c r="T625" s="93"/>
      <c r="U625" s="94"/>
      <c r="V625" s="109"/>
      <c r="W625" s="95"/>
      <c r="X625" s="71"/>
      <c r="Y625" s="31"/>
      <c r="Z625" s="23"/>
      <c r="AA625" s="24"/>
      <c r="AB625" s="96">
        <f t="shared" si="92"/>
        <v>0</v>
      </c>
      <c r="AC625" s="96">
        <f t="shared" si="93"/>
        <v>0</v>
      </c>
      <c r="AD625" s="97">
        <f t="shared" si="98"/>
        <v>0</v>
      </c>
      <c r="AE625" s="97">
        <f t="shared" si="99"/>
        <v>0</v>
      </c>
    </row>
    <row r="626" spans="1:31" ht="25" customHeight="1">
      <c r="A626" s="32">
        <f t="shared" si="94"/>
        <v>615</v>
      </c>
      <c r="B626" s="51" t="str">
        <f t="shared" si="95"/>
        <v/>
      </c>
      <c r="C626" s="92"/>
      <c r="D626" s="28" t="str">
        <f t="shared" si="96"/>
        <v/>
      </c>
      <c r="E626" s="49" t="str">
        <f t="shared" si="97"/>
        <v/>
      </c>
      <c r="F626" s="78"/>
      <c r="G626" s="78"/>
      <c r="H626" s="82"/>
      <c r="I626" s="28" t="str">
        <f t="shared" si="90"/>
        <v/>
      </c>
      <c r="J626" s="78"/>
      <c r="K626" s="28" t="str">
        <f>IF($L626="COP","GHPチラー",IF(O626="","",VLOOKUP(O626,※編集不可※選択項目!C:D,2,1)))</f>
        <v/>
      </c>
      <c r="L626" s="28" t="str">
        <f t="shared" si="91"/>
        <v/>
      </c>
      <c r="M626" s="64" t="str">
        <f>IFERROR(IF(L626="COP",1,IF(K626="","",VLOOKUP(K626,※編集不可※選択項目!$D$2:$G$8,3,FALSE))),"")</f>
        <v/>
      </c>
      <c r="N626" s="82"/>
      <c r="O626" s="81"/>
      <c r="P626" s="81"/>
      <c r="Q626" s="93"/>
      <c r="R626" s="81"/>
      <c r="S626" s="81"/>
      <c r="T626" s="93"/>
      <c r="U626" s="94"/>
      <c r="V626" s="109"/>
      <c r="W626" s="95"/>
      <c r="X626" s="71"/>
      <c r="Y626" s="31"/>
      <c r="Z626" s="23"/>
      <c r="AA626" s="24"/>
      <c r="AB626" s="96">
        <f t="shared" si="92"/>
        <v>0</v>
      </c>
      <c r="AC626" s="96">
        <f t="shared" si="93"/>
        <v>0</v>
      </c>
      <c r="AD626" s="97">
        <f t="shared" si="98"/>
        <v>0</v>
      </c>
      <c r="AE626" s="97">
        <f t="shared" si="99"/>
        <v>0</v>
      </c>
    </row>
    <row r="627" spans="1:31" ht="25" customHeight="1">
      <c r="A627" s="32">
        <f t="shared" si="94"/>
        <v>616</v>
      </c>
      <c r="B627" s="51" t="str">
        <f t="shared" si="95"/>
        <v/>
      </c>
      <c r="C627" s="92"/>
      <c r="D627" s="28" t="str">
        <f t="shared" si="96"/>
        <v/>
      </c>
      <c r="E627" s="49" t="str">
        <f t="shared" si="97"/>
        <v/>
      </c>
      <c r="F627" s="78"/>
      <c r="G627" s="78"/>
      <c r="H627" s="82"/>
      <c r="I627" s="28" t="str">
        <f t="shared" si="90"/>
        <v/>
      </c>
      <c r="J627" s="78"/>
      <c r="K627" s="28" t="str">
        <f>IF($L627="COP","GHPチラー",IF(O627="","",VLOOKUP(O627,※編集不可※選択項目!C:D,2,1)))</f>
        <v/>
      </c>
      <c r="L627" s="28" t="str">
        <f t="shared" si="91"/>
        <v/>
      </c>
      <c r="M627" s="64" t="str">
        <f>IFERROR(IF(L627="COP",1,IF(K627="","",VLOOKUP(K627,※編集不可※選択項目!$D$2:$G$8,3,FALSE))),"")</f>
        <v/>
      </c>
      <c r="N627" s="82"/>
      <c r="O627" s="81"/>
      <c r="P627" s="81"/>
      <c r="Q627" s="93"/>
      <c r="R627" s="81"/>
      <c r="S627" s="81"/>
      <c r="T627" s="93"/>
      <c r="U627" s="94"/>
      <c r="V627" s="109"/>
      <c r="W627" s="95"/>
      <c r="X627" s="71"/>
      <c r="Y627" s="31"/>
      <c r="Z627" s="23"/>
      <c r="AA627" s="24"/>
      <c r="AB627" s="96">
        <f t="shared" si="92"/>
        <v>0</v>
      </c>
      <c r="AC627" s="96">
        <f t="shared" si="93"/>
        <v>0</v>
      </c>
      <c r="AD627" s="97">
        <f t="shared" si="98"/>
        <v>0</v>
      </c>
      <c r="AE627" s="97">
        <f t="shared" si="99"/>
        <v>0</v>
      </c>
    </row>
    <row r="628" spans="1:31" ht="25" customHeight="1">
      <c r="A628" s="32">
        <f t="shared" si="94"/>
        <v>617</v>
      </c>
      <c r="B628" s="51" t="str">
        <f t="shared" si="95"/>
        <v/>
      </c>
      <c r="C628" s="92"/>
      <c r="D628" s="28" t="str">
        <f t="shared" si="96"/>
        <v/>
      </c>
      <c r="E628" s="49" t="str">
        <f t="shared" si="97"/>
        <v/>
      </c>
      <c r="F628" s="78"/>
      <c r="G628" s="78"/>
      <c r="H628" s="82"/>
      <c r="I628" s="28" t="str">
        <f t="shared" si="90"/>
        <v/>
      </c>
      <c r="J628" s="78"/>
      <c r="K628" s="28" t="str">
        <f>IF($L628="COP","GHPチラー",IF(O628="","",VLOOKUP(O628,※編集不可※選択項目!C:D,2,1)))</f>
        <v/>
      </c>
      <c r="L628" s="28" t="str">
        <f t="shared" si="91"/>
        <v/>
      </c>
      <c r="M628" s="64" t="str">
        <f>IFERROR(IF(L628="COP",1,IF(K628="","",VLOOKUP(K628,※編集不可※選択項目!$D$2:$G$8,3,FALSE))),"")</f>
        <v/>
      </c>
      <c r="N628" s="82"/>
      <c r="O628" s="81"/>
      <c r="P628" s="81"/>
      <c r="Q628" s="93"/>
      <c r="R628" s="81"/>
      <c r="S628" s="81"/>
      <c r="T628" s="93"/>
      <c r="U628" s="94"/>
      <c r="V628" s="109"/>
      <c r="W628" s="95"/>
      <c r="X628" s="71"/>
      <c r="Y628" s="31"/>
      <c r="Z628" s="23"/>
      <c r="AA628" s="24"/>
      <c r="AB628" s="96">
        <f t="shared" si="92"/>
        <v>0</v>
      </c>
      <c r="AC628" s="96">
        <f t="shared" si="93"/>
        <v>0</v>
      </c>
      <c r="AD628" s="97">
        <f t="shared" si="98"/>
        <v>0</v>
      </c>
      <c r="AE628" s="97">
        <f t="shared" si="99"/>
        <v>0</v>
      </c>
    </row>
    <row r="629" spans="1:31" ht="25" customHeight="1">
      <c r="A629" s="32">
        <f t="shared" si="94"/>
        <v>618</v>
      </c>
      <c r="B629" s="51" t="str">
        <f t="shared" si="95"/>
        <v/>
      </c>
      <c r="C629" s="92"/>
      <c r="D629" s="28" t="str">
        <f t="shared" si="96"/>
        <v/>
      </c>
      <c r="E629" s="49" t="str">
        <f t="shared" si="97"/>
        <v/>
      </c>
      <c r="F629" s="78"/>
      <c r="G629" s="78"/>
      <c r="H629" s="82"/>
      <c r="I629" s="28" t="str">
        <f t="shared" si="90"/>
        <v/>
      </c>
      <c r="J629" s="78"/>
      <c r="K629" s="28" t="str">
        <f>IF($L629="COP","GHPチラー",IF(O629="","",VLOOKUP(O629,※編集不可※選択項目!C:D,2,1)))</f>
        <v/>
      </c>
      <c r="L629" s="28" t="str">
        <f t="shared" si="91"/>
        <v/>
      </c>
      <c r="M629" s="64" t="str">
        <f>IFERROR(IF(L629="COP",1,IF(K629="","",VLOOKUP(K629,※編集不可※選択項目!$D$2:$G$8,3,FALSE))),"")</f>
        <v/>
      </c>
      <c r="N629" s="82"/>
      <c r="O629" s="81"/>
      <c r="P629" s="81"/>
      <c r="Q629" s="93"/>
      <c r="R629" s="81"/>
      <c r="S629" s="81"/>
      <c r="T629" s="93"/>
      <c r="U629" s="94"/>
      <c r="V629" s="109"/>
      <c r="W629" s="95"/>
      <c r="X629" s="71"/>
      <c r="Y629" s="31"/>
      <c r="Z629" s="23"/>
      <c r="AA629" s="24"/>
      <c r="AB629" s="96">
        <f t="shared" si="92"/>
        <v>0</v>
      </c>
      <c r="AC629" s="96">
        <f t="shared" si="93"/>
        <v>0</v>
      </c>
      <c r="AD629" s="97">
        <f t="shared" si="98"/>
        <v>0</v>
      </c>
      <c r="AE629" s="97">
        <f t="shared" si="99"/>
        <v>0</v>
      </c>
    </row>
    <row r="630" spans="1:31" ht="25" customHeight="1">
      <c r="A630" s="32">
        <f t="shared" si="94"/>
        <v>619</v>
      </c>
      <c r="B630" s="51" t="str">
        <f t="shared" si="95"/>
        <v/>
      </c>
      <c r="C630" s="92"/>
      <c r="D630" s="28" t="str">
        <f t="shared" si="96"/>
        <v/>
      </c>
      <c r="E630" s="49" t="str">
        <f t="shared" si="97"/>
        <v/>
      </c>
      <c r="F630" s="78"/>
      <c r="G630" s="78"/>
      <c r="H630" s="82"/>
      <c r="I630" s="28" t="str">
        <f t="shared" si="90"/>
        <v/>
      </c>
      <c r="J630" s="78"/>
      <c r="K630" s="28" t="str">
        <f>IF($L630="COP","GHPチラー",IF(O630="","",VLOOKUP(O630,※編集不可※選択項目!C:D,2,1)))</f>
        <v/>
      </c>
      <c r="L630" s="28" t="str">
        <f t="shared" si="91"/>
        <v/>
      </c>
      <c r="M630" s="64" t="str">
        <f>IFERROR(IF(L630="COP",1,IF(K630="","",VLOOKUP(K630,※編集不可※選択項目!$D$2:$G$8,3,FALSE))),"")</f>
        <v/>
      </c>
      <c r="N630" s="82"/>
      <c r="O630" s="81"/>
      <c r="P630" s="81"/>
      <c r="Q630" s="93"/>
      <c r="R630" s="81"/>
      <c r="S630" s="81"/>
      <c r="T630" s="93"/>
      <c r="U630" s="94"/>
      <c r="V630" s="109"/>
      <c r="W630" s="95"/>
      <c r="X630" s="71"/>
      <c r="Y630" s="31"/>
      <c r="Z630" s="23"/>
      <c r="AA630" s="24"/>
      <c r="AB630" s="96">
        <f t="shared" si="92"/>
        <v>0</v>
      </c>
      <c r="AC630" s="96">
        <f t="shared" si="93"/>
        <v>0</v>
      </c>
      <c r="AD630" s="97">
        <f t="shared" si="98"/>
        <v>0</v>
      </c>
      <c r="AE630" s="97">
        <f t="shared" si="99"/>
        <v>0</v>
      </c>
    </row>
    <row r="631" spans="1:31" ht="25" customHeight="1">
      <c r="A631" s="32">
        <f t="shared" si="94"/>
        <v>620</v>
      </c>
      <c r="B631" s="51" t="str">
        <f t="shared" si="95"/>
        <v/>
      </c>
      <c r="C631" s="92"/>
      <c r="D631" s="28" t="str">
        <f t="shared" si="96"/>
        <v/>
      </c>
      <c r="E631" s="49" t="str">
        <f t="shared" si="97"/>
        <v/>
      </c>
      <c r="F631" s="78"/>
      <c r="G631" s="78"/>
      <c r="H631" s="82"/>
      <c r="I631" s="28" t="str">
        <f t="shared" si="90"/>
        <v/>
      </c>
      <c r="J631" s="78"/>
      <c r="K631" s="28" t="str">
        <f>IF($L631="COP","GHPチラー",IF(O631="","",VLOOKUP(O631,※編集不可※選択項目!C:D,2,1)))</f>
        <v/>
      </c>
      <c r="L631" s="28" t="str">
        <f t="shared" si="91"/>
        <v/>
      </c>
      <c r="M631" s="64" t="str">
        <f>IFERROR(IF(L631="COP",1,IF(K631="","",VLOOKUP(K631,※編集不可※選択項目!$D$2:$G$8,3,FALSE))),"")</f>
        <v/>
      </c>
      <c r="N631" s="82"/>
      <c r="O631" s="81"/>
      <c r="P631" s="81"/>
      <c r="Q631" s="93"/>
      <c r="R631" s="81"/>
      <c r="S631" s="81"/>
      <c r="T631" s="93"/>
      <c r="U631" s="94"/>
      <c r="V631" s="109"/>
      <c r="W631" s="95"/>
      <c r="X631" s="71"/>
      <c r="Y631" s="31"/>
      <c r="Z631" s="23"/>
      <c r="AA631" s="24"/>
      <c r="AB631" s="96">
        <f t="shared" si="92"/>
        <v>0</v>
      </c>
      <c r="AC631" s="96">
        <f t="shared" si="93"/>
        <v>0</v>
      </c>
      <c r="AD631" s="97">
        <f t="shared" si="98"/>
        <v>0</v>
      </c>
      <c r="AE631" s="97">
        <f t="shared" si="99"/>
        <v>0</v>
      </c>
    </row>
    <row r="632" spans="1:31" ht="25" customHeight="1">
      <c r="A632" s="32">
        <f t="shared" si="94"/>
        <v>621</v>
      </c>
      <c r="B632" s="51" t="str">
        <f t="shared" si="95"/>
        <v/>
      </c>
      <c r="C632" s="92"/>
      <c r="D632" s="28" t="str">
        <f t="shared" si="96"/>
        <v/>
      </c>
      <c r="E632" s="49" t="str">
        <f t="shared" si="97"/>
        <v/>
      </c>
      <c r="F632" s="78"/>
      <c r="G632" s="78"/>
      <c r="H632" s="82"/>
      <c r="I632" s="28" t="str">
        <f t="shared" si="90"/>
        <v/>
      </c>
      <c r="J632" s="78"/>
      <c r="K632" s="28" t="str">
        <f>IF($L632="COP","GHPチラー",IF(O632="","",VLOOKUP(O632,※編集不可※選択項目!C:D,2,1)))</f>
        <v/>
      </c>
      <c r="L632" s="28" t="str">
        <f t="shared" si="91"/>
        <v/>
      </c>
      <c r="M632" s="64" t="str">
        <f>IFERROR(IF(L632="COP",1,IF(K632="","",VLOOKUP(K632,※編集不可※選択項目!$D$2:$G$8,3,FALSE))),"")</f>
        <v/>
      </c>
      <c r="N632" s="82"/>
      <c r="O632" s="81"/>
      <c r="P632" s="81"/>
      <c r="Q632" s="93"/>
      <c r="R632" s="81"/>
      <c r="S632" s="81"/>
      <c r="T632" s="93"/>
      <c r="U632" s="94"/>
      <c r="V632" s="109"/>
      <c r="W632" s="95"/>
      <c r="X632" s="71"/>
      <c r="Y632" s="31"/>
      <c r="Z632" s="23"/>
      <c r="AA632" s="24"/>
      <c r="AB632" s="96">
        <f t="shared" si="92"/>
        <v>0</v>
      </c>
      <c r="AC632" s="96">
        <f t="shared" si="93"/>
        <v>0</v>
      </c>
      <c r="AD632" s="97">
        <f t="shared" si="98"/>
        <v>0</v>
      </c>
      <c r="AE632" s="97">
        <f t="shared" si="99"/>
        <v>0</v>
      </c>
    </row>
    <row r="633" spans="1:31" ht="25" customHeight="1">
      <c r="A633" s="32">
        <f t="shared" si="94"/>
        <v>622</v>
      </c>
      <c r="B633" s="51" t="str">
        <f t="shared" si="95"/>
        <v/>
      </c>
      <c r="C633" s="92"/>
      <c r="D633" s="28" t="str">
        <f t="shared" si="96"/>
        <v/>
      </c>
      <c r="E633" s="49" t="str">
        <f t="shared" si="97"/>
        <v/>
      </c>
      <c r="F633" s="78"/>
      <c r="G633" s="78"/>
      <c r="H633" s="82"/>
      <c r="I633" s="28" t="str">
        <f t="shared" si="90"/>
        <v/>
      </c>
      <c r="J633" s="78"/>
      <c r="K633" s="28" t="str">
        <f>IF($L633="COP","GHPチラー",IF(O633="","",VLOOKUP(O633,※編集不可※選択項目!C:D,2,1)))</f>
        <v/>
      </c>
      <c r="L633" s="28" t="str">
        <f t="shared" si="91"/>
        <v/>
      </c>
      <c r="M633" s="64" t="str">
        <f>IFERROR(IF(L633="COP",1,IF(K633="","",VLOOKUP(K633,※編集不可※選択項目!$D$2:$G$8,3,FALSE))),"")</f>
        <v/>
      </c>
      <c r="N633" s="82"/>
      <c r="O633" s="81"/>
      <c r="P633" s="81"/>
      <c r="Q633" s="93"/>
      <c r="R633" s="81"/>
      <c r="S633" s="81"/>
      <c r="T633" s="93"/>
      <c r="U633" s="94"/>
      <c r="V633" s="109"/>
      <c r="W633" s="95"/>
      <c r="X633" s="71"/>
      <c r="Y633" s="31"/>
      <c r="Z633" s="23"/>
      <c r="AA633" s="24"/>
      <c r="AB633" s="96">
        <f t="shared" si="92"/>
        <v>0</v>
      </c>
      <c r="AC633" s="96">
        <f t="shared" si="93"/>
        <v>0</v>
      </c>
      <c r="AD633" s="97">
        <f t="shared" si="98"/>
        <v>0</v>
      </c>
      <c r="AE633" s="97">
        <f t="shared" si="99"/>
        <v>0</v>
      </c>
    </row>
    <row r="634" spans="1:31" ht="25" customHeight="1">
      <c r="A634" s="32">
        <f t="shared" si="94"/>
        <v>623</v>
      </c>
      <c r="B634" s="51" t="str">
        <f t="shared" si="95"/>
        <v/>
      </c>
      <c r="C634" s="92"/>
      <c r="D634" s="28" t="str">
        <f t="shared" si="96"/>
        <v/>
      </c>
      <c r="E634" s="49" t="str">
        <f t="shared" si="97"/>
        <v/>
      </c>
      <c r="F634" s="78"/>
      <c r="G634" s="78"/>
      <c r="H634" s="82"/>
      <c r="I634" s="28" t="str">
        <f t="shared" si="90"/>
        <v/>
      </c>
      <c r="J634" s="78"/>
      <c r="K634" s="28" t="str">
        <f>IF($L634="COP","GHPチラー",IF(O634="","",VLOOKUP(O634,※編集不可※選択項目!C:D,2,1)))</f>
        <v/>
      </c>
      <c r="L634" s="28" t="str">
        <f t="shared" si="91"/>
        <v/>
      </c>
      <c r="M634" s="64" t="str">
        <f>IFERROR(IF(L634="COP",1,IF(K634="","",VLOOKUP(K634,※編集不可※選択項目!$D$2:$G$8,3,FALSE))),"")</f>
        <v/>
      </c>
      <c r="N634" s="82"/>
      <c r="O634" s="81"/>
      <c r="P634" s="81"/>
      <c r="Q634" s="93"/>
      <c r="R634" s="81"/>
      <c r="S634" s="81"/>
      <c r="T634" s="93"/>
      <c r="U634" s="94"/>
      <c r="V634" s="109"/>
      <c r="W634" s="95"/>
      <c r="X634" s="71"/>
      <c r="Y634" s="31"/>
      <c r="Z634" s="23"/>
      <c r="AA634" s="24"/>
      <c r="AB634" s="96">
        <f t="shared" si="92"/>
        <v>0</v>
      </c>
      <c r="AC634" s="96">
        <f t="shared" si="93"/>
        <v>0</v>
      </c>
      <c r="AD634" s="97">
        <f t="shared" si="98"/>
        <v>0</v>
      </c>
      <c r="AE634" s="97">
        <f t="shared" si="99"/>
        <v>0</v>
      </c>
    </row>
    <row r="635" spans="1:31" ht="25" customHeight="1">
      <c r="A635" s="32">
        <f t="shared" si="94"/>
        <v>624</v>
      </c>
      <c r="B635" s="51" t="str">
        <f t="shared" si="95"/>
        <v/>
      </c>
      <c r="C635" s="92"/>
      <c r="D635" s="28" t="str">
        <f t="shared" si="96"/>
        <v/>
      </c>
      <c r="E635" s="49" t="str">
        <f t="shared" si="97"/>
        <v/>
      </c>
      <c r="F635" s="78"/>
      <c r="G635" s="78"/>
      <c r="H635" s="82"/>
      <c r="I635" s="28" t="str">
        <f t="shared" si="90"/>
        <v/>
      </c>
      <c r="J635" s="78"/>
      <c r="K635" s="28" t="str">
        <f>IF($L635="COP","GHPチラー",IF(O635="","",VLOOKUP(O635,※編集不可※選択項目!C:D,2,1)))</f>
        <v/>
      </c>
      <c r="L635" s="28" t="str">
        <f t="shared" si="91"/>
        <v/>
      </c>
      <c r="M635" s="64" t="str">
        <f>IFERROR(IF(L635="COP",1,IF(K635="","",VLOOKUP(K635,※編集不可※選択項目!$D$2:$G$8,3,FALSE))),"")</f>
        <v/>
      </c>
      <c r="N635" s="82"/>
      <c r="O635" s="81"/>
      <c r="P635" s="81"/>
      <c r="Q635" s="93"/>
      <c r="R635" s="81"/>
      <c r="S635" s="81"/>
      <c r="T635" s="93"/>
      <c r="U635" s="94"/>
      <c r="V635" s="109"/>
      <c r="W635" s="95"/>
      <c r="X635" s="71"/>
      <c r="Y635" s="31"/>
      <c r="Z635" s="23"/>
      <c r="AA635" s="24"/>
      <c r="AB635" s="96">
        <f t="shared" si="92"/>
        <v>0</v>
      </c>
      <c r="AC635" s="96">
        <f t="shared" si="93"/>
        <v>0</v>
      </c>
      <c r="AD635" s="97">
        <f t="shared" si="98"/>
        <v>0</v>
      </c>
      <c r="AE635" s="97">
        <f t="shared" si="99"/>
        <v>0</v>
      </c>
    </row>
    <row r="636" spans="1:31" ht="25" customHeight="1">
      <c r="A636" s="32">
        <f t="shared" si="94"/>
        <v>625</v>
      </c>
      <c r="B636" s="51" t="str">
        <f t="shared" si="95"/>
        <v/>
      </c>
      <c r="C636" s="92"/>
      <c r="D636" s="28" t="str">
        <f t="shared" si="96"/>
        <v/>
      </c>
      <c r="E636" s="49" t="str">
        <f t="shared" si="97"/>
        <v/>
      </c>
      <c r="F636" s="78"/>
      <c r="G636" s="78"/>
      <c r="H636" s="82"/>
      <c r="I636" s="28" t="str">
        <f t="shared" si="90"/>
        <v/>
      </c>
      <c r="J636" s="78"/>
      <c r="K636" s="28" t="str">
        <f>IF($L636="COP","GHPチラー",IF(O636="","",VLOOKUP(O636,※編集不可※選択項目!C:D,2,1)))</f>
        <v/>
      </c>
      <c r="L636" s="28" t="str">
        <f t="shared" si="91"/>
        <v/>
      </c>
      <c r="M636" s="64" t="str">
        <f>IFERROR(IF(L636="COP",1,IF(K636="","",VLOOKUP(K636,※編集不可※選択項目!$D$2:$G$8,3,FALSE))),"")</f>
        <v/>
      </c>
      <c r="N636" s="82"/>
      <c r="O636" s="81"/>
      <c r="P636" s="81"/>
      <c r="Q636" s="93"/>
      <c r="R636" s="81"/>
      <c r="S636" s="81"/>
      <c r="T636" s="93"/>
      <c r="U636" s="94"/>
      <c r="V636" s="109"/>
      <c r="W636" s="95"/>
      <c r="X636" s="71"/>
      <c r="Y636" s="31"/>
      <c r="Z636" s="23"/>
      <c r="AA636" s="24"/>
      <c r="AB636" s="96">
        <f t="shared" si="92"/>
        <v>0</v>
      </c>
      <c r="AC636" s="96">
        <f t="shared" si="93"/>
        <v>0</v>
      </c>
      <c r="AD636" s="97">
        <f t="shared" si="98"/>
        <v>0</v>
      </c>
      <c r="AE636" s="97">
        <f t="shared" si="99"/>
        <v>0</v>
      </c>
    </row>
    <row r="637" spans="1:31" ht="25" customHeight="1">
      <c r="A637" s="32">
        <f t="shared" si="94"/>
        <v>626</v>
      </c>
      <c r="B637" s="51" t="str">
        <f t="shared" si="95"/>
        <v/>
      </c>
      <c r="C637" s="92"/>
      <c r="D637" s="28" t="str">
        <f t="shared" si="96"/>
        <v/>
      </c>
      <c r="E637" s="49" t="str">
        <f t="shared" si="97"/>
        <v/>
      </c>
      <c r="F637" s="78"/>
      <c r="G637" s="78"/>
      <c r="H637" s="82"/>
      <c r="I637" s="28" t="str">
        <f t="shared" si="90"/>
        <v/>
      </c>
      <c r="J637" s="78"/>
      <c r="K637" s="28" t="str">
        <f>IF($L637="COP","GHPチラー",IF(O637="","",VLOOKUP(O637,※編集不可※選択項目!C:D,2,1)))</f>
        <v/>
      </c>
      <c r="L637" s="28" t="str">
        <f t="shared" si="91"/>
        <v/>
      </c>
      <c r="M637" s="64" t="str">
        <f>IFERROR(IF(L637="COP",1,IF(K637="","",VLOOKUP(K637,※編集不可※選択項目!$D$2:$G$8,3,FALSE))),"")</f>
        <v/>
      </c>
      <c r="N637" s="82"/>
      <c r="O637" s="81"/>
      <c r="P637" s="81"/>
      <c r="Q637" s="93"/>
      <c r="R637" s="81"/>
      <c r="S637" s="81"/>
      <c r="T637" s="93"/>
      <c r="U637" s="94"/>
      <c r="V637" s="109"/>
      <c r="W637" s="95"/>
      <c r="X637" s="71"/>
      <c r="Y637" s="31"/>
      <c r="Z637" s="23"/>
      <c r="AA637" s="24"/>
      <c r="AB637" s="96">
        <f t="shared" si="92"/>
        <v>0</v>
      </c>
      <c r="AC637" s="96">
        <f t="shared" si="93"/>
        <v>0</v>
      </c>
      <c r="AD637" s="97">
        <f t="shared" si="98"/>
        <v>0</v>
      </c>
      <c r="AE637" s="97">
        <f t="shared" si="99"/>
        <v>0</v>
      </c>
    </row>
    <row r="638" spans="1:31" ht="25" customHeight="1">
      <c r="A638" s="32">
        <f t="shared" si="94"/>
        <v>627</v>
      </c>
      <c r="B638" s="51" t="str">
        <f t="shared" si="95"/>
        <v/>
      </c>
      <c r="C638" s="92"/>
      <c r="D638" s="28" t="str">
        <f t="shared" si="96"/>
        <v/>
      </c>
      <c r="E638" s="49" t="str">
        <f t="shared" si="97"/>
        <v/>
      </c>
      <c r="F638" s="78"/>
      <c r="G638" s="78"/>
      <c r="H638" s="82"/>
      <c r="I638" s="28" t="str">
        <f t="shared" si="90"/>
        <v/>
      </c>
      <c r="J638" s="78"/>
      <c r="K638" s="28" t="str">
        <f>IF($L638="COP","GHPチラー",IF(O638="","",VLOOKUP(O638,※編集不可※選択項目!C:D,2,1)))</f>
        <v/>
      </c>
      <c r="L638" s="28" t="str">
        <f t="shared" si="91"/>
        <v/>
      </c>
      <c r="M638" s="64" t="str">
        <f>IFERROR(IF(L638="COP",1,IF(K638="","",VLOOKUP(K638,※編集不可※選択項目!$D$2:$G$8,3,FALSE))),"")</f>
        <v/>
      </c>
      <c r="N638" s="82"/>
      <c r="O638" s="81"/>
      <c r="P638" s="81"/>
      <c r="Q638" s="93"/>
      <c r="R638" s="81"/>
      <c r="S638" s="81"/>
      <c r="T638" s="93"/>
      <c r="U638" s="94"/>
      <c r="V638" s="109"/>
      <c r="W638" s="95"/>
      <c r="X638" s="71"/>
      <c r="Y638" s="31"/>
      <c r="Z638" s="23"/>
      <c r="AA638" s="24"/>
      <c r="AB638" s="96">
        <f t="shared" si="92"/>
        <v>0</v>
      </c>
      <c r="AC638" s="96">
        <f t="shared" si="93"/>
        <v>0</v>
      </c>
      <c r="AD638" s="97">
        <f t="shared" si="98"/>
        <v>0</v>
      </c>
      <c r="AE638" s="97">
        <f t="shared" si="99"/>
        <v>0</v>
      </c>
    </row>
    <row r="639" spans="1:31" ht="25" customHeight="1">
      <c r="A639" s="32">
        <f t="shared" si="94"/>
        <v>628</v>
      </c>
      <c r="B639" s="51" t="str">
        <f t="shared" si="95"/>
        <v/>
      </c>
      <c r="C639" s="92"/>
      <c r="D639" s="28" t="str">
        <f t="shared" si="96"/>
        <v/>
      </c>
      <c r="E639" s="49" t="str">
        <f t="shared" si="97"/>
        <v/>
      </c>
      <c r="F639" s="78"/>
      <c r="G639" s="78"/>
      <c r="H639" s="82"/>
      <c r="I639" s="28" t="str">
        <f t="shared" si="90"/>
        <v/>
      </c>
      <c r="J639" s="78"/>
      <c r="K639" s="28" t="str">
        <f>IF($L639="COP","GHPチラー",IF(O639="","",VLOOKUP(O639,※編集不可※選択項目!C:D,2,1)))</f>
        <v/>
      </c>
      <c r="L639" s="28" t="str">
        <f t="shared" si="91"/>
        <v/>
      </c>
      <c r="M639" s="64" t="str">
        <f>IFERROR(IF(L639="COP",1,IF(K639="","",VLOOKUP(K639,※編集不可※選択項目!$D$2:$G$8,3,FALSE))),"")</f>
        <v/>
      </c>
      <c r="N639" s="82"/>
      <c r="O639" s="81"/>
      <c r="P639" s="81"/>
      <c r="Q639" s="93"/>
      <c r="R639" s="81"/>
      <c r="S639" s="81"/>
      <c r="T639" s="93"/>
      <c r="U639" s="94"/>
      <c r="V639" s="109"/>
      <c r="W639" s="95"/>
      <c r="X639" s="71"/>
      <c r="Y639" s="31"/>
      <c r="Z639" s="23"/>
      <c r="AA639" s="24"/>
      <c r="AB639" s="96">
        <f t="shared" si="92"/>
        <v>0</v>
      </c>
      <c r="AC639" s="96">
        <f t="shared" si="93"/>
        <v>0</v>
      </c>
      <c r="AD639" s="97">
        <f t="shared" si="98"/>
        <v>0</v>
      </c>
      <c r="AE639" s="97">
        <f t="shared" si="99"/>
        <v>0</v>
      </c>
    </row>
    <row r="640" spans="1:31" ht="25" customHeight="1">
      <c r="A640" s="32">
        <f t="shared" si="94"/>
        <v>629</v>
      </c>
      <c r="B640" s="51" t="str">
        <f t="shared" si="95"/>
        <v/>
      </c>
      <c r="C640" s="92"/>
      <c r="D640" s="28" t="str">
        <f t="shared" si="96"/>
        <v/>
      </c>
      <c r="E640" s="49" t="str">
        <f t="shared" si="97"/>
        <v/>
      </c>
      <c r="F640" s="78"/>
      <c r="G640" s="78"/>
      <c r="H640" s="82"/>
      <c r="I640" s="28" t="str">
        <f t="shared" si="90"/>
        <v/>
      </c>
      <c r="J640" s="78"/>
      <c r="K640" s="28" t="str">
        <f>IF($L640="COP","GHPチラー",IF(O640="","",VLOOKUP(O640,※編集不可※選択項目!C:D,2,1)))</f>
        <v/>
      </c>
      <c r="L640" s="28" t="str">
        <f t="shared" si="91"/>
        <v/>
      </c>
      <c r="M640" s="64" t="str">
        <f>IFERROR(IF(L640="COP",1,IF(K640="","",VLOOKUP(K640,※編集不可※選択項目!$D$2:$G$8,3,FALSE))),"")</f>
        <v/>
      </c>
      <c r="N640" s="82"/>
      <c r="O640" s="81"/>
      <c r="P640" s="81"/>
      <c r="Q640" s="93"/>
      <c r="R640" s="81"/>
      <c r="S640" s="81"/>
      <c r="T640" s="93"/>
      <c r="U640" s="94"/>
      <c r="V640" s="109"/>
      <c r="W640" s="95"/>
      <c r="X640" s="71"/>
      <c r="Y640" s="31"/>
      <c r="Z640" s="23"/>
      <c r="AA640" s="24"/>
      <c r="AB640" s="96">
        <f t="shared" si="92"/>
        <v>0</v>
      </c>
      <c r="AC640" s="96">
        <f t="shared" si="93"/>
        <v>0</v>
      </c>
      <c r="AD640" s="97">
        <f t="shared" si="98"/>
        <v>0</v>
      </c>
      <c r="AE640" s="97">
        <f t="shared" si="99"/>
        <v>0</v>
      </c>
    </row>
    <row r="641" spans="1:31" ht="25" customHeight="1">
      <c r="A641" s="32">
        <f t="shared" si="94"/>
        <v>630</v>
      </c>
      <c r="B641" s="51" t="str">
        <f t="shared" si="95"/>
        <v/>
      </c>
      <c r="C641" s="92"/>
      <c r="D641" s="28" t="str">
        <f t="shared" si="96"/>
        <v/>
      </c>
      <c r="E641" s="49" t="str">
        <f t="shared" si="97"/>
        <v/>
      </c>
      <c r="F641" s="78"/>
      <c r="G641" s="78"/>
      <c r="H641" s="82"/>
      <c r="I641" s="28" t="str">
        <f t="shared" si="90"/>
        <v/>
      </c>
      <c r="J641" s="78"/>
      <c r="K641" s="28" t="str">
        <f>IF($L641="COP","GHPチラー",IF(O641="","",VLOOKUP(O641,※編集不可※選択項目!C:D,2,1)))</f>
        <v/>
      </c>
      <c r="L641" s="28" t="str">
        <f t="shared" si="91"/>
        <v/>
      </c>
      <c r="M641" s="64" t="str">
        <f>IFERROR(IF(L641="COP",1,IF(K641="","",VLOOKUP(K641,※編集不可※選択項目!$D$2:$G$8,3,FALSE))),"")</f>
        <v/>
      </c>
      <c r="N641" s="82"/>
      <c r="O641" s="81"/>
      <c r="P641" s="81"/>
      <c r="Q641" s="93"/>
      <c r="R641" s="81"/>
      <c r="S641" s="81"/>
      <c r="T641" s="93"/>
      <c r="U641" s="94"/>
      <c r="V641" s="109"/>
      <c r="W641" s="95"/>
      <c r="X641" s="71"/>
      <c r="Y641" s="31"/>
      <c r="Z641" s="23"/>
      <c r="AA641" s="24"/>
      <c r="AB641" s="96">
        <f t="shared" si="92"/>
        <v>0</v>
      </c>
      <c r="AC641" s="96">
        <f t="shared" si="93"/>
        <v>0</v>
      </c>
      <c r="AD641" s="97">
        <f t="shared" si="98"/>
        <v>0</v>
      </c>
      <c r="AE641" s="97">
        <f t="shared" si="99"/>
        <v>0</v>
      </c>
    </row>
    <row r="642" spans="1:31" ht="25" customHeight="1">
      <c r="A642" s="32">
        <f t="shared" si="94"/>
        <v>631</v>
      </c>
      <c r="B642" s="51" t="str">
        <f t="shared" si="95"/>
        <v/>
      </c>
      <c r="C642" s="92"/>
      <c r="D642" s="28" t="str">
        <f t="shared" si="96"/>
        <v/>
      </c>
      <c r="E642" s="49" t="str">
        <f t="shared" si="97"/>
        <v/>
      </c>
      <c r="F642" s="78"/>
      <c r="G642" s="78"/>
      <c r="H642" s="82"/>
      <c r="I642" s="28" t="str">
        <f t="shared" si="90"/>
        <v/>
      </c>
      <c r="J642" s="78"/>
      <c r="K642" s="28" t="str">
        <f>IF($L642="COP","GHPチラー",IF(O642="","",VLOOKUP(O642,※編集不可※選択項目!C:D,2,1)))</f>
        <v/>
      </c>
      <c r="L642" s="28" t="str">
        <f t="shared" si="91"/>
        <v/>
      </c>
      <c r="M642" s="64" t="str">
        <f>IFERROR(IF(L642="COP",1,IF(K642="","",VLOOKUP(K642,※編集不可※選択項目!$D$2:$G$8,3,FALSE))),"")</f>
        <v/>
      </c>
      <c r="N642" s="82"/>
      <c r="O642" s="81"/>
      <c r="P642" s="81"/>
      <c r="Q642" s="93"/>
      <c r="R642" s="81"/>
      <c r="S642" s="81"/>
      <c r="T642" s="93"/>
      <c r="U642" s="94"/>
      <c r="V642" s="109"/>
      <c r="W642" s="95"/>
      <c r="X642" s="71"/>
      <c r="Y642" s="31"/>
      <c r="Z642" s="23"/>
      <c r="AA642" s="24"/>
      <c r="AB642" s="96">
        <f t="shared" si="92"/>
        <v>0</v>
      </c>
      <c r="AC642" s="96">
        <f t="shared" si="93"/>
        <v>0</v>
      </c>
      <c r="AD642" s="97">
        <f t="shared" si="98"/>
        <v>0</v>
      </c>
      <c r="AE642" s="97">
        <f t="shared" si="99"/>
        <v>0</v>
      </c>
    </row>
    <row r="643" spans="1:31" ht="25" customHeight="1">
      <c r="A643" s="32">
        <f t="shared" si="94"/>
        <v>632</v>
      </c>
      <c r="B643" s="51" t="str">
        <f t="shared" si="95"/>
        <v/>
      </c>
      <c r="C643" s="92"/>
      <c r="D643" s="28" t="str">
        <f t="shared" si="96"/>
        <v/>
      </c>
      <c r="E643" s="49" t="str">
        <f t="shared" si="97"/>
        <v/>
      </c>
      <c r="F643" s="78"/>
      <c r="G643" s="78"/>
      <c r="H643" s="82"/>
      <c r="I643" s="28" t="str">
        <f t="shared" si="90"/>
        <v/>
      </c>
      <c r="J643" s="78"/>
      <c r="K643" s="28" t="str">
        <f>IF($L643="COP","GHPチラー",IF(O643="","",VLOOKUP(O643,※編集不可※選択項目!C:D,2,1)))</f>
        <v/>
      </c>
      <c r="L643" s="28" t="str">
        <f t="shared" si="91"/>
        <v/>
      </c>
      <c r="M643" s="64" t="str">
        <f>IFERROR(IF(L643="COP",1,IF(K643="","",VLOOKUP(K643,※編集不可※選択項目!$D$2:$G$8,3,FALSE))),"")</f>
        <v/>
      </c>
      <c r="N643" s="82"/>
      <c r="O643" s="81"/>
      <c r="P643" s="81"/>
      <c r="Q643" s="93"/>
      <c r="R643" s="81"/>
      <c r="S643" s="81"/>
      <c r="T643" s="93"/>
      <c r="U643" s="94"/>
      <c r="V643" s="109"/>
      <c r="W643" s="95"/>
      <c r="X643" s="71"/>
      <c r="Y643" s="31"/>
      <c r="Z643" s="23"/>
      <c r="AA643" s="24"/>
      <c r="AB643" s="96">
        <f t="shared" si="92"/>
        <v>0</v>
      </c>
      <c r="AC643" s="96">
        <f t="shared" si="93"/>
        <v>0</v>
      </c>
      <c r="AD643" s="97">
        <f t="shared" si="98"/>
        <v>0</v>
      </c>
      <c r="AE643" s="97">
        <f t="shared" si="99"/>
        <v>0</v>
      </c>
    </row>
    <row r="644" spans="1:31" ht="25" customHeight="1">
      <c r="A644" s="32">
        <f t="shared" si="94"/>
        <v>633</v>
      </c>
      <c r="B644" s="51" t="str">
        <f t="shared" si="95"/>
        <v/>
      </c>
      <c r="C644" s="92"/>
      <c r="D644" s="28" t="str">
        <f t="shared" si="96"/>
        <v/>
      </c>
      <c r="E644" s="49" t="str">
        <f t="shared" si="97"/>
        <v/>
      </c>
      <c r="F644" s="78"/>
      <c r="G644" s="78"/>
      <c r="H644" s="82"/>
      <c r="I644" s="28" t="str">
        <f t="shared" si="90"/>
        <v/>
      </c>
      <c r="J644" s="78"/>
      <c r="K644" s="28" t="str">
        <f>IF($L644="COP","GHPチラー",IF(O644="","",VLOOKUP(O644,※編集不可※選択項目!C:D,2,1)))</f>
        <v/>
      </c>
      <c r="L644" s="28" t="str">
        <f t="shared" si="91"/>
        <v/>
      </c>
      <c r="M644" s="64" t="str">
        <f>IFERROR(IF(L644="COP",1,IF(K644="","",VLOOKUP(K644,※編集不可※選択項目!$D$2:$G$8,3,FALSE))),"")</f>
        <v/>
      </c>
      <c r="N644" s="82"/>
      <c r="O644" s="81"/>
      <c r="P644" s="81"/>
      <c r="Q644" s="93"/>
      <c r="R644" s="81"/>
      <c r="S644" s="81"/>
      <c r="T644" s="93"/>
      <c r="U644" s="94"/>
      <c r="V644" s="109"/>
      <c r="W644" s="95"/>
      <c r="X644" s="71"/>
      <c r="Y644" s="31"/>
      <c r="Z644" s="23"/>
      <c r="AA644" s="24"/>
      <c r="AB644" s="96">
        <f t="shared" si="92"/>
        <v>0</v>
      </c>
      <c r="AC644" s="96">
        <f t="shared" si="93"/>
        <v>0</v>
      </c>
      <c r="AD644" s="97">
        <f t="shared" si="98"/>
        <v>0</v>
      </c>
      <c r="AE644" s="97">
        <f t="shared" si="99"/>
        <v>0</v>
      </c>
    </row>
    <row r="645" spans="1:31" ht="25" customHeight="1">
      <c r="A645" s="32">
        <f t="shared" si="94"/>
        <v>634</v>
      </c>
      <c r="B645" s="51" t="str">
        <f t="shared" si="95"/>
        <v/>
      </c>
      <c r="C645" s="92"/>
      <c r="D645" s="28" t="str">
        <f t="shared" si="96"/>
        <v/>
      </c>
      <c r="E645" s="49" t="str">
        <f t="shared" si="97"/>
        <v/>
      </c>
      <c r="F645" s="78"/>
      <c r="G645" s="78"/>
      <c r="H645" s="82"/>
      <c r="I645" s="28" t="str">
        <f t="shared" si="90"/>
        <v/>
      </c>
      <c r="J645" s="78"/>
      <c r="K645" s="28" t="str">
        <f>IF($L645="COP","GHPチラー",IF(O645="","",VLOOKUP(O645,※編集不可※選択項目!C:D,2,1)))</f>
        <v/>
      </c>
      <c r="L645" s="28" t="str">
        <f t="shared" si="91"/>
        <v/>
      </c>
      <c r="M645" s="64" t="str">
        <f>IFERROR(IF(L645="COP",1,IF(K645="","",VLOOKUP(K645,※編集不可※選択項目!$D$2:$G$8,3,FALSE))),"")</f>
        <v/>
      </c>
      <c r="N645" s="82"/>
      <c r="O645" s="81"/>
      <c r="P645" s="81"/>
      <c r="Q645" s="93"/>
      <c r="R645" s="81"/>
      <c r="S645" s="81"/>
      <c r="T645" s="93"/>
      <c r="U645" s="94"/>
      <c r="V645" s="109"/>
      <c r="W645" s="95"/>
      <c r="X645" s="71"/>
      <c r="Y645" s="31"/>
      <c r="Z645" s="23"/>
      <c r="AA645" s="24"/>
      <c r="AB645" s="96">
        <f t="shared" si="92"/>
        <v>0</v>
      </c>
      <c r="AC645" s="96">
        <f t="shared" si="93"/>
        <v>0</v>
      </c>
      <c r="AD645" s="97">
        <f t="shared" si="98"/>
        <v>0</v>
      </c>
      <c r="AE645" s="97">
        <f t="shared" si="99"/>
        <v>0</v>
      </c>
    </row>
    <row r="646" spans="1:31" ht="25" customHeight="1">
      <c r="A646" s="32">
        <f t="shared" si="94"/>
        <v>635</v>
      </c>
      <c r="B646" s="51" t="str">
        <f t="shared" si="95"/>
        <v/>
      </c>
      <c r="C646" s="92"/>
      <c r="D646" s="28" t="str">
        <f t="shared" si="96"/>
        <v/>
      </c>
      <c r="E646" s="49" t="str">
        <f t="shared" si="97"/>
        <v/>
      </c>
      <c r="F646" s="78"/>
      <c r="G646" s="78"/>
      <c r="H646" s="82"/>
      <c r="I646" s="28" t="str">
        <f t="shared" si="90"/>
        <v/>
      </c>
      <c r="J646" s="78"/>
      <c r="K646" s="28" t="str">
        <f>IF($L646="COP","GHPチラー",IF(O646="","",VLOOKUP(O646,※編集不可※選択項目!C:D,2,1)))</f>
        <v/>
      </c>
      <c r="L646" s="28" t="str">
        <f t="shared" si="91"/>
        <v/>
      </c>
      <c r="M646" s="64" t="str">
        <f>IFERROR(IF(L646="COP",1,IF(K646="","",VLOOKUP(K646,※編集不可※選択項目!$D$2:$G$8,3,FALSE))),"")</f>
        <v/>
      </c>
      <c r="N646" s="82"/>
      <c r="O646" s="81"/>
      <c r="P646" s="81"/>
      <c r="Q646" s="93"/>
      <c r="R646" s="81"/>
      <c r="S646" s="81"/>
      <c r="T646" s="93"/>
      <c r="U646" s="94"/>
      <c r="V646" s="109"/>
      <c r="W646" s="95"/>
      <c r="X646" s="71"/>
      <c r="Y646" s="31"/>
      <c r="Z646" s="23"/>
      <c r="AA646" s="24"/>
      <c r="AB646" s="96">
        <f t="shared" si="92"/>
        <v>0</v>
      </c>
      <c r="AC646" s="96">
        <f t="shared" si="93"/>
        <v>0</v>
      </c>
      <c r="AD646" s="97">
        <f t="shared" si="98"/>
        <v>0</v>
      </c>
      <c r="AE646" s="97">
        <f t="shared" si="99"/>
        <v>0</v>
      </c>
    </row>
    <row r="647" spans="1:31" ht="25" customHeight="1">
      <c r="A647" s="32">
        <f t="shared" si="94"/>
        <v>636</v>
      </c>
      <c r="B647" s="51" t="str">
        <f t="shared" si="95"/>
        <v/>
      </c>
      <c r="C647" s="92"/>
      <c r="D647" s="28" t="str">
        <f t="shared" si="96"/>
        <v/>
      </c>
      <c r="E647" s="49" t="str">
        <f t="shared" si="97"/>
        <v/>
      </c>
      <c r="F647" s="78"/>
      <c r="G647" s="78"/>
      <c r="H647" s="82"/>
      <c r="I647" s="28" t="str">
        <f t="shared" si="90"/>
        <v/>
      </c>
      <c r="J647" s="78"/>
      <c r="K647" s="28" t="str">
        <f>IF($L647="COP","GHPチラー",IF(O647="","",VLOOKUP(O647,※編集不可※選択項目!C:D,2,1)))</f>
        <v/>
      </c>
      <c r="L647" s="28" t="str">
        <f t="shared" si="91"/>
        <v/>
      </c>
      <c r="M647" s="64" t="str">
        <f>IFERROR(IF(L647="COP",1,IF(K647="","",VLOOKUP(K647,※編集不可※選択項目!$D$2:$G$8,3,FALSE))),"")</f>
        <v/>
      </c>
      <c r="N647" s="82"/>
      <c r="O647" s="81"/>
      <c r="P647" s="81"/>
      <c r="Q647" s="93"/>
      <c r="R647" s="81"/>
      <c r="S647" s="81"/>
      <c r="T647" s="93"/>
      <c r="U647" s="94"/>
      <c r="V647" s="109"/>
      <c r="W647" s="95"/>
      <c r="X647" s="71"/>
      <c r="Y647" s="31"/>
      <c r="Z647" s="23"/>
      <c r="AA647" s="24"/>
      <c r="AB647" s="96">
        <f t="shared" si="92"/>
        <v>0</v>
      </c>
      <c r="AC647" s="96">
        <f t="shared" si="93"/>
        <v>0</v>
      </c>
      <c r="AD647" s="97">
        <f t="shared" si="98"/>
        <v>0</v>
      </c>
      <c r="AE647" s="97">
        <f t="shared" si="99"/>
        <v>0</v>
      </c>
    </row>
    <row r="648" spans="1:31" ht="25" customHeight="1">
      <c r="A648" s="32">
        <f t="shared" si="94"/>
        <v>637</v>
      </c>
      <c r="B648" s="51" t="str">
        <f t="shared" si="95"/>
        <v/>
      </c>
      <c r="C648" s="92"/>
      <c r="D648" s="28" t="str">
        <f t="shared" si="96"/>
        <v/>
      </c>
      <c r="E648" s="49" t="str">
        <f t="shared" si="97"/>
        <v/>
      </c>
      <c r="F648" s="78"/>
      <c r="G648" s="78"/>
      <c r="H648" s="82"/>
      <c r="I648" s="28" t="str">
        <f t="shared" si="90"/>
        <v/>
      </c>
      <c r="J648" s="78"/>
      <c r="K648" s="28" t="str">
        <f>IF($L648="COP","GHPチラー",IF(O648="","",VLOOKUP(O648,※編集不可※選択項目!C:D,2,1)))</f>
        <v/>
      </c>
      <c r="L648" s="28" t="str">
        <f t="shared" si="91"/>
        <v/>
      </c>
      <c r="M648" s="64" t="str">
        <f>IFERROR(IF(L648="COP",1,IF(K648="","",VLOOKUP(K648,※編集不可※選択項目!$D$2:$G$8,3,FALSE))),"")</f>
        <v/>
      </c>
      <c r="N648" s="82"/>
      <c r="O648" s="81"/>
      <c r="P648" s="81"/>
      <c r="Q648" s="93"/>
      <c r="R648" s="81"/>
      <c r="S648" s="81"/>
      <c r="T648" s="93"/>
      <c r="U648" s="94"/>
      <c r="V648" s="109"/>
      <c r="W648" s="95"/>
      <c r="X648" s="71"/>
      <c r="Y648" s="31"/>
      <c r="Z648" s="23"/>
      <c r="AA648" s="24"/>
      <c r="AB648" s="96">
        <f t="shared" si="92"/>
        <v>0</v>
      </c>
      <c r="AC648" s="96">
        <f t="shared" si="93"/>
        <v>0</v>
      </c>
      <c r="AD648" s="97">
        <f t="shared" si="98"/>
        <v>0</v>
      </c>
      <c r="AE648" s="97">
        <f t="shared" si="99"/>
        <v>0</v>
      </c>
    </row>
    <row r="649" spans="1:31" ht="25" customHeight="1">
      <c r="A649" s="32">
        <f t="shared" si="94"/>
        <v>638</v>
      </c>
      <c r="B649" s="51" t="str">
        <f t="shared" si="95"/>
        <v/>
      </c>
      <c r="C649" s="92"/>
      <c r="D649" s="28" t="str">
        <f t="shared" si="96"/>
        <v/>
      </c>
      <c r="E649" s="49" t="str">
        <f t="shared" si="97"/>
        <v/>
      </c>
      <c r="F649" s="78"/>
      <c r="G649" s="78"/>
      <c r="H649" s="82"/>
      <c r="I649" s="28" t="str">
        <f t="shared" si="90"/>
        <v/>
      </c>
      <c r="J649" s="78"/>
      <c r="K649" s="28" t="str">
        <f>IF($L649="COP","GHPチラー",IF(O649="","",VLOOKUP(O649,※編集不可※選択項目!C:D,2,1)))</f>
        <v/>
      </c>
      <c r="L649" s="28" t="str">
        <f t="shared" si="91"/>
        <v/>
      </c>
      <c r="M649" s="64" t="str">
        <f>IFERROR(IF(L649="COP",1,IF(K649="","",VLOOKUP(K649,※編集不可※選択項目!$D$2:$G$8,3,FALSE))),"")</f>
        <v/>
      </c>
      <c r="N649" s="82"/>
      <c r="O649" s="81"/>
      <c r="P649" s="81"/>
      <c r="Q649" s="93"/>
      <c r="R649" s="81"/>
      <c r="S649" s="81"/>
      <c r="T649" s="93"/>
      <c r="U649" s="94"/>
      <c r="V649" s="109"/>
      <c r="W649" s="95"/>
      <c r="X649" s="71"/>
      <c r="Y649" s="31"/>
      <c r="Z649" s="23"/>
      <c r="AA649" s="24"/>
      <c r="AB649" s="96">
        <f t="shared" si="92"/>
        <v>0</v>
      </c>
      <c r="AC649" s="96">
        <f t="shared" si="93"/>
        <v>0</v>
      </c>
      <c r="AD649" s="97">
        <f t="shared" si="98"/>
        <v>0</v>
      </c>
      <c r="AE649" s="97">
        <f t="shared" si="99"/>
        <v>0</v>
      </c>
    </row>
    <row r="650" spans="1:31" ht="25" customHeight="1">
      <c r="A650" s="32">
        <f t="shared" si="94"/>
        <v>639</v>
      </c>
      <c r="B650" s="51" t="str">
        <f t="shared" si="95"/>
        <v/>
      </c>
      <c r="C650" s="92"/>
      <c r="D650" s="28" t="str">
        <f t="shared" si="96"/>
        <v/>
      </c>
      <c r="E650" s="49" t="str">
        <f t="shared" si="97"/>
        <v/>
      </c>
      <c r="F650" s="78"/>
      <c r="G650" s="78"/>
      <c r="H650" s="82"/>
      <c r="I650" s="28" t="str">
        <f t="shared" si="90"/>
        <v/>
      </c>
      <c r="J650" s="78"/>
      <c r="K650" s="28" t="str">
        <f>IF($L650="COP","GHPチラー",IF(O650="","",VLOOKUP(O650,※編集不可※選択項目!C:D,2,1)))</f>
        <v/>
      </c>
      <c r="L650" s="28" t="str">
        <f t="shared" si="91"/>
        <v/>
      </c>
      <c r="M650" s="64" t="str">
        <f>IFERROR(IF(L650="COP",1,IF(K650="","",VLOOKUP(K650,※編集不可※選択項目!$D$2:$G$8,3,FALSE))),"")</f>
        <v/>
      </c>
      <c r="N650" s="82"/>
      <c r="O650" s="81"/>
      <c r="P650" s="81"/>
      <c r="Q650" s="93"/>
      <c r="R650" s="81"/>
      <c r="S650" s="81"/>
      <c r="T650" s="93"/>
      <c r="U650" s="94"/>
      <c r="V650" s="109"/>
      <c r="W650" s="95"/>
      <c r="X650" s="71"/>
      <c r="Y650" s="31"/>
      <c r="Z650" s="23"/>
      <c r="AA650" s="24"/>
      <c r="AB650" s="96">
        <f t="shared" si="92"/>
        <v>0</v>
      </c>
      <c r="AC650" s="96">
        <f t="shared" si="93"/>
        <v>0</v>
      </c>
      <c r="AD650" s="97">
        <f t="shared" si="98"/>
        <v>0</v>
      </c>
      <c r="AE650" s="97">
        <f t="shared" si="99"/>
        <v>0</v>
      </c>
    </row>
    <row r="651" spans="1:31" ht="25" customHeight="1">
      <c r="A651" s="32">
        <f t="shared" si="94"/>
        <v>640</v>
      </c>
      <c r="B651" s="51" t="str">
        <f t="shared" si="95"/>
        <v/>
      </c>
      <c r="C651" s="92"/>
      <c r="D651" s="28" t="str">
        <f t="shared" si="96"/>
        <v/>
      </c>
      <c r="E651" s="49" t="str">
        <f t="shared" si="97"/>
        <v/>
      </c>
      <c r="F651" s="78"/>
      <c r="G651" s="78"/>
      <c r="H651" s="82"/>
      <c r="I651" s="28" t="str">
        <f t="shared" ref="I651:I714" si="100">IF(G651="","",G651&amp;"（"&amp;H651&amp;"）")</f>
        <v/>
      </c>
      <c r="J651" s="78"/>
      <c r="K651" s="28" t="str">
        <f>IF($L651="COP","GHPチラー",IF(O651="","",VLOOKUP(O651,※編集不可※選択項目!C:D,2,1)))</f>
        <v/>
      </c>
      <c r="L651" s="28" t="str">
        <f t="shared" si="91"/>
        <v/>
      </c>
      <c r="M651" s="64" t="str">
        <f>IFERROR(IF(L651="COP",1,IF(K651="","",VLOOKUP(K651,※編集不可※選択項目!$D$2:$G$8,3,FALSE))),"")</f>
        <v/>
      </c>
      <c r="N651" s="82"/>
      <c r="O651" s="81"/>
      <c r="P651" s="81"/>
      <c r="Q651" s="93"/>
      <c r="R651" s="81"/>
      <c r="S651" s="81"/>
      <c r="T651" s="93"/>
      <c r="U651" s="94"/>
      <c r="V651" s="109"/>
      <c r="W651" s="95"/>
      <c r="X651" s="71"/>
      <c r="Y651" s="31"/>
      <c r="Z651" s="23"/>
      <c r="AA651" s="24"/>
      <c r="AB651" s="96">
        <f t="shared" si="92"/>
        <v>0</v>
      </c>
      <c r="AC651" s="96">
        <f t="shared" si="93"/>
        <v>0</v>
      </c>
      <c r="AD651" s="97">
        <f t="shared" si="98"/>
        <v>0</v>
      </c>
      <c r="AE651" s="97">
        <f t="shared" si="99"/>
        <v>0</v>
      </c>
    </row>
    <row r="652" spans="1:31" ht="25" customHeight="1">
      <c r="A652" s="32">
        <f t="shared" si="94"/>
        <v>641</v>
      </c>
      <c r="B652" s="51" t="str">
        <f t="shared" si="95"/>
        <v/>
      </c>
      <c r="C652" s="92"/>
      <c r="D652" s="28" t="str">
        <f t="shared" si="96"/>
        <v/>
      </c>
      <c r="E652" s="49" t="str">
        <f t="shared" si="97"/>
        <v/>
      </c>
      <c r="F652" s="78"/>
      <c r="G652" s="78"/>
      <c r="H652" s="82"/>
      <c r="I652" s="28" t="str">
        <f t="shared" si="100"/>
        <v/>
      </c>
      <c r="J652" s="78"/>
      <c r="K652" s="28" t="str">
        <f>IF($L652="COP","GHPチラー",IF(O652="","",VLOOKUP(O652,※編集不可※選択項目!C:D,2,1)))</f>
        <v/>
      </c>
      <c r="L652" s="28" t="str">
        <f t="shared" ref="L652:L715" si="101">IF(F652="","",IF(OR(COUNTIF($F652,"*チラー*")&gt;0,COUNTIF($F652,"*ﾁﾗｰ*")&gt;0),"COP","APFp"))</f>
        <v/>
      </c>
      <c r="M652" s="64" t="str">
        <f>IFERROR(IF(L652="COP",1,IF(K652="","",VLOOKUP(K652,※編集不可※選択項目!$D$2:$G$8,3,FALSE))),"")</f>
        <v/>
      </c>
      <c r="N652" s="82"/>
      <c r="O652" s="81"/>
      <c r="P652" s="81"/>
      <c r="Q652" s="93"/>
      <c r="R652" s="81"/>
      <c r="S652" s="81"/>
      <c r="T652" s="93"/>
      <c r="U652" s="94"/>
      <c r="V652" s="109"/>
      <c r="W652" s="95"/>
      <c r="X652" s="71"/>
      <c r="Y652" s="31"/>
      <c r="Z652" s="23"/>
      <c r="AA652" s="24"/>
      <c r="AB652" s="96">
        <f t="shared" ref="AB652:AB715" si="102">IF(AND(($C652&lt;&gt;""),(OR($C$2="",$F$2="",$G$3="",F652="",G652="",J652="",N652="",O652="",P652="",Q652="",R652="",S652="",T652="",H652="",))),1,0)</f>
        <v>0</v>
      </c>
      <c r="AC652" s="96">
        <f t="shared" ref="AC652:AC715" si="103">IF(AND($G652&lt;&gt;"",COUNTIF($G652,"*■*")&gt;0,$V652=""),1,0)</f>
        <v>0</v>
      </c>
      <c r="AD652" s="97">
        <f t="shared" si="98"/>
        <v>0</v>
      </c>
      <c r="AE652" s="97">
        <f t="shared" si="99"/>
        <v>0</v>
      </c>
    </row>
    <row r="653" spans="1:31" ht="25" customHeight="1">
      <c r="A653" s="32">
        <f t="shared" ref="A653:A716" si="104">ROW()-11</f>
        <v>642</v>
      </c>
      <c r="B653" s="51" t="str">
        <f t="shared" ref="B653:B716" si="105">IF($C653="","","高効率空調")</f>
        <v/>
      </c>
      <c r="C653" s="92"/>
      <c r="D653" s="28" t="str">
        <f t="shared" ref="D653:D716" si="106">IF($C$2="","",IF($B653&lt;&gt;"",$C$2,""))</f>
        <v/>
      </c>
      <c r="E653" s="49" t="str">
        <f t="shared" ref="E653:E716" si="107">IF($F$2="","",IF($B653&lt;&gt;"",$F$2,""))</f>
        <v/>
      </c>
      <c r="F653" s="78"/>
      <c r="G653" s="78"/>
      <c r="H653" s="82"/>
      <c r="I653" s="28" t="str">
        <f t="shared" si="100"/>
        <v/>
      </c>
      <c r="J653" s="78"/>
      <c r="K653" s="28" t="str">
        <f>IF($L653="COP","GHPチラー",IF(O653="","",VLOOKUP(O653,※編集不可※選択項目!C:D,2,1)))</f>
        <v/>
      </c>
      <c r="L653" s="28" t="str">
        <f t="shared" si="101"/>
        <v/>
      </c>
      <c r="M653" s="64" t="str">
        <f>IFERROR(IF(L653="COP",1,IF(K653="","",VLOOKUP(K653,※編集不可※選択項目!$D$2:$G$8,3,FALSE))),"")</f>
        <v/>
      </c>
      <c r="N653" s="82"/>
      <c r="O653" s="81"/>
      <c r="P653" s="81"/>
      <c r="Q653" s="93"/>
      <c r="R653" s="81"/>
      <c r="S653" s="81"/>
      <c r="T653" s="93"/>
      <c r="U653" s="94"/>
      <c r="V653" s="109"/>
      <c r="W653" s="95"/>
      <c r="X653" s="71"/>
      <c r="Y653" s="31"/>
      <c r="Z653" s="23"/>
      <c r="AA653" s="24"/>
      <c r="AB653" s="96">
        <f t="shared" si="102"/>
        <v>0</v>
      </c>
      <c r="AC653" s="96">
        <f t="shared" si="103"/>
        <v>0</v>
      </c>
      <c r="AD653" s="97">
        <f t="shared" ref="AD653:AD716" si="108">IF(I653="",0,COUNTIF(I$12:I$1011,I653))</f>
        <v>0</v>
      </c>
      <c r="AE653" s="97">
        <f t="shared" ref="AE653:AE716" si="109">IF($N653&lt;$M653,1,0)</f>
        <v>0</v>
      </c>
    </row>
    <row r="654" spans="1:31" ht="25" customHeight="1">
      <c r="A654" s="32">
        <f t="shared" si="104"/>
        <v>643</v>
      </c>
      <c r="B654" s="51" t="str">
        <f t="shared" si="105"/>
        <v/>
      </c>
      <c r="C654" s="92"/>
      <c r="D654" s="28" t="str">
        <f t="shared" si="106"/>
        <v/>
      </c>
      <c r="E654" s="49" t="str">
        <f t="shared" si="107"/>
        <v/>
      </c>
      <c r="F654" s="78"/>
      <c r="G654" s="78"/>
      <c r="H654" s="82"/>
      <c r="I654" s="28" t="str">
        <f t="shared" si="100"/>
        <v/>
      </c>
      <c r="J654" s="78"/>
      <c r="K654" s="28" t="str">
        <f>IF($L654="COP","GHPチラー",IF(O654="","",VLOOKUP(O654,※編集不可※選択項目!C:D,2,1)))</f>
        <v/>
      </c>
      <c r="L654" s="28" t="str">
        <f t="shared" si="101"/>
        <v/>
      </c>
      <c r="M654" s="64" t="str">
        <f>IFERROR(IF(L654="COP",1,IF(K654="","",VLOOKUP(K654,※編集不可※選択項目!$D$2:$G$8,3,FALSE))),"")</f>
        <v/>
      </c>
      <c r="N654" s="82"/>
      <c r="O654" s="81"/>
      <c r="P654" s="81"/>
      <c r="Q654" s="93"/>
      <c r="R654" s="81"/>
      <c r="S654" s="81"/>
      <c r="T654" s="93"/>
      <c r="U654" s="94"/>
      <c r="V654" s="109"/>
      <c r="W654" s="95"/>
      <c r="X654" s="71"/>
      <c r="Y654" s="31"/>
      <c r="Z654" s="23"/>
      <c r="AA654" s="24"/>
      <c r="AB654" s="96">
        <f t="shared" si="102"/>
        <v>0</v>
      </c>
      <c r="AC654" s="96">
        <f t="shared" si="103"/>
        <v>0</v>
      </c>
      <c r="AD654" s="97">
        <f t="shared" si="108"/>
        <v>0</v>
      </c>
      <c r="AE654" s="97">
        <f t="shared" si="109"/>
        <v>0</v>
      </c>
    </row>
    <row r="655" spans="1:31" ht="25" customHeight="1">
      <c r="A655" s="32">
        <f t="shared" si="104"/>
        <v>644</v>
      </c>
      <c r="B655" s="51" t="str">
        <f t="shared" si="105"/>
        <v/>
      </c>
      <c r="C655" s="92"/>
      <c r="D655" s="28" t="str">
        <f t="shared" si="106"/>
        <v/>
      </c>
      <c r="E655" s="49" t="str">
        <f t="shared" si="107"/>
        <v/>
      </c>
      <c r="F655" s="78"/>
      <c r="G655" s="78"/>
      <c r="H655" s="82"/>
      <c r="I655" s="28" t="str">
        <f t="shared" si="100"/>
        <v/>
      </c>
      <c r="J655" s="78"/>
      <c r="K655" s="28" t="str">
        <f>IF($L655="COP","GHPチラー",IF(O655="","",VLOOKUP(O655,※編集不可※選択項目!C:D,2,1)))</f>
        <v/>
      </c>
      <c r="L655" s="28" t="str">
        <f t="shared" si="101"/>
        <v/>
      </c>
      <c r="M655" s="64" t="str">
        <f>IFERROR(IF(L655="COP",1,IF(K655="","",VLOOKUP(K655,※編集不可※選択項目!$D$2:$G$8,3,FALSE))),"")</f>
        <v/>
      </c>
      <c r="N655" s="82"/>
      <c r="O655" s="81"/>
      <c r="P655" s="81"/>
      <c r="Q655" s="93"/>
      <c r="R655" s="81"/>
      <c r="S655" s="81"/>
      <c r="T655" s="93"/>
      <c r="U655" s="94"/>
      <c r="V655" s="109"/>
      <c r="W655" s="95"/>
      <c r="X655" s="71"/>
      <c r="Y655" s="31"/>
      <c r="Z655" s="23"/>
      <c r="AA655" s="24"/>
      <c r="AB655" s="96">
        <f t="shared" si="102"/>
        <v>0</v>
      </c>
      <c r="AC655" s="96">
        <f t="shared" si="103"/>
        <v>0</v>
      </c>
      <c r="AD655" s="97">
        <f t="shared" si="108"/>
        <v>0</v>
      </c>
      <c r="AE655" s="97">
        <f t="shared" si="109"/>
        <v>0</v>
      </c>
    </row>
    <row r="656" spans="1:31" ht="25" customHeight="1">
      <c r="A656" s="32">
        <f t="shared" si="104"/>
        <v>645</v>
      </c>
      <c r="B656" s="51" t="str">
        <f t="shared" si="105"/>
        <v/>
      </c>
      <c r="C656" s="92"/>
      <c r="D656" s="28" t="str">
        <f t="shared" si="106"/>
        <v/>
      </c>
      <c r="E656" s="49" t="str">
        <f t="shared" si="107"/>
        <v/>
      </c>
      <c r="F656" s="78"/>
      <c r="G656" s="78"/>
      <c r="H656" s="82"/>
      <c r="I656" s="28" t="str">
        <f t="shared" si="100"/>
        <v/>
      </c>
      <c r="J656" s="78"/>
      <c r="K656" s="28" t="str">
        <f>IF($L656="COP","GHPチラー",IF(O656="","",VLOOKUP(O656,※編集不可※選択項目!C:D,2,1)))</f>
        <v/>
      </c>
      <c r="L656" s="28" t="str">
        <f t="shared" si="101"/>
        <v/>
      </c>
      <c r="M656" s="64" t="str">
        <f>IFERROR(IF(L656="COP",1,IF(K656="","",VLOOKUP(K656,※編集不可※選択項目!$D$2:$G$8,3,FALSE))),"")</f>
        <v/>
      </c>
      <c r="N656" s="82"/>
      <c r="O656" s="81"/>
      <c r="P656" s="81"/>
      <c r="Q656" s="93"/>
      <c r="R656" s="81"/>
      <c r="S656" s="81"/>
      <c r="T656" s="93"/>
      <c r="U656" s="94"/>
      <c r="V656" s="109"/>
      <c r="W656" s="95"/>
      <c r="X656" s="71"/>
      <c r="Y656" s="31"/>
      <c r="Z656" s="23"/>
      <c r="AA656" s="24"/>
      <c r="AB656" s="96">
        <f t="shared" si="102"/>
        <v>0</v>
      </c>
      <c r="AC656" s="96">
        <f t="shared" si="103"/>
        <v>0</v>
      </c>
      <c r="AD656" s="97">
        <f t="shared" si="108"/>
        <v>0</v>
      </c>
      <c r="AE656" s="97">
        <f t="shared" si="109"/>
        <v>0</v>
      </c>
    </row>
    <row r="657" spans="1:31" ht="25" customHeight="1">
      <c r="A657" s="32">
        <f t="shared" si="104"/>
        <v>646</v>
      </c>
      <c r="B657" s="51" t="str">
        <f t="shared" si="105"/>
        <v/>
      </c>
      <c r="C657" s="92"/>
      <c r="D657" s="28" t="str">
        <f t="shared" si="106"/>
        <v/>
      </c>
      <c r="E657" s="49" t="str">
        <f t="shared" si="107"/>
        <v/>
      </c>
      <c r="F657" s="78"/>
      <c r="G657" s="78"/>
      <c r="H657" s="82"/>
      <c r="I657" s="28" t="str">
        <f t="shared" si="100"/>
        <v/>
      </c>
      <c r="J657" s="78"/>
      <c r="K657" s="28" t="str">
        <f>IF($L657="COP","GHPチラー",IF(O657="","",VLOOKUP(O657,※編集不可※選択項目!C:D,2,1)))</f>
        <v/>
      </c>
      <c r="L657" s="28" t="str">
        <f t="shared" si="101"/>
        <v/>
      </c>
      <c r="M657" s="64" t="str">
        <f>IFERROR(IF(L657="COP",1,IF(K657="","",VLOOKUP(K657,※編集不可※選択項目!$D$2:$G$8,3,FALSE))),"")</f>
        <v/>
      </c>
      <c r="N657" s="82"/>
      <c r="O657" s="81"/>
      <c r="P657" s="81"/>
      <c r="Q657" s="93"/>
      <c r="R657" s="81"/>
      <c r="S657" s="81"/>
      <c r="T657" s="93"/>
      <c r="U657" s="94"/>
      <c r="V657" s="109"/>
      <c r="W657" s="95"/>
      <c r="X657" s="71"/>
      <c r="Y657" s="31"/>
      <c r="Z657" s="23"/>
      <c r="AA657" s="24"/>
      <c r="AB657" s="96">
        <f t="shared" si="102"/>
        <v>0</v>
      </c>
      <c r="AC657" s="96">
        <f t="shared" si="103"/>
        <v>0</v>
      </c>
      <c r="AD657" s="97">
        <f t="shared" si="108"/>
        <v>0</v>
      </c>
      <c r="AE657" s="97">
        <f t="shared" si="109"/>
        <v>0</v>
      </c>
    </row>
    <row r="658" spans="1:31" ht="25" customHeight="1">
      <c r="A658" s="32">
        <f t="shared" si="104"/>
        <v>647</v>
      </c>
      <c r="B658" s="51" t="str">
        <f t="shared" si="105"/>
        <v/>
      </c>
      <c r="C658" s="92"/>
      <c r="D658" s="28" t="str">
        <f t="shared" si="106"/>
        <v/>
      </c>
      <c r="E658" s="49" t="str">
        <f t="shared" si="107"/>
        <v/>
      </c>
      <c r="F658" s="78"/>
      <c r="G658" s="78"/>
      <c r="H658" s="82"/>
      <c r="I658" s="28" t="str">
        <f t="shared" si="100"/>
        <v/>
      </c>
      <c r="J658" s="78"/>
      <c r="K658" s="28" t="str">
        <f>IF($L658="COP","GHPチラー",IF(O658="","",VLOOKUP(O658,※編集不可※選択項目!C:D,2,1)))</f>
        <v/>
      </c>
      <c r="L658" s="28" t="str">
        <f t="shared" si="101"/>
        <v/>
      </c>
      <c r="M658" s="64" t="str">
        <f>IFERROR(IF(L658="COP",1,IF(K658="","",VLOOKUP(K658,※編集不可※選択項目!$D$2:$G$8,3,FALSE))),"")</f>
        <v/>
      </c>
      <c r="N658" s="82"/>
      <c r="O658" s="81"/>
      <c r="P658" s="81"/>
      <c r="Q658" s="93"/>
      <c r="R658" s="81"/>
      <c r="S658" s="81"/>
      <c r="T658" s="93"/>
      <c r="U658" s="94"/>
      <c r="V658" s="109"/>
      <c r="W658" s="95"/>
      <c r="X658" s="71"/>
      <c r="Y658" s="31"/>
      <c r="Z658" s="23"/>
      <c r="AA658" s="24"/>
      <c r="AB658" s="96">
        <f t="shared" si="102"/>
        <v>0</v>
      </c>
      <c r="AC658" s="96">
        <f t="shared" si="103"/>
        <v>0</v>
      </c>
      <c r="AD658" s="97">
        <f t="shared" si="108"/>
        <v>0</v>
      </c>
      <c r="AE658" s="97">
        <f t="shared" si="109"/>
        <v>0</v>
      </c>
    </row>
    <row r="659" spans="1:31" ht="25" customHeight="1">
      <c r="A659" s="32">
        <f t="shared" si="104"/>
        <v>648</v>
      </c>
      <c r="B659" s="51" t="str">
        <f t="shared" si="105"/>
        <v/>
      </c>
      <c r="C659" s="92"/>
      <c r="D659" s="28" t="str">
        <f t="shared" si="106"/>
        <v/>
      </c>
      <c r="E659" s="49" t="str">
        <f t="shared" si="107"/>
        <v/>
      </c>
      <c r="F659" s="78"/>
      <c r="G659" s="78"/>
      <c r="H659" s="82"/>
      <c r="I659" s="28" t="str">
        <f t="shared" si="100"/>
        <v/>
      </c>
      <c r="J659" s="78"/>
      <c r="K659" s="28" t="str">
        <f>IF($L659="COP","GHPチラー",IF(O659="","",VLOOKUP(O659,※編集不可※選択項目!C:D,2,1)))</f>
        <v/>
      </c>
      <c r="L659" s="28" t="str">
        <f t="shared" si="101"/>
        <v/>
      </c>
      <c r="M659" s="64" t="str">
        <f>IFERROR(IF(L659="COP",1,IF(K659="","",VLOOKUP(K659,※編集不可※選択項目!$D$2:$G$8,3,FALSE))),"")</f>
        <v/>
      </c>
      <c r="N659" s="82"/>
      <c r="O659" s="81"/>
      <c r="P659" s="81"/>
      <c r="Q659" s="93"/>
      <c r="R659" s="81"/>
      <c r="S659" s="81"/>
      <c r="T659" s="93"/>
      <c r="U659" s="94"/>
      <c r="V659" s="109"/>
      <c r="W659" s="95"/>
      <c r="X659" s="71"/>
      <c r="Y659" s="31"/>
      <c r="Z659" s="23"/>
      <c r="AA659" s="24"/>
      <c r="AB659" s="96">
        <f t="shared" si="102"/>
        <v>0</v>
      </c>
      <c r="AC659" s="96">
        <f t="shared" si="103"/>
        <v>0</v>
      </c>
      <c r="AD659" s="97">
        <f t="shared" si="108"/>
        <v>0</v>
      </c>
      <c r="AE659" s="97">
        <f t="shared" si="109"/>
        <v>0</v>
      </c>
    </row>
    <row r="660" spans="1:31" ht="25" customHeight="1">
      <c r="A660" s="32">
        <f t="shared" si="104"/>
        <v>649</v>
      </c>
      <c r="B660" s="51" t="str">
        <f t="shared" si="105"/>
        <v/>
      </c>
      <c r="C660" s="92"/>
      <c r="D660" s="28" t="str">
        <f t="shared" si="106"/>
        <v/>
      </c>
      <c r="E660" s="49" t="str">
        <f t="shared" si="107"/>
        <v/>
      </c>
      <c r="F660" s="78"/>
      <c r="G660" s="78"/>
      <c r="H660" s="82"/>
      <c r="I660" s="28" t="str">
        <f t="shared" si="100"/>
        <v/>
      </c>
      <c r="J660" s="78"/>
      <c r="K660" s="28" t="str">
        <f>IF($L660="COP","GHPチラー",IF(O660="","",VLOOKUP(O660,※編集不可※選択項目!C:D,2,1)))</f>
        <v/>
      </c>
      <c r="L660" s="28" t="str">
        <f t="shared" si="101"/>
        <v/>
      </c>
      <c r="M660" s="64" t="str">
        <f>IFERROR(IF(L660="COP",1,IF(K660="","",VLOOKUP(K660,※編集不可※選択項目!$D$2:$G$8,3,FALSE))),"")</f>
        <v/>
      </c>
      <c r="N660" s="82"/>
      <c r="O660" s="81"/>
      <c r="P660" s="81"/>
      <c r="Q660" s="93"/>
      <c r="R660" s="81"/>
      <c r="S660" s="81"/>
      <c r="T660" s="93"/>
      <c r="U660" s="94"/>
      <c r="V660" s="109"/>
      <c r="W660" s="95"/>
      <c r="X660" s="71"/>
      <c r="Y660" s="31"/>
      <c r="Z660" s="23"/>
      <c r="AA660" s="24"/>
      <c r="AB660" s="96">
        <f t="shared" si="102"/>
        <v>0</v>
      </c>
      <c r="AC660" s="96">
        <f t="shared" si="103"/>
        <v>0</v>
      </c>
      <c r="AD660" s="97">
        <f t="shared" si="108"/>
        <v>0</v>
      </c>
      <c r="AE660" s="97">
        <f t="shared" si="109"/>
        <v>0</v>
      </c>
    </row>
    <row r="661" spans="1:31" ht="25" customHeight="1">
      <c r="A661" s="32">
        <f t="shared" si="104"/>
        <v>650</v>
      </c>
      <c r="B661" s="51" t="str">
        <f t="shared" si="105"/>
        <v/>
      </c>
      <c r="C661" s="92"/>
      <c r="D661" s="28" t="str">
        <f t="shared" si="106"/>
        <v/>
      </c>
      <c r="E661" s="49" t="str">
        <f t="shared" si="107"/>
        <v/>
      </c>
      <c r="F661" s="78"/>
      <c r="G661" s="78"/>
      <c r="H661" s="82"/>
      <c r="I661" s="28" t="str">
        <f t="shared" si="100"/>
        <v/>
      </c>
      <c r="J661" s="78"/>
      <c r="K661" s="28" t="str">
        <f>IF($L661="COP","GHPチラー",IF(O661="","",VLOOKUP(O661,※編集不可※選択項目!C:D,2,1)))</f>
        <v/>
      </c>
      <c r="L661" s="28" t="str">
        <f t="shared" si="101"/>
        <v/>
      </c>
      <c r="M661" s="64" t="str">
        <f>IFERROR(IF(L661="COP",1,IF(K661="","",VLOOKUP(K661,※編集不可※選択項目!$D$2:$G$8,3,FALSE))),"")</f>
        <v/>
      </c>
      <c r="N661" s="82"/>
      <c r="O661" s="81"/>
      <c r="P661" s="81"/>
      <c r="Q661" s="93"/>
      <c r="R661" s="81"/>
      <c r="S661" s="81"/>
      <c r="T661" s="93"/>
      <c r="U661" s="94"/>
      <c r="V661" s="109"/>
      <c r="W661" s="95"/>
      <c r="X661" s="71"/>
      <c r="Y661" s="31"/>
      <c r="Z661" s="23"/>
      <c r="AA661" s="24"/>
      <c r="AB661" s="96">
        <f t="shared" si="102"/>
        <v>0</v>
      </c>
      <c r="AC661" s="96">
        <f t="shared" si="103"/>
        <v>0</v>
      </c>
      <c r="AD661" s="97">
        <f t="shared" si="108"/>
        <v>0</v>
      </c>
      <c r="AE661" s="97">
        <f t="shared" si="109"/>
        <v>0</v>
      </c>
    </row>
    <row r="662" spans="1:31" ht="25" customHeight="1">
      <c r="A662" s="32">
        <f t="shared" si="104"/>
        <v>651</v>
      </c>
      <c r="B662" s="51" t="str">
        <f t="shared" si="105"/>
        <v/>
      </c>
      <c r="C662" s="92"/>
      <c r="D662" s="28" t="str">
        <f t="shared" si="106"/>
        <v/>
      </c>
      <c r="E662" s="49" t="str">
        <f t="shared" si="107"/>
        <v/>
      </c>
      <c r="F662" s="78"/>
      <c r="G662" s="78"/>
      <c r="H662" s="82"/>
      <c r="I662" s="28" t="str">
        <f t="shared" si="100"/>
        <v/>
      </c>
      <c r="J662" s="78"/>
      <c r="K662" s="28" t="str">
        <f>IF($L662="COP","GHPチラー",IF(O662="","",VLOOKUP(O662,※編集不可※選択項目!C:D,2,1)))</f>
        <v/>
      </c>
      <c r="L662" s="28" t="str">
        <f t="shared" si="101"/>
        <v/>
      </c>
      <c r="M662" s="64" t="str">
        <f>IFERROR(IF(L662="COP",1,IF(K662="","",VLOOKUP(K662,※編集不可※選択項目!$D$2:$G$8,3,FALSE))),"")</f>
        <v/>
      </c>
      <c r="N662" s="82"/>
      <c r="O662" s="81"/>
      <c r="P662" s="81"/>
      <c r="Q662" s="93"/>
      <c r="R662" s="81"/>
      <c r="S662" s="81"/>
      <c r="T662" s="93"/>
      <c r="U662" s="94"/>
      <c r="V662" s="109"/>
      <c r="W662" s="95"/>
      <c r="X662" s="71"/>
      <c r="Y662" s="31"/>
      <c r="Z662" s="23"/>
      <c r="AA662" s="24"/>
      <c r="AB662" s="96">
        <f t="shared" si="102"/>
        <v>0</v>
      </c>
      <c r="AC662" s="96">
        <f t="shared" si="103"/>
        <v>0</v>
      </c>
      <c r="AD662" s="97">
        <f t="shared" si="108"/>
        <v>0</v>
      </c>
      <c r="AE662" s="97">
        <f t="shared" si="109"/>
        <v>0</v>
      </c>
    </row>
    <row r="663" spans="1:31" ht="25" customHeight="1">
      <c r="A663" s="32">
        <f t="shared" si="104"/>
        <v>652</v>
      </c>
      <c r="B663" s="51" t="str">
        <f t="shared" si="105"/>
        <v/>
      </c>
      <c r="C663" s="92"/>
      <c r="D663" s="28" t="str">
        <f t="shared" si="106"/>
        <v/>
      </c>
      <c r="E663" s="49" t="str">
        <f t="shared" si="107"/>
        <v/>
      </c>
      <c r="F663" s="78"/>
      <c r="G663" s="78"/>
      <c r="H663" s="82"/>
      <c r="I663" s="28" t="str">
        <f t="shared" si="100"/>
        <v/>
      </c>
      <c r="J663" s="78"/>
      <c r="K663" s="28" t="str">
        <f>IF($L663="COP","GHPチラー",IF(O663="","",VLOOKUP(O663,※編集不可※選択項目!C:D,2,1)))</f>
        <v/>
      </c>
      <c r="L663" s="28" t="str">
        <f t="shared" si="101"/>
        <v/>
      </c>
      <c r="M663" s="64" t="str">
        <f>IFERROR(IF(L663="COP",1,IF(K663="","",VLOOKUP(K663,※編集不可※選択項目!$D$2:$G$8,3,FALSE))),"")</f>
        <v/>
      </c>
      <c r="N663" s="82"/>
      <c r="O663" s="81"/>
      <c r="P663" s="81"/>
      <c r="Q663" s="93"/>
      <c r="R663" s="81"/>
      <c r="S663" s="81"/>
      <c r="T663" s="93"/>
      <c r="U663" s="94"/>
      <c r="V663" s="109"/>
      <c r="W663" s="95"/>
      <c r="X663" s="71"/>
      <c r="Y663" s="31"/>
      <c r="Z663" s="23"/>
      <c r="AA663" s="24"/>
      <c r="AB663" s="96">
        <f t="shared" si="102"/>
        <v>0</v>
      </c>
      <c r="AC663" s="96">
        <f t="shared" si="103"/>
        <v>0</v>
      </c>
      <c r="AD663" s="97">
        <f t="shared" si="108"/>
        <v>0</v>
      </c>
      <c r="AE663" s="97">
        <f t="shared" si="109"/>
        <v>0</v>
      </c>
    </row>
    <row r="664" spans="1:31" ht="25" customHeight="1">
      <c r="A664" s="32">
        <f t="shared" si="104"/>
        <v>653</v>
      </c>
      <c r="B664" s="51" t="str">
        <f t="shared" si="105"/>
        <v/>
      </c>
      <c r="C664" s="92"/>
      <c r="D664" s="28" t="str">
        <f t="shared" si="106"/>
        <v/>
      </c>
      <c r="E664" s="49" t="str">
        <f t="shared" si="107"/>
        <v/>
      </c>
      <c r="F664" s="78"/>
      <c r="G664" s="78"/>
      <c r="H664" s="82"/>
      <c r="I664" s="28" t="str">
        <f t="shared" si="100"/>
        <v/>
      </c>
      <c r="J664" s="78"/>
      <c r="K664" s="28" t="str">
        <f>IF($L664="COP","GHPチラー",IF(O664="","",VLOOKUP(O664,※編集不可※選択項目!C:D,2,1)))</f>
        <v/>
      </c>
      <c r="L664" s="28" t="str">
        <f t="shared" si="101"/>
        <v/>
      </c>
      <c r="M664" s="64" t="str">
        <f>IFERROR(IF(L664="COP",1,IF(K664="","",VLOOKUP(K664,※編集不可※選択項目!$D$2:$G$8,3,FALSE))),"")</f>
        <v/>
      </c>
      <c r="N664" s="82"/>
      <c r="O664" s="81"/>
      <c r="P664" s="81"/>
      <c r="Q664" s="93"/>
      <c r="R664" s="81"/>
      <c r="S664" s="81"/>
      <c r="T664" s="93"/>
      <c r="U664" s="94"/>
      <c r="V664" s="109"/>
      <c r="W664" s="95"/>
      <c r="X664" s="71"/>
      <c r="Y664" s="31"/>
      <c r="Z664" s="23"/>
      <c r="AA664" s="24"/>
      <c r="AB664" s="96">
        <f t="shared" si="102"/>
        <v>0</v>
      </c>
      <c r="AC664" s="96">
        <f t="shared" si="103"/>
        <v>0</v>
      </c>
      <c r="AD664" s="97">
        <f t="shared" si="108"/>
        <v>0</v>
      </c>
      <c r="AE664" s="97">
        <f t="shared" si="109"/>
        <v>0</v>
      </c>
    </row>
    <row r="665" spans="1:31" ht="25" customHeight="1">
      <c r="A665" s="32">
        <f t="shared" si="104"/>
        <v>654</v>
      </c>
      <c r="B665" s="51" t="str">
        <f t="shared" si="105"/>
        <v/>
      </c>
      <c r="C665" s="92"/>
      <c r="D665" s="28" t="str">
        <f t="shared" si="106"/>
        <v/>
      </c>
      <c r="E665" s="49" t="str">
        <f t="shared" si="107"/>
        <v/>
      </c>
      <c r="F665" s="78"/>
      <c r="G665" s="78"/>
      <c r="H665" s="82"/>
      <c r="I665" s="28" t="str">
        <f t="shared" si="100"/>
        <v/>
      </c>
      <c r="J665" s="78"/>
      <c r="K665" s="28" t="str">
        <f>IF($L665="COP","GHPチラー",IF(O665="","",VLOOKUP(O665,※編集不可※選択項目!C:D,2,1)))</f>
        <v/>
      </c>
      <c r="L665" s="28" t="str">
        <f t="shared" si="101"/>
        <v/>
      </c>
      <c r="M665" s="64" t="str">
        <f>IFERROR(IF(L665="COP",1,IF(K665="","",VLOOKUP(K665,※編集不可※選択項目!$D$2:$G$8,3,FALSE))),"")</f>
        <v/>
      </c>
      <c r="N665" s="82"/>
      <c r="O665" s="81"/>
      <c r="P665" s="81"/>
      <c r="Q665" s="93"/>
      <c r="R665" s="81"/>
      <c r="S665" s="81"/>
      <c r="T665" s="93"/>
      <c r="U665" s="94"/>
      <c r="V665" s="109"/>
      <c r="W665" s="95"/>
      <c r="X665" s="71"/>
      <c r="Y665" s="31"/>
      <c r="Z665" s="23"/>
      <c r="AA665" s="24"/>
      <c r="AB665" s="96">
        <f t="shared" si="102"/>
        <v>0</v>
      </c>
      <c r="AC665" s="96">
        <f t="shared" si="103"/>
        <v>0</v>
      </c>
      <c r="AD665" s="97">
        <f t="shared" si="108"/>
        <v>0</v>
      </c>
      <c r="AE665" s="97">
        <f t="shared" si="109"/>
        <v>0</v>
      </c>
    </row>
    <row r="666" spans="1:31" ht="25" customHeight="1">
      <c r="A666" s="32">
        <f t="shared" si="104"/>
        <v>655</v>
      </c>
      <c r="B666" s="51" t="str">
        <f t="shared" si="105"/>
        <v/>
      </c>
      <c r="C666" s="92"/>
      <c r="D666" s="28" t="str">
        <f t="shared" si="106"/>
        <v/>
      </c>
      <c r="E666" s="49" t="str">
        <f t="shared" si="107"/>
        <v/>
      </c>
      <c r="F666" s="78"/>
      <c r="G666" s="78"/>
      <c r="H666" s="82"/>
      <c r="I666" s="28" t="str">
        <f t="shared" si="100"/>
        <v/>
      </c>
      <c r="J666" s="78"/>
      <c r="K666" s="28" t="str">
        <f>IF($L666="COP","GHPチラー",IF(O666="","",VLOOKUP(O666,※編集不可※選択項目!C:D,2,1)))</f>
        <v/>
      </c>
      <c r="L666" s="28" t="str">
        <f t="shared" si="101"/>
        <v/>
      </c>
      <c r="M666" s="64" t="str">
        <f>IFERROR(IF(L666="COP",1,IF(K666="","",VLOOKUP(K666,※編集不可※選択項目!$D$2:$G$8,3,FALSE))),"")</f>
        <v/>
      </c>
      <c r="N666" s="82"/>
      <c r="O666" s="81"/>
      <c r="P666" s="81"/>
      <c r="Q666" s="93"/>
      <c r="R666" s="81"/>
      <c r="S666" s="81"/>
      <c r="T666" s="93"/>
      <c r="U666" s="94"/>
      <c r="V666" s="109"/>
      <c r="W666" s="95"/>
      <c r="X666" s="71"/>
      <c r="Y666" s="31"/>
      <c r="Z666" s="23"/>
      <c r="AA666" s="24"/>
      <c r="AB666" s="96">
        <f t="shared" si="102"/>
        <v>0</v>
      </c>
      <c r="AC666" s="96">
        <f t="shared" si="103"/>
        <v>0</v>
      </c>
      <c r="AD666" s="97">
        <f t="shared" si="108"/>
        <v>0</v>
      </c>
      <c r="AE666" s="97">
        <f t="shared" si="109"/>
        <v>0</v>
      </c>
    </row>
    <row r="667" spans="1:31" ht="25" customHeight="1">
      <c r="A667" s="32">
        <f t="shared" si="104"/>
        <v>656</v>
      </c>
      <c r="B667" s="51" t="str">
        <f t="shared" si="105"/>
        <v/>
      </c>
      <c r="C667" s="92"/>
      <c r="D667" s="28" t="str">
        <f t="shared" si="106"/>
        <v/>
      </c>
      <c r="E667" s="49" t="str">
        <f t="shared" si="107"/>
        <v/>
      </c>
      <c r="F667" s="78"/>
      <c r="G667" s="78"/>
      <c r="H667" s="82"/>
      <c r="I667" s="28" t="str">
        <f t="shared" si="100"/>
        <v/>
      </c>
      <c r="J667" s="78"/>
      <c r="K667" s="28" t="str">
        <f>IF($L667="COP","GHPチラー",IF(O667="","",VLOOKUP(O667,※編集不可※選択項目!C:D,2,1)))</f>
        <v/>
      </c>
      <c r="L667" s="28" t="str">
        <f t="shared" si="101"/>
        <v/>
      </c>
      <c r="M667" s="64" t="str">
        <f>IFERROR(IF(L667="COP",1,IF(K667="","",VLOOKUP(K667,※編集不可※選択項目!$D$2:$G$8,3,FALSE))),"")</f>
        <v/>
      </c>
      <c r="N667" s="82"/>
      <c r="O667" s="81"/>
      <c r="P667" s="81"/>
      <c r="Q667" s="93"/>
      <c r="R667" s="81"/>
      <c r="S667" s="81"/>
      <c r="T667" s="93"/>
      <c r="U667" s="94"/>
      <c r="V667" s="109"/>
      <c r="W667" s="95"/>
      <c r="X667" s="71"/>
      <c r="Y667" s="31"/>
      <c r="Z667" s="23"/>
      <c r="AA667" s="24"/>
      <c r="AB667" s="96">
        <f t="shared" si="102"/>
        <v>0</v>
      </c>
      <c r="AC667" s="96">
        <f t="shared" si="103"/>
        <v>0</v>
      </c>
      <c r="AD667" s="97">
        <f t="shared" si="108"/>
        <v>0</v>
      </c>
      <c r="AE667" s="97">
        <f t="shared" si="109"/>
        <v>0</v>
      </c>
    </row>
    <row r="668" spans="1:31" ht="25" customHeight="1">
      <c r="A668" s="32">
        <f t="shared" si="104"/>
        <v>657</v>
      </c>
      <c r="B668" s="51" t="str">
        <f t="shared" si="105"/>
        <v/>
      </c>
      <c r="C668" s="92"/>
      <c r="D668" s="28" t="str">
        <f t="shared" si="106"/>
        <v/>
      </c>
      <c r="E668" s="49" t="str">
        <f t="shared" si="107"/>
        <v/>
      </c>
      <c r="F668" s="78"/>
      <c r="G668" s="78"/>
      <c r="H668" s="82"/>
      <c r="I668" s="28" t="str">
        <f t="shared" si="100"/>
        <v/>
      </c>
      <c r="J668" s="78"/>
      <c r="K668" s="28" t="str">
        <f>IF($L668="COP","GHPチラー",IF(O668="","",VLOOKUP(O668,※編集不可※選択項目!C:D,2,1)))</f>
        <v/>
      </c>
      <c r="L668" s="28" t="str">
        <f t="shared" si="101"/>
        <v/>
      </c>
      <c r="M668" s="64" t="str">
        <f>IFERROR(IF(L668="COP",1,IF(K668="","",VLOOKUP(K668,※編集不可※選択項目!$D$2:$G$8,3,FALSE))),"")</f>
        <v/>
      </c>
      <c r="N668" s="82"/>
      <c r="O668" s="81"/>
      <c r="P668" s="81"/>
      <c r="Q668" s="93"/>
      <c r="R668" s="81"/>
      <c r="S668" s="81"/>
      <c r="T668" s="93"/>
      <c r="U668" s="94"/>
      <c r="V668" s="109"/>
      <c r="W668" s="95"/>
      <c r="X668" s="71"/>
      <c r="Y668" s="31"/>
      <c r="Z668" s="23"/>
      <c r="AA668" s="24"/>
      <c r="AB668" s="96">
        <f t="shared" si="102"/>
        <v>0</v>
      </c>
      <c r="AC668" s="96">
        <f t="shared" si="103"/>
        <v>0</v>
      </c>
      <c r="AD668" s="97">
        <f t="shared" si="108"/>
        <v>0</v>
      </c>
      <c r="AE668" s="97">
        <f t="shared" si="109"/>
        <v>0</v>
      </c>
    </row>
    <row r="669" spans="1:31" ht="25" customHeight="1">
      <c r="A669" s="32">
        <f t="shared" si="104"/>
        <v>658</v>
      </c>
      <c r="B669" s="51" t="str">
        <f t="shared" si="105"/>
        <v/>
      </c>
      <c r="C669" s="92"/>
      <c r="D669" s="28" t="str">
        <f t="shared" si="106"/>
        <v/>
      </c>
      <c r="E669" s="49" t="str">
        <f t="shared" si="107"/>
        <v/>
      </c>
      <c r="F669" s="78"/>
      <c r="G669" s="78"/>
      <c r="H669" s="82"/>
      <c r="I669" s="28" t="str">
        <f t="shared" si="100"/>
        <v/>
      </c>
      <c r="J669" s="78"/>
      <c r="K669" s="28" t="str">
        <f>IF($L669="COP","GHPチラー",IF(O669="","",VLOOKUP(O669,※編集不可※選択項目!C:D,2,1)))</f>
        <v/>
      </c>
      <c r="L669" s="28" t="str">
        <f t="shared" si="101"/>
        <v/>
      </c>
      <c r="M669" s="64" t="str">
        <f>IFERROR(IF(L669="COP",1,IF(K669="","",VLOOKUP(K669,※編集不可※選択項目!$D$2:$G$8,3,FALSE))),"")</f>
        <v/>
      </c>
      <c r="N669" s="82"/>
      <c r="O669" s="81"/>
      <c r="P669" s="81"/>
      <c r="Q669" s="93"/>
      <c r="R669" s="81"/>
      <c r="S669" s="81"/>
      <c r="T669" s="93"/>
      <c r="U669" s="94"/>
      <c r="V669" s="109"/>
      <c r="W669" s="95"/>
      <c r="X669" s="71"/>
      <c r="Y669" s="31"/>
      <c r="Z669" s="23"/>
      <c r="AA669" s="24"/>
      <c r="AB669" s="96">
        <f t="shared" si="102"/>
        <v>0</v>
      </c>
      <c r="AC669" s="96">
        <f t="shared" si="103"/>
        <v>0</v>
      </c>
      <c r="AD669" s="97">
        <f t="shared" si="108"/>
        <v>0</v>
      </c>
      <c r="AE669" s="97">
        <f t="shared" si="109"/>
        <v>0</v>
      </c>
    </row>
    <row r="670" spans="1:31" ht="25" customHeight="1">
      <c r="A670" s="32">
        <f t="shared" si="104"/>
        <v>659</v>
      </c>
      <c r="B670" s="51" t="str">
        <f t="shared" si="105"/>
        <v/>
      </c>
      <c r="C670" s="92"/>
      <c r="D670" s="28" t="str">
        <f t="shared" si="106"/>
        <v/>
      </c>
      <c r="E670" s="49" t="str">
        <f t="shared" si="107"/>
        <v/>
      </c>
      <c r="F670" s="78"/>
      <c r="G670" s="78"/>
      <c r="H670" s="82"/>
      <c r="I670" s="28" t="str">
        <f t="shared" si="100"/>
        <v/>
      </c>
      <c r="J670" s="78"/>
      <c r="K670" s="28" t="str">
        <f>IF($L670="COP","GHPチラー",IF(O670="","",VLOOKUP(O670,※編集不可※選択項目!C:D,2,1)))</f>
        <v/>
      </c>
      <c r="L670" s="28" t="str">
        <f t="shared" si="101"/>
        <v/>
      </c>
      <c r="M670" s="64" t="str">
        <f>IFERROR(IF(L670="COP",1,IF(K670="","",VLOOKUP(K670,※編集不可※選択項目!$D$2:$G$8,3,FALSE))),"")</f>
        <v/>
      </c>
      <c r="N670" s="82"/>
      <c r="O670" s="81"/>
      <c r="P670" s="81"/>
      <c r="Q670" s="93"/>
      <c r="R670" s="81"/>
      <c r="S670" s="81"/>
      <c r="T670" s="93"/>
      <c r="U670" s="94"/>
      <c r="V670" s="109"/>
      <c r="W670" s="95"/>
      <c r="X670" s="71"/>
      <c r="Y670" s="31"/>
      <c r="Z670" s="23"/>
      <c r="AA670" s="24"/>
      <c r="AB670" s="96">
        <f t="shared" si="102"/>
        <v>0</v>
      </c>
      <c r="AC670" s="96">
        <f t="shared" si="103"/>
        <v>0</v>
      </c>
      <c r="AD670" s="97">
        <f t="shared" si="108"/>
        <v>0</v>
      </c>
      <c r="AE670" s="97">
        <f t="shared" si="109"/>
        <v>0</v>
      </c>
    </row>
    <row r="671" spans="1:31" ht="25" customHeight="1">
      <c r="A671" s="32">
        <f t="shared" si="104"/>
        <v>660</v>
      </c>
      <c r="B671" s="51" t="str">
        <f t="shared" si="105"/>
        <v/>
      </c>
      <c r="C671" s="92"/>
      <c r="D671" s="28" t="str">
        <f t="shared" si="106"/>
        <v/>
      </c>
      <c r="E671" s="49" t="str">
        <f t="shared" si="107"/>
        <v/>
      </c>
      <c r="F671" s="78"/>
      <c r="G671" s="78"/>
      <c r="H671" s="82"/>
      <c r="I671" s="28" t="str">
        <f t="shared" si="100"/>
        <v/>
      </c>
      <c r="J671" s="78"/>
      <c r="K671" s="28" t="str">
        <f>IF($L671="COP","GHPチラー",IF(O671="","",VLOOKUP(O671,※編集不可※選択項目!C:D,2,1)))</f>
        <v/>
      </c>
      <c r="L671" s="28" t="str">
        <f t="shared" si="101"/>
        <v/>
      </c>
      <c r="M671" s="64" t="str">
        <f>IFERROR(IF(L671="COP",1,IF(K671="","",VLOOKUP(K671,※編集不可※選択項目!$D$2:$G$8,3,FALSE))),"")</f>
        <v/>
      </c>
      <c r="N671" s="82"/>
      <c r="O671" s="81"/>
      <c r="P671" s="81"/>
      <c r="Q671" s="93"/>
      <c r="R671" s="81"/>
      <c r="S671" s="81"/>
      <c r="T671" s="93"/>
      <c r="U671" s="94"/>
      <c r="V671" s="109"/>
      <c r="W671" s="95"/>
      <c r="X671" s="71"/>
      <c r="Y671" s="31"/>
      <c r="Z671" s="23"/>
      <c r="AA671" s="24"/>
      <c r="AB671" s="96">
        <f t="shared" si="102"/>
        <v>0</v>
      </c>
      <c r="AC671" s="96">
        <f t="shared" si="103"/>
        <v>0</v>
      </c>
      <c r="AD671" s="97">
        <f t="shared" si="108"/>
        <v>0</v>
      </c>
      <c r="AE671" s="97">
        <f t="shared" si="109"/>
        <v>0</v>
      </c>
    </row>
    <row r="672" spans="1:31" ht="25" customHeight="1">
      <c r="A672" s="32">
        <f t="shared" si="104"/>
        <v>661</v>
      </c>
      <c r="B672" s="51" t="str">
        <f t="shared" si="105"/>
        <v/>
      </c>
      <c r="C672" s="92"/>
      <c r="D672" s="28" t="str">
        <f t="shared" si="106"/>
        <v/>
      </c>
      <c r="E672" s="49" t="str">
        <f t="shared" si="107"/>
        <v/>
      </c>
      <c r="F672" s="78"/>
      <c r="G672" s="78"/>
      <c r="H672" s="82"/>
      <c r="I672" s="28" t="str">
        <f t="shared" si="100"/>
        <v/>
      </c>
      <c r="J672" s="78"/>
      <c r="K672" s="28" t="str">
        <f>IF($L672="COP","GHPチラー",IF(O672="","",VLOOKUP(O672,※編集不可※選択項目!C:D,2,1)))</f>
        <v/>
      </c>
      <c r="L672" s="28" t="str">
        <f t="shared" si="101"/>
        <v/>
      </c>
      <c r="M672" s="64" t="str">
        <f>IFERROR(IF(L672="COP",1,IF(K672="","",VLOOKUP(K672,※編集不可※選択項目!$D$2:$G$8,3,FALSE))),"")</f>
        <v/>
      </c>
      <c r="N672" s="82"/>
      <c r="O672" s="81"/>
      <c r="P672" s="81"/>
      <c r="Q672" s="93"/>
      <c r="R672" s="81"/>
      <c r="S672" s="81"/>
      <c r="T672" s="93"/>
      <c r="U672" s="94"/>
      <c r="V672" s="109"/>
      <c r="W672" s="95"/>
      <c r="X672" s="71"/>
      <c r="Y672" s="31"/>
      <c r="Z672" s="23"/>
      <c r="AA672" s="24"/>
      <c r="AB672" s="96">
        <f t="shared" si="102"/>
        <v>0</v>
      </c>
      <c r="AC672" s="96">
        <f t="shared" si="103"/>
        <v>0</v>
      </c>
      <c r="AD672" s="97">
        <f t="shared" si="108"/>
        <v>0</v>
      </c>
      <c r="AE672" s="97">
        <f t="shared" si="109"/>
        <v>0</v>
      </c>
    </row>
    <row r="673" spans="1:31" ht="25" customHeight="1">
      <c r="A673" s="32">
        <f t="shared" si="104"/>
        <v>662</v>
      </c>
      <c r="B673" s="51" t="str">
        <f t="shared" si="105"/>
        <v/>
      </c>
      <c r="C673" s="92"/>
      <c r="D673" s="28" t="str">
        <f t="shared" si="106"/>
        <v/>
      </c>
      <c r="E673" s="49" t="str">
        <f t="shared" si="107"/>
        <v/>
      </c>
      <c r="F673" s="78"/>
      <c r="G673" s="78"/>
      <c r="H673" s="82"/>
      <c r="I673" s="28" t="str">
        <f t="shared" si="100"/>
        <v/>
      </c>
      <c r="J673" s="78"/>
      <c r="K673" s="28" t="str">
        <f>IF($L673="COP","GHPチラー",IF(O673="","",VLOOKUP(O673,※編集不可※選択項目!C:D,2,1)))</f>
        <v/>
      </c>
      <c r="L673" s="28" t="str">
        <f t="shared" si="101"/>
        <v/>
      </c>
      <c r="M673" s="64" t="str">
        <f>IFERROR(IF(L673="COP",1,IF(K673="","",VLOOKUP(K673,※編集不可※選択項目!$D$2:$G$8,3,FALSE))),"")</f>
        <v/>
      </c>
      <c r="N673" s="82"/>
      <c r="O673" s="81"/>
      <c r="P673" s="81"/>
      <c r="Q673" s="93"/>
      <c r="R673" s="81"/>
      <c r="S673" s="81"/>
      <c r="T673" s="93"/>
      <c r="U673" s="94"/>
      <c r="V673" s="109"/>
      <c r="W673" s="95"/>
      <c r="X673" s="71"/>
      <c r="Y673" s="31"/>
      <c r="Z673" s="23"/>
      <c r="AA673" s="24"/>
      <c r="AB673" s="96">
        <f t="shared" si="102"/>
        <v>0</v>
      </c>
      <c r="AC673" s="96">
        <f t="shared" si="103"/>
        <v>0</v>
      </c>
      <c r="AD673" s="97">
        <f t="shared" si="108"/>
        <v>0</v>
      </c>
      <c r="AE673" s="97">
        <f t="shared" si="109"/>
        <v>0</v>
      </c>
    </row>
    <row r="674" spans="1:31" ht="25" customHeight="1">
      <c r="A674" s="32">
        <f t="shared" si="104"/>
        <v>663</v>
      </c>
      <c r="B674" s="51" t="str">
        <f t="shared" si="105"/>
        <v/>
      </c>
      <c r="C674" s="92"/>
      <c r="D674" s="28" t="str">
        <f t="shared" si="106"/>
        <v/>
      </c>
      <c r="E674" s="49" t="str">
        <f t="shared" si="107"/>
        <v/>
      </c>
      <c r="F674" s="78"/>
      <c r="G674" s="78"/>
      <c r="H674" s="82"/>
      <c r="I674" s="28" t="str">
        <f t="shared" si="100"/>
        <v/>
      </c>
      <c r="J674" s="78"/>
      <c r="K674" s="28" t="str">
        <f>IF($L674="COP","GHPチラー",IF(O674="","",VLOOKUP(O674,※編集不可※選択項目!C:D,2,1)))</f>
        <v/>
      </c>
      <c r="L674" s="28" t="str">
        <f t="shared" si="101"/>
        <v/>
      </c>
      <c r="M674" s="64" t="str">
        <f>IFERROR(IF(L674="COP",1,IF(K674="","",VLOOKUP(K674,※編集不可※選択項目!$D$2:$G$8,3,FALSE))),"")</f>
        <v/>
      </c>
      <c r="N674" s="82"/>
      <c r="O674" s="81"/>
      <c r="P674" s="81"/>
      <c r="Q674" s="93"/>
      <c r="R674" s="81"/>
      <c r="S674" s="81"/>
      <c r="T674" s="93"/>
      <c r="U674" s="94"/>
      <c r="V674" s="109"/>
      <c r="W674" s="95"/>
      <c r="X674" s="71"/>
      <c r="Y674" s="31"/>
      <c r="Z674" s="23"/>
      <c r="AA674" s="24"/>
      <c r="AB674" s="96">
        <f t="shared" si="102"/>
        <v>0</v>
      </c>
      <c r="AC674" s="96">
        <f t="shared" si="103"/>
        <v>0</v>
      </c>
      <c r="AD674" s="97">
        <f t="shared" si="108"/>
        <v>0</v>
      </c>
      <c r="AE674" s="97">
        <f t="shared" si="109"/>
        <v>0</v>
      </c>
    </row>
    <row r="675" spans="1:31" ht="25" customHeight="1">
      <c r="A675" s="32">
        <f t="shared" si="104"/>
        <v>664</v>
      </c>
      <c r="B675" s="51" t="str">
        <f t="shared" si="105"/>
        <v/>
      </c>
      <c r="C675" s="92"/>
      <c r="D675" s="28" t="str">
        <f t="shared" si="106"/>
        <v/>
      </c>
      <c r="E675" s="49" t="str">
        <f t="shared" si="107"/>
        <v/>
      </c>
      <c r="F675" s="78"/>
      <c r="G675" s="78"/>
      <c r="H675" s="82"/>
      <c r="I675" s="28" t="str">
        <f t="shared" si="100"/>
        <v/>
      </c>
      <c r="J675" s="78"/>
      <c r="K675" s="28" t="str">
        <f>IF($L675="COP","GHPチラー",IF(O675="","",VLOOKUP(O675,※編集不可※選択項目!C:D,2,1)))</f>
        <v/>
      </c>
      <c r="L675" s="28" t="str">
        <f t="shared" si="101"/>
        <v/>
      </c>
      <c r="M675" s="64" t="str">
        <f>IFERROR(IF(L675="COP",1,IF(K675="","",VLOOKUP(K675,※編集不可※選択項目!$D$2:$G$8,3,FALSE))),"")</f>
        <v/>
      </c>
      <c r="N675" s="82"/>
      <c r="O675" s="81"/>
      <c r="P675" s="81"/>
      <c r="Q675" s="93"/>
      <c r="R675" s="81"/>
      <c r="S675" s="81"/>
      <c r="T675" s="93"/>
      <c r="U675" s="94"/>
      <c r="V675" s="109"/>
      <c r="W675" s="95"/>
      <c r="X675" s="71"/>
      <c r="Y675" s="31"/>
      <c r="Z675" s="23"/>
      <c r="AA675" s="24"/>
      <c r="AB675" s="96">
        <f t="shared" si="102"/>
        <v>0</v>
      </c>
      <c r="AC675" s="96">
        <f t="shared" si="103"/>
        <v>0</v>
      </c>
      <c r="AD675" s="97">
        <f t="shared" si="108"/>
        <v>0</v>
      </c>
      <c r="AE675" s="97">
        <f t="shared" si="109"/>
        <v>0</v>
      </c>
    </row>
    <row r="676" spans="1:31" ht="25" customHeight="1">
      <c r="A676" s="32">
        <f t="shared" si="104"/>
        <v>665</v>
      </c>
      <c r="B676" s="51" t="str">
        <f t="shared" si="105"/>
        <v/>
      </c>
      <c r="C676" s="92"/>
      <c r="D676" s="28" t="str">
        <f t="shared" si="106"/>
        <v/>
      </c>
      <c r="E676" s="49" t="str">
        <f t="shared" si="107"/>
        <v/>
      </c>
      <c r="F676" s="78"/>
      <c r="G676" s="78"/>
      <c r="H676" s="82"/>
      <c r="I676" s="28" t="str">
        <f t="shared" si="100"/>
        <v/>
      </c>
      <c r="J676" s="78"/>
      <c r="K676" s="28" t="str">
        <f>IF($L676="COP","GHPチラー",IF(O676="","",VLOOKUP(O676,※編集不可※選択項目!C:D,2,1)))</f>
        <v/>
      </c>
      <c r="L676" s="28" t="str">
        <f t="shared" si="101"/>
        <v/>
      </c>
      <c r="M676" s="64" t="str">
        <f>IFERROR(IF(L676="COP",1,IF(K676="","",VLOOKUP(K676,※編集不可※選択項目!$D$2:$G$8,3,FALSE))),"")</f>
        <v/>
      </c>
      <c r="N676" s="82"/>
      <c r="O676" s="81"/>
      <c r="P676" s="81"/>
      <c r="Q676" s="93"/>
      <c r="R676" s="81"/>
      <c r="S676" s="81"/>
      <c r="T676" s="93"/>
      <c r="U676" s="94"/>
      <c r="V676" s="109"/>
      <c r="W676" s="95"/>
      <c r="X676" s="71"/>
      <c r="Y676" s="31"/>
      <c r="Z676" s="23"/>
      <c r="AA676" s="24"/>
      <c r="AB676" s="96">
        <f t="shared" si="102"/>
        <v>0</v>
      </c>
      <c r="AC676" s="96">
        <f t="shared" si="103"/>
        <v>0</v>
      </c>
      <c r="AD676" s="97">
        <f t="shared" si="108"/>
        <v>0</v>
      </c>
      <c r="AE676" s="97">
        <f t="shared" si="109"/>
        <v>0</v>
      </c>
    </row>
    <row r="677" spans="1:31" ht="25" customHeight="1">
      <c r="A677" s="32">
        <f t="shared" si="104"/>
        <v>666</v>
      </c>
      <c r="B677" s="51" t="str">
        <f t="shared" si="105"/>
        <v/>
      </c>
      <c r="C677" s="92"/>
      <c r="D677" s="28" t="str">
        <f t="shared" si="106"/>
        <v/>
      </c>
      <c r="E677" s="49" t="str">
        <f t="shared" si="107"/>
        <v/>
      </c>
      <c r="F677" s="78"/>
      <c r="G677" s="78"/>
      <c r="H677" s="82"/>
      <c r="I677" s="28" t="str">
        <f t="shared" si="100"/>
        <v/>
      </c>
      <c r="J677" s="78"/>
      <c r="K677" s="28" t="str">
        <f>IF($L677="COP","GHPチラー",IF(O677="","",VLOOKUP(O677,※編集不可※選択項目!C:D,2,1)))</f>
        <v/>
      </c>
      <c r="L677" s="28" t="str">
        <f t="shared" si="101"/>
        <v/>
      </c>
      <c r="M677" s="64" t="str">
        <f>IFERROR(IF(L677="COP",1,IF(K677="","",VLOOKUP(K677,※編集不可※選択項目!$D$2:$G$8,3,FALSE))),"")</f>
        <v/>
      </c>
      <c r="N677" s="82"/>
      <c r="O677" s="81"/>
      <c r="P677" s="81"/>
      <c r="Q677" s="93"/>
      <c r="R677" s="81"/>
      <c r="S677" s="81"/>
      <c r="T677" s="93"/>
      <c r="U677" s="94"/>
      <c r="V677" s="109"/>
      <c r="W677" s="95"/>
      <c r="X677" s="71"/>
      <c r="Y677" s="31"/>
      <c r="Z677" s="23"/>
      <c r="AA677" s="24"/>
      <c r="AB677" s="96">
        <f t="shared" si="102"/>
        <v>0</v>
      </c>
      <c r="AC677" s="96">
        <f t="shared" si="103"/>
        <v>0</v>
      </c>
      <c r="AD677" s="97">
        <f t="shared" si="108"/>
        <v>0</v>
      </c>
      <c r="AE677" s="97">
        <f t="shared" si="109"/>
        <v>0</v>
      </c>
    </row>
    <row r="678" spans="1:31" ht="25" customHeight="1">
      <c r="A678" s="32">
        <f t="shared" si="104"/>
        <v>667</v>
      </c>
      <c r="B678" s="51" t="str">
        <f t="shared" si="105"/>
        <v/>
      </c>
      <c r="C678" s="92"/>
      <c r="D678" s="28" t="str">
        <f t="shared" si="106"/>
        <v/>
      </c>
      <c r="E678" s="49" t="str">
        <f t="shared" si="107"/>
        <v/>
      </c>
      <c r="F678" s="78"/>
      <c r="G678" s="78"/>
      <c r="H678" s="82"/>
      <c r="I678" s="28" t="str">
        <f t="shared" si="100"/>
        <v/>
      </c>
      <c r="J678" s="78"/>
      <c r="K678" s="28" t="str">
        <f>IF($L678="COP","GHPチラー",IF(O678="","",VLOOKUP(O678,※編集不可※選択項目!C:D,2,1)))</f>
        <v/>
      </c>
      <c r="L678" s="28" t="str">
        <f t="shared" si="101"/>
        <v/>
      </c>
      <c r="M678" s="64" t="str">
        <f>IFERROR(IF(L678="COP",1,IF(K678="","",VLOOKUP(K678,※編集不可※選択項目!$D$2:$G$8,3,FALSE))),"")</f>
        <v/>
      </c>
      <c r="N678" s="82"/>
      <c r="O678" s="81"/>
      <c r="P678" s="81"/>
      <c r="Q678" s="93"/>
      <c r="R678" s="81"/>
      <c r="S678" s="81"/>
      <c r="T678" s="93"/>
      <c r="U678" s="94"/>
      <c r="V678" s="109"/>
      <c r="W678" s="95"/>
      <c r="X678" s="71"/>
      <c r="Y678" s="31"/>
      <c r="Z678" s="23"/>
      <c r="AA678" s="24"/>
      <c r="AB678" s="96">
        <f t="shared" si="102"/>
        <v>0</v>
      </c>
      <c r="AC678" s="96">
        <f t="shared" si="103"/>
        <v>0</v>
      </c>
      <c r="AD678" s="97">
        <f t="shared" si="108"/>
        <v>0</v>
      </c>
      <c r="AE678" s="97">
        <f t="shared" si="109"/>
        <v>0</v>
      </c>
    </row>
    <row r="679" spans="1:31" ht="25" customHeight="1">
      <c r="A679" s="32">
        <f t="shared" si="104"/>
        <v>668</v>
      </c>
      <c r="B679" s="51" t="str">
        <f t="shared" si="105"/>
        <v/>
      </c>
      <c r="C679" s="92"/>
      <c r="D679" s="28" t="str">
        <f t="shared" si="106"/>
        <v/>
      </c>
      <c r="E679" s="49" t="str">
        <f t="shared" si="107"/>
        <v/>
      </c>
      <c r="F679" s="78"/>
      <c r="G679" s="78"/>
      <c r="H679" s="82"/>
      <c r="I679" s="28" t="str">
        <f t="shared" si="100"/>
        <v/>
      </c>
      <c r="J679" s="78"/>
      <c r="K679" s="28" t="str">
        <f>IF($L679="COP","GHPチラー",IF(O679="","",VLOOKUP(O679,※編集不可※選択項目!C:D,2,1)))</f>
        <v/>
      </c>
      <c r="L679" s="28" t="str">
        <f t="shared" si="101"/>
        <v/>
      </c>
      <c r="M679" s="64" t="str">
        <f>IFERROR(IF(L679="COP",1,IF(K679="","",VLOOKUP(K679,※編集不可※選択項目!$D$2:$G$8,3,FALSE))),"")</f>
        <v/>
      </c>
      <c r="N679" s="82"/>
      <c r="O679" s="81"/>
      <c r="P679" s="81"/>
      <c r="Q679" s="93"/>
      <c r="R679" s="81"/>
      <c r="S679" s="81"/>
      <c r="T679" s="93"/>
      <c r="U679" s="94"/>
      <c r="V679" s="109"/>
      <c r="W679" s="95"/>
      <c r="X679" s="71"/>
      <c r="Y679" s="31"/>
      <c r="Z679" s="23"/>
      <c r="AA679" s="24"/>
      <c r="AB679" s="96">
        <f t="shared" si="102"/>
        <v>0</v>
      </c>
      <c r="AC679" s="96">
        <f t="shared" si="103"/>
        <v>0</v>
      </c>
      <c r="AD679" s="97">
        <f t="shared" si="108"/>
        <v>0</v>
      </c>
      <c r="AE679" s="97">
        <f t="shared" si="109"/>
        <v>0</v>
      </c>
    </row>
    <row r="680" spans="1:31" ht="25" customHeight="1">
      <c r="A680" s="32">
        <f t="shared" si="104"/>
        <v>669</v>
      </c>
      <c r="B680" s="51" t="str">
        <f t="shared" si="105"/>
        <v/>
      </c>
      <c r="C680" s="92"/>
      <c r="D680" s="28" t="str">
        <f t="shared" si="106"/>
        <v/>
      </c>
      <c r="E680" s="49" t="str">
        <f t="shared" si="107"/>
        <v/>
      </c>
      <c r="F680" s="78"/>
      <c r="G680" s="78"/>
      <c r="H680" s="82"/>
      <c r="I680" s="28" t="str">
        <f t="shared" si="100"/>
        <v/>
      </c>
      <c r="J680" s="78"/>
      <c r="K680" s="28" t="str">
        <f>IF($L680="COP","GHPチラー",IF(O680="","",VLOOKUP(O680,※編集不可※選択項目!C:D,2,1)))</f>
        <v/>
      </c>
      <c r="L680" s="28" t="str">
        <f t="shared" si="101"/>
        <v/>
      </c>
      <c r="M680" s="64" t="str">
        <f>IFERROR(IF(L680="COP",1,IF(K680="","",VLOOKUP(K680,※編集不可※選択項目!$D$2:$G$8,3,FALSE))),"")</f>
        <v/>
      </c>
      <c r="N680" s="82"/>
      <c r="O680" s="81"/>
      <c r="P680" s="81"/>
      <c r="Q680" s="93"/>
      <c r="R680" s="81"/>
      <c r="S680" s="81"/>
      <c r="T680" s="93"/>
      <c r="U680" s="94"/>
      <c r="V680" s="109"/>
      <c r="W680" s="95"/>
      <c r="X680" s="71"/>
      <c r="Y680" s="31"/>
      <c r="Z680" s="23"/>
      <c r="AA680" s="24"/>
      <c r="AB680" s="96">
        <f t="shared" si="102"/>
        <v>0</v>
      </c>
      <c r="AC680" s="96">
        <f t="shared" si="103"/>
        <v>0</v>
      </c>
      <c r="AD680" s="97">
        <f t="shared" si="108"/>
        <v>0</v>
      </c>
      <c r="AE680" s="97">
        <f t="shared" si="109"/>
        <v>0</v>
      </c>
    </row>
    <row r="681" spans="1:31" ht="25" customHeight="1">
      <c r="A681" s="32">
        <f t="shared" si="104"/>
        <v>670</v>
      </c>
      <c r="B681" s="51" t="str">
        <f t="shared" si="105"/>
        <v/>
      </c>
      <c r="C681" s="92"/>
      <c r="D681" s="28" t="str">
        <f t="shared" si="106"/>
        <v/>
      </c>
      <c r="E681" s="49" t="str">
        <f t="shared" si="107"/>
        <v/>
      </c>
      <c r="F681" s="78"/>
      <c r="G681" s="78"/>
      <c r="H681" s="82"/>
      <c r="I681" s="28" t="str">
        <f t="shared" si="100"/>
        <v/>
      </c>
      <c r="J681" s="78"/>
      <c r="K681" s="28" t="str">
        <f>IF($L681="COP","GHPチラー",IF(O681="","",VLOOKUP(O681,※編集不可※選択項目!C:D,2,1)))</f>
        <v/>
      </c>
      <c r="L681" s="28" t="str">
        <f t="shared" si="101"/>
        <v/>
      </c>
      <c r="M681" s="64" t="str">
        <f>IFERROR(IF(L681="COP",1,IF(K681="","",VLOOKUP(K681,※編集不可※選択項目!$D$2:$G$8,3,FALSE))),"")</f>
        <v/>
      </c>
      <c r="N681" s="82"/>
      <c r="O681" s="81"/>
      <c r="P681" s="81"/>
      <c r="Q681" s="93"/>
      <c r="R681" s="81"/>
      <c r="S681" s="81"/>
      <c r="T681" s="93"/>
      <c r="U681" s="94"/>
      <c r="V681" s="109"/>
      <c r="W681" s="95"/>
      <c r="X681" s="71"/>
      <c r="Y681" s="31"/>
      <c r="Z681" s="23"/>
      <c r="AA681" s="24"/>
      <c r="AB681" s="96">
        <f t="shared" si="102"/>
        <v>0</v>
      </c>
      <c r="AC681" s="96">
        <f t="shared" si="103"/>
        <v>0</v>
      </c>
      <c r="AD681" s="97">
        <f t="shared" si="108"/>
        <v>0</v>
      </c>
      <c r="AE681" s="97">
        <f t="shared" si="109"/>
        <v>0</v>
      </c>
    </row>
    <row r="682" spans="1:31" ht="25" customHeight="1">
      <c r="A682" s="32">
        <f t="shared" si="104"/>
        <v>671</v>
      </c>
      <c r="B682" s="51" t="str">
        <f t="shared" si="105"/>
        <v/>
      </c>
      <c r="C682" s="92"/>
      <c r="D682" s="28" t="str">
        <f t="shared" si="106"/>
        <v/>
      </c>
      <c r="E682" s="49" t="str">
        <f t="shared" si="107"/>
        <v/>
      </c>
      <c r="F682" s="78"/>
      <c r="G682" s="78"/>
      <c r="H682" s="82"/>
      <c r="I682" s="28" t="str">
        <f t="shared" si="100"/>
        <v/>
      </c>
      <c r="J682" s="78"/>
      <c r="K682" s="28" t="str">
        <f>IF($L682="COP","GHPチラー",IF(O682="","",VLOOKUP(O682,※編集不可※選択項目!C:D,2,1)))</f>
        <v/>
      </c>
      <c r="L682" s="28" t="str">
        <f t="shared" si="101"/>
        <v/>
      </c>
      <c r="M682" s="64" t="str">
        <f>IFERROR(IF(L682="COP",1,IF(K682="","",VLOOKUP(K682,※編集不可※選択項目!$D$2:$G$8,3,FALSE))),"")</f>
        <v/>
      </c>
      <c r="N682" s="82"/>
      <c r="O682" s="81"/>
      <c r="P682" s="81"/>
      <c r="Q682" s="93"/>
      <c r="R682" s="81"/>
      <c r="S682" s="81"/>
      <c r="T682" s="93"/>
      <c r="U682" s="94"/>
      <c r="V682" s="109"/>
      <c r="W682" s="95"/>
      <c r="X682" s="71"/>
      <c r="Y682" s="31"/>
      <c r="Z682" s="23"/>
      <c r="AA682" s="24"/>
      <c r="AB682" s="96">
        <f t="shared" si="102"/>
        <v>0</v>
      </c>
      <c r="AC682" s="96">
        <f t="shared" si="103"/>
        <v>0</v>
      </c>
      <c r="AD682" s="97">
        <f t="shared" si="108"/>
        <v>0</v>
      </c>
      <c r="AE682" s="97">
        <f t="shared" si="109"/>
        <v>0</v>
      </c>
    </row>
    <row r="683" spans="1:31" ht="25" customHeight="1">
      <c r="A683" s="32">
        <f t="shared" si="104"/>
        <v>672</v>
      </c>
      <c r="B683" s="51" t="str">
        <f t="shared" si="105"/>
        <v/>
      </c>
      <c r="C683" s="92"/>
      <c r="D683" s="28" t="str">
        <f t="shared" si="106"/>
        <v/>
      </c>
      <c r="E683" s="49" t="str">
        <f t="shared" si="107"/>
        <v/>
      </c>
      <c r="F683" s="78"/>
      <c r="G683" s="78"/>
      <c r="H683" s="82"/>
      <c r="I683" s="28" t="str">
        <f t="shared" si="100"/>
        <v/>
      </c>
      <c r="J683" s="78"/>
      <c r="K683" s="28" t="str">
        <f>IF($L683="COP","GHPチラー",IF(O683="","",VLOOKUP(O683,※編集不可※選択項目!C:D,2,1)))</f>
        <v/>
      </c>
      <c r="L683" s="28" t="str">
        <f t="shared" si="101"/>
        <v/>
      </c>
      <c r="M683" s="64" t="str">
        <f>IFERROR(IF(L683="COP",1,IF(K683="","",VLOOKUP(K683,※編集不可※選択項目!$D$2:$G$8,3,FALSE))),"")</f>
        <v/>
      </c>
      <c r="N683" s="82"/>
      <c r="O683" s="81"/>
      <c r="P683" s="81"/>
      <c r="Q683" s="93"/>
      <c r="R683" s="81"/>
      <c r="S683" s="81"/>
      <c r="T683" s="93"/>
      <c r="U683" s="94"/>
      <c r="V683" s="109"/>
      <c r="W683" s="95"/>
      <c r="X683" s="71"/>
      <c r="Y683" s="31"/>
      <c r="Z683" s="23"/>
      <c r="AA683" s="24"/>
      <c r="AB683" s="96">
        <f t="shared" si="102"/>
        <v>0</v>
      </c>
      <c r="AC683" s="96">
        <f t="shared" si="103"/>
        <v>0</v>
      </c>
      <c r="AD683" s="97">
        <f t="shared" si="108"/>
        <v>0</v>
      </c>
      <c r="AE683" s="97">
        <f t="shared" si="109"/>
        <v>0</v>
      </c>
    </row>
    <row r="684" spans="1:31" ht="25" customHeight="1">
      <c r="A684" s="32">
        <f t="shared" si="104"/>
        <v>673</v>
      </c>
      <c r="B684" s="51" t="str">
        <f t="shared" si="105"/>
        <v/>
      </c>
      <c r="C684" s="92"/>
      <c r="D684" s="28" t="str">
        <f t="shared" si="106"/>
        <v/>
      </c>
      <c r="E684" s="49" t="str">
        <f t="shared" si="107"/>
        <v/>
      </c>
      <c r="F684" s="78"/>
      <c r="G684" s="78"/>
      <c r="H684" s="82"/>
      <c r="I684" s="28" t="str">
        <f t="shared" si="100"/>
        <v/>
      </c>
      <c r="J684" s="78"/>
      <c r="K684" s="28" t="str">
        <f>IF($L684="COP","GHPチラー",IF(O684="","",VLOOKUP(O684,※編集不可※選択項目!C:D,2,1)))</f>
        <v/>
      </c>
      <c r="L684" s="28" t="str">
        <f t="shared" si="101"/>
        <v/>
      </c>
      <c r="M684" s="64" t="str">
        <f>IFERROR(IF(L684="COP",1,IF(K684="","",VLOOKUP(K684,※編集不可※選択項目!$D$2:$G$8,3,FALSE))),"")</f>
        <v/>
      </c>
      <c r="N684" s="82"/>
      <c r="O684" s="81"/>
      <c r="P684" s="81"/>
      <c r="Q684" s="93"/>
      <c r="R684" s="81"/>
      <c r="S684" s="81"/>
      <c r="T684" s="93"/>
      <c r="U684" s="94"/>
      <c r="V684" s="109"/>
      <c r="W684" s="95"/>
      <c r="X684" s="71"/>
      <c r="Y684" s="31"/>
      <c r="Z684" s="23"/>
      <c r="AA684" s="24"/>
      <c r="AB684" s="96">
        <f t="shared" si="102"/>
        <v>0</v>
      </c>
      <c r="AC684" s="96">
        <f t="shared" si="103"/>
        <v>0</v>
      </c>
      <c r="AD684" s="97">
        <f t="shared" si="108"/>
        <v>0</v>
      </c>
      <c r="AE684" s="97">
        <f t="shared" si="109"/>
        <v>0</v>
      </c>
    </row>
    <row r="685" spans="1:31" ht="25" customHeight="1">
      <c r="A685" s="32">
        <f t="shared" si="104"/>
        <v>674</v>
      </c>
      <c r="B685" s="51" t="str">
        <f t="shared" si="105"/>
        <v/>
      </c>
      <c r="C685" s="92"/>
      <c r="D685" s="28" t="str">
        <f t="shared" si="106"/>
        <v/>
      </c>
      <c r="E685" s="49" t="str">
        <f t="shared" si="107"/>
        <v/>
      </c>
      <c r="F685" s="78"/>
      <c r="G685" s="78"/>
      <c r="H685" s="82"/>
      <c r="I685" s="28" t="str">
        <f t="shared" si="100"/>
        <v/>
      </c>
      <c r="J685" s="78"/>
      <c r="K685" s="28" t="str">
        <f>IF($L685="COP","GHPチラー",IF(O685="","",VLOOKUP(O685,※編集不可※選択項目!C:D,2,1)))</f>
        <v/>
      </c>
      <c r="L685" s="28" t="str">
        <f t="shared" si="101"/>
        <v/>
      </c>
      <c r="M685" s="64" t="str">
        <f>IFERROR(IF(L685="COP",1,IF(K685="","",VLOOKUP(K685,※編集不可※選択項目!$D$2:$G$8,3,FALSE))),"")</f>
        <v/>
      </c>
      <c r="N685" s="82"/>
      <c r="O685" s="81"/>
      <c r="P685" s="81"/>
      <c r="Q685" s="93"/>
      <c r="R685" s="81"/>
      <c r="S685" s="81"/>
      <c r="T685" s="93"/>
      <c r="U685" s="94"/>
      <c r="V685" s="109"/>
      <c r="W685" s="95"/>
      <c r="X685" s="71"/>
      <c r="Y685" s="31"/>
      <c r="Z685" s="23"/>
      <c r="AA685" s="24"/>
      <c r="AB685" s="96">
        <f t="shared" si="102"/>
        <v>0</v>
      </c>
      <c r="AC685" s="96">
        <f t="shared" si="103"/>
        <v>0</v>
      </c>
      <c r="AD685" s="97">
        <f t="shared" si="108"/>
        <v>0</v>
      </c>
      <c r="AE685" s="97">
        <f t="shared" si="109"/>
        <v>0</v>
      </c>
    </row>
    <row r="686" spans="1:31" ht="25" customHeight="1">
      <c r="A686" s="32">
        <f t="shared" si="104"/>
        <v>675</v>
      </c>
      <c r="B686" s="51" t="str">
        <f t="shared" si="105"/>
        <v/>
      </c>
      <c r="C686" s="92"/>
      <c r="D686" s="28" t="str">
        <f t="shared" si="106"/>
        <v/>
      </c>
      <c r="E686" s="49" t="str">
        <f t="shared" si="107"/>
        <v/>
      </c>
      <c r="F686" s="78"/>
      <c r="G686" s="78"/>
      <c r="H686" s="82"/>
      <c r="I686" s="28" t="str">
        <f t="shared" si="100"/>
        <v/>
      </c>
      <c r="J686" s="78"/>
      <c r="K686" s="28" t="str">
        <f>IF($L686="COP","GHPチラー",IF(O686="","",VLOOKUP(O686,※編集不可※選択項目!C:D,2,1)))</f>
        <v/>
      </c>
      <c r="L686" s="28" t="str">
        <f t="shared" si="101"/>
        <v/>
      </c>
      <c r="M686" s="64" t="str">
        <f>IFERROR(IF(L686="COP",1,IF(K686="","",VLOOKUP(K686,※編集不可※選択項目!$D$2:$G$8,3,FALSE))),"")</f>
        <v/>
      </c>
      <c r="N686" s="82"/>
      <c r="O686" s="81"/>
      <c r="P686" s="81"/>
      <c r="Q686" s="93"/>
      <c r="R686" s="81"/>
      <c r="S686" s="81"/>
      <c r="T686" s="93"/>
      <c r="U686" s="94"/>
      <c r="V686" s="109"/>
      <c r="W686" s="95"/>
      <c r="X686" s="71"/>
      <c r="Y686" s="31"/>
      <c r="Z686" s="23"/>
      <c r="AA686" s="24"/>
      <c r="AB686" s="96">
        <f t="shared" si="102"/>
        <v>0</v>
      </c>
      <c r="AC686" s="96">
        <f t="shared" si="103"/>
        <v>0</v>
      </c>
      <c r="AD686" s="97">
        <f t="shared" si="108"/>
        <v>0</v>
      </c>
      <c r="AE686" s="97">
        <f t="shared" si="109"/>
        <v>0</v>
      </c>
    </row>
    <row r="687" spans="1:31" ht="25" customHeight="1">
      <c r="A687" s="32">
        <f t="shared" si="104"/>
        <v>676</v>
      </c>
      <c r="B687" s="51" t="str">
        <f t="shared" si="105"/>
        <v/>
      </c>
      <c r="C687" s="92"/>
      <c r="D687" s="28" t="str">
        <f t="shared" si="106"/>
        <v/>
      </c>
      <c r="E687" s="49" t="str">
        <f t="shared" si="107"/>
        <v/>
      </c>
      <c r="F687" s="78"/>
      <c r="G687" s="78"/>
      <c r="H687" s="82"/>
      <c r="I687" s="28" t="str">
        <f t="shared" si="100"/>
        <v/>
      </c>
      <c r="J687" s="78"/>
      <c r="K687" s="28" t="str">
        <f>IF($L687="COP","GHPチラー",IF(O687="","",VLOOKUP(O687,※編集不可※選択項目!C:D,2,1)))</f>
        <v/>
      </c>
      <c r="L687" s="28" t="str">
        <f t="shared" si="101"/>
        <v/>
      </c>
      <c r="M687" s="64" t="str">
        <f>IFERROR(IF(L687="COP",1,IF(K687="","",VLOOKUP(K687,※編集不可※選択項目!$D$2:$G$8,3,FALSE))),"")</f>
        <v/>
      </c>
      <c r="N687" s="82"/>
      <c r="O687" s="81"/>
      <c r="P687" s="81"/>
      <c r="Q687" s="93"/>
      <c r="R687" s="81"/>
      <c r="S687" s="81"/>
      <c r="T687" s="93"/>
      <c r="U687" s="94"/>
      <c r="V687" s="109"/>
      <c r="W687" s="95"/>
      <c r="X687" s="71"/>
      <c r="Y687" s="31"/>
      <c r="Z687" s="23"/>
      <c r="AA687" s="24"/>
      <c r="AB687" s="96">
        <f t="shared" si="102"/>
        <v>0</v>
      </c>
      <c r="AC687" s="96">
        <f t="shared" si="103"/>
        <v>0</v>
      </c>
      <c r="AD687" s="97">
        <f t="shared" si="108"/>
        <v>0</v>
      </c>
      <c r="AE687" s="97">
        <f t="shared" si="109"/>
        <v>0</v>
      </c>
    </row>
    <row r="688" spans="1:31" ht="25" customHeight="1">
      <c r="A688" s="32">
        <f t="shared" si="104"/>
        <v>677</v>
      </c>
      <c r="B688" s="51" t="str">
        <f t="shared" si="105"/>
        <v/>
      </c>
      <c r="C688" s="92"/>
      <c r="D688" s="28" t="str">
        <f t="shared" si="106"/>
        <v/>
      </c>
      <c r="E688" s="49" t="str">
        <f t="shared" si="107"/>
        <v/>
      </c>
      <c r="F688" s="78"/>
      <c r="G688" s="78"/>
      <c r="H688" s="82"/>
      <c r="I688" s="28" t="str">
        <f t="shared" si="100"/>
        <v/>
      </c>
      <c r="J688" s="78"/>
      <c r="K688" s="28" t="str">
        <f>IF($L688="COP","GHPチラー",IF(O688="","",VLOOKUP(O688,※編集不可※選択項目!C:D,2,1)))</f>
        <v/>
      </c>
      <c r="L688" s="28" t="str">
        <f t="shared" si="101"/>
        <v/>
      </c>
      <c r="M688" s="64" t="str">
        <f>IFERROR(IF(L688="COP",1,IF(K688="","",VLOOKUP(K688,※編集不可※選択項目!$D$2:$G$8,3,FALSE))),"")</f>
        <v/>
      </c>
      <c r="N688" s="82"/>
      <c r="O688" s="81"/>
      <c r="P688" s="81"/>
      <c r="Q688" s="93"/>
      <c r="R688" s="81"/>
      <c r="S688" s="81"/>
      <c r="T688" s="93"/>
      <c r="U688" s="94"/>
      <c r="V688" s="109"/>
      <c r="W688" s="95"/>
      <c r="X688" s="71"/>
      <c r="Y688" s="31"/>
      <c r="Z688" s="23"/>
      <c r="AA688" s="24"/>
      <c r="AB688" s="96">
        <f t="shared" si="102"/>
        <v>0</v>
      </c>
      <c r="AC688" s="96">
        <f t="shared" si="103"/>
        <v>0</v>
      </c>
      <c r="AD688" s="97">
        <f t="shared" si="108"/>
        <v>0</v>
      </c>
      <c r="AE688" s="97">
        <f t="shared" si="109"/>
        <v>0</v>
      </c>
    </row>
    <row r="689" spans="1:31" ht="25" customHeight="1">
      <c r="A689" s="32">
        <f t="shared" si="104"/>
        <v>678</v>
      </c>
      <c r="B689" s="51" t="str">
        <f t="shared" si="105"/>
        <v/>
      </c>
      <c r="C689" s="92"/>
      <c r="D689" s="28" t="str">
        <f t="shared" si="106"/>
        <v/>
      </c>
      <c r="E689" s="49" t="str">
        <f t="shared" si="107"/>
        <v/>
      </c>
      <c r="F689" s="78"/>
      <c r="G689" s="78"/>
      <c r="H689" s="82"/>
      <c r="I689" s="28" t="str">
        <f t="shared" si="100"/>
        <v/>
      </c>
      <c r="J689" s="78"/>
      <c r="K689" s="28" t="str">
        <f>IF($L689="COP","GHPチラー",IF(O689="","",VLOOKUP(O689,※編集不可※選択項目!C:D,2,1)))</f>
        <v/>
      </c>
      <c r="L689" s="28" t="str">
        <f t="shared" si="101"/>
        <v/>
      </c>
      <c r="M689" s="64" t="str">
        <f>IFERROR(IF(L689="COP",1,IF(K689="","",VLOOKUP(K689,※編集不可※選択項目!$D$2:$G$8,3,FALSE))),"")</f>
        <v/>
      </c>
      <c r="N689" s="82"/>
      <c r="O689" s="81"/>
      <c r="P689" s="81"/>
      <c r="Q689" s="93"/>
      <c r="R689" s="81"/>
      <c r="S689" s="81"/>
      <c r="T689" s="93"/>
      <c r="U689" s="94"/>
      <c r="V689" s="109"/>
      <c r="W689" s="95"/>
      <c r="X689" s="71"/>
      <c r="Y689" s="31"/>
      <c r="Z689" s="23"/>
      <c r="AA689" s="24"/>
      <c r="AB689" s="96">
        <f t="shared" si="102"/>
        <v>0</v>
      </c>
      <c r="AC689" s="96">
        <f t="shared" si="103"/>
        <v>0</v>
      </c>
      <c r="AD689" s="97">
        <f t="shared" si="108"/>
        <v>0</v>
      </c>
      <c r="AE689" s="97">
        <f t="shared" si="109"/>
        <v>0</v>
      </c>
    </row>
    <row r="690" spans="1:31" ht="25" customHeight="1">
      <c r="A690" s="32">
        <f t="shared" si="104"/>
        <v>679</v>
      </c>
      <c r="B690" s="51" t="str">
        <f t="shared" si="105"/>
        <v/>
      </c>
      <c r="C690" s="92"/>
      <c r="D690" s="28" t="str">
        <f t="shared" si="106"/>
        <v/>
      </c>
      <c r="E690" s="49" t="str">
        <f t="shared" si="107"/>
        <v/>
      </c>
      <c r="F690" s="78"/>
      <c r="G690" s="78"/>
      <c r="H690" s="82"/>
      <c r="I690" s="28" t="str">
        <f t="shared" si="100"/>
        <v/>
      </c>
      <c r="J690" s="78"/>
      <c r="K690" s="28" t="str">
        <f>IF($L690="COP","GHPチラー",IF(O690="","",VLOOKUP(O690,※編集不可※選択項目!C:D,2,1)))</f>
        <v/>
      </c>
      <c r="L690" s="28" t="str">
        <f t="shared" si="101"/>
        <v/>
      </c>
      <c r="M690" s="64" t="str">
        <f>IFERROR(IF(L690="COP",1,IF(K690="","",VLOOKUP(K690,※編集不可※選択項目!$D$2:$G$8,3,FALSE))),"")</f>
        <v/>
      </c>
      <c r="N690" s="82"/>
      <c r="O690" s="81"/>
      <c r="P690" s="81"/>
      <c r="Q690" s="93"/>
      <c r="R690" s="81"/>
      <c r="S690" s="81"/>
      <c r="T690" s="93"/>
      <c r="U690" s="94"/>
      <c r="V690" s="109"/>
      <c r="W690" s="95"/>
      <c r="X690" s="71"/>
      <c r="Y690" s="31"/>
      <c r="Z690" s="23"/>
      <c r="AA690" s="24"/>
      <c r="AB690" s="96">
        <f t="shared" si="102"/>
        <v>0</v>
      </c>
      <c r="AC690" s="96">
        <f t="shared" si="103"/>
        <v>0</v>
      </c>
      <c r="AD690" s="97">
        <f t="shared" si="108"/>
        <v>0</v>
      </c>
      <c r="AE690" s="97">
        <f t="shared" si="109"/>
        <v>0</v>
      </c>
    </row>
    <row r="691" spans="1:31" ht="25" customHeight="1">
      <c r="A691" s="32">
        <f t="shared" si="104"/>
        <v>680</v>
      </c>
      <c r="B691" s="51" t="str">
        <f t="shared" si="105"/>
        <v/>
      </c>
      <c r="C691" s="92"/>
      <c r="D691" s="28" t="str">
        <f t="shared" si="106"/>
        <v/>
      </c>
      <c r="E691" s="49" t="str">
        <f t="shared" si="107"/>
        <v/>
      </c>
      <c r="F691" s="78"/>
      <c r="G691" s="78"/>
      <c r="H691" s="82"/>
      <c r="I691" s="28" t="str">
        <f t="shared" si="100"/>
        <v/>
      </c>
      <c r="J691" s="78"/>
      <c r="K691" s="28" t="str">
        <f>IF($L691="COP","GHPチラー",IF(O691="","",VLOOKUP(O691,※編集不可※選択項目!C:D,2,1)))</f>
        <v/>
      </c>
      <c r="L691" s="28" t="str">
        <f t="shared" si="101"/>
        <v/>
      </c>
      <c r="M691" s="64" t="str">
        <f>IFERROR(IF(L691="COP",1,IF(K691="","",VLOOKUP(K691,※編集不可※選択項目!$D$2:$G$8,3,FALSE))),"")</f>
        <v/>
      </c>
      <c r="N691" s="82"/>
      <c r="O691" s="81"/>
      <c r="P691" s="81"/>
      <c r="Q691" s="93"/>
      <c r="R691" s="81"/>
      <c r="S691" s="81"/>
      <c r="T691" s="93"/>
      <c r="U691" s="94"/>
      <c r="V691" s="109"/>
      <c r="W691" s="95"/>
      <c r="X691" s="71"/>
      <c r="Y691" s="31"/>
      <c r="Z691" s="23"/>
      <c r="AA691" s="24"/>
      <c r="AB691" s="96">
        <f t="shared" si="102"/>
        <v>0</v>
      </c>
      <c r="AC691" s="96">
        <f t="shared" si="103"/>
        <v>0</v>
      </c>
      <c r="AD691" s="97">
        <f t="shared" si="108"/>
        <v>0</v>
      </c>
      <c r="AE691" s="97">
        <f t="shared" si="109"/>
        <v>0</v>
      </c>
    </row>
    <row r="692" spans="1:31" ht="25" customHeight="1">
      <c r="A692" s="32">
        <f t="shared" si="104"/>
        <v>681</v>
      </c>
      <c r="B692" s="51" t="str">
        <f t="shared" si="105"/>
        <v/>
      </c>
      <c r="C692" s="92"/>
      <c r="D692" s="28" t="str">
        <f t="shared" si="106"/>
        <v/>
      </c>
      <c r="E692" s="49" t="str">
        <f t="shared" si="107"/>
        <v/>
      </c>
      <c r="F692" s="78"/>
      <c r="G692" s="78"/>
      <c r="H692" s="82"/>
      <c r="I692" s="28" t="str">
        <f t="shared" si="100"/>
        <v/>
      </c>
      <c r="J692" s="78"/>
      <c r="K692" s="28" t="str">
        <f>IF($L692="COP","GHPチラー",IF(O692="","",VLOOKUP(O692,※編集不可※選択項目!C:D,2,1)))</f>
        <v/>
      </c>
      <c r="L692" s="28" t="str">
        <f t="shared" si="101"/>
        <v/>
      </c>
      <c r="M692" s="64" t="str">
        <f>IFERROR(IF(L692="COP",1,IF(K692="","",VLOOKUP(K692,※編集不可※選択項目!$D$2:$G$8,3,FALSE))),"")</f>
        <v/>
      </c>
      <c r="N692" s="82"/>
      <c r="O692" s="81"/>
      <c r="P692" s="81"/>
      <c r="Q692" s="93"/>
      <c r="R692" s="81"/>
      <c r="S692" s="81"/>
      <c r="T692" s="93"/>
      <c r="U692" s="94"/>
      <c r="V692" s="109"/>
      <c r="W692" s="95"/>
      <c r="X692" s="71"/>
      <c r="Y692" s="31"/>
      <c r="Z692" s="23"/>
      <c r="AA692" s="24"/>
      <c r="AB692" s="96">
        <f t="shared" si="102"/>
        <v>0</v>
      </c>
      <c r="AC692" s="96">
        <f t="shared" si="103"/>
        <v>0</v>
      </c>
      <c r="AD692" s="97">
        <f t="shared" si="108"/>
        <v>0</v>
      </c>
      <c r="AE692" s="97">
        <f t="shared" si="109"/>
        <v>0</v>
      </c>
    </row>
    <row r="693" spans="1:31" ht="25" customHeight="1">
      <c r="A693" s="32">
        <f t="shared" si="104"/>
        <v>682</v>
      </c>
      <c r="B693" s="51" t="str">
        <f t="shared" si="105"/>
        <v/>
      </c>
      <c r="C693" s="92"/>
      <c r="D693" s="28" t="str">
        <f t="shared" si="106"/>
        <v/>
      </c>
      <c r="E693" s="49" t="str">
        <f t="shared" si="107"/>
        <v/>
      </c>
      <c r="F693" s="78"/>
      <c r="G693" s="78"/>
      <c r="H693" s="82"/>
      <c r="I693" s="28" t="str">
        <f t="shared" si="100"/>
        <v/>
      </c>
      <c r="J693" s="78"/>
      <c r="K693" s="28" t="str">
        <f>IF($L693="COP","GHPチラー",IF(O693="","",VLOOKUP(O693,※編集不可※選択項目!C:D,2,1)))</f>
        <v/>
      </c>
      <c r="L693" s="28" t="str">
        <f t="shared" si="101"/>
        <v/>
      </c>
      <c r="M693" s="64" t="str">
        <f>IFERROR(IF(L693="COP",1,IF(K693="","",VLOOKUP(K693,※編集不可※選択項目!$D$2:$G$8,3,FALSE))),"")</f>
        <v/>
      </c>
      <c r="N693" s="82"/>
      <c r="O693" s="81"/>
      <c r="P693" s="81"/>
      <c r="Q693" s="93"/>
      <c r="R693" s="81"/>
      <c r="S693" s="81"/>
      <c r="T693" s="93"/>
      <c r="U693" s="94"/>
      <c r="V693" s="109"/>
      <c r="W693" s="95"/>
      <c r="X693" s="71"/>
      <c r="Y693" s="31"/>
      <c r="Z693" s="23"/>
      <c r="AA693" s="24"/>
      <c r="AB693" s="96">
        <f t="shared" si="102"/>
        <v>0</v>
      </c>
      <c r="AC693" s="96">
        <f t="shared" si="103"/>
        <v>0</v>
      </c>
      <c r="AD693" s="97">
        <f t="shared" si="108"/>
        <v>0</v>
      </c>
      <c r="AE693" s="97">
        <f t="shared" si="109"/>
        <v>0</v>
      </c>
    </row>
    <row r="694" spans="1:31" ht="25" customHeight="1">
      <c r="A694" s="32">
        <f t="shared" si="104"/>
        <v>683</v>
      </c>
      <c r="B694" s="51" t="str">
        <f t="shared" si="105"/>
        <v/>
      </c>
      <c r="C694" s="92"/>
      <c r="D694" s="28" t="str">
        <f t="shared" si="106"/>
        <v/>
      </c>
      <c r="E694" s="49" t="str">
        <f t="shared" si="107"/>
        <v/>
      </c>
      <c r="F694" s="78"/>
      <c r="G694" s="78"/>
      <c r="H694" s="82"/>
      <c r="I694" s="28" t="str">
        <f t="shared" si="100"/>
        <v/>
      </c>
      <c r="J694" s="78"/>
      <c r="K694" s="28" t="str">
        <f>IF($L694="COP","GHPチラー",IF(O694="","",VLOOKUP(O694,※編集不可※選択項目!C:D,2,1)))</f>
        <v/>
      </c>
      <c r="L694" s="28" t="str">
        <f t="shared" si="101"/>
        <v/>
      </c>
      <c r="M694" s="64" t="str">
        <f>IFERROR(IF(L694="COP",1,IF(K694="","",VLOOKUP(K694,※編集不可※選択項目!$D$2:$G$8,3,FALSE))),"")</f>
        <v/>
      </c>
      <c r="N694" s="82"/>
      <c r="O694" s="81"/>
      <c r="P694" s="81"/>
      <c r="Q694" s="93"/>
      <c r="R694" s="81"/>
      <c r="S694" s="81"/>
      <c r="T694" s="93"/>
      <c r="U694" s="94"/>
      <c r="V694" s="109"/>
      <c r="W694" s="95"/>
      <c r="X694" s="71"/>
      <c r="Y694" s="31"/>
      <c r="Z694" s="23"/>
      <c r="AA694" s="24"/>
      <c r="AB694" s="96">
        <f t="shared" si="102"/>
        <v>0</v>
      </c>
      <c r="AC694" s="96">
        <f t="shared" si="103"/>
        <v>0</v>
      </c>
      <c r="AD694" s="97">
        <f t="shared" si="108"/>
        <v>0</v>
      </c>
      <c r="AE694" s="97">
        <f t="shared" si="109"/>
        <v>0</v>
      </c>
    </row>
    <row r="695" spans="1:31" ht="25" customHeight="1">
      <c r="A695" s="32">
        <f t="shared" si="104"/>
        <v>684</v>
      </c>
      <c r="B695" s="51" t="str">
        <f t="shared" si="105"/>
        <v/>
      </c>
      <c r="C695" s="92"/>
      <c r="D695" s="28" t="str">
        <f t="shared" si="106"/>
        <v/>
      </c>
      <c r="E695" s="49" t="str">
        <f t="shared" si="107"/>
        <v/>
      </c>
      <c r="F695" s="78"/>
      <c r="G695" s="78"/>
      <c r="H695" s="82"/>
      <c r="I695" s="28" t="str">
        <f t="shared" si="100"/>
        <v/>
      </c>
      <c r="J695" s="78"/>
      <c r="K695" s="28" t="str">
        <f>IF($L695="COP","GHPチラー",IF(O695="","",VLOOKUP(O695,※編集不可※選択項目!C:D,2,1)))</f>
        <v/>
      </c>
      <c r="L695" s="28" t="str">
        <f t="shared" si="101"/>
        <v/>
      </c>
      <c r="M695" s="64" t="str">
        <f>IFERROR(IF(L695="COP",1,IF(K695="","",VLOOKUP(K695,※編集不可※選択項目!$D$2:$G$8,3,FALSE))),"")</f>
        <v/>
      </c>
      <c r="N695" s="82"/>
      <c r="O695" s="81"/>
      <c r="P695" s="81"/>
      <c r="Q695" s="93"/>
      <c r="R695" s="81"/>
      <c r="S695" s="81"/>
      <c r="T695" s="93"/>
      <c r="U695" s="94"/>
      <c r="V695" s="109"/>
      <c r="W695" s="95"/>
      <c r="X695" s="71"/>
      <c r="Y695" s="31"/>
      <c r="Z695" s="23"/>
      <c r="AA695" s="24"/>
      <c r="AB695" s="96">
        <f t="shared" si="102"/>
        <v>0</v>
      </c>
      <c r="AC695" s="96">
        <f t="shared" si="103"/>
        <v>0</v>
      </c>
      <c r="AD695" s="97">
        <f t="shared" si="108"/>
        <v>0</v>
      </c>
      <c r="AE695" s="97">
        <f t="shared" si="109"/>
        <v>0</v>
      </c>
    </row>
    <row r="696" spans="1:31" ht="25" customHeight="1">
      <c r="A696" s="32">
        <f t="shared" si="104"/>
        <v>685</v>
      </c>
      <c r="B696" s="51" t="str">
        <f t="shared" si="105"/>
        <v/>
      </c>
      <c r="C696" s="92"/>
      <c r="D696" s="28" t="str">
        <f t="shared" si="106"/>
        <v/>
      </c>
      <c r="E696" s="49" t="str">
        <f t="shared" si="107"/>
        <v/>
      </c>
      <c r="F696" s="78"/>
      <c r="G696" s="78"/>
      <c r="H696" s="82"/>
      <c r="I696" s="28" t="str">
        <f t="shared" si="100"/>
        <v/>
      </c>
      <c r="J696" s="78"/>
      <c r="K696" s="28" t="str">
        <f>IF($L696="COP","GHPチラー",IF(O696="","",VLOOKUP(O696,※編集不可※選択項目!C:D,2,1)))</f>
        <v/>
      </c>
      <c r="L696" s="28" t="str">
        <f t="shared" si="101"/>
        <v/>
      </c>
      <c r="M696" s="64" t="str">
        <f>IFERROR(IF(L696="COP",1,IF(K696="","",VLOOKUP(K696,※編集不可※選択項目!$D$2:$G$8,3,FALSE))),"")</f>
        <v/>
      </c>
      <c r="N696" s="82"/>
      <c r="O696" s="81"/>
      <c r="P696" s="81"/>
      <c r="Q696" s="93"/>
      <c r="R696" s="81"/>
      <c r="S696" s="81"/>
      <c r="T696" s="93"/>
      <c r="U696" s="94"/>
      <c r="V696" s="109"/>
      <c r="W696" s="95"/>
      <c r="X696" s="71"/>
      <c r="Y696" s="31"/>
      <c r="Z696" s="23"/>
      <c r="AA696" s="24"/>
      <c r="AB696" s="96">
        <f t="shared" si="102"/>
        <v>0</v>
      </c>
      <c r="AC696" s="96">
        <f t="shared" si="103"/>
        <v>0</v>
      </c>
      <c r="AD696" s="97">
        <f t="shared" si="108"/>
        <v>0</v>
      </c>
      <c r="AE696" s="97">
        <f t="shared" si="109"/>
        <v>0</v>
      </c>
    </row>
    <row r="697" spans="1:31" ht="25" customHeight="1">
      <c r="A697" s="32">
        <f t="shared" si="104"/>
        <v>686</v>
      </c>
      <c r="B697" s="51" t="str">
        <f t="shared" si="105"/>
        <v/>
      </c>
      <c r="C697" s="92"/>
      <c r="D697" s="28" t="str">
        <f t="shared" si="106"/>
        <v/>
      </c>
      <c r="E697" s="49" t="str">
        <f t="shared" si="107"/>
        <v/>
      </c>
      <c r="F697" s="78"/>
      <c r="G697" s="78"/>
      <c r="H697" s="82"/>
      <c r="I697" s="28" t="str">
        <f t="shared" si="100"/>
        <v/>
      </c>
      <c r="J697" s="78"/>
      <c r="K697" s="28" t="str">
        <f>IF($L697="COP","GHPチラー",IF(O697="","",VLOOKUP(O697,※編集不可※選択項目!C:D,2,1)))</f>
        <v/>
      </c>
      <c r="L697" s="28" t="str">
        <f t="shared" si="101"/>
        <v/>
      </c>
      <c r="M697" s="64" t="str">
        <f>IFERROR(IF(L697="COP",1,IF(K697="","",VLOOKUP(K697,※編集不可※選択項目!$D$2:$G$8,3,FALSE))),"")</f>
        <v/>
      </c>
      <c r="N697" s="82"/>
      <c r="O697" s="81"/>
      <c r="P697" s="81"/>
      <c r="Q697" s="93"/>
      <c r="R697" s="81"/>
      <c r="S697" s="81"/>
      <c r="T697" s="93"/>
      <c r="U697" s="94"/>
      <c r="V697" s="109"/>
      <c r="W697" s="95"/>
      <c r="X697" s="71"/>
      <c r="Y697" s="31"/>
      <c r="Z697" s="23"/>
      <c r="AA697" s="24"/>
      <c r="AB697" s="96">
        <f t="shared" si="102"/>
        <v>0</v>
      </c>
      <c r="AC697" s="96">
        <f t="shared" si="103"/>
        <v>0</v>
      </c>
      <c r="AD697" s="97">
        <f t="shared" si="108"/>
        <v>0</v>
      </c>
      <c r="AE697" s="97">
        <f t="shared" si="109"/>
        <v>0</v>
      </c>
    </row>
    <row r="698" spans="1:31" ht="25" customHeight="1">
      <c r="A698" s="32">
        <f t="shared" si="104"/>
        <v>687</v>
      </c>
      <c r="B698" s="51" t="str">
        <f t="shared" si="105"/>
        <v/>
      </c>
      <c r="C698" s="92"/>
      <c r="D698" s="28" t="str">
        <f t="shared" si="106"/>
        <v/>
      </c>
      <c r="E698" s="49" t="str">
        <f t="shared" si="107"/>
        <v/>
      </c>
      <c r="F698" s="78"/>
      <c r="G698" s="78"/>
      <c r="H698" s="82"/>
      <c r="I698" s="28" t="str">
        <f t="shared" si="100"/>
        <v/>
      </c>
      <c r="J698" s="78"/>
      <c r="K698" s="28" t="str">
        <f>IF($L698="COP","GHPチラー",IF(O698="","",VLOOKUP(O698,※編集不可※選択項目!C:D,2,1)))</f>
        <v/>
      </c>
      <c r="L698" s="28" t="str">
        <f t="shared" si="101"/>
        <v/>
      </c>
      <c r="M698" s="64" t="str">
        <f>IFERROR(IF(L698="COP",1,IF(K698="","",VLOOKUP(K698,※編集不可※選択項目!$D$2:$G$8,3,FALSE))),"")</f>
        <v/>
      </c>
      <c r="N698" s="82"/>
      <c r="O698" s="81"/>
      <c r="P698" s="81"/>
      <c r="Q698" s="93"/>
      <c r="R698" s="81"/>
      <c r="S698" s="81"/>
      <c r="T698" s="93"/>
      <c r="U698" s="94"/>
      <c r="V698" s="109"/>
      <c r="W698" s="95"/>
      <c r="X698" s="71"/>
      <c r="Y698" s="31"/>
      <c r="Z698" s="23"/>
      <c r="AA698" s="24"/>
      <c r="AB698" s="96">
        <f t="shared" si="102"/>
        <v>0</v>
      </c>
      <c r="AC698" s="96">
        <f t="shared" si="103"/>
        <v>0</v>
      </c>
      <c r="AD698" s="97">
        <f t="shared" si="108"/>
        <v>0</v>
      </c>
      <c r="AE698" s="97">
        <f t="shared" si="109"/>
        <v>0</v>
      </c>
    </row>
    <row r="699" spans="1:31" ht="25" customHeight="1">
      <c r="A699" s="32">
        <f t="shared" si="104"/>
        <v>688</v>
      </c>
      <c r="B699" s="51" t="str">
        <f t="shared" si="105"/>
        <v/>
      </c>
      <c r="C699" s="92"/>
      <c r="D699" s="28" t="str">
        <f t="shared" si="106"/>
        <v/>
      </c>
      <c r="E699" s="49" t="str">
        <f t="shared" si="107"/>
        <v/>
      </c>
      <c r="F699" s="78"/>
      <c r="G699" s="78"/>
      <c r="H699" s="82"/>
      <c r="I699" s="28" t="str">
        <f t="shared" si="100"/>
        <v/>
      </c>
      <c r="J699" s="78"/>
      <c r="K699" s="28" t="str">
        <f>IF($L699="COP","GHPチラー",IF(O699="","",VLOOKUP(O699,※編集不可※選択項目!C:D,2,1)))</f>
        <v/>
      </c>
      <c r="L699" s="28" t="str">
        <f t="shared" si="101"/>
        <v/>
      </c>
      <c r="M699" s="64" t="str">
        <f>IFERROR(IF(L699="COP",1,IF(K699="","",VLOOKUP(K699,※編集不可※選択項目!$D$2:$G$8,3,FALSE))),"")</f>
        <v/>
      </c>
      <c r="N699" s="82"/>
      <c r="O699" s="81"/>
      <c r="P699" s="81"/>
      <c r="Q699" s="93"/>
      <c r="R699" s="81"/>
      <c r="S699" s="81"/>
      <c r="T699" s="93"/>
      <c r="U699" s="94"/>
      <c r="V699" s="109"/>
      <c r="W699" s="95"/>
      <c r="X699" s="71"/>
      <c r="Y699" s="31"/>
      <c r="Z699" s="23"/>
      <c r="AA699" s="24"/>
      <c r="AB699" s="96">
        <f t="shared" si="102"/>
        <v>0</v>
      </c>
      <c r="AC699" s="96">
        <f t="shared" si="103"/>
        <v>0</v>
      </c>
      <c r="AD699" s="97">
        <f t="shared" si="108"/>
        <v>0</v>
      </c>
      <c r="AE699" s="97">
        <f t="shared" si="109"/>
        <v>0</v>
      </c>
    </row>
    <row r="700" spans="1:31" ht="25" customHeight="1">
      <c r="A700" s="32">
        <f t="shared" si="104"/>
        <v>689</v>
      </c>
      <c r="B700" s="51" t="str">
        <f t="shared" si="105"/>
        <v/>
      </c>
      <c r="C700" s="92"/>
      <c r="D700" s="28" t="str">
        <f t="shared" si="106"/>
        <v/>
      </c>
      <c r="E700" s="49" t="str">
        <f t="shared" si="107"/>
        <v/>
      </c>
      <c r="F700" s="78"/>
      <c r="G700" s="78"/>
      <c r="H700" s="82"/>
      <c r="I700" s="28" t="str">
        <f t="shared" si="100"/>
        <v/>
      </c>
      <c r="J700" s="78"/>
      <c r="K700" s="28" t="str">
        <f>IF($L700="COP","GHPチラー",IF(O700="","",VLOOKUP(O700,※編集不可※選択項目!C:D,2,1)))</f>
        <v/>
      </c>
      <c r="L700" s="28" t="str">
        <f t="shared" si="101"/>
        <v/>
      </c>
      <c r="M700" s="64" t="str">
        <f>IFERROR(IF(L700="COP",1,IF(K700="","",VLOOKUP(K700,※編集不可※選択項目!$D$2:$G$8,3,FALSE))),"")</f>
        <v/>
      </c>
      <c r="N700" s="82"/>
      <c r="O700" s="81"/>
      <c r="P700" s="81"/>
      <c r="Q700" s="93"/>
      <c r="R700" s="81"/>
      <c r="S700" s="81"/>
      <c r="T700" s="93"/>
      <c r="U700" s="94"/>
      <c r="V700" s="109"/>
      <c r="W700" s="95"/>
      <c r="X700" s="71"/>
      <c r="Y700" s="31"/>
      <c r="Z700" s="23"/>
      <c r="AA700" s="24"/>
      <c r="AB700" s="96">
        <f t="shared" si="102"/>
        <v>0</v>
      </c>
      <c r="AC700" s="96">
        <f t="shared" si="103"/>
        <v>0</v>
      </c>
      <c r="AD700" s="97">
        <f t="shared" si="108"/>
        <v>0</v>
      </c>
      <c r="AE700" s="97">
        <f t="shared" si="109"/>
        <v>0</v>
      </c>
    </row>
    <row r="701" spans="1:31" ht="25" customHeight="1">
      <c r="A701" s="32">
        <f t="shared" si="104"/>
        <v>690</v>
      </c>
      <c r="B701" s="51" t="str">
        <f t="shared" si="105"/>
        <v/>
      </c>
      <c r="C701" s="92"/>
      <c r="D701" s="28" t="str">
        <f t="shared" si="106"/>
        <v/>
      </c>
      <c r="E701" s="49" t="str">
        <f t="shared" si="107"/>
        <v/>
      </c>
      <c r="F701" s="78"/>
      <c r="G701" s="78"/>
      <c r="H701" s="82"/>
      <c r="I701" s="28" t="str">
        <f t="shared" si="100"/>
        <v/>
      </c>
      <c r="J701" s="78"/>
      <c r="K701" s="28" t="str">
        <f>IF($L701="COP","GHPチラー",IF(O701="","",VLOOKUP(O701,※編集不可※選択項目!C:D,2,1)))</f>
        <v/>
      </c>
      <c r="L701" s="28" t="str">
        <f t="shared" si="101"/>
        <v/>
      </c>
      <c r="M701" s="64" t="str">
        <f>IFERROR(IF(L701="COP",1,IF(K701="","",VLOOKUP(K701,※編集不可※選択項目!$D$2:$G$8,3,FALSE))),"")</f>
        <v/>
      </c>
      <c r="N701" s="82"/>
      <c r="O701" s="81"/>
      <c r="P701" s="81"/>
      <c r="Q701" s="93"/>
      <c r="R701" s="81"/>
      <c r="S701" s="81"/>
      <c r="T701" s="93"/>
      <c r="U701" s="94"/>
      <c r="V701" s="109"/>
      <c r="W701" s="95"/>
      <c r="X701" s="71"/>
      <c r="Y701" s="31"/>
      <c r="Z701" s="23"/>
      <c r="AA701" s="24"/>
      <c r="AB701" s="96">
        <f t="shared" si="102"/>
        <v>0</v>
      </c>
      <c r="AC701" s="96">
        <f t="shared" si="103"/>
        <v>0</v>
      </c>
      <c r="AD701" s="97">
        <f t="shared" si="108"/>
        <v>0</v>
      </c>
      <c r="AE701" s="97">
        <f t="shared" si="109"/>
        <v>0</v>
      </c>
    </row>
    <row r="702" spans="1:31" ht="25" customHeight="1">
      <c r="A702" s="32">
        <f t="shared" si="104"/>
        <v>691</v>
      </c>
      <c r="B702" s="51" t="str">
        <f t="shared" si="105"/>
        <v/>
      </c>
      <c r="C702" s="92"/>
      <c r="D702" s="28" t="str">
        <f t="shared" si="106"/>
        <v/>
      </c>
      <c r="E702" s="49" t="str">
        <f t="shared" si="107"/>
        <v/>
      </c>
      <c r="F702" s="78"/>
      <c r="G702" s="78"/>
      <c r="H702" s="82"/>
      <c r="I702" s="28" t="str">
        <f t="shared" si="100"/>
        <v/>
      </c>
      <c r="J702" s="78"/>
      <c r="K702" s="28" t="str">
        <f>IF($L702="COP","GHPチラー",IF(O702="","",VLOOKUP(O702,※編集不可※選択項目!C:D,2,1)))</f>
        <v/>
      </c>
      <c r="L702" s="28" t="str">
        <f t="shared" si="101"/>
        <v/>
      </c>
      <c r="M702" s="64" t="str">
        <f>IFERROR(IF(L702="COP",1,IF(K702="","",VLOOKUP(K702,※編集不可※選択項目!$D$2:$G$8,3,FALSE))),"")</f>
        <v/>
      </c>
      <c r="N702" s="82"/>
      <c r="O702" s="81"/>
      <c r="P702" s="81"/>
      <c r="Q702" s="93"/>
      <c r="R702" s="81"/>
      <c r="S702" s="81"/>
      <c r="T702" s="93"/>
      <c r="U702" s="94"/>
      <c r="V702" s="109"/>
      <c r="W702" s="95"/>
      <c r="X702" s="71"/>
      <c r="Y702" s="31"/>
      <c r="Z702" s="23"/>
      <c r="AA702" s="24"/>
      <c r="AB702" s="96">
        <f t="shared" si="102"/>
        <v>0</v>
      </c>
      <c r="AC702" s="96">
        <f t="shared" si="103"/>
        <v>0</v>
      </c>
      <c r="AD702" s="97">
        <f t="shared" si="108"/>
        <v>0</v>
      </c>
      <c r="AE702" s="97">
        <f t="shared" si="109"/>
        <v>0</v>
      </c>
    </row>
    <row r="703" spans="1:31" ht="25" customHeight="1">
      <c r="A703" s="32">
        <f t="shared" si="104"/>
        <v>692</v>
      </c>
      <c r="B703" s="51" t="str">
        <f t="shared" si="105"/>
        <v/>
      </c>
      <c r="C703" s="92"/>
      <c r="D703" s="28" t="str">
        <f t="shared" si="106"/>
        <v/>
      </c>
      <c r="E703" s="49" t="str">
        <f t="shared" si="107"/>
        <v/>
      </c>
      <c r="F703" s="78"/>
      <c r="G703" s="78"/>
      <c r="H703" s="82"/>
      <c r="I703" s="28" t="str">
        <f t="shared" si="100"/>
        <v/>
      </c>
      <c r="J703" s="78"/>
      <c r="K703" s="28" t="str">
        <f>IF($L703="COP","GHPチラー",IF(O703="","",VLOOKUP(O703,※編集不可※選択項目!C:D,2,1)))</f>
        <v/>
      </c>
      <c r="L703" s="28" t="str">
        <f t="shared" si="101"/>
        <v/>
      </c>
      <c r="M703" s="64" t="str">
        <f>IFERROR(IF(L703="COP",1,IF(K703="","",VLOOKUP(K703,※編集不可※選択項目!$D$2:$G$8,3,FALSE))),"")</f>
        <v/>
      </c>
      <c r="N703" s="82"/>
      <c r="O703" s="81"/>
      <c r="P703" s="81"/>
      <c r="Q703" s="93"/>
      <c r="R703" s="81"/>
      <c r="S703" s="81"/>
      <c r="T703" s="93"/>
      <c r="U703" s="94"/>
      <c r="V703" s="109"/>
      <c r="W703" s="95"/>
      <c r="X703" s="71"/>
      <c r="Y703" s="31"/>
      <c r="Z703" s="23"/>
      <c r="AA703" s="24"/>
      <c r="AB703" s="96">
        <f t="shared" si="102"/>
        <v>0</v>
      </c>
      <c r="AC703" s="96">
        <f t="shared" si="103"/>
        <v>0</v>
      </c>
      <c r="AD703" s="97">
        <f t="shared" si="108"/>
        <v>0</v>
      </c>
      <c r="AE703" s="97">
        <f t="shared" si="109"/>
        <v>0</v>
      </c>
    </row>
    <row r="704" spans="1:31" ht="25" customHeight="1">
      <c r="A704" s="32">
        <f t="shared" si="104"/>
        <v>693</v>
      </c>
      <c r="B704" s="51" t="str">
        <f t="shared" si="105"/>
        <v/>
      </c>
      <c r="C704" s="92"/>
      <c r="D704" s="28" t="str">
        <f t="shared" si="106"/>
        <v/>
      </c>
      <c r="E704" s="49" t="str">
        <f t="shared" si="107"/>
        <v/>
      </c>
      <c r="F704" s="78"/>
      <c r="G704" s="78"/>
      <c r="H704" s="82"/>
      <c r="I704" s="28" t="str">
        <f t="shared" si="100"/>
        <v/>
      </c>
      <c r="J704" s="78"/>
      <c r="K704" s="28" t="str">
        <f>IF($L704="COP","GHPチラー",IF(O704="","",VLOOKUP(O704,※編集不可※選択項目!C:D,2,1)))</f>
        <v/>
      </c>
      <c r="L704" s="28" t="str">
        <f t="shared" si="101"/>
        <v/>
      </c>
      <c r="M704" s="64" t="str">
        <f>IFERROR(IF(L704="COP",1,IF(K704="","",VLOOKUP(K704,※編集不可※選択項目!$D$2:$G$8,3,FALSE))),"")</f>
        <v/>
      </c>
      <c r="N704" s="82"/>
      <c r="O704" s="81"/>
      <c r="P704" s="81"/>
      <c r="Q704" s="93"/>
      <c r="R704" s="81"/>
      <c r="S704" s="81"/>
      <c r="T704" s="93"/>
      <c r="U704" s="94"/>
      <c r="V704" s="109"/>
      <c r="W704" s="95"/>
      <c r="X704" s="71"/>
      <c r="Y704" s="31"/>
      <c r="Z704" s="23"/>
      <c r="AA704" s="24"/>
      <c r="AB704" s="96">
        <f t="shared" si="102"/>
        <v>0</v>
      </c>
      <c r="AC704" s="96">
        <f t="shared" si="103"/>
        <v>0</v>
      </c>
      <c r="AD704" s="97">
        <f t="shared" si="108"/>
        <v>0</v>
      </c>
      <c r="AE704" s="97">
        <f t="shared" si="109"/>
        <v>0</v>
      </c>
    </row>
    <row r="705" spans="1:31" ht="25" customHeight="1">
      <c r="A705" s="32">
        <f t="shared" si="104"/>
        <v>694</v>
      </c>
      <c r="B705" s="51" t="str">
        <f t="shared" si="105"/>
        <v/>
      </c>
      <c r="C705" s="92"/>
      <c r="D705" s="28" t="str">
        <f t="shared" si="106"/>
        <v/>
      </c>
      <c r="E705" s="49" t="str">
        <f t="shared" si="107"/>
        <v/>
      </c>
      <c r="F705" s="78"/>
      <c r="G705" s="78"/>
      <c r="H705" s="82"/>
      <c r="I705" s="28" t="str">
        <f t="shared" si="100"/>
        <v/>
      </c>
      <c r="J705" s="78"/>
      <c r="K705" s="28" t="str">
        <f>IF($L705="COP","GHPチラー",IF(O705="","",VLOOKUP(O705,※編集不可※選択項目!C:D,2,1)))</f>
        <v/>
      </c>
      <c r="L705" s="28" t="str">
        <f t="shared" si="101"/>
        <v/>
      </c>
      <c r="M705" s="64" t="str">
        <f>IFERROR(IF(L705="COP",1,IF(K705="","",VLOOKUP(K705,※編集不可※選択項目!$D$2:$G$8,3,FALSE))),"")</f>
        <v/>
      </c>
      <c r="N705" s="82"/>
      <c r="O705" s="81"/>
      <c r="P705" s="81"/>
      <c r="Q705" s="93"/>
      <c r="R705" s="81"/>
      <c r="S705" s="81"/>
      <c r="T705" s="93"/>
      <c r="U705" s="94"/>
      <c r="V705" s="109"/>
      <c r="W705" s="95"/>
      <c r="X705" s="71"/>
      <c r="Y705" s="31"/>
      <c r="Z705" s="23"/>
      <c r="AA705" s="24"/>
      <c r="AB705" s="96">
        <f t="shared" si="102"/>
        <v>0</v>
      </c>
      <c r="AC705" s="96">
        <f t="shared" si="103"/>
        <v>0</v>
      </c>
      <c r="AD705" s="97">
        <f t="shared" si="108"/>
        <v>0</v>
      </c>
      <c r="AE705" s="97">
        <f t="shared" si="109"/>
        <v>0</v>
      </c>
    </row>
    <row r="706" spans="1:31" ht="25" customHeight="1">
      <c r="A706" s="32">
        <f t="shared" si="104"/>
        <v>695</v>
      </c>
      <c r="B706" s="51" t="str">
        <f t="shared" si="105"/>
        <v/>
      </c>
      <c r="C706" s="92"/>
      <c r="D706" s="28" t="str">
        <f t="shared" si="106"/>
        <v/>
      </c>
      <c r="E706" s="49" t="str">
        <f t="shared" si="107"/>
        <v/>
      </c>
      <c r="F706" s="78"/>
      <c r="G706" s="78"/>
      <c r="H706" s="82"/>
      <c r="I706" s="28" t="str">
        <f t="shared" si="100"/>
        <v/>
      </c>
      <c r="J706" s="78"/>
      <c r="K706" s="28" t="str">
        <f>IF($L706="COP","GHPチラー",IF(O706="","",VLOOKUP(O706,※編集不可※選択項目!C:D,2,1)))</f>
        <v/>
      </c>
      <c r="L706" s="28" t="str">
        <f t="shared" si="101"/>
        <v/>
      </c>
      <c r="M706" s="64" t="str">
        <f>IFERROR(IF(L706="COP",1,IF(K706="","",VLOOKUP(K706,※編集不可※選択項目!$D$2:$G$8,3,FALSE))),"")</f>
        <v/>
      </c>
      <c r="N706" s="82"/>
      <c r="O706" s="81"/>
      <c r="P706" s="81"/>
      <c r="Q706" s="93"/>
      <c r="R706" s="81"/>
      <c r="S706" s="81"/>
      <c r="T706" s="93"/>
      <c r="U706" s="94"/>
      <c r="V706" s="109"/>
      <c r="W706" s="95"/>
      <c r="X706" s="71"/>
      <c r="Y706" s="31"/>
      <c r="Z706" s="23"/>
      <c r="AA706" s="24"/>
      <c r="AB706" s="96">
        <f t="shared" si="102"/>
        <v>0</v>
      </c>
      <c r="AC706" s="96">
        <f t="shared" si="103"/>
        <v>0</v>
      </c>
      <c r="AD706" s="97">
        <f t="shared" si="108"/>
        <v>0</v>
      </c>
      <c r="AE706" s="97">
        <f t="shared" si="109"/>
        <v>0</v>
      </c>
    </row>
    <row r="707" spans="1:31" ht="25" customHeight="1">
      <c r="A707" s="32">
        <f t="shared" si="104"/>
        <v>696</v>
      </c>
      <c r="B707" s="51" t="str">
        <f t="shared" si="105"/>
        <v/>
      </c>
      <c r="C707" s="92"/>
      <c r="D707" s="28" t="str">
        <f t="shared" si="106"/>
        <v/>
      </c>
      <c r="E707" s="49" t="str">
        <f t="shared" si="107"/>
        <v/>
      </c>
      <c r="F707" s="78"/>
      <c r="G707" s="78"/>
      <c r="H707" s="82"/>
      <c r="I707" s="28" t="str">
        <f t="shared" si="100"/>
        <v/>
      </c>
      <c r="J707" s="78"/>
      <c r="K707" s="28" t="str">
        <f>IF($L707="COP","GHPチラー",IF(O707="","",VLOOKUP(O707,※編集不可※選択項目!C:D,2,1)))</f>
        <v/>
      </c>
      <c r="L707" s="28" t="str">
        <f t="shared" si="101"/>
        <v/>
      </c>
      <c r="M707" s="64" t="str">
        <f>IFERROR(IF(L707="COP",1,IF(K707="","",VLOOKUP(K707,※編集不可※選択項目!$D$2:$G$8,3,FALSE))),"")</f>
        <v/>
      </c>
      <c r="N707" s="82"/>
      <c r="O707" s="81"/>
      <c r="P707" s="81"/>
      <c r="Q707" s="93"/>
      <c r="R707" s="81"/>
      <c r="S707" s="81"/>
      <c r="T707" s="93"/>
      <c r="U707" s="94"/>
      <c r="V707" s="109"/>
      <c r="W707" s="95"/>
      <c r="X707" s="71"/>
      <c r="Y707" s="31"/>
      <c r="Z707" s="23"/>
      <c r="AA707" s="24"/>
      <c r="AB707" s="96">
        <f t="shared" si="102"/>
        <v>0</v>
      </c>
      <c r="AC707" s="96">
        <f t="shared" si="103"/>
        <v>0</v>
      </c>
      <c r="AD707" s="97">
        <f t="shared" si="108"/>
        <v>0</v>
      </c>
      <c r="AE707" s="97">
        <f t="shared" si="109"/>
        <v>0</v>
      </c>
    </row>
    <row r="708" spans="1:31" ht="25" customHeight="1">
      <c r="A708" s="32">
        <f t="shared" si="104"/>
        <v>697</v>
      </c>
      <c r="B708" s="51" t="str">
        <f t="shared" si="105"/>
        <v/>
      </c>
      <c r="C708" s="92"/>
      <c r="D708" s="28" t="str">
        <f t="shared" si="106"/>
        <v/>
      </c>
      <c r="E708" s="49" t="str">
        <f t="shared" si="107"/>
        <v/>
      </c>
      <c r="F708" s="78"/>
      <c r="G708" s="78"/>
      <c r="H708" s="82"/>
      <c r="I708" s="28" t="str">
        <f t="shared" si="100"/>
        <v/>
      </c>
      <c r="J708" s="78"/>
      <c r="K708" s="28" t="str">
        <f>IF($L708="COP","GHPチラー",IF(O708="","",VLOOKUP(O708,※編集不可※選択項目!C:D,2,1)))</f>
        <v/>
      </c>
      <c r="L708" s="28" t="str">
        <f t="shared" si="101"/>
        <v/>
      </c>
      <c r="M708" s="64" t="str">
        <f>IFERROR(IF(L708="COP",1,IF(K708="","",VLOOKUP(K708,※編集不可※選択項目!$D$2:$G$8,3,FALSE))),"")</f>
        <v/>
      </c>
      <c r="N708" s="82"/>
      <c r="O708" s="81"/>
      <c r="P708" s="81"/>
      <c r="Q708" s="93"/>
      <c r="R708" s="81"/>
      <c r="S708" s="81"/>
      <c r="T708" s="93"/>
      <c r="U708" s="94"/>
      <c r="V708" s="109"/>
      <c r="W708" s="95"/>
      <c r="X708" s="71"/>
      <c r="Y708" s="31"/>
      <c r="Z708" s="23"/>
      <c r="AA708" s="24"/>
      <c r="AB708" s="96">
        <f t="shared" si="102"/>
        <v>0</v>
      </c>
      <c r="AC708" s="96">
        <f t="shared" si="103"/>
        <v>0</v>
      </c>
      <c r="AD708" s="97">
        <f t="shared" si="108"/>
        <v>0</v>
      </c>
      <c r="AE708" s="97">
        <f t="shared" si="109"/>
        <v>0</v>
      </c>
    </row>
    <row r="709" spans="1:31" ht="25" customHeight="1">
      <c r="A709" s="32">
        <f t="shared" si="104"/>
        <v>698</v>
      </c>
      <c r="B709" s="51" t="str">
        <f t="shared" si="105"/>
        <v/>
      </c>
      <c r="C709" s="92"/>
      <c r="D709" s="28" t="str">
        <f t="shared" si="106"/>
        <v/>
      </c>
      <c r="E709" s="49" t="str">
        <f t="shared" si="107"/>
        <v/>
      </c>
      <c r="F709" s="78"/>
      <c r="G709" s="78"/>
      <c r="H709" s="82"/>
      <c r="I709" s="28" t="str">
        <f t="shared" si="100"/>
        <v/>
      </c>
      <c r="J709" s="78"/>
      <c r="K709" s="28" t="str">
        <f>IF($L709="COP","GHPチラー",IF(O709="","",VLOOKUP(O709,※編集不可※選択項目!C:D,2,1)))</f>
        <v/>
      </c>
      <c r="L709" s="28" t="str">
        <f t="shared" si="101"/>
        <v/>
      </c>
      <c r="M709" s="64" t="str">
        <f>IFERROR(IF(L709="COP",1,IF(K709="","",VLOOKUP(K709,※編集不可※選択項目!$D$2:$G$8,3,FALSE))),"")</f>
        <v/>
      </c>
      <c r="N709" s="82"/>
      <c r="O709" s="81"/>
      <c r="P709" s="81"/>
      <c r="Q709" s="93"/>
      <c r="R709" s="81"/>
      <c r="S709" s="81"/>
      <c r="T709" s="93"/>
      <c r="U709" s="94"/>
      <c r="V709" s="109"/>
      <c r="W709" s="95"/>
      <c r="X709" s="71"/>
      <c r="Y709" s="31"/>
      <c r="Z709" s="23"/>
      <c r="AA709" s="24"/>
      <c r="AB709" s="96">
        <f t="shared" si="102"/>
        <v>0</v>
      </c>
      <c r="AC709" s="96">
        <f t="shared" si="103"/>
        <v>0</v>
      </c>
      <c r="AD709" s="97">
        <f t="shared" si="108"/>
        <v>0</v>
      </c>
      <c r="AE709" s="97">
        <f t="shared" si="109"/>
        <v>0</v>
      </c>
    </row>
    <row r="710" spans="1:31" ht="25" customHeight="1">
      <c r="A710" s="32">
        <f t="shared" si="104"/>
        <v>699</v>
      </c>
      <c r="B710" s="51" t="str">
        <f t="shared" si="105"/>
        <v/>
      </c>
      <c r="C710" s="92"/>
      <c r="D710" s="28" t="str">
        <f t="shared" si="106"/>
        <v/>
      </c>
      <c r="E710" s="49" t="str">
        <f t="shared" si="107"/>
        <v/>
      </c>
      <c r="F710" s="78"/>
      <c r="G710" s="78"/>
      <c r="H710" s="82"/>
      <c r="I710" s="28" t="str">
        <f t="shared" si="100"/>
        <v/>
      </c>
      <c r="J710" s="78"/>
      <c r="K710" s="28" t="str">
        <f>IF($L710="COP","GHPチラー",IF(O710="","",VLOOKUP(O710,※編集不可※選択項目!C:D,2,1)))</f>
        <v/>
      </c>
      <c r="L710" s="28" t="str">
        <f t="shared" si="101"/>
        <v/>
      </c>
      <c r="M710" s="64" t="str">
        <f>IFERROR(IF(L710="COP",1,IF(K710="","",VLOOKUP(K710,※編集不可※選択項目!$D$2:$G$8,3,FALSE))),"")</f>
        <v/>
      </c>
      <c r="N710" s="82"/>
      <c r="O710" s="81"/>
      <c r="P710" s="81"/>
      <c r="Q710" s="93"/>
      <c r="R710" s="81"/>
      <c r="S710" s="81"/>
      <c r="T710" s="93"/>
      <c r="U710" s="94"/>
      <c r="V710" s="109"/>
      <c r="W710" s="95"/>
      <c r="X710" s="71"/>
      <c r="Y710" s="31"/>
      <c r="Z710" s="23"/>
      <c r="AA710" s="24"/>
      <c r="AB710" s="96">
        <f t="shared" si="102"/>
        <v>0</v>
      </c>
      <c r="AC710" s="96">
        <f t="shared" si="103"/>
        <v>0</v>
      </c>
      <c r="AD710" s="97">
        <f t="shared" si="108"/>
        <v>0</v>
      </c>
      <c r="AE710" s="97">
        <f t="shared" si="109"/>
        <v>0</v>
      </c>
    </row>
    <row r="711" spans="1:31" ht="25" customHeight="1">
      <c r="A711" s="32">
        <f t="shared" si="104"/>
        <v>700</v>
      </c>
      <c r="B711" s="51" t="str">
        <f t="shared" si="105"/>
        <v/>
      </c>
      <c r="C711" s="92"/>
      <c r="D711" s="28" t="str">
        <f t="shared" si="106"/>
        <v/>
      </c>
      <c r="E711" s="49" t="str">
        <f t="shared" si="107"/>
        <v/>
      </c>
      <c r="F711" s="78"/>
      <c r="G711" s="78"/>
      <c r="H711" s="82"/>
      <c r="I711" s="28" t="str">
        <f t="shared" si="100"/>
        <v/>
      </c>
      <c r="J711" s="78"/>
      <c r="K711" s="28" t="str">
        <f>IF($L711="COP","GHPチラー",IF(O711="","",VLOOKUP(O711,※編集不可※選択項目!C:D,2,1)))</f>
        <v/>
      </c>
      <c r="L711" s="28" t="str">
        <f t="shared" si="101"/>
        <v/>
      </c>
      <c r="M711" s="64" t="str">
        <f>IFERROR(IF(L711="COP",1,IF(K711="","",VLOOKUP(K711,※編集不可※選択項目!$D$2:$G$8,3,FALSE))),"")</f>
        <v/>
      </c>
      <c r="N711" s="82"/>
      <c r="O711" s="81"/>
      <c r="P711" s="81"/>
      <c r="Q711" s="93"/>
      <c r="R711" s="81"/>
      <c r="S711" s="81"/>
      <c r="T711" s="93"/>
      <c r="U711" s="94"/>
      <c r="V711" s="109"/>
      <c r="W711" s="95"/>
      <c r="X711" s="71"/>
      <c r="Y711" s="31"/>
      <c r="Z711" s="23"/>
      <c r="AA711" s="24"/>
      <c r="AB711" s="96">
        <f t="shared" si="102"/>
        <v>0</v>
      </c>
      <c r="AC711" s="96">
        <f t="shared" si="103"/>
        <v>0</v>
      </c>
      <c r="AD711" s="97">
        <f t="shared" si="108"/>
        <v>0</v>
      </c>
      <c r="AE711" s="97">
        <f t="shared" si="109"/>
        <v>0</v>
      </c>
    </row>
    <row r="712" spans="1:31" ht="25" customHeight="1">
      <c r="A712" s="32">
        <f t="shared" si="104"/>
        <v>701</v>
      </c>
      <c r="B712" s="51" t="str">
        <f t="shared" si="105"/>
        <v/>
      </c>
      <c r="C712" s="92"/>
      <c r="D712" s="28" t="str">
        <f t="shared" si="106"/>
        <v/>
      </c>
      <c r="E712" s="49" t="str">
        <f t="shared" si="107"/>
        <v/>
      </c>
      <c r="F712" s="78"/>
      <c r="G712" s="78"/>
      <c r="H712" s="82"/>
      <c r="I712" s="28" t="str">
        <f t="shared" si="100"/>
        <v/>
      </c>
      <c r="J712" s="78"/>
      <c r="K712" s="28" t="str">
        <f>IF($L712="COP","GHPチラー",IF(O712="","",VLOOKUP(O712,※編集不可※選択項目!C:D,2,1)))</f>
        <v/>
      </c>
      <c r="L712" s="28" t="str">
        <f t="shared" si="101"/>
        <v/>
      </c>
      <c r="M712" s="64" t="str">
        <f>IFERROR(IF(L712="COP",1,IF(K712="","",VLOOKUP(K712,※編集不可※選択項目!$D$2:$G$8,3,FALSE))),"")</f>
        <v/>
      </c>
      <c r="N712" s="82"/>
      <c r="O712" s="81"/>
      <c r="P712" s="81"/>
      <c r="Q712" s="93"/>
      <c r="R712" s="81"/>
      <c r="S712" s="81"/>
      <c r="T712" s="93"/>
      <c r="U712" s="94"/>
      <c r="V712" s="109"/>
      <c r="W712" s="95"/>
      <c r="X712" s="71"/>
      <c r="Y712" s="31"/>
      <c r="Z712" s="23"/>
      <c r="AA712" s="24"/>
      <c r="AB712" s="96">
        <f t="shared" si="102"/>
        <v>0</v>
      </c>
      <c r="AC712" s="96">
        <f t="shared" si="103"/>
        <v>0</v>
      </c>
      <c r="AD712" s="97">
        <f t="shared" si="108"/>
        <v>0</v>
      </c>
      <c r="AE712" s="97">
        <f t="shared" si="109"/>
        <v>0</v>
      </c>
    </row>
    <row r="713" spans="1:31" ht="25" customHeight="1">
      <c r="A713" s="32">
        <f t="shared" si="104"/>
        <v>702</v>
      </c>
      <c r="B713" s="51" t="str">
        <f t="shared" si="105"/>
        <v/>
      </c>
      <c r="C713" s="92"/>
      <c r="D713" s="28" t="str">
        <f t="shared" si="106"/>
        <v/>
      </c>
      <c r="E713" s="49" t="str">
        <f t="shared" si="107"/>
        <v/>
      </c>
      <c r="F713" s="78"/>
      <c r="G713" s="78"/>
      <c r="H713" s="82"/>
      <c r="I713" s="28" t="str">
        <f t="shared" si="100"/>
        <v/>
      </c>
      <c r="J713" s="78"/>
      <c r="K713" s="28" t="str">
        <f>IF($L713="COP","GHPチラー",IF(O713="","",VLOOKUP(O713,※編集不可※選択項目!C:D,2,1)))</f>
        <v/>
      </c>
      <c r="L713" s="28" t="str">
        <f t="shared" si="101"/>
        <v/>
      </c>
      <c r="M713" s="64" t="str">
        <f>IFERROR(IF(L713="COP",1,IF(K713="","",VLOOKUP(K713,※編集不可※選択項目!$D$2:$G$8,3,FALSE))),"")</f>
        <v/>
      </c>
      <c r="N713" s="82"/>
      <c r="O713" s="81"/>
      <c r="P713" s="81"/>
      <c r="Q713" s="93"/>
      <c r="R713" s="81"/>
      <c r="S713" s="81"/>
      <c r="T713" s="93"/>
      <c r="U713" s="94"/>
      <c r="V713" s="109"/>
      <c r="W713" s="95"/>
      <c r="X713" s="71"/>
      <c r="Y713" s="31"/>
      <c r="Z713" s="23"/>
      <c r="AA713" s="24"/>
      <c r="AB713" s="96">
        <f t="shared" si="102"/>
        <v>0</v>
      </c>
      <c r="AC713" s="96">
        <f t="shared" si="103"/>
        <v>0</v>
      </c>
      <c r="AD713" s="97">
        <f t="shared" si="108"/>
        <v>0</v>
      </c>
      <c r="AE713" s="97">
        <f t="shared" si="109"/>
        <v>0</v>
      </c>
    </row>
    <row r="714" spans="1:31" ht="25" customHeight="1">
      <c r="A714" s="32">
        <f t="shared" si="104"/>
        <v>703</v>
      </c>
      <c r="B714" s="51" t="str">
        <f t="shared" si="105"/>
        <v/>
      </c>
      <c r="C714" s="92"/>
      <c r="D714" s="28" t="str">
        <f t="shared" si="106"/>
        <v/>
      </c>
      <c r="E714" s="49" t="str">
        <f t="shared" si="107"/>
        <v/>
      </c>
      <c r="F714" s="78"/>
      <c r="G714" s="78"/>
      <c r="H714" s="82"/>
      <c r="I714" s="28" t="str">
        <f t="shared" si="100"/>
        <v/>
      </c>
      <c r="J714" s="78"/>
      <c r="K714" s="28" t="str">
        <f>IF($L714="COP","GHPチラー",IF(O714="","",VLOOKUP(O714,※編集不可※選択項目!C:D,2,1)))</f>
        <v/>
      </c>
      <c r="L714" s="28" t="str">
        <f t="shared" si="101"/>
        <v/>
      </c>
      <c r="M714" s="64" t="str">
        <f>IFERROR(IF(L714="COP",1,IF(K714="","",VLOOKUP(K714,※編集不可※選択項目!$D$2:$G$8,3,FALSE))),"")</f>
        <v/>
      </c>
      <c r="N714" s="82"/>
      <c r="O714" s="81"/>
      <c r="P714" s="81"/>
      <c r="Q714" s="93"/>
      <c r="R714" s="81"/>
      <c r="S714" s="81"/>
      <c r="T714" s="93"/>
      <c r="U714" s="94"/>
      <c r="V714" s="109"/>
      <c r="W714" s="95"/>
      <c r="X714" s="71"/>
      <c r="Y714" s="31"/>
      <c r="Z714" s="23"/>
      <c r="AA714" s="24"/>
      <c r="AB714" s="96">
        <f t="shared" si="102"/>
        <v>0</v>
      </c>
      <c r="AC714" s="96">
        <f t="shared" si="103"/>
        <v>0</v>
      </c>
      <c r="AD714" s="97">
        <f t="shared" si="108"/>
        <v>0</v>
      </c>
      <c r="AE714" s="97">
        <f t="shared" si="109"/>
        <v>0</v>
      </c>
    </row>
    <row r="715" spans="1:31" ht="25" customHeight="1">
      <c r="A715" s="32">
        <f t="shared" si="104"/>
        <v>704</v>
      </c>
      <c r="B715" s="51" t="str">
        <f t="shared" si="105"/>
        <v/>
      </c>
      <c r="C715" s="92"/>
      <c r="D715" s="28" t="str">
        <f t="shared" si="106"/>
        <v/>
      </c>
      <c r="E715" s="49" t="str">
        <f t="shared" si="107"/>
        <v/>
      </c>
      <c r="F715" s="78"/>
      <c r="G715" s="78"/>
      <c r="H715" s="82"/>
      <c r="I715" s="28" t="str">
        <f t="shared" ref="I715:I778" si="110">IF(G715="","",G715&amp;"（"&amp;H715&amp;"）")</f>
        <v/>
      </c>
      <c r="J715" s="78"/>
      <c r="K715" s="28" t="str">
        <f>IF($L715="COP","GHPチラー",IF(O715="","",VLOOKUP(O715,※編集不可※選択項目!C:D,2,1)))</f>
        <v/>
      </c>
      <c r="L715" s="28" t="str">
        <f t="shared" si="101"/>
        <v/>
      </c>
      <c r="M715" s="64" t="str">
        <f>IFERROR(IF(L715="COP",1,IF(K715="","",VLOOKUP(K715,※編集不可※選択項目!$D$2:$G$8,3,FALSE))),"")</f>
        <v/>
      </c>
      <c r="N715" s="82"/>
      <c r="O715" s="81"/>
      <c r="P715" s="81"/>
      <c r="Q715" s="93"/>
      <c r="R715" s="81"/>
      <c r="S715" s="81"/>
      <c r="T715" s="93"/>
      <c r="U715" s="94"/>
      <c r="V715" s="109"/>
      <c r="W715" s="95"/>
      <c r="X715" s="71"/>
      <c r="Y715" s="31"/>
      <c r="Z715" s="23"/>
      <c r="AA715" s="24"/>
      <c r="AB715" s="96">
        <f t="shared" si="102"/>
        <v>0</v>
      </c>
      <c r="AC715" s="96">
        <f t="shared" si="103"/>
        <v>0</v>
      </c>
      <c r="AD715" s="97">
        <f t="shared" si="108"/>
        <v>0</v>
      </c>
      <c r="AE715" s="97">
        <f t="shared" si="109"/>
        <v>0</v>
      </c>
    </row>
    <row r="716" spans="1:31" ht="25" customHeight="1">
      <c r="A716" s="32">
        <f t="shared" si="104"/>
        <v>705</v>
      </c>
      <c r="B716" s="51" t="str">
        <f t="shared" si="105"/>
        <v/>
      </c>
      <c r="C716" s="92"/>
      <c r="D716" s="28" t="str">
        <f t="shared" si="106"/>
        <v/>
      </c>
      <c r="E716" s="49" t="str">
        <f t="shared" si="107"/>
        <v/>
      </c>
      <c r="F716" s="78"/>
      <c r="G716" s="78"/>
      <c r="H716" s="82"/>
      <c r="I716" s="28" t="str">
        <f t="shared" si="110"/>
        <v/>
      </c>
      <c r="J716" s="78"/>
      <c r="K716" s="28" t="str">
        <f>IF($L716="COP","GHPチラー",IF(O716="","",VLOOKUP(O716,※編集不可※選択項目!C:D,2,1)))</f>
        <v/>
      </c>
      <c r="L716" s="28" t="str">
        <f t="shared" ref="L716:L779" si="111">IF(F716="","",IF(OR(COUNTIF($F716,"*チラー*")&gt;0,COUNTIF($F716,"*ﾁﾗｰ*")&gt;0),"COP","APFp"))</f>
        <v/>
      </c>
      <c r="M716" s="64" t="str">
        <f>IFERROR(IF(L716="COP",1,IF(K716="","",VLOOKUP(K716,※編集不可※選択項目!$D$2:$G$8,3,FALSE))),"")</f>
        <v/>
      </c>
      <c r="N716" s="82"/>
      <c r="O716" s="81"/>
      <c r="P716" s="81"/>
      <c r="Q716" s="93"/>
      <c r="R716" s="81"/>
      <c r="S716" s="81"/>
      <c r="T716" s="93"/>
      <c r="U716" s="94"/>
      <c r="V716" s="109"/>
      <c r="W716" s="95"/>
      <c r="X716" s="71"/>
      <c r="Y716" s="31"/>
      <c r="Z716" s="23"/>
      <c r="AA716" s="24"/>
      <c r="AB716" s="96">
        <f t="shared" ref="AB716:AB779" si="112">IF(AND(($C716&lt;&gt;""),(OR($C$2="",$F$2="",$G$3="",F716="",G716="",J716="",N716="",O716="",P716="",Q716="",R716="",S716="",T716="",H716="",))),1,0)</f>
        <v>0</v>
      </c>
      <c r="AC716" s="96">
        <f t="shared" ref="AC716:AC779" si="113">IF(AND($G716&lt;&gt;"",COUNTIF($G716,"*■*")&gt;0,$V716=""),1,0)</f>
        <v>0</v>
      </c>
      <c r="AD716" s="97">
        <f t="shared" si="108"/>
        <v>0</v>
      </c>
      <c r="AE716" s="97">
        <f t="shared" si="109"/>
        <v>0</v>
      </c>
    </row>
    <row r="717" spans="1:31" ht="25" customHeight="1">
      <c r="A717" s="32">
        <f t="shared" ref="A717:A780" si="114">ROW()-11</f>
        <v>706</v>
      </c>
      <c r="B717" s="51" t="str">
        <f t="shared" ref="B717:B780" si="115">IF($C717="","","高効率空調")</f>
        <v/>
      </c>
      <c r="C717" s="92"/>
      <c r="D717" s="28" t="str">
        <f t="shared" ref="D717:D780" si="116">IF($C$2="","",IF($B717&lt;&gt;"",$C$2,""))</f>
        <v/>
      </c>
      <c r="E717" s="49" t="str">
        <f t="shared" ref="E717:E780" si="117">IF($F$2="","",IF($B717&lt;&gt;"",$F$2,""))</f>
        <v/>
      </c>
      <c r="F717" s="78"/>
      <c r="G717" s="78"/>
      <c r="H717" s="82"/>
      <c r="I717" s="28" t="str">
        <f t="shared" si="110"/>
        <v/>
      </c>
      <c r="J717" s="78"/>
      <c r="K717" s="28" t="str">
        <f>IF($L717="COP","GHPチラー",IF(O717="","",VLOOKUP(O717,※編集不可※選択項目!C:D,2,1)))</f>
        <v/>
      </c>
      <c r="L717" s="28" t="str">
        <f t="shared" si="111"/>
        <v/>
      </c>
      <c r="M717" s="64" t="str">
        <f>IFERROR(IF(L717="COP",1,IF(K717="","",VLOOKUP(K717,※編集不可※選択項目!$D$2:$G$8,3,FALSE))),"")</f>
        <v/>
      </c>
      <c r="N717" s="82"/>
      <c r="O717" s="81"/>
      <c r="P717" s="81"/>
      <c r="Q717" s="93"/>
      <c r="R717" s="81"/>
      <c r="S717" s="81"/>
      <c r="T717" s="93"/>
      <c r="U717" s="94"/>
      <c r="V717" s="109"/>
      <c r="W717" s="95"/>
      <c r="X717" s="71"/>
      <c r="Y717" s="31"/>
      <c r="Z717" s="23"/>
      <c r="AA717" s="24"/>
      <c r="AB717" s="96">
        <f t="shared" si="112"/>
        <v>0</v>
      </c>
      <c r="AC717" s="96">
        <f t="shared" si="113"/>
        <v>0</v>
      </c>
      <c r="AD717" s="97">
        <f t="shared" ref="AD717:AD780" si="118">IF(I717="",0,COUNTIF(I$12:I$1011,I717))</f>
        <v>0</v>
      </c>
      <c r="AE717" s="97">
        <f t="shared" ref="AE717:AE780" si="119">IF($N717&lt;$M717,1,0)</f>
        <v>0</v>
      </c>
    </row>
    <row r="718" spans="1:31" ht="25" customHeight="1">
      <c r="A718" s="32">
        <f t="shared" si="114"/>
        <v>707</v>
      </c>
      <c r="B718" s="51" t="str">
        <f t="shared" si="115"/>
        <v/>
      </c>
      <c r="C718" s="92"/>
      <c r="D718" s="28" t="str">
        <f t="shared" si="116"/>
        <v/>
      </c>
      <c r="E718" s="49" t="str">
        <f t="shared" si="117"/>
        <v/>
      </c>
      <c r="F718" s="78"/>
      <c r="G718" s="78"/>
      <c r="H718" s="82"/>
      <c r="I718" s="28" t="str">
        <f t="shared" si="110"/>
        <v/>
      </c>
      <c r="J718" s="78"/>
      <c r="K718" s="28" t="str">
        <f>IF($L718="COP","GHPチラー",IF(O718="","",VLOOKUP(O718,※編集不可※選択項目!C:D,2,1)))</f>
        <v/>
      </c>
      <c r="L718" s="28" t="str">
        <f t="shared" si="111"/>
        <v/>
      </c>
      <c r="M718" s="64" t="str">
        <f>IFERROR(IF(L718="COP",1,IF(K718="","",VLOOKUP(K718,※編集不可※選択項目!$D$2:$G$8,3,FALSE))),"")</f>
        <v/>
      </c>
      <c r="N718" s="82"/>
      <c r="O718" s="81"/>
      <c r="P718" s="81"/>
      <c r="Q718" s="93"/>
      <c r="R718" s="81"/>
      <c r="S718" s="81"/>
      <c r="T718" s="93"/>
      <c r="U718" s="94"/>
      <c r="V718" s="109"/>
      <c r="W718" s="95"/>
      <c r="X718" s="71"/>
      <c r="Y718" s="31"/>
      <c r="Z718" s="23"/>
      <c r="AA718" s="24"/>
      <c r="AB718" s="96">
        <f t="shared" si="112"/>
        <v>0</v>
      </c>
      <c r="AC718" s="96">
        <f t="shared" si="113"/>
        <v>0</v>
      </c>
      <c r="AD718" s="97">
        <f t="shared" si="118"/>
        <v>0</v>
      </c>
      <c r="AE718" s="97">
        <f t="shared" si="119"/>
        <v>0</v>
      </c>
    </row>
    <row r="719" spans="1:31" ht="25" customHeight="1">
      <c r="A719" s="32">
        <f t="shared" si="114"/>
        <v>708</v>
      </c>
      <c r="B719" s="51" t="str">
        <f t="shared" si="115"/>
        <v/>
      </c>
      <c r="C719" s="92"/>
      <c r="D719" s="28" t="str">
        <f t="shared" si="116"/>
        <v/>
      </c>
      <c r="E719" s="49" t="str">
        <f t="shared" si="117"/>
        <v/>
      </c>
      <c r="F719" s="78"/>
      <c r="G719" s="78"/>
      <c r="H719" s="82"/>
      <c r="I719" s="28" t="str">
        <f t="shared" si="110"/>
        <v/>
      </c>
      <c r="J719" s="78"/>
      <c r="K719" s="28" t="str">
        <f>IF($L719="COP","GHPチラー",IF(O719="","",VLOOKUP(O719,※編集不可※選択項目!C:D,2,1)))</f>
        <v/>
      </c>
      <c r="L719" s="28" t="str">
        <f t="shared" si="111"/>
        <v/>
      </c>
      <c r="M719" s="64" t="str">
        <f>IFERROR(IF(L719="COP",1,IF(K719="","",VLOOKUP(K719,※編集不可※選択項目!$D$2:$G$8,3,FALSE))),"")</f>
        <v/>
      </c>
      <c r="N719" s="82"/>
      <c r="O719" s="81"/>
      <c r="P719" s="81"/>
      <c r="Q719" s="93"/>
      <c r="R719" s="81"/>
      <c r="S719" s="81"/>
      <c r="T719" s="93"/>
      <c r="U719" s="94"/>
      <c r="V719" s="109"/>
      <c r="W719" s="95"/>
      <c r="X719" s="71"/>
      <c r="Y719" s="31"/>
      <c r="Z719" s="23"/>
      <c r="AA719" s="24"/>
      <c r="AB719" s="96">
        <f t="shared" si="112"/>
        <v>0</v>
      </c>
      <c r="AC719" s="96">
        <f t="shared" si="113"/>
        <v>0</v>
      </c>
      <c r="AD719" s="97">
        <f t="shared" si="118"/>
        <v>0</v>
      </c>
      <c r="AE719" s="97">
        <f t="shared" si="119"/>
        <v>0</v>
      </c>
    </row>
    <row r="720" spans="1:31" ht="25" customHeight="1">
      <c r="A720" s="32">
        <f t="shared" si="114"/>
        <v>709</v>
      </c>
      <c r="B720" s="51" t="str">
        <f t="shared" si="115"/>
        <v/>
      </c>
      <c r="C720" s="92"/>
      <c r="D720" s="28" t="str">
        <f t="shared" si="116"/>
        <v/>
      </c>
      <c r="E720" s="49" t="str">
        <f t="shared" si="117"/>
        <v/>
      </c>
      <c r="F720" s="78"/>
      <c r="G720" s="78"/>
      <c r="H720" s="82"/>
      <c r="I720" s="28" t="str">
        <f t="shared" si="110"/>
        <v/>
      </c>
      <c r="J720" s="78"/>
      <c r="K720" s="28" t="str">
        <f>IF($L720="COP","GHPチラー",IF(O720="","",VLOOKUP(O720,※編集不可※選択項目!C:D,2,1)))</f>
        <v/>
      </c>
      <c r="L720" s="28" t="str">
        <f t="shared" si="111"/>
        <v/>
      </c>
      <c r="M720" s="64" t="str">
        <f>IFERROR(IF(L720="COP",1,IF(K720="","",VLOOKUP(K720,※編集不可※選択項目!$D$2:$G$8,3,FALSE))),"")</f>
        <v/>
      </c>
      <c r="N720" s="82"/>
      <c r="O720" s="81"/>
      <c r="P720" s="81"/>
      <c r="Q720" s="93"/>
      <c r="R720" s="81"/>
      <c r="S720" s="81"/>
      <c r="T720" s="93"/>
      <c r="U720" s="94"/>
      <c r="V720" s="109"/>
      <c r="W720" s="95"/>
      <c r="X720" s="71"/>
      <c r="Y720" s="31"/>
      <c r="Z720" s="23"/>
      <c r="AA720" s="24"/>
      <c r="AB720" s="96">
        <f t="shared" si="112"/>
        <v>0</v>
      </c>
      <c r="AC720" s="96">
        <f t="shared" si="113"/>
        <v>0</v>
      </c>
      <c r="AD720" s="97">
        <f t="shared" si="118"/>
        <v>0</v>
      </c>
      <c r="AE720" s="97">
        <f t="shared" si="119"/>
        <v>0</v>
      </c>
    </row>
    <row r="721" spans="1:31" ht="25" customHeight="1">
      <c r="A721" s="32">
        <f t="shared" si="114"/>
        <v>710</v>
      </c>
      <c r="B721" s="51" t="str">
        <f t="shared" si="115"/>
        <v/>
      </c>
      <c r="C721" s="92"/>
      <c r="D721" s="28" t="str">
        <f t="shared" si="116"/>
        <v/>
      </c>
      <c r="E721" s="49" t="str">
        <f t="shared" si="117"/>
        <v/>
      </c>
      <c r="F721" s="78"/>
      <c r="G721" s="78"/>
      <c r="H721" s="82"/>
      <c r="I721" s="28" t="str">
        <f t="shared" si="110"/>
        <v/>
      </c>
      <c r="J721" s="78"/>
      <c r="K721" s="28" t="str">
        <f>IF($L721="COP","GHPチラー",IF(O721="","",VLOOKUP(O721,※編集不可※選択項目!C:D,2,1)))</f>
        <v/>
      </c>
      <c r="L721" s="28" t="str">
        <f t="shared" si="111"/>
        <v/>
      </c>
      <c r="M721" s="64" t="str">
        <f>IFERROR(IF(L721="COP",1,IF(K721="","",VLOOKUP(K721,※編集不可※選択項目!$D$2:$G$8,3,FALSE))),"")</f>
        <v/>
      </c>
      <c r="N721" s="82"/>
      <c r="O721" s="81"/>
      <c r="P721" s="81"/>
      <c r="Q721" s="93"/>
      <c r="R721" s="81"/>
      <c r="S721" s="81"/>
      <c r="T721" s="93"/>
      <c r="U721" s="94"/>
      <c r="V721" s="109"/>
      <c r="W721" s="95"/>
      <c r="X721" s="71"/>
      <c r="Y721" s="31"/>
      <c r="Z721" s="23"/>
      <c r="AA721" s="24"/>
      <c r="AB721" s="96">
        <f t="shared" si="112"/>
        <v>0</v>
      </c>
      <c r="AC721" s="96">
        <f t="shared" si="113"/>
        <v>0</v>
      </c>
      <c r="AD721" s="97">
        <f t="shared" si="118"/>
        <v>0</v>
      </c>
      <c r="AE721" s="97">
        <f t="shared" si="119"/>
        <v>0</v>
      </c>
    </row>
    <row r="722" spans="1:31" ht="25" customHeight="1">
      <c r="A722" s="32">
        <f t="shared" si="114"/>
        <v>711</v>
      </c>
      <c r="B722" s="51" t="str">
        <f t="shared" si="115"/>
        <v/>
      </c>
      <c r="C722" s="92"/>
      <c r="D722" s="28" t="str">
        <f t="shared" si="116"/>
        <v/>
      </c>
      <c r="E722" s="49" t="str">
        <f t="shared" si="117"/>
        <v/>
      </c>
      <c r="F722" s="78"/>
      <c r="G722" s="78"/>
      <c r="H722" s="82"/>
      <c r="I722" s="28" t="str">
        <f t="shared" si="110"/>
        <v/>
      </c>
      <c r="J722" s="78"/>
      <c r="K722" s="28" t="str">
        <f>IF($L722="COP","GHPチラー",IF(O722="","",VLOOKUP(O722,※編集不可※選択項目!C:D,2,1)))</f>
        <v/>
      </c>
      <c r="L722" s="28" t="str">
        <f t="shared" si="111"/>
        <v/>
      </c>
      <c r="M722" s="64" t="str">
        <f>IFERROR(IF(L722="COP",1,IF(K722="","",VLOOKUP(K722,※編集不可※選択項目!$D$2:$G$8,3,FALSE))),"")</f>
        <v/>
      </c>
      <c r="N722" s="82"/>
      <c r="O722" s="81"/>
      <c r="P722" s="81"/>
      <c r="Q722" s="93"/>
      <c r="R722" s="81"/>
      <c r="S722" s="81"/>
      <c r="T722" s="93"/>
      <c r="U722" s="94"/>
      <c r="V722" s="109"/>
      <c r="W722" s="95"/>
      <c r="X722" s="71"/>
      <c r="Y722" s="31"/>
      <c r="Z722" s="23"/>
      <c r="AA722" s="24"/>
      <c r="AB722" s="96">
        <f t="shared" si="112"/>
        <v>0</v>
      </c>
      <c r="AC722" s="96">
        <f t="shared" si="113"/>
        <v>0</v>
      </c>
      <c r="AD722" s="97">
        <f t="shared" si="118"/>
        <v>0</v>
      </c>
      <c r="AE722" s="97">
        <f t="shared" si="119"/>
        <v>0</v>
      </c>
    </row>
    <row r="723" spans="1:31" ht="25" customHeight="1">
      <c r="A723" s="32">
        <f t="shared" si="114"/>
        <v>712</v>
      </c>
      <c r="B723" s="51" t="str">
        <f t="shared" si="115"/>
        <v/>
      </c>
      <c r="C723" s="92"/>
      <c r="D723" s="28" t="str">
        <f t="shared" si="116"/>
        <v/>
      </c>
      <c r="E723" s="49" t="str">
        <f t="shared" si="117"/>
        <v/>
      </c>
      <c r="F723" s="78"/>
      <c r="G723" s="78"/>
      <c r="H723" s="82"/>
      <c r="I723" s="28" t="str">
        <f t="shared" si="110"/>
        <v/>
      </c>
      <c r="J723" s="78"/>
      <c r="K723" s="28" t="str">
        <f>IF($L723="COP","GHPチラー",IF(O723="","",VLOOKUP(O723,※編集不可※選択項目!C:D,2,1)))</f>
        <v/>
      </c>
      <c r="L723" s="28" t="str">
        <f t="shared" si="111"/>
        <v/>
      </c>
      <c r="M723" s="64" t="str">
        <f>IFERROR(IF(L723="COP",1,IF(K723="","",VLOOKUP(K723,※編集不可※選択項目!$D$2:$G$8,3,FALSE))),"")</f>
        <v/>
      </c>
      <c r="N723" s="82"/>
      <c r="O723" s="81"/>
      <c r="P723" s="81"/>
      <c r="Q723" s="93"/>
      <c r="R723" s="81"/>
      <c r="S723" s="81"/>
      <c r="T723" s="93"/>
      <c r="U723" s="94"/>
      <c r="V723" s="109"/>
      <c r="W723" s="95"/>
      <c r="X723" s="71"/>
      <c r="Y723" s="31"/>
      <c r="Z723" s="23"/>
      <c r="AA723" s="24"/>
      <c r="AB723" s="96">
        <f t="shared" si="112"/>
        <v>0</v>
      </c>
      <c r="AC723" s="96">
        <f t="shared" si="113"/>
        <v>0</v>
      </c>
      <c r="AD723" s="97">
        <f t="shared" si="118"/>
        <v>0</v>
      </c>
      <c r="AE723" s="97">
        <f t="shared" si="119"/>
        <v>0</v>
      </c>
    </row>
    <row r="724" spans="1:31" ht="25" customHeight="1">
      <c r="A724" s="32">
        <f t="shared" si="114"/>
        <v>713</v>
      </c>
      <c r="B724" s="51" t="str">
        <f t="shared" si="115"/>
        <v/>
      </c>
      <c r="C724" s="92"/>
      <c r="D724" s="28" t="str">
        <f t="shared" si="116"/>
        <v/>
      </c>
      <c r="E724" s="49" t="str">
        <f t="shared" si="117"/>
        <v/>
      </c>
      <c r="F724" s="78"/>
      <c r="G724" s="78"/>
      <c r="H724" s="82"/>
      <c r="I724" s="28" t="str">
        <f t="shared" si="110"/>
        <v/>
      </c>
      <c r="J724" s="78"/>
      <c r="K724" s="28" t="str">
        <f>IF($L724="COP","GHPチラー",IF(O724="","",VLOOKUP(O724,※編集不可※選択項目!C:D,2,1)))</f>
        <v/>
      </c>
      <c r="L724" s="28" t="str">
        <f t="shared" si="111"/>
        <v/>
      </c>
      <c r="M724" s="64" t="str">
        <f>IFERROR(IF(L724="COP",1,IF(K724="","",VLOOKUP(K724,※編集不可※選択項目!$D$2:$G$8,3,FALSE))),"")</f>
        <v/>
      </c>
      <c r="N724" s="82"/>
      <c r="O724" s="81"/>
      <c r="P724" s="81"/>
      <c r="Q724" s="93"/>
      <c r="R724" s="81"/>
      <c r="S724" s="81"/>
      <c r="T724" s="93"/>
      <c r="U724" s="94"/>
      <c r="V724" s="109"/>
      <c r="W724" s="95"/>
      <c r="X724" s="71"/>
      <c r="Y724" s="31"/>
      <c r="Z724" s="23"/>
      <c r="AA724" s="24"/>
      <c r="AB724" s="96">
        <f t="shared" si="112"/>
        <v>0</v>
      </c>
      <c r="AC724" s="96">
        <f t="shared" si="113"/>
        <v>0</v>
      </c>
      <c r="AD724" s="97">
        <f t="shared" si="118"/>
        <v>0</v>
      </c>
      <c r="AE724" s="97">
        <f t="shared" si="119"/>
        <v>0</v>
      </c>
    </row>
    <row r="725" spans="1:31" ht="25" customHeight="1">
      <c r="A725" s="32">
        <f t="shared" si="114"/>
        <v>714</v>
      </c>
      <c r="B725" s="51" t="str">
        <f t="shared" si="115"/>
        <v/>
      </c>
      <c r="C725" s="92"/>
      <c r="D725" s="28" t="str">
        <f t="shared" si="116"/>
        <v/>
      </c>
      <c r="E725" s="49" t="str">
        <f t="shared" si="117"/>
        <v/>
      </c>
      <c r="F725" s="78"/>
      <c r="G725" s="78"/>
      <c r="H725" s="82"/>
      <c r="I725" s="28" t="str">
        <f t="shared" si="110"/>
        <v/>
      </c>
      <c r="J725" s="78"/>
      <c r="K725" s="28" t="str">
        <f>IF($L725="COP","GHPチラー",IF(O725="","",VLOOKUP(O725,※編集不可※選択項目!C:D,2,1)))</f>
        <v/>
      </c>
      <c r="L725" s="28" t="str">
        <f t="shared" si="111"/>
        <v/>
      </c>
      <c r="M725" s="64" t="str">
        <f>IFERROR(IF(L725="COP",1,IF(K725="","",VLOOKUP(K725,※編集不可※選択項目!$D$2:$G$8,3,FALSE))),"")</f>
        <v/>
      </c>
      <c r="N725" s="82"/>
      <c r="O725" s="81"/>
      <c r="P725" s="81"/>
      <c r="Q725" s="93"/>
      <c r="R725" s="81"/>
      <c r="S725" s="81"/>
      <c r="T725" s="93"/>
      <c r="U725" s="94"/>
      <c r="V725" s="109"/>
      <c r="W725" s="95"/>
      <c r="X725" s="71"/>
      <c r="Y725" s="31"/>
      <c r="Z725" s="23"/>
      <c r="AA725" s="24"/>
      <c r="AB725" s="96">
        <f t="shared" si="112"/>
        <v>0</v>
      </c>
      <c r="AC725" s="96">
        <f t="shared" si="113"/>
        <v>0</v>
      </c>
      <c r="AD725" s="97">
        <f t="shared" si="118"/>
        <v>0</v>
      </c>
      <c r="AE725" s="97">
        <f t="shared" si="119"/>
        <v>0</v>
      </c>
    </row>
    <row r="726" spans="1:31" ht="25" customHeight="1">
      <c r="A726" s="32">
        <f t="shared" si="114"/>
        <v>715</v>
      </c>
      <c r="B726" s="51" t="str">
        <f t="shared" si="115"/>
        <v/>
      </c>
      <c r="C726" s="92"/>
      <c r="D726" s="28" t="str">
        <f t="shared" si="116"/>
        <v/>
      </c>
      <c r="E726" s="49" t="str">
        <f t="shared" si="117"/>
        <v/>
      </c>
      <c r="F726" s="78"/>
      <c r="G726" s="78"/>
      <c r="H726" s="82"/>
      <c r="I726" s="28" t="str">
        <f t="shared" si="110"/>
        <v/>
      </c>
      <c r="J726" s="78"/>
      <c r="K726" s="28" t="str">
        <f>IF($L726="COP","GHPチラー",IF(O726="","",VLOOKUP(O726,※編集不可※選択項目!C:D,2,1)))</f>
        <v/>
      </c>
      <c r="L726" s="28" t="str">
        <f t="shared" si="111"/>
        <v/>
      </c>
      <c r="M726" s="64" t="str">
        <f>IFERROR(IF(L726="COP",1,IF(K726="","",VLOOKUP(K726,※編集不可※選択項目!$D$2:$G$8,3,FALSE))),"")</f>
        <v/>
      </c>
      <c r="N726" s="82"/>
      <c r="O726" s="81"/>
      <c r="P726" s="81"/>
      <c r="Q726" s="93"/>
      <c r="R726" s="81"/>
      <c r="S726" s="81"/>
      <c r="T726" s="93"/>
      <c r="U726" s="94"/>
      <c r="V726" s="109"/>
      <c r="W726" s="95"/>
      <c r="X726" s="71"/>
      <c r="Y726" s="31"/>
      <c r="Z726" s="23"/>
      <c r="AA726" s="24"/>
      <c r="AB726" s="96">
        <f t="shared" si="112"/>
        <v>0</v>
      </c>
      <c r="AC726" s="96">
        <f t="shared" si="113"/>
        <v>0</v>
      </c>
      <c r="AD726" s="97">
        <f t="shared" si="118"/>
        <v>0</v>
      </c>
      <c r="AE726" s="97">
        <f t="shared" si="119"/>
        <v>0</v>
      </c>
    </row>
    <row r="727" spans="1:31" ht="25" customHeight="1">
      <c r="A727" s="32">
        <f t="shared" si="114"/>
        <v>716</v>
      </c>
      <c r="B727" s="51" t="str">
        <f t="shared" si="115"/>
        <v/>
      </c>
      <c r="C727" s="92"/>
      <c r="D727" s="28" t="str">
        <f t="shared" si="116"/>
        <v/>
      </c>
      <c r="E727" s="49" t="str">
        <f t="shared" si="117"/>
        <v/>
      </c>
      <c r="F727" s="78"/>
      <c r="G727" s="78"/>
      <c r="H727" s="82"/>
      <c r="I727" s="28" t="str">
        <f t="shared" si="110"/>
        <v/>
      </c>
      <c r="J727" s="78"/>
      <c r="K727" s="28" t="str">
        <f>IF($L727="COP","GHPチラー",IF(O727="","",VLOOKUP(O727,※編集不可※選択項目!C:D,2,1)))</f>
        <v/>
      </c>
      <c r="L727" s="28" t="str">
        <f t="shared" si="111"/>
        <v/>
      </c>
      <c r="M727" s="64" t="str">
        <f>IFERROR(IF(L727="COP",1,IF(K727="","",VLOOKUP(K727,※編集不可※選択項目!$D$2:$G$8,3,FALSE))),"")</f>
        <v/>
      </c>
      <c r="N727" s="82"/>
      <c r="O727" s="81"/>
      <c r="P727" s="81"/>
      <c r="Q727" s="93"/>
      <c r="R727" s="81"/>
      <c r="S727" s="81"/>
      <c r="T727" s="93"/>
      <c r="U727" s="94"/>
      <c r="V727" s="109"/>
      <c r="W727" s="95"/>
      <c r="X727" s="71"/>
      <c r="Y727" s="31"/>
      <c r="Z727" s="23"/>
      <c r="AA727" s="24"/>
      <c r="AB727" s="96">
        <f t="shared" si="112"/>
        <v>0</v>
      </c>
      <c r="AC727" s="96">
        <f t="shared" si="113"/>
        <v>0</v>
      </c>
      <c r="AD727" s="97">
        <f t="shared" si="118"/>
        <v>0</v>
      </c>
      <c r="AE727" s="97">
        <f t="shared" si="119"/>
        <v>0</v>
      </c>
    </row>
    <row r="728" spans="1:31" ht="25" customHeight="1">
      <c r="A728" s="32">
        <f t="shared" si="114"/>
        <v>717</v>
      </c>
      <c r="B728" s="51" t="str">
        <f t="shared" si="115"/>
        <v/>
      </c>
      <c r="C728" s="92"/>
      <c r="D728" s="28" t="str">
        <f t="shared" si="116"/>
        <v/>
      </c>
      <c r="E728" s="49" t="str">
        <f t="shared" si="117"/>
        <v/>
      </c>
      <c r="F728" s="78"/>
      <c r="G728" s="78"/>
      <c r="H728" s="82"/>
      <c r="I728" s="28" t="str">
        <f t="shared" si="110"/>
        <v/>
      </c>
      <c r="J728" s="78"/>
      <c r="K728" s="28" t="str">
        <f>IF($L728="COP","GHPチラー",IF(O728="","",VLOOKUP(O728,※編集不可※選択項目!C:D,2,1)))</f>
        <v/>
      </c>
      <c r="L728" s="28" t="str">
        <f t="shared" si="111"/>
        <v/>
      </c>
      <c r="M728" s="64" t="str">
        <f>IFERROR(IF(L728="COP",1,IF(K728="","",VLOOKUP(K728,※編集不可※選択項目!$D$2:$G$8,3,FALSE))),"")</f>
        <v/>
      </c>
      <c r="N728" s="82"/>
      <c r="O728" s="81"/>
      <c r="P728" s="81"/>
      <c r="Q728" s="93"/>
      <c r="R728" s="81"/>
      <c r="S728" s="81"/>
      <c r="T728" s="93"/>
      <c r="U728" s="94"/>
      <c r="V728" s="109"/>
      <c r="W728" s="95"/>
      <c r="X728" s="71"/>
      <c r="Y728" s="31"/>
      <c r="Z728" s="23"/>
      <c r="AA728" s="24"/>
      <c r="AB728" s="96">
        <f t="shared" si="112"/>
        <v>0</v>
      </c>
      <c r="AC728" s="96">
        <f t="shared" si="113"/>
        <v>0</v>
      </c>
      <c r="AD728" s="97">
        <f t="shared" si="118"/>
        <v>0</v>
      </c>
      <c r="AE728" s="97">
        <f t="shared" si="119"/>
        <v>0</v>
      </c>
    </row>
    <row r="729" spans="1:31" ht="25" customHeight="1">
      <c r="A729" s="32">
        <f t="shared" si="114"/>
        <v>718</v>
      </c>
      <c r="B729" s="51" t="str">
        <f t="shared" si="115"/>
        <v/>
      </c>
      <c r="C729" s="92"/>
      <c r="D729" s="28" t="str">
        <f t="shared" si="116"/>
        <v/>
      </c>
      <c r="E729" s="49" t="str">
        <f t="shared" si="117"/>
        <v/>
      </c>
      <c r="F729" s="78"/>
      <c r="G729" s="78"/>
      <c r="H729" s="82"/>
      <c r="I729" s="28" t="str">
        <f t="shared" si="110"/>
        <v/>
      </c>
      <c r="J729" s="78"/>
      <c r="K729" s="28" t="str">
        <f>IF($L729="COP","GHPチラー",IF(O729="","",VLOOKUP(O729,※編集不可※選択項目!C:D,2,1)))</f>
        <v/>
      </c>
      <c r="L729" s="28" t="str">
        <f t="shared" si="111"/>
        <v/>
      </c>
      <c r="M729" s="64" t="str">
        <f>IFERROR(IF(L729="COP",1,IF(K729="","",VLOOKUP(K729,※編集不可※選択項目!$D$2:$G$8,3,FALSE))),"")</f>
        <v/>
      </c>
      <c r="N729" s="82"/>
      <c r="O729" s="81"/>
      <c r="P729" s="81"/>
      <c r="Q729" s="93"/>
      <c r="R729" s="81"/>
      <c r="S729" s="81"/>
      <c r="T729" s="93"/>
      <c r="U729" s="94"/>
      <c r="V729" s="109"/>
      <c r="W729" s="95"/>
      <c r="X729" s="71"/>
      <c r="Y729" s="31"/>
      <c r="Z729" s="23"/>
      <c r="AA729" s="24"/>
      <c r="AB729" s="96">
        <f t="shared" si="112"/>
        <v>0</v>
      </c>
      <c r="AC729" s="96">
        <f t="shared" si="113"/>
        <v>0</v>
      </c>
      <c r="AD729" s="97">
        <f t="shared" si="118"/>
        <v>0</v>
      </c>
      <c r="AE729" s="97">
        <f t="shared" si="119"/>
        <v>0</v>
      </c>
    </row>
    <row r="730" spans="1:31" ht="25" customHeight="1">
      <c r="A730" s="32">
        <f t="shared" si="114"/>
        <v>719</v>
      </c>
      <c r="B730" s="51" t="str">
        <f t="shared" si="115"/>
        <v/>
      </c>
      <c r="C730" s="92"/>
      <c r="D730" s="28" t="str">
        <f t="shared" si="116"/>
        <v/>
      </c>
      <c r="E730" s="49" t="str">
        <f t="shared" si="117"/>
        <v/>
      </c>
      <c r="F730" s="78"/>
      <c r="G730" s="78"/>
      <c r="H730" s="82"/>
      <c r="I730" s="28" t="str">
        <f t="shared" si="110"/>
        <v/>
      </c>
      <c r="J730" s="78"/>
      <c r="K730" s="28" t="str">
        <f>IF($L730="COP","GHPチラー",IF(O730="","",VLOOKUP(O730,※編集不可※選択項目!C:D,2,1)))</f>
        <v/>
      </c>
      <c r="L730" s="28" t="str">
        <f t="shared" si="111"/>
        <v/>
      </c>
      <c r="M730" s="64" t="str">
        <f>IFERROR(IF(L730="COP",1,IF(K730="","",VLOOKUP(K730,※編集不可※選択項目!$D$2:$G$8,3,FALSE))),"")</f>
        <v/>
      </c>
      <c r="N730" s="82"/>
      <c r="O730" s="81"/>
      <c r="P730" s="81"/>
      <c r="Q730" s="93"/>
      <c r="R730" s="81"/>
      <c r="S730" s="81"/>
      <c r="T730" s="93"/>
      <c r="U730" s="94"/>
      <c r="V730" s="109"/>
      <c r="W730" s="95"/>
      <c r="X730" s="71"/>
      <c r="Y730" s="31"/>
      <c r="Z730" s="23"/>
      <c r="AA730" s="24"/>
      <c r="AB730" s="96">
        <f t="shared" si="112"/>
        <v>0</v>
      </c>
      <c r="AC730" s="96">
        <f t="shared" si="113"/>
        <v>0</v>
      </c>
      <c r="AD730" s="97">
        <f t="shared" si="118"/>
        <v>0</v>
      </c>
      <c r="AE730" s="97">
        <f t="shared" si="119"/>
        <v>0</v>
      </c>
    </row>
    <row r="731" spans="1:31" ht="25" customHeight="1">
      <c r="A731" s="32">
        <f t="shared" si="114"/>
        <v>720</v>
      </c>
      <c r="B731" s="51" t="str">
        <f t="shared" si="115"/>
        <v/>
      </c>
      <c r="C731" s="92"/>
      <c r="D731" s="28" t="str">
        <f t="shared" si="116"/>
        <v/>
      </c>
      <c r="E731" s="49" t="str">
        <f t="shared" si="117"/>
        <v/>
      </c>
      <c r="F731" s="78"/>
      <c r="G731" s="78"/>
      <c r="H731" s="82"/>
      <c r="I731" s="28" t="str">
        <f t="shared" si="110"/>
        <v/>
      </c>
      <c r="J731" s="78"/>
      <c r="K731" s="28" t="str">
        <f>IF($L731="COP","GHPチラー",IF(O731="","",VLOOKUP(O731,※編集不可※選択項目!C:D,2,1)))</f>
        <v/>
      </c>
      <c r="L731" s="28" t="str">
        <f t="shared" si="111"/>
        <v/>
      </c>
      <c r="M731" s="64" t="str">
        <f>IFERROR(IF(L731="COP",1,IF(K731="","",VLOOKUP(K731,※編集不可※選択項目!$D$2:$G$8,3,FALSE))),"")</f>
        <v/>
      </c>
      <c r="N731" s="82"/>
      <c r="O731" s="81"/>
      <c r="P731" s="81"/>
      <c r="Q731" s="93"/>
      <c r="R731" s="81"/>
      <c r="S731" s="81"/>
      <c r="T731" s="93"/>
      <c r="U731" s="94"/>
      <c r="V731" s="109"/>
      <c r="W731" s="95"/>
      <c r="X731" s="71"/>
      <c r="Y731" s="31"/>
      <c r="Z731" s="23"/>
      <c r="AA731" s="24"/>
      <c r="AB731" s="96">
        <f t="shared" si="112"/>
        <v>0</v>
      </c>
      <c r="AC731" s="96">
        <f t="shared" si="113"/>
        <v>0</v>
      </c>
      <c r="AD731" s="97">
        <f t="shared" si="118"/>
        <v>0</v>
      </c>
      <c r="AE731" s="97">
        <f t="shared" si="119"/>
        <v>0</v>
      </c>
    </row>
    <row r="732" spans="1:31" ht="25" customHeight="1">
      <c r="A732" s="32">
        <f t="shared" si="114"/>
        <v>721</v>
      </c>
      <c r="B732" s="51" t="str">
        <f t="shared" si="115"/>
        <v/>
      </c>
      <c r="C732" s="92"/>
      <c r="D732" s="28" t="str">
        <f t="shared" si="116"/>
        <v/>
      </c>
      <c r="E732" s="49" t="str">
        <f t="shared" si="117"/>
        <v/>
      </c>
      <c r="F732" s="78"/>
      <c r="G732" s="78"/>
      <c r="H732" s="82"/>
      <c r="I732" s="28" t="str">
        <f t="shared" si="110"/>
        <v/>
      </c>
      <c r="J732" s="78"/>
      <c r="K732" s="28" t="str">
        <f>IF($L732="COP","GHPチラー",IF(O732="","",VLOOKUP(O732,※編集不可※選択項目!C:D,2,1)))</f>
        <v/>
      </c>
      <c r="L732" s="28" t="str">
        <f t="shared" si="111"/>
        <v/>
      </c>
      <c r="M732" s="64" t="str">
        <f>IFERROR(IF(L732="COP",1,IF(K732="","",VLOOKUP(K732,※編集不可※選択項目!$D$2:$G$8,3,FALSE))),"")</f>
        <v/>
      </c>
      <c r="N732" s="82"/>
      <c r="O732" s="81"/>
      <c r="P732" s="81"/>
      <c r="Q732" s="93"/>
      <c r="R732" s="81"/>
      <c r="S732" s="81"/>
      <c r="T732" s="93"/>
      <c r="U732" s="94"/>
      <c r="V732" s="109"/>
      <c r="W732" s="95"/>
      <c r="X732" s="71"/>
      <c r="Y732" s="31"/>
      <c r="Z732" s="23"/>
      <c r="AA732" s="24"/>
      <c r="AB732" s="96">
        <f t="shared" si="112"/>
        <v>0</v>
      </c>
      <c r="AC732" s="96">
        <f t="shared" si="113"/>
        <v>0</v>
      </c>
      <c r="AD732" s="97">
        <f t="shared" si="118"/>
        <v>0</v>
      </c>
      <c r="AE732" s="97">
        <f t="shared" si="119"/>
        <v>0</v>
      </c>
    </row>
    <row r="733" spans="1:31" ht="25" customHeight="1">
      <c r="A733" s="32">
        <f t="shared" si="114"/>
        <v>722</v>
      </c>
      <c r="B733" s="51" t="str">
        <f t="shared" si="115"/>
        <v/>
      </c>
      <c r="C733" s="92"/>
      <c r="D733" s="28" t="str">
        <f t="shared" si="116"/>
        <v/>
      </c>
      <c r="E733" s="49" t="str">
        <f t="shared" si="117"/>
        <v/>
      </c>
      <c r="F733" s="78"/>
      <c r="G733" s="78"/>
      <c r="H733" s="82"/>
      <c r="I733" s="28" t="str">
        <f t="shared" si="110"/>
        <v/>
      </c>
      <c r="J733" s="78"/>
      <c r="K733" s="28" t="str">
        <f>IF($L733="COP","GHPチラー",IF(O733="","",VLOOKUP(O733,※編集不可※選択項目!C:D,2,1)))</f>
        <v/>
      </c>
      <c r="L733" s="28" t="str">
        <f t="shared" si="111"/>
        <v/>
      </c>
      <c r="M733" s="64" t="str">
        <f>IFERROR(IF(L733="COP",1,IF(K733="","",VLOOKUP(K733,※編集不可※選択項目!$D$2:$G$8,3,FALSE))),"")</f>
        <v/>
      </c>
      <c r="N733" s="82"/>
      <c r="O733" s="81"/>
      <c r="P733" s="81"/>
      <c r="Q733" s="93"/>
      <c r="R733" s="81"/>
      <c r="S733" s="81"/>
      <c r="T733" s="93"/>
      <c r="U733" s="94"/>
      <c r="V733" s="109"/>
      <c r="W733" s="95"/>
      <c r="X733" s="71"/>
      <c r="Y733" s="31"/>
      <c r="Z733" s="23"/>
      <c r="AA733" s="24"/>
      <c r="AB733" s="96">
        <f t="shared" si="112"/>
        <v>0</v>
      </c>
      <c r="AC733" s="96">
        <f t="shared" si="113"/>
        <v>0</v>
      </c>
      <c r="AD733" s="97">
        <f t="shared" si="118"/>
        <v>0</v>
      </c>
      <c r="AE733" s="97">
        <f t="shared" si="119"/>
        <v>0</v>
      </c>
    </row>
    <row r="734" spans="1:31" ht="25" customHeight="1">
      <c r="A734" s="32">
        <f t="shared" si="114"/>
        <v>723</v>
      </c>
      <c r="B734" s="51" t="str">
        <f t="shared" si="115"/>
        <v/>
      </c>
      <c r="C734" s="92"/>
      <c r="D734" s="28" t="str">
        <f t="shared" si="116"/>
        <v/>
      </c>
      <c r="E734" s="49" t="str">
        <f t="shared" si="117"/>
        <v/>
      </c>
      <c r="F734" s="78"/>
      <c r="G734" s="78"/>
      <c r="H734" s="82"/>
      <c r="I734" s="28" t="str">
        <f t="shared" si="110"/>
        <v/>
      </c>
      <c r="J734" s="78"/>
      <c r="K734" s="28" t="str">
        <f>IF($L734="COP","GHPチラー",IF(O734="","",VLOOKUP(O734,※編集不可※選択項目!C:D,2,1)))</f>
        <v/>
      </c>
      <c r="L734" s="28" t="str">
        <f t="shared" si="111"/>
        <v/>
      </c>
      <c r="M734" s="64" t="str">
        <f>IFERROR(IF(L734="COP",1,IF(K734="","",VLOOKUP(K734,※編集不可※選択項目!$D$2:$G$8,3,FALSE))),"")</f>
        <v/>
      </c>
      <c r="N734" s="82"/>
      <c r="O734" s="81"/>
      <c r="P734" s="81"/>
      <c r="Q734" s="93"/>
      <c r="R734" s="81"/>
      <c r="S734" s="81"/>
      <c r="T734" s="93"/>
      <c r="U734" s="94"/>
      <c r="V734" s="109"/>
      <c r="W734" s="95"/>
      <c r="X734" s="71"/>
      <c r="Y734" s="31"/>
      <c r="Z734" s="23"/>
      <c r="AA734" s="24"/>
      <c r="AB734" s="96">
        <f t="shared" si="112"/>
        <v>0</v>
      </c>
      <c r="AC734" s="96">
        <f t="shared" si="113"/>
        <v>0</v>
      </c>
      <c r="AD734" s="97">
        <f t="shared" si="118"/>
        <v>0</v>
      </c>
      <c r="AE734" s="97">
        <f t="shared" si="119"/>
        <v>0</v>
      </c>
    </row>
    <row r="735" spans="1:31" ht="25" customHeight="1">
      <c r="A735" s="32">
        <f t="shared" si="114"/>
        <v>724</v>
      </c>
      <c r="B735" s="51" t="str">
        <f t="shared" si="115"/>
        <v/>
      </c>
      <c r="C735" s="92"/>
      <c r="D735" s="28" t="str">
        <f t="shared" si="116"/>
        <v/>
      </c>
      <c r="E735" s="49" t="str">
        <f t="shared" si="117"/>
        <v/>
      </c>
      <c r="F735" s="78"/>
      <c r="G735" s="78"/>
      <c r="H735" s="82"/>
      <c r="I735" s="28" t="str">
        <f t="shared" si="110"/>
        <v/>
      </c>
      <c r="J735" s="78"/>
      <c r="K735" s="28" t="str">
        <f>IF($L735="COP","GHPチラー",IF(O735="","",VLOOKUP(O735,※編集不可※選択項目!C:D,2,1)))</f>
        <v/>
      </c>
      <c r="L735" s="28" t="str">
        <f t="shared" si="111"/>
        <v/>
      </c>
      <c r="M735" s="64" t="str">
        <f>IFERROR(IF(L735="COP",1,IF(K735="","",VLOOKUP(K735,※編集不可※選択項目!$D$2:$G$8,3,FALSE))),"")</f>
        <v/>
      </c>
      <c r="N735" s="82"/>
      <c r="O735" s="81"/>
      <c r="P735" s="81"/>
      <c r="Q735" s="93"/>
      <c r="R735" s="81"/>
      <c r="S735" s="81"/>
      <c r="T735" s="93"/>
      <c r="U735" s="94"/>
      <c r="V735" s="109"/>
      <c r="W735" s="95"/>
      <c r="X735" s="71"/>
      <c r="Y735" s="31"/>
      <c r="Z735" s="23"/>
      <c r="AA735" s="24"/>
      <c r="AB735" s="96">
        <f t="shared" si="112"/>
        <v>0</v>
      </c>
      <c r="AC735" s="96">
        <f t="shared" si="113"/>
        <v>0</v>
      </c>
      <c r="AD735" s="97">
        <f t="shared" si="118"/>
        <v>0</v>
      </c>
      <c r="AE735" s="97">
        <f t="shared" si="119"/>
        <v>0</v>
      </c>
    </row>
    <row r="736" spans="1:31" ht="25" customHeight="1">
      <c r="A736" s="32">
        <f t="shared" si="114"/>
        <v>725</v>
      </c>
      <c r="B736" s="51" t="str">
        <f t="shared" si="115"/>
        <v/>
      </c>
      <c r="C736" s="92"/>
      <c r="D736" s="28" t="str">
        <f t="shared" si="116"/>
        <v/>
      </c>
      <c r="E736" s="49" t="str">
        <f t="shared" si="117"/>
        <v/>
      </c>
      <c r="F736" s="78"/>
      <c r="G736" s="78"/>
      <c r="H736" s="82"/>
      <c r="I736" s="28" t="str">
        <f t="shared" si="110"/>
        <v/>
      </c>
      <c r="J736" s="78"/>
      <c r="K736" s="28" t="str">
        <f>IF($L736="COP","GHPチラー",IF(O736="","",VLOOKUP(O736,※編集不可※選択項目!C:D,2,1)))</f>
        <v/>
      </c>
      <c r="L736" s="28" t="str">
        <f t="shared" si="111"/>
        <v/>
      </c>
      <c r="M736" s="64" t="str">
        <f>IFERROR(IF(L736="COP",1,IF(K736="","",VLOOKUP(K736,※編集不可※選択項目!$D$2:$G$8,3,FALSE))),"")</f>
        <v/>
      </c>
      <c r="N736" s="82"/>
      <c r="O736" s="81"/>
      <c r="P736" s="81"/>
      <c r="Q736" s="93"/>
      <c r="R736" s="81"/>
      <c r="S736" s="81"/>
      <c r="T736" s="93"/>
      <c r="U736" s="94"/>
      <c r="V736" s="109"/>
      <c r="W736" s="95"/>
      <c r="X736" s="71"/>
      <c r="Y736" s="31"/>
      <c r="Z736" s="23"/>
      <c r="AA736" s="24"/>
      <c r="AB736" s="96">
        <f t="shared" si="112"/>
        <v>0</v>
      </c>
      <c r="AC736" s="96">
        <f t="shared" si="113"/>
        <v>0</v>
      </c>
      <c r="AD736" s="97">
        <f t="shared" si="118"/>
        <v>0</v>
      </c>
      <c r="AE736" s="97">
        <f t="shared" si="119"/>
        <v>0</v>
      </c>
    </row>
    <row r="737" spans="1:31" ht="25" customHeight="1">
      <c r="A737" s="32">
        <f t="shared" si="114"/>
        <v>726</v>
      </c>
      <c r="B737" s="51" t="str">
        <f t="shared" si="115"/>
        <v/>
      </c>
      <c r="C737" s="92"/>
      <c r="D737" s="28" t="str">
        <f t="shared" si="116"/>
        <v/>
      </c>
      <c r="E737" s="49" t="str">
        <f t="shared" si="117"/>
        <v/>
      </c>
      <c r="F737" s="78"/>
      <c r="G737" s="78"/>
      <c r="H737" s="82"/>
      <c r="I737" s="28" t="str">
        <f t="shared" si="110"/>
        <v/>
      </c>
      <c r="J737" s="78"/>
      <c r="K737" s="28" t="str">
        <f>IF($L737="COP","GHPチラー",IF(O737="","",VLOOKUP(O737,※編集不可※選択項目!C:D,2,1)))</f>
        <v/>
      </c>
      <c r="L737" s="28" t="str">
        <f t="shared" si="111"/>
        <v/>
      </c>
      <c r="M737" s="64" t="str">
        <f>IFERROR(IF(L737="COP",1,IF(K737="","",VLOOKUP(K737,※編集不可※選択項目!$D$2:$G$8,3,FALSE))),"")</f>
        <v/>
      </c>
      <c r="N737" s="82"/>
      <c r="O737" s="81"/>
      <c r="P737" s="81"/>
      <c r="Q737" s="93"/>
      <c r="R737" s="81"/>
      <c r="S737" s="81"/>
      <c r="T737" s="93"/>
      <c r="U737" s="94"/>
      <c r="V737" s="109"/>
      <c r="W737" s="95"/>
      <c r="X737" s="71"/>
      <c r="Y737" s="31"/>
      <c r="Z737" s="23"/>
      <c r="AA737" s="24"/>
      <c r="AB737" s="96">
        <f t="shared" si="112"/>
        <v>0</v>
      </c>
      <c r="AC737" s="96">
        <f t="shared" si="113"/>
        <v>0</v>
      </c>
      <c r="AD737" s="97">
        <f t="shared" si="118"/>
        <v>0</v>
      </c>
      <c r="AE737" s="97">
        <f t="shared" si="119"/>
        <v>0</v>
      </c>
    </row>
    <row r="738" spans="1:31" ht="25" customHeight="1">
      <c r="A738" s="32">
        <f t="shared" si="114"/>
        <v>727</v>
      </c>
      <c r="B738" s="51" t="str">
        <f t="shared" si="115"/>
        <v/>
      </c>
      <c r="C738" s="92"/>
      <c r="D738" s="28" t="str">
        <f t="shared" si="116"/>
        <v/>
      </c>
      <c r="E738" s="49" t="str">
        <f t="shared" si="117"/>
        <v/>
      </c>
      <c r="F738" s="78"/>
      <c r="G738" s="78"/>
      <c r="H738" s="82"/>
      <c r="I738" s="28" t="str">
        <f t="shared" si="110"/>
        <v/>
      </c>
      <c r="J738" s="78"/>
      <c r="K738" s="28" t="str">
        <f>IF($L738="COP","GHPチラー",IF(O738="","",VLOOKUP(O738,※編集不可※選択項目!C:D,2,1)))</f>
        <v/>
      </c>
      <c r="L738" s="28" t="str">
        <f t="shared" si="111"/>
        <v/>
      </c>
      <c r="M738" s="64" t="str">
        <f>IFERROR(IF(L738="COP",1,IF(K738="","",VLOOKUP(K738,※編集不可※選択項目!$D$2:$G$8,3,FALSE))),"")</f>
        <v/>
      </c>
      <c r="N738" s="82"/>
      <c r="O738" s="81"/>
      <c r="P738" s="81"/>
      <c r="Q738" s="93"/>
      <c r="R738" s="81"/>
      <c r="S738" s="81"/>
      <c r="T738" s="93"/>
      <c r="U738" s="94"/>
      <c r="V738" s="109"/>
      <c r="W738" s="95"/>
      <c r="X738" s="71"/>
      <c r="Y738" s="31"/>
      <c r="Z738" s="23"/>
      <c r="AA738" s="24"/>
      <c r="AB738" s="96">
        <f t="shared" si="112"/>
        <v>0</v>
      </c>
      <c r="AC738" s="96">
        <f t="shared" si="113"/>
        <v>0</v>
      </c>
      <c r="AD738" s="97">
        <f t="shared" si="118"/>
        <v>0</v>
      </c>
      <c r="AE738" s="97">
        <f t="shared" si="119"/>
        <v>0</v>
      </c>
    </row>
    <row r="739" spans="1:31" ht="25" customHeight="1">
      <c r="A739" s="32">
        <f t="shared" si="114"/>
        <v>728</v>
      </c>
      <c r="B739" s="51" t="str">
        <f t="shared" si="115"/>
        <v/>
      </c>
      <c r="C739" s="92"/>
      <c r="D739" s="28" t="str">
        <f t="shared" si="116"/>
        <v/>
      </c>
      <c r="E739" s="49" t="str">
        <f t="shared" si="117"/>
        <v/>
      </c>
      <c r="F739" s="78"/>
      <c r="G739" s="78"/>
      <c r="H739" s="82"/>
      <c r="I739" s="28" t="str">
        <f t="shared" si="110"/>
        <v/>
      </c>
      <c r="J739" s="78"/>
      <c r="K739" s="28" t="str">
        <f>IF($L739="COP","GHPチラー",IF(O739="","",VLOOKUP(O739,※編集不可※選択項目!C:D,2,1)))</f>
        <v/>
      </c>
      <c r="L739" s="28" t="str">
        <f t="shared" si="111"/>
        <v/>
      </c>
      <c r="M739" s="64" t="str">
        <f>IFERROR(IF(L739="COP",1,IF(K739="","",VLOOKUP(K739,※編集不可※選択項目!$D$2:$G$8,3,FALSE))),"")</f>
        <v/>
      </c>
      <c r="N739" s="82"/>
      <c r="O739" s="81"/>
      <c r="P739" s="81"/>
      <c r="Q739" s="93"/>
      <c r="R739" s="81"/>
      <c r="S739" s="81"/>
      <c r="T739" s="93"/>
      <c r="U739" s="94"/>
      <c r="V739" s="109"/>
      <c r="W739" s="95"/>
      <c r="X739" s="71"/>
      <c r="Y739" s="31"/>
      <c r="Z739" s="23"/>
      <c r="AA739" s="24"/>
      <c r="AB739" s="96">
        <f t="shared" si="112"/>
        <v>0</v>
      </c>
      <c r="AC739" s="96">
        <f t="shared" si="113"/>
        <v>0</v>
      </c>
      <c r="AD739" s="97">
        <f t="shared" si="118"/>
        <v>0</v>
      </c>
      <c r="AE739" s="97">
        <f t="shared" si="119"/>
        <v>0</v>
      </c>
    </row>
    <row r="740" spans="1:31" ht="25" customHeight="1">
      <c r="A740" s="32">
        <f t="shared" si="114"/>
        <v>729</v>
      </c>
      <c r="B740" s="51" t="str">
        <f t="shared" si="115"/>
        <v/>
      </c>
      <c r="C740" s="92"/>
      <c r="D740" s="28" t="str">
        <f t="shared" si="116"/>
        <v/>
      </c>
      <c r="E740" s="49" t="str">
        <f t="shared" si="117"/>
        <v/>
      </c>
      <c r="F740" s="78"/>
      <c r="G740" s="78"/>
      <c r="H740" s="82"/>
      <c r="I740" s="28" t="str">
        <f t="shared" si="110"/>
        <v/>
      </c>
      <c r="J740" s="78"/>
      <c r="K740" s="28" t="str">
        <f>IF($L740="COP","GHPチラー",IF(O740="","",VLOOKUP(O740,※編集不可※選択項目!C:D,2,1)))</f>
        <v/>
      </c>
      <c r="L740" s="28" t="str">
        <f t="shared" si="111"/>
        <v/>
      </c>
      <c r="M740" s="64" t="str">
        <f>IFERROR(IF(L740="COP",1,IF(K740="","",VLOOKUP(K740,※編集不可※選択項目!$D$2:$G$8,3,FALSE))),"")</f>
        <v/>
      </c>
      <c r="N740" s="82"/>
      <c r="O740" s="81"/>
      <c r="P740" s="81"/>
      <c r="Q740" s="93"/>
      <c r="R740" s="81"/>
      <c r="S740" s="81"/>
      <c r="T740" s="93"/>
      <c r="U740" s="94"/>
      <c r="V740" s="109"/>
      <c r="W740" s="95"/>
      <c r="X740" s="71"/>
      <c r="Y740" s="31"/>
      <c r="Z740" s="23"/>
      <c r="AA740" s="24"/>
      <c r="AB740" s="96">
        <f t="shared" si="112"/>
        <v>0</v>
      </c>
      <c r="AC740" s="96">
        <f t="shared" si="113"/>
        <v>0</v>
      </c>
      <c r="AD740" s="97">
        <f t="shared" si="118"/>
        <v>0</v>
      </c>
      <c r="AE740" s="97">
        <f t="shared" si="119"/>
        <v>0</v>
      </c>
    </row>
    <row r="741" spans="1:31" ht="25" customHeight="1">
      <c r="A741" s="32">
        <f t="shared" si="114"/>
        <v>730</v>
      </c>
      <c r="B741" s="51" t="str">
        <f t="shared" si="115"/>
        <v/>
      </c>
      <c r="C741" s="92"/>
      <c r="D741" s="28" t="str">
        <f t="shared" si="116"/>
        <v/>
      </c>
      <c r="E741" s="49" t="str">
        <f t="shared" si="117"/>
        <v/>
      </c>
      <c r="F741" s="78"/>
      <c r="G741" s="78"/>
      <c r="H741" s="82"/>
      <c r="I741" s="28" t="str">
        <f t="shared" si="110"/>
        <v/>
      </c>
      <c r="J741" s="78"/>
      <c r="K741" s="28" t="str">
        <f>IF($L741="COP","GHPチラー",IF(O741="","",VLOOKUP(O741,※編集不可※選択項目!C:D,2,1)))</f>
        <v/>
      </c>
      <c r="L741" s="28" t="str">
        <f t="shared" si="111"/>
        <v/>
      </c>
      <c r="M741" s="64" t="str">
        <f>IFERROR(IF(L741="COP",1,IF(K741="","",VLOOKUP(K741,※編集不可※選択項目!$D$2:$G$8,3,FALSE))),"")</f>
        <v/>
      </c>
      <c r="N741" s="82"/>
      <c r="O741" s="81"/>
      <c r="P741" s="81"/>
      <c r="Q741" s="93"/>
      <c r="R741" s="81"/>
      <c r="S741" s="81"/>
      <c r="T741" s="93"/>
      <c r="U741" s="94"/>
      <c r="V741" s="109"/>
      <c r="W741" s="95"/>
      <c r="X741" s="71"/>
      <c r="Y741" s="31"/>
      <c r="Z741" s="23"/>
      <c r="AA741" s="24"/>
      <c r="AB741" s="96">
        <f t="shared" si="112"/>
        <v>0</v>
      </c>
      <c r="AC741" s="96">
        <f t="shared" si="113"/>
        <v>0</v>
      </c>
      <c r="AD741" s="97">
        <f t="shared" si="118"/>
        <v>0</v>
      </c>
      <c r="AE741" s="97">
        <f t="shared" si="119"/>
        <v>0</v>
      </c>
    </row>
    <row r="742" spans="1:31" ht="25" customHeight="1">
      <c r="A742" s="32">
        <f t="shared" si="114"/>
        <v>731</v>
      </c>
      <c r="B742" s="51" t="str">
        <f t="shared" si="115"/>
        <v/>
      </c>
      <c r="C742" s="92"/>
      <c r="D742" s="28" t="str">
        <f t="shared" si="116"/>
        <v/>
      </c>
      <c r="E742" s="49" t="str">
        <f t="shared" si="117"/>
        <v/>
      </c>
      <c r="F742" s="78"/>
      <c r="G742" s="78"/>
      <c r="H742" s="82"/>
      <c r="I742" s="28" t="str">
        <f t="shared" si="110"/>
        <v/>
      </c>
      <c r="J742" s="78"/>
      <c r="K742" s="28" t="str">
        <f>IF($L742="COP","GHPチラー",IF(O742="","",VLOOKUP(O742,※編集不可※選択項目!C:D,2,1)))</f>
        <v/>
      </c>
      <c r="L742" s="28" t="str">
        <f t="shared" si="111"/>
        <v/>
      </c>
      <c r="M742" s="64" t="str">
        <f>IFERROR(IF(L742="COP",1,IF(K742="","",VLOOKUP(K742,※編集不可※選択項目!$D$2:$G$8,3,FALSE))),"")</f>
        <v/>
      </c>
      <c r="N742" s="82"/>
      <c r="O742" s="81"/>
      <c r="P742" s="81"/>
      <c r="Q742" s="93"/>
      <c r="R742" s="81"/>
      <c r="S742" s="81"/>
      <c r="T742" s="93"/>
      <c r="U742" s="94"/>
      <c r="V742" s="109"/>
      <c r="W742" s="95"/>
      <c r="X742" s="71"/>
      <c r="Y742" s="31"/>
      <c r="Z742" s="23"/>
      <c r="AA742" s="24"/>
      <c r="AB742" s="96">
        <f t="shared" si="112"/>
        <v>0</v>
      </c>
      <c r="AC742" s="96">
        <f t="shared" si="113"/>
        <v>0</v>
      </c>
      <c r="AD742" s="97">
        <f t="shared" si="118"/>
        <v>0</v>
      </c>
      <c r="AE742" s="97">
        <f t="shared" si="119"/>
        <v>0</v>
      </c>
    </row>
    <row r="743" spans="1:31" ht="25" customHeight="1">
      <c r="A743" s="32">
        <f t="shared" si="114"/>
        <v>732</v>
      </c>
      <c r="B743" s="51" t="str">
        <f t="shared" si="115"/>
        <v/>
      </c>
      <c r="C743" s="92"/>
      <c r="D743" s="28" t="str">
        <f t="shared" si="116"/>
        <v/>
      </c>
      <c r="E743" s="49" t="str">
        <f t="shared" si="117"/>
        <v/>
      </c>
      <c r="F743" s="78"/>
      <c r="G743" s="78"/>
      <c r="H743" s="82"/>
      <c r="I743" s="28" t="str">
        <f t="shared" si="110"/>
        <v/>
      </c>
      <c r="J743" s="78"/>
      <c r="K743" s="28" t="str">
        <f>IF($L743="COP","GHPチラー",IF(O743="","",VLOOKUP(O743,※編集不可※選択項目!C:D,2,1)))</f>
        <v/>
      </c>
      <c r="L743" s="28" t="str">
        <f t="shared" si="111"/>
        <v/>
      </c>
      <c r="M743" s="64" t="str">
        <f>IFERROR(IF(L743="COP",1,IF(K743="","",VLOOKUP(K743,※編集不可※選択項目!$D$2:$G$8,3,FALSE))),"")</f>
        <v/>
      </c>
      <c r="N743" s="82"/>
      <c r="O743" s="81"/>
      <c r="P743" s="81"/>
      <c r="Q743" s="93"/>
      <c r="R743" s="81"/>
      <c r="S743" s="81"/>
      <c r="T743" s="93"/>
      <c r="U743" s="94"/>
      <c r="V743" s="109"/>
      <c r="W743" s="95"/>
      <c r="X743" s="71"/>
      <c r="Y743" s="31"/>
      <c r="Z743" s="23"/>
      <c r="AA743" s="24"/>
      <c r="AB743" s="96">
        <f t="shared" si="112"/>
        <v>0</v>
      </c>
      <c r="AC743" s="96">
        <f t="shared" si="113"/>
        <v>0</v>
      </c>
      <c r="AD743" s="97">
        <f t="shared" si="118"/>
        <v>0</v>
      </c>
      <c r="AE743" s="97">
        <f t="shared" si="119"/>
        <v>0</v>
      </c>
    </row>
    <row r="744" spans="1:31" ht="25" customHeight="1">
      <c r="A744" s="32">
        <f t="shared" si="114"/>
        <v>733</v>
      </c>
      <c r="B744" s="51" t="str">
        <f t="shared" si="115"/>
        <v/>
      </c>
      <c r="C744" s="92"/>
      <c r="D744" s="28" t="str">
        <f t="shared" si="116"/>
        <v/>
      </c>
      <c r="E744" s="49" t="str">
        <f t="shared" si="117"/>
        <v/>
      </c>
      <c r="F744" s="78"/>
      <c r="G744" s="78"/>
      <c r="H744" s="82"/>
      <c r="I744" s="28" t="str">
        <f t="shared" si="110"/>
        <v/>
      </c>
      <c r="J744" s="78"/>
      <c r="K744" s="28" t="str">
        <f>IF($L744="COP","GHPチラー",IF(O744="","",VLOOKUP(O744,※編集不可※選択項目!C:D,2,1)))</f>
        <v/>
      </c>
      <c r="L744" s="28" t="str">
        <f t="shared" si="111"/>
        <v/>
      </c>
      <c r="M744" s="64" t="str">
        <f>IFERROR(IF(L744="COP",1,IF(K744="","",VLOOKUP(K744,※編集不可※選択項目!$D$2:$G$8,3,FALSE))),"")</f>
        <v/>
      </c>
      <c r="N744" s="82"/>
      <c r="O744" s="81"/>
      <c r="P744" s="81"/>
      <c r="Q744" s="93"/>
      <c r="R744" s="81"/>
      <c r="S744" s="81"/>
      <c r="T744" s="93"/>
      <c r="U744" s="94"/>
      <c r="V744" s="109"/>
      <c r="W744" s="95"/>
      <c r="X744" s="71"/>
      <c r="Y744" s="31"/>
      <c r="Z744" s="23"/>
      <c r="AA744" s="24"/>
      <c r="AB744" s="96">
        <f t="shared" si="112"/>
        <v>0</v>
      </c>
      <c r="AC744" s="96">
        <f t="shared" si="113"/>
        <v>0</v>
      </c>
      <c r="AD744" s="97">
        <f t="shared" si="118"/>
        <v>0</v>
      </c>
      <c r="AE744" s="97">
        <f t="shared" si="119"/>
        <v>0</v>
      </c>
    </row>
    <row r="745" spans="1:31" ht="25" customHeight="1">
      <c r="A745" s="32">
        <f t="shared" si="114"/>
        <v>734</v>
      </c>
      <c r="B745" s="51" t="str">
        <f t="shared" si="115"/>
        <v/>
      </c>
      <c r="C745" s="92"/>
      <c r="D745" s="28" t="str">
        <f t="shared" si="116"/>
        <v/>
      </c>
      <c r="E745" s="49" t="str">
        <f t="shared" si="117"/>
        <v/>
      </c>
      <c r="F745" s="78"/>
      <c r="G745" s="78"/>
      <c r="H745" s="82"/>
      <c r="I745" s="28" t="str">
        <f t="shared" si="110"/>
        <v/>
      </c>
      <c r="J745" s="78"/>
      <c r="K745" s="28" t="str">
        <f>IF($L745="COP","GHPチラー",IF(O745="","",VLOOKUP(O745,※編集不可※選択項目!C:D,2,1)))</f>
        <v/>
      </c>
      <c r="L745" s="28" t="str">
        <f t="shared" si="111"/>
        <v/>
      </c>
      <c r="M745" s="64" t="str">
        <f>IFERROR(IF(L745="COP",1,IF(K745="","",VLOOKUP(K745,※編集不可※選択項目!$D$2:$G$8,3,FALSE))),"")</f>
        <v/>
      </c>
      <c r="N745" s="82"/>
      <c r="O745" s="81"/>
      <c r="P745" s="81"/>
      <c r="Q745" s="93"/>
      <c r="R745" s="81"/>
      <c r="S745" s="81"/>
      <c r="T745" s="93"/>
      <c r="U745" s="94"/>
      <c r="V745" s="109"/>
      <c r="W745" s="95"/>
      <c r="X745" s="71"/>
      <c r="Y745" s="31"/>
      <c r="Z745" s="23"/>
      <c r="AA745" s="24"/>
      <c r="AB745" s="96">
        <f t="shared" si="112"/>
        <v>0</v>
      </c>
      <c r="AC745" s="96">
        <f t="shared" si="113"/>
        <v>0</v>
      </c>
      <c r="AD745" s="97">
        <f t="shared" si="118"/>
        <v>0</v>
      </c>
      <c r="AE745" s="97">
        <f t="shared" si="119"/>
        <v>0</v>
      </c>
    </row>
    <row r="746" spans="1:31" ht="25" customHeight="1">
      <c r="A746" s="32">
        <f t="shared" si="114"/>
        <v>735</v>
      </c>
      <c r="B746" s="51" t="str">
        <f t="shared" si="115"/>
        <v/>
      </c>
      <c r="C746" s="92"/>
      <c r="D746" s="28" t="str">
        <f t="shared" si="116"/>
        <v/>
      </c>
      <c r="E746" s="49" t="str">
        <f t="shared" si="117"/>
        <v/>
      </c>
      <c r="F746" s="78"/>
      <c r="G746" s="78"/>
      <c r="H746" s="82"/>
      <c r="I746" s="28" t="str">
        <f t="shared" si="110"/>
        <v/>
      </c>
      <c r="J746" s="78"/>
      <c r="K746" s="28" t="str">
        <f>IF($L746="COP","GHPチラー",IF(O746="","",VLOOKUP(O746,※編集不可※選択項目!C:D,2,1)))</f>
        <v/>
      </c>
      <c r="L746" s="28" t="str">
        <f t="shared" si="111"/>
        <v/>
      </c>
      <c r="M746" s="64" t="str">
        <f>IFERROR(IF(L746="COP",1,IF(K746="","",VLOOKUP(K746,※編集不可※選択項目!$D$2:$G$8,3,FALSE))),"")</f>
        <v/>
      </c>
      <c r="N746" s="82"/>
      <c r="O746" s="81"/>
      <c r="P746" s="81"/>
      <c r="Q746" s="93"/>
      <c r="R746" s="81"/>
      <c r="S746" s="81"/>
      <c r="T746" s="93"/>
      <c r="U746" s="94"/>
      <c r="V746" s="109"/>
      <c r="W746" s="95"/>
      <c r="X746" s="71"/>
      <c r="Y746" s="31"/>
      <c r="Z746" s="23"/>
      <c r="AA746" s="24"/>
      <c r="AB746" s="96">
        <f t="shared" si="112"/>
        <v>0</v>
      </c>
      <c r="AC746" s="96">
        <f t="shared" si="113"/>
        <v>0</v>
      </c>
      <c r="AD746" s="97">
        <f t="shared" si="118"/>
        <v>0</v>
      </c>
      <c r="AE746" s="97">
        <f t="shared" si="119"/>
        <v>0</v>
      </c>
    </row>
    <row r="747" spans="1:31" ht="25" customHeight="1">
      <c r="A747" s="32">
        <f t="shared" si="114"/>
        <v>736</v>
      </c>
      <c r="B747" s="51" t="str">
        <f t="shared" si="115"/>
        <v/>
      </c>
      <c r="C747" s="92"/>
      <c r="D747" s="28" t="str">
        <f t="shared" si="116"/>
        <v/>
      </c>
      <c r="E747" s="49" t="str">
        <f t="shared" si="117"/>
        <v/>
      </c>
      <c r="F747" s="78"/>
      <c r="G747" s="78"/>
      <c r="H747" s="82"/>
      <c r="I747" s="28" t="str">
        <f t="shared" si="110"/>
        <v/>
      </c>
      <c r="J747" s="78"/>
      <c r="K747" s="28" t="str">
        <f>IF($L747="COP","GHPチラー",IF(O747="","",VLOOKUP(O747,※編集不可※選択項目!C:D,2,1)))</f>
        <v/>
      </c>
      <c r="L747" s="28" t="str">
        <f t="shared" si="111"/>
        <v/>
      </c>
      <c r="M747" s="64" t="str">
        <f>IFERROR(IF(L747="COP",1,IF(K747="","",VLOOKUP(K747,※編集不可※選択項目!$D$2:$G$8,3,FALSE))),"")</f>
        <v/>
      </c>
      <c r="N747" s="82"/>
      <c r="O747" s="81"/>
      <c r="P747" s="81"/>
      <c r="Q747" s="93"/>
      <c r="R747" s="81"/>
      <c r="S747" s="81"/>
      <c r="T747" s="93"/>
      <c r="U747" s="94"/>
      <c r="V747" s="109"/>
      <c r="W747" s="95"/>
      <c r="X747" s="71"/>
      <c r="Y747" s="31"/>
      <c r="Z747" s="23"/>
      <c r="AA747" s="24"/>
      <c r="AB747" s="96">
        <f t="shared" si="112"/>
        <v>0</v>
      </c>
      <c r="AC747" s="96">
        <f t="shared" si="113"/>
        <v>0</v>
      </c>
      <c r="AD747" s="97">
        <f t="shared" si="118"/>
        <v>0</v>
      </c>
      <c r="AE747" s="97">
        <f t="shared" si="119"/>
        <v>0</v>
      </c>
    </row>
    <row r="748" spans="1:31" ht="25" customHeight="1">
      <c r="A748" s="32">
        <f t="shared" si="114"/>
        <v>737</v>
      </c>
      <c r="B748" s="51" t="str">
        <f t="shared" si="115"/>
        <v/>
      </c>
      <c r="C748" s="92"/>
      <c r="D748" s="28" t="str">
        <f t="shared" si="116"/>
        <v/>
      </c>
      <c r="E748" s="49" t="str">
        <f t="shared" si="117"/>
        <v/>
      </c>
      <c r="F748" s="78"/>
      <c r="G748" s="78"/>
      <c r="H748" s="82"/>
      <c r="I748" s="28" t="str">
        <f t="shared" si="110"/>
        <v/>
      </c>
      <c r="J748" s="78"/>
      <c r="K748" s="28" t="str">
        <f>IF($L748="COP","GHPチラー",IF(O748="","",VLOOKUP(O748,※編集不可※選択項目!C:D,2,1)))</f>
        <v/>
      </c>
      <c r="L748" s="28" t="str">
        <f t="shared" si="111"/>
        <v/>
      </c>
      <c r="M748" s="64" t="str">
        <f>IFERROR(IF(L748="COP",1,IF(K748="","",VLOOKUP(K748,※編集不可※選択項目!$D$2:$G$8,3,FALSE))),"")</f>
        <v/>
      </c>
      <c r="N748" s="82"/>
      <c r="O748" s="81"/>
      <c r="P748" s="81"/>
      <c r="Q748" s="93"/>
      <c r="R748" s="81"/>
      <c r="S748" s="81"/>
      <c r="T748" s="93"/>
      <c r="U748" s="94"/>
      <c r="V748" s="109"/>
      <c r="W748" s="95"/>
      <c r="X748" s="71"/>
      <c r="Y748" s="31"/>
      <c r="Z748" s="23"/>
      <c r="AA748" s="24"/>
      <c r="AB748" s="96">
        <f t="shared" si="112"/>
        <v>0</v>
      </c>
      <c r="AC748" s="96">
        <f t="shared" si="113"/>
        <v>0</v>
      </c>
      <c r="AD748" s="97">
        <f t="shared" si="118"/>
        <v>0</v>
      </c>
      <c r="AE748" s="97">
        <f t="shared" si="119"/>
        <v>0</v>
      </c>
    </row>
    <row r="749" spans="1:31" ht="25" customHeight="1">
      <c r="A749" s="32">
        <f t="shared" si="114"/>
        <v>738</v>
      </c>
      <c r="B749" s="51" t="str">
        <f t="shared" si="115"/>
        <v/>
      </c>
      <c r="C749" s="92"/>
      <c r="D749" s="28" t="str">
        <f t="shared" si="116"/>
        <v/>
      </c>
      <c r="E749" s="49" t="str">
        <f t="shared" si="117"/>
        <v/>
      </c>
      <c r="F749" s="78"/>
      <c r="G749" s="78"/>
      <c r="H749" s="82"/>
      <c r="I749" s="28" t="str">
        <f t="shared" si="110"/>
        <v/>
      </c>
      <c r="J749" s="78"/>
      <c r="K749" s="28" t="str">
        <f>IF($L749="COP","GHPチラー",IF(O749="","",VLOOKUP(O749,※編集不可※選択項目!C:D,2,1)))</f>
        <v/>
      </c>
      <c r="L749" s="28" t="str">
        <f t="shared" si="111"/>
        <v/>
      </c>
      <c r="M749" s="64" t="str">
        <f>IFERROR(IF(L749="COP",1,IF(K749="","",VLOOKUP(K749,※編集不可※選択項目!$D$2:$G$8,3,FALSE))),"")</f>
        <v/>
      </c>
      <c r="N749" s="82"/>
      <c r="O749" s="81"/>
      <c r="P749" s="81"/>
      <c r="Q749" s="93"/>
      <c r="R749" s="81"/>
      <c r="S749" s="81"/>
      <c r="T749" s="93"/>
      <c r="U749" s="94"/>
      <c r="V749" s="109"/>
      <c r="W749" s="95"/>
      <c r="X749" s="71"/>
      <c r="Y749" s="31"/>
      <c r="Z749" s="23"/>
      <c r="AA749" s="24"/>
      <c r="AB749" s="96">
        <f t="shared" si="112"/>
        <v>0</v>
      </c>
      <c r="AC749" s="96">
        <f t="shared" si="113"/>
        <v>0</v>
      </c>
      <c r="AD749" s="97">
        <f t="shared" si="118"/>
        <v>0</v>
      </c>
      <c r="AE749" s="97">
        <f t="shared" si="119"/>
        <v>0</v>
      </c>
    </row>
    <row r="750" spans="1:31" ht="25" customHeight="1">
      <c r="A750" s="32">
        <f t="shared" si="114"/>
        <v>739</v>
      </c>
      <c r="B750" s="51" t="str">
        <f t="shared" si="115"/>
        <v/>
      </c>
      <c r="C750" s="92"/>
      <c r="D750" s="28" t="str">
        <f t="shared" si="116"/>
        <v/>
      </c>
      <c r="E750" s="49" t="str">
        <f t="shared" si="117"/>
        <v/>
      </c>
      <c r="F750" s="78"/>
      <c r="G750" s="78"/>
      <c r="H750" s="82"/>
      <c r="I750" s="28" t="str">
        <f t="shared" si="110"/>
        <v/>
      </c>
      <c r="J750" s="78"/>
      <c r="K750" s="28" t="str">
        <f>IF($L750="COP","GHPチラー",IF(O750="","",VLOOKUP(O750,※編集不可※選択項目!C:D,2,1)))</f>
        <v/>
      </c>
      <c r="L750" s="28" t="str">
        <f t="shared" si="111"/>
        <v/>
      </c>
      <c r="M750" s="64" t="str">
        <f>IFERROR(IF(L750="COP",1,IF(K750="","",VLOOKUP(K750,※編集不可※選択項目!$D$2:$G$8,3,FALSE))),"")</f>
        <v/>
      </c>
      <c r="N750" s="82"/>
      <c r="O750" s="81"/>
      <c r="P750" s="81"/>
      <c r="Q750" s="93"/>
      <c r="R750" s="81"/>
      <c r="S750" s="81"/>
      <c r="T750" s="93"/>
      <c r="U750" s="94"/>
      <c r="V750" s="109"/>
      <c r="W750" s="95"/>
      <c r="X750" s="71"/>
      <c r="Y750" s="31"/>
      <c r="Z750" s="23"/>
      <c r="AA750" s="24"/>
      <c r="AB750" s="96">
        <f t="shared" si="112"/>
        <v>0</v>
      </c>
      <c r="AC750" s="96">
        <f t="shared" si="113"/>
        <v>0</v>
      </c>
      <c r="AD750" s="97">
        <f t="shared" si="118"/>
        <v>0</v>
      </c>
      <c r="AE750" s="97">
        <f t="shared" si="119"/>
        <v>0</v>
      </c>
    </row>
    <row r="751" spans="1:31" ht="25" customHeight="1">
      <c r="A751" s="32">
        <f t="shared" si="114"/>
        <v>740</v>
      </c>
      <c r="B751" s="51" t="str">
        <f t="shared" si="115"/>
        <v/>
      </c>
      <c r="C751" s="92"/>
      <c r="D751" s="28" t="str">
        <f t="shared" si="116"/>
        <v/>
      </c>
      <c r="E751" s="49" t="str">
        <f t="shared" si="117"/>
        <v/>
      </c>
      <c r="F751" s="78"/>
      <c r="G751" s="78"/>
      <c r="H751" s="82"/>
      <c r="I751" s="28" t="str">
        <f t="shared" si="110"/>
        <v/>
      </c>
      <c r="J751" s="78"/>
      <c r="K751" s="28" t="str">
        <f>IF($L751="COP","GHPチラー",IF(O751="","",VLOOKUP(O751,※編集不可※選択項目!C:D,2,1)))</f>
        <v/>
      </c>
      <c r="L751" s="28" t="str">
        <f t="shared" si="111"/>
        <v/>
      </c>
      <c r="M751" s="64" t="str">
        <f>IFERROR(IF(L751="COP",1,IF(K751="","",VLOOKUP(K751,※編集不可※選択項目!$D$2:$G$8,3,FALSE))),"")</f>
        <v/>
      </c>
      <c r="N751" s="82"/>
      <c r="O751" s="81"/>
      <c r="P751" s="81"/>
      <c r="Q751" s="93"/>
      <c r="R751" s="81"/>
      <c r="S751" s="81"/>
      <c r="T751" s="93"/>
      <c r="U751" s="94"/>
      <c r="V751" s="109"/>
      <c r="W751" s="95"/>
      <c r="X751" s="71"/>
      <c r="Y751" s="31"/>
      <c r="Z751" s="23"/>
      <c r="AA751" s="24"/>
      <c r="AB751" s="96">
        <f t="shared" si="112"/>
        <v>0</v>
      </c>
      <c r="AC751" s="96">
        <f t="shared" si="113"/>
        <v>0</v>
      </c>
      <c r="AD751" s="97">
        <f t="shared" si="118"/>
        <v>0</v>
      </c>
      <c r="AE751" s="97">
        <f t="shared" si="119"/>
        <v>0</v>
      </c>
    </row>
    <row r="752" spans="1:31" ht="25" customHeight="1">
      <c r="A752" s="32">
        <f t="shared" si="114"/>
        <v>741</v>
      </c>
      <c r="B752" s="51" t="str">
        <f t="shared" si="115"/>
        <v/>
      </c>
      <c r="C752" s="92"/>
      <c r="D752" s="28" t="str">
        <f t="shared" si="116"/>
        <v/>
      </c>
      <c r="E752" s="49" t="str">
        <f t="shared" si="117"/>
        <v/>
      </c>
      <c r="F752" s="78"/>
      <c r="G752" s="78"/>
      <c r="H752" s="82"/>
      <c r="I752" s="28" t="str">
        <f t="shared" si="110"/>
        <v/>
      </c>
      <c r="J752" s="78"/>
      <c r="K752" s="28" t="str">
        <f>IF($L752="COP","GHPチラー",IF(O752="","",VLOOKUP(O752,※編集不可※選択項目!C:D,2,1)))</f>
        <v/>
      </c>
      <c r="L752" s="28" t="str">
        <f t="shared" si="111"/>
        <v/>
      </c>
      <c r="M752" s="64" t="str">
        <f>IFERROR(IF(L752="COP",1,IF(K752="","",VLOOKUP(K752,※編集不可※選択項目!$D$2:$G$8,3,FALSE))),"")</f>
        <v/>
      </c>
      <c r="N752" s="82"/>
      <c r="O752" s="81"/>
      <c r="P752" s="81"/>
      <c r="Q752" s="93"/>
      <c r="R752" s="81"/>
      <c r="S752" s="81"/>
      <c r="T752" s="93"/>
      <c r="U752" s="94"/>
      <c r="V752" s="109"/>
      <c r="W752" s="95"/>
      <c r="X752" s="71"/>
      <c r="Y752" s="31"/>
      <c r="Z752" s="23"/>
      <c r="AA752" s="24"/>
      <c r="AB752" s="96">
        <f t="shared" si="112"/>
        <v>0</v>
      </c>
      <c r="AC752" s="96">
        <f t="shared" si="113"/>
        <v>0</v>
      </c>
      <c r="AD752" s="97">
        <f t="shared" si="118"/>
        <v>0</v>
      </c>
      <c r="AE752" s="97">
        <f t="shared" si="119"/>
        <v>0</v>
      </c>
    </row>
    <row r="753" spans="1:31" ht="25" customHeight="1">
      <c r="A753" s="32">
        <f t="shared" si="114"/>
        <v>742</v>
      </c>
      <c r="B753" s="51" t="str">
        <f t="shared" si="115"/>
        <v/>
      </c>
      <c r="C753" s="92"/>
      <c r="D753" s="28" t="str">
        <f t="shared" si="116"/>
        <v/>
      </c>
      <c r="E753" s="49" t="str">
        <f t="shared" si="117"/>
        <v/>
      </c>
      <c r="F753" s="78"/>
      <c r="G753" s="78"/>
      <c r="H753" s="82"/>
      <c r="I753" s="28" t="str">
        <f t="shared" si="110"/>
        <v/>
      </c>
      <c r="J753" s="78"/>
      <c r="K753" s="28" t="str">
        <f>IF($L753="COP","GHPチラー",IF(O753="","",VLOOKUP(O753,※編集不可※選択項目!C:D,2,1)))</f>
        <v/>
      </c>
      <c r="L753" s="28" t="str">
        <f t="shared" si="111"/>
        <v/>
      </c>
      <c r="M753" s="64" t="str">
        <f>IFERROR(IF(L753="COP",1,IF(K753="","",VLOOKUP(K753,※編集不可※選択項目!$D$2:$G$8,3,FALSE))),"")</f>
        <v/>
      </c>
      <c r="N753" s="82"/>
      <c r="O753" s="81"/>
      <c r="P753" s="81"/>
      <c r="Q753" s="93"/>
      <c r="R753" s="81"/>
      <c r="S753" s="81"/>
      <c r="T753" s="93"/>
      <c r="U753" s="94"/>
      <c r="V753" s="109"/>
      <c r="W753" s="95"/>
      <c r="X753" s="71"/>
      <c r="Y753" s="31"/>
      <c r="Z753" s="23"/>
      <c r="AA753" s="24"/>
      <c r="AB753" s="96">
        <f t="shared" si="112"/>
        <v>0</v>
      </c>
      <c r="AC753" s="96">
        <f t="shared" si="113"/>
        <v>0</v>
      </c>
      <c r="AD753" s="97">
        <f t="shared" si="118"/>
        <v>0</v>
      </c>
      <c r="AE753" s="97">
        <f t="shared" si="119"/>
        <v>0</v>
      </c>
    </row>
    <row r="754" spans="1:31" ht="25" customHeight="1">
      <c r="A754" s="32">
        <f t="shared" si="114"/>
        <v>743</v>
      </c>
      <c r="B754" s="51" t="str">
        <f t="shared" si="115"/>
        <v/>
      </c>
      <c r="C754" s="92"/>
      <c r="D754" s="28" t="str">
        <f t="shared" si="116"/>
        <v/>
      </c>
      <c r="E754" s="49" t="str">
        <f t="shared" si="117"/>
        <v/>
      </c>
      <c r="F754" s="78"/>
      <c r="G754" s="78"/>
      <c r="H754" s="82"/>
      <c r="I754" s="28" t="str">
        <f t="shared" si="110"/>
        <v/>
      </c>
      <c r="J754" s="78"/>
      <c r="K754" s="28" t="str">
        <f>IF($L754="COP","GHPチラー",IF(O754="","",VLOOKUP(O754,※編集不可※選択項目!C:D,2,1)))</f>
        <v/>
      </c>
      <c r="L754" s="28" t="str">
        <f t="shared" si="111"/>
        <v/>
      </c>
      <c r="M754" s="64" t="str">
        <f>IFERROR(IF(L754="COP",1,IF(K754="","",VLOOKUP(K754,※編集不可※選択項目!$D$2:$G$8,3,FALSE))),"")</f>
        <v/>
      </c>
      <c r="N754" s="82"/>
      <c r="O754" s="81"/>
      <c r="P754" s="81"/>
      <c r="Q754" s="93"/>
      <c r="R754" s="81"/>
      <c r="S754" s="81"/>
      <c r="T754" s="93"/>
      <c r="U754" s="94"/>
      <c r="V754" s="109"/>
      <c r="W754" s="95"/>
      <c r="X754" s="71"/>
      <c r="Y754" s="31"/>
      <c r="Z754" s="23"/>
      <c r="AA754" s="24"/>
      <c r="AB754" s="96">
        <f t="shared" si="112"/>
        <v>0</v>
      </c>
      <c r="AC754" s="96">
        <f t="shared" si="113"/>
        <v>0</v>
      </c>
      <c r="AD754" s="97">
        <f t="shared" si="118"/>
        <v>0</v>
      </c>
      <c r="AE754" s="97">
        <f t="shared" si="119"/>
        <v>0</v>
      </c>
    </row>
    <row r="755" spans="1:31" ht="25" customHeight="1">
      <c r="A755" s="32">
        <f t="shared" si="114"/>
        <v>744</v>
      </c>
      <c r="B755" s="51" t="str">
        <f t="shared" si="115"/>
        <v/>
      </c>
      <c r="C755" s="92"/>
      <c r="D755" s="28" t="str">
        <f t="shared" si="116"/>
        <v/>
      </c>
      <c r="E755" s="49" t="str">
        <f t="shared" si="117"/>
        <v/>
      </c>
      <c r="F755" s="78"/>
      <c r="G755" s="78"/>
      <c r="H755" s="82"/>
      <c r="I755" s="28" t="str">
        <f t="shared" si="110"/>
        <v/>
      </c>
      <c r="J755" s="78"/>
      <c r="K755" s="28" t="str">
        <f>IF($L755="COP","GHPチラー",IF(O755="","",VLOOKUP(O755,※編集不可※選択項目!C:D,2,1)))</f>
        <v/>
      </c>
      <c r="L755" s="28" t="str">
        <f t="shared" si="111"/>
        <v/>
      </c>
      <c r="M755" s="64" t="str">
        <f>IFERROR(IF(L755="COP",1,IF(K755="","",VLOOKUP(K755,※編集不可※選択項目!$D$2:$G$8,3,FALSE))),"")</f>
        <v/>
      </c>
      <c r="N755" s="82"/>
      <c r="O755" s="81"/>
      <c r="P755" s="81"/>
      <c r="Q755" s="93"/>
      <c r="R755" s="81"/>
      <c r="S755" s="81"/>
      <c r="T755" s="93"/>
      <c r="U755" s="94"/>
      <c r="V755" s="109"/>
      <c r="W755" s="95"/>
      <c r="X755" s="71"/>
      <c r="Y755" s="31"/>
      <c r="Z755" s="23"/>
      <c r="AA755" s="24"/>
      <c r="AB755" s="96">
        <f t="shared" si="112"/>
        <v>0</v>
      </c>
      <c r="AC755" s="96">
        <f t="shared" si="113"/>
        <v>0</v>
      </c>
      <c r="AD755" s="97">
        <f t="shared" si="118"/>
        <v>0</v>
      </c>
      <c r="AE755" s="97">
        <f t="shared" si="119"/>
        <v>0</v>
      </c>
    </row>
    <row r="756" spans="1:31" ht="25" customHeight="1">
      <c r="A756" s="32">
        <f t="shared" si="114"/>
        <v>745</v>
      </c>
      <c r="B756" s="51" t="str">
        <f t="shared" si="115"/>
        <v/>
      </c>
      <c r="C756" s="92"/>
      <c r="D756" s="28" t="str">
        <f t="shared" si="116"/>
        <v/>
      </c>
      <c r="E756" s="49" t="str">
        <f t="shared" si="117"/>
        <v/>
      </c>
      <c r="F756" s="78"/>
      <c r="G756" s="78"/>
      <c r="H756" s="82"/>
      <c r="I756" s="28" t="str">
        <f t="shared" si="110"/>
        <v/>
      </c>
      <c r="J756" s="78"/>
      <c r="K756" s="28" t="str">
        <f>IF($L756="COP","GHPチラー",IF(O756="","",VLOOKUP(O756,※編集不可※選択項目!C:D,2,1)))</f>
        <v/>
      </c>
      <c r="L756" s="28" t="str">
        <f t="shared" si="111"/>
        <v/>
      </c>
      <c r="M756" s="64" t="str">
        <f>IFERROR(IF(L756="COP",1,IF(K756="","",VLOOKUP(K756,※編集不可※選択項目!$D$2:$G$8,3,FALSE))),"")</f>
        <v/>
      </c>
      <c r="N756" s="82"/>
      <c r="O756" s="81"/>
      <c r="P756" s="81"/>
      <c r="Q756" s="93"/>
      <c r="R756" s="81"/>
      <c r="S756" s="81"/>
      <c r="T756" s="93"/>
      <c r="U756" s="94"/>
      <c r="V756" s="109"/>
      <c r="W756" s="95"/>
      <c r="X756" s="71"/>
      <c r="Y756" s="31"/>
      <c r="Z756" s="23"/>
      <c r="AA756" s="24"/>
      <c r="AB756" s="96">
        <f t="shared" si="112"/>
        <v>0</v>
      </c>
      <c r="AC756" s="96">
        <f t="shared" si="113"/>
        <v>0</v>
      </c>
      <c r="AD756" s="97">
        <f t="shared" si="118"/>
        <v>0</v>
      </c>
      <c r="AE756" s="97">
        <f t="shared" si="119"/>
        <v>0</v>
      </c>
    </row>
    <row r="757" spans="1:31" ht="25" customHeight="1">
      <c r="A757" s="32">
        <f t="shared" si="114"/>
        <v>746</v>
      </c>
      <c r="B757" s="51" t="str">
        <f t="shared" si="115"/>
        <v/>
      </c>
      <c r="C757" s="92"/>
      <c r="D757" s="28" t="str">
        <f t="shared" si="116"/>
        <v/>
      </c>
      <c r="E757" s="49" t="str">
        <f t="shared" si="117"/>
        <v/>
      </c>
      <c r="F757" s="78"/>
      <c r="G757" s="78"/>
      <c r="H757" s="82"/>
      <c r="I757" s="28" t="str">
        <f t="shared" si="110"/>
        <v/>
      </c>
      <c r="J757" s="78"/>
      <c r="K757" s="28" t="str">
        <f>IF($L757="COP","GHPチラー",IF(O757="","",VLOOKUP(O757,※編集不可※選択項目!C:D,2,1)))</f>
        <v/>
      </c>
      <c r="L757" s="28" t="str">
        <f t="shared" si="111"/>
        <v/>
      </c>
      <c r="M757" s="64" t="str">
        <f>IFERROR(IF(L757="COP",1,IF(K757="","",VLOOKUP(K757,※編集不可※選択項目!$D$2:$G$8,3,FALSE))),"")</f>
        <v/>
      </c>
      <c r="N757" s="82"/>
      <c r="O757" s="81"/>
      <c r="P757" s="81"/>
      <c r="Q757" s="93"/>
      <c r="R757" s="81"/>
      <c r="S757" s="81"/>
      <c r="T757" s="93"/>
      <c r="U757" s="94"/>
      <c r="V757" s="109"/>
      <c r="W757" s="95"/>
      <c r="X757" s="71"/>
      <c r="Y757" s="31"/>
      <c r="Z757" s="23"/>
      <c r="AA757" s="24"/>
      <c r="AB757" s="96">
        <f t="shared" si="112"/>
        <v>0</v>
      </c>
      <c r="AC757" s="96">
        <f t="shared" si="113"/>
        <v>0</v>
      </c>
      <c r="AD757" s="97">
        <f t="shared" si="118"/>
        <v>0</v>
      </c>
      <c r="AE757" s="97">
        <f t="shared" si="119"/>
        <v>0</v>
      </c>
    </row>
    <row r="758" spans="1:31" ht="25" customHeight="1">
      <c r="A758" s="32">
        <f t="shared" si="114"/>
        <v>747</v>
      </c>
      <c r="B758" s="51" t="str">
        <f t="shared" si="115"/>
        <v/>
      </c>
      <c r="C758" s="92"/>
      <c r="D758" s="28" t="str">
        <f t="shared" si="116"/>
        <v/>
      </c>
      <c r="E758" s="49" t="str">
        <f t="shared" si="117"/>
        <v/>
      </c>
      <c r="F758" s="78"/>
      <c r="G758" s="78"/>
      <c r="H758" s="82"/>
      <c r="I758" s="28" t="str">
        <f t="shared" si="110"/>
        <v/>
      </c>
      <c r="J758" s="78"/>
      <c r="K758" s="28" t="str">
        <f>IF($L758="COP","GHPチラー",IF(O758="","",VLOOKUP(O758,※編集不可※選択項目!C:D,2,1)))</f>
        <v/>
      </c>
      <c r="L758" s="28" t="str">
        <f t="shared" si="111"/>
        <v/>
      </c>
      <c r="M758" s="64" t="str">
        <f>IFERROR(IF(L758="COP",1,IF(K758="","",VLOOKUP(K758,※編集不可※選択項目!$D$2:$G$8,3,FALSE))),"")</f>
        <v/>
      </c>
      <c r="N758" s="82"/>
      <c r="O758" s="81"/>
      <c r="P758" s="81"/>
      <c r="Q758" s="93"/>
      <c r="R758" s="81"/>
      <c r="S758" s="81"/>
      <c r="T758" s="93"/>
      <c r="U758" s="94"/>
      <c r="V758" s="109"/>
      <c r="W758" s="95"/>
      <c r="X758" s="71"/>
      <c r="Y758" s="31"/>
      <c r="Z758" s="23"/>
      <c r="AA758" s="24"/>
      <c r="AB758" s="96">
        <f t="shared" si="112"/>
        <v>0</v>
      </c>
      <c r="AC758" s="96">
        <f t="shared" si="113"/>
        <v>0</v>
      </c>
      <c r="AD758" s="97">
        <f t="shared" si="118"/>
        <v>0</v>
      </c>
      <c r="AE758" s="97">
        <f t="shared" si="119"/>
        <v>0</v>
      </c>
    </row>
    <row r="759" spans="1:31" ht="25" customHeight="1">
      <c r="A759" s="32">
        <f t="shared" si="114"/>
        <v>748</v>
      </c>
      <c r="B759" s="51" t="str">
        <f t="shared" si="115"/>
        <v/>
      </c>
      <c r="C759" s="92"/>
      <c r="D759" s="28" t="str">
        <f t="shared" si="116"/>
        <v/>
      </c>
      <c r="E759" s="49" t="str">
        <f t="shared" si="117"/>
        <v/>
      </c>
      <c r="F759" s="78"/>
      <c r="G759" s="78"/>
      <c r="H759" s="82"/>
      <c r="I759" s="28" t="str">
        <f t="shared" si="110"/>
        <v/>
      </c>
      <c r="J759" s="78"/>
      <c r="K759" s="28" t="str">
        <f>IF($L759="COP","GHPチラー",IF(O759="","",VLOOKUP(O759,※編集不可※選択項目!C:D,2,1)))</f>
        <v/>
      </c>
      <c r="L759" s="28" t="str">
        <f t="shared" si="111"/>
        <v/>
      </c>
      <c r="M759" s="64" t="str">
        <f>IFERROR(IF(L759="COP",1,IF(K759="","",VLOOKUP(K759,※編集不可※選択項目!$D$2:$G$8,3,FALSE))),"")</f>
        <v/>
      </c>
      <c r="N759" s="82"/>
      <c r="O759" s="81"/>
      <c r="P759" s="81"/>
      <c r="Q759" s="93"/>
      <c r="R759" s="81"/>
      <c r="S759" s="81"/>
      <c r="T759" s="93"/>
      <c r="U759" s="94"/>
      <c r="V759" s="109"/>
      <c r="W759" s="95"/>
      <c r="X759" s="71"/>
      <c r="Y759" s="31"/>
      <c r="Z759" s="23"/>
      <c r="AA759" s="24"/>
      <c r="AB759" s="96">
        <f t="shared" si="112"/>
        <v>0</v>
      </c>
      <c r="AC759" s="96">
        <f t="shared" si="113"/>
        <v>0</v>
      </c>
      <c r="AD759" s="97">
        <f t="shared" si="118"/>
        <v>0</v>
      </c>
      <c r="AE759" s="97">
        <f t="shared" si="119"/>
        <v>0</v>
      </c>
    </row>
    <row r="760" spans="1:31" ht="25" customHeight="1">
      <c r="A760" s="32">
        <f t="shared" si="114"/>
        <v>749</v>
      </c>
      <c r="B760" s="51" t="str">
        <f t="shared" si="115"/>
        <v/>
      </c>
      <c r="C760" s="92"/>
      <c r="D760" s="28" t="str">
        <f t="shared" si="116"/>
        <v/>
      </c>
      <c r="E760" s="49" t="str">
        <f t="shared" si="117"/>
        <v/>
      </c>
      <c r="F760" s="78"/>
      <c r="G760" s="78"/>
      <c r="H760" s="82"/>
      <c r="I760" s="28" t="str">
        <f t="shared" si="110"/>
        <v/>
      </c>
      <c r="J760" s="78"/>
      <c r="K760" s="28" t="str">
        <f>IF($L760="COP","GHPチラー",IF(O760="","",VLOOKUP(O760,※編集不可※選択項目!C:D,2,1)))</f>
        <v/>
      </c>
      <c r="L760" s="28" t="str">
        <f t="shared" si="111"/>
        <v/>
      </c>
      <c r="M760" s="64" t="str">
        <f>IFERROR(IF(L760="COP",1,IF(K760="","",VLOOKUP(K760,※編集不可※選択項目!$D$2:$G$8,3,FALSE))),"")</f>
        <v/>
      </c>
      <c r="N760" s="82"/>
      <c r="O760" s="81"/>
      <c r="P760" s="81"/>
      <c r="Q760" s="93"/>
      <c r="R760" s="81"/>
      <c r="S760" s="81"/>
      <c r="T760" s="93"/>
      <c r="U760" s="94"/>
      <c r="V760" s="109"/>
      <c r="W760" s="95"/>
      <c r="X760" s="71"/>
      <c r="Y760" s="31"/>
      <c r="Z760" s="23"/>
      <c r="AA760" s="24"/>
      <c r="AB760" s="96">
        <f t="shared" si="112"/>
        <v>0</v>
      </c>
      <c r="AC760" s="96">
        <f t="shared" si="113"/>
        <v>0</v>
      </c>
      <c r="AD760" s="97">
        <f t="shared" si="118"/>
        <v>0</v>
      </c>
      <c r="AE760" s="97">
        <f t="shared" si="119"/>
        <v>0</v>
      </c>
    </row>
    <row r="761" spans="1:31" ht="25" customHeight="1">
      <c r="A761" s="32">
        <f t="shared" si="114"/>
        <v>750</v>
      </c>
      <c r="B761" s="51" t="str">
        <f t="shared" si="115"/>
        <v/>
      </c>
      <c r="C761" s="92"/>
      <c r="D761" s="28" t="str">
        <f t="shared" si="116"/>
        <v/>
      </c>
      <c r="E761" s="49" t="str">
        <f t="shared" si="117"/>
        <v/>
      </c>
      <c r="F761" s="78"/>
      <c r="G761" s="78"/>
      <c r="H761" s="82"/>
      <c r="I761" s="28" t="str">
        <f t="shared" si="110"/>
        <v/>
      </c>
      <c r="J761" s="78"/>
      <c r="K761" s="28" t="str">
        <f>IF($L761="COP","GHPチラー",IF(O761="","",VLOOKUP(O761,※編集不可※選択項目!C:D,2,1)))</f>
        <v/>
      </c>
      <c r="L761" s="28" t="str">
        <f t="shared" si="111"/>
        <v/>
      </c>
      <c r="M761" s="64" t="str">
        <f>IFERROR(IF(L761="COP",1,IF(K761="","",VLOOKUP(K761,※編集不可※選択項目!$D$2:$G$8,3,FALSE))),"")</f>
        <v/>
      </c>
      <c r="N761" s="82"/>
      <c r="O761" s="81"/>
      <c r="P761" s="81"/>
      <c r="Q761" s="93"/>
      <c r="R761" s="81"/>
      <c r="S761" s="81"/>
      <c r="T761" s="93"/>
      <c r="U761" s="94"/>
      <c r="V761" s="109"/>
      <c r="W761" s="95"/>
      <c r="X761" s="71"/>
      <c r="Y761" s="31"/>
      <c r="Z761" s="23"/>
      <c r="AA761" s="24"/>
      <c r="AB761" s="96">
        <f t="shared" si="112"/>
        <v>0</v>
      </c>
      <c r="AC761" s="96">
        <f t="shared" si="113"/>
        <v>0</v>
      </c>
      <c r="AD761" s="97">
        <f t="shared" si="118"/>
        <v>0</v>
      </c>
      <c r="AE761" s="97">
        <f t="shared" si="119"/>
        <v>0</v>
      </c>
    </row>
    <row r="762" spans="1:31" ht="25" customHeight="1">
      <c r="A762" s="32">
        <f t="shared" si="114"/>
        <v>751</v>
      </c>
      <c r="B762" s="51" t="str">
        <f t="shared" si="115"/>
        <v/>
      </c>
      <c r="C762" s="92"/>
      <c r="D762" s="28" t="str">
        <f t="shared" si="116"/>
        <v/>
      </c>
      <c r="E762" s="49" t="str">
        <f t="shared" si="117"/>
        <v/>
      </c>
      <c r="F762" s="78"/>
      <c r="G762" s="78"/>
      <c r="H762" s="82"/>
      <c r="I762" s="28" t="str">
        <f t="shared" si="110"/>
        <v/>
      </c>
      <c r="J762" s="78"/>
      <c r="K762" s="28" t="str">
        <f>IF($L762="COP","GHPチラー",IF(O762="","",VLOOKUP(O762,※編集不可※選択項目!C:D,2,1)))</f>
        <v/>
      </c>
      <c r="L762" s="28" t="str">
        <f t="shared" si="111"/>
        <v/>
      </c>
      <c r="M762" s="64" t="str">
        <f>IFERROR(IF(L762="COP",1,IF(K762="","",VLOOKUP(K762,※編集不可※選択項目!$D$2:$G$8,3,FALSE))),"")</f>
        <v/>
      </c>
      <c r="N762" s="82"/>
      <c r="O762" s="81"/>
      <c r="P762" s="81"/>
      <c r="Q762" s="93"/>
      <c r="R762" s="81"/>
      <c r="S762" s="81"/>
      <c r="T762" s="93"/>
      <c r="U762" s="94"/>
      <c r="V762" s="109"/>
      <c r="W762" s="95"/>
      <c r="X762" s="71"/>
      <c r="Y762" s="31"/>
      <c r="Z762" s="23"/>
      <c r="AA762" s="24"/>
      <c r="AB762" s="96">
        <f t="shared" si="112"/>
        <v>0</v>
      </c>
      <c r="AC762" s="96">
        <f t="shared" si="113"/>
        <v>0</v>
      </c>
      <c r="AD762" s="97">
        <f t="shared" si="118"/>
        <v>0</v>
      </c>
      <c r="AE762" s="97">
        <f t="shared" si="119"/>
        <v>0</v>
      </c>
    </row>
    <row r="763" spans="1:31" ht="25" customHeight="1">
      <c r="A763" s="32">
        <f t="shared" si="114"/>
        <v>752</v>
      </c>
      <c r="B763" s="51" t="str">
        <f t="shared" si="115"/>
        <v/>
      </c>
      <c r="C763" s="92"/>
      <c r="D763" s="28" t="str">
        <f t="shared" si="116"/>
        <v/>
      </c>
      <c r="E763" s="49" t="str">
        <f t="shared" si="117"/>
        <v/>
      </c>
      <c r="F763" s="78"/>
      <c r="G763" s="78"/>
      <c r="H763" s="82"/>
      <c r="I763" s="28" t="str">
        <f t="shared" si="110"/>
        <v/>
      </c>
      <c r="J763" s="78"/>
      <c r="K763" s="28" t="str">
        <f>IF($L763="COP","GHPチラー",IF(O763="","",VLOOKUP(O763,※編集不可※選択項目!C:D,2,1)))</f>
        <v/>
      </c>
      <c r="L763" s="28" t="str">
        <f t="shared" si="111"/>
        <v/>
      </c>
      <c r="M763" s="64" t="str">
        <f>IFERROR(IF(L763="COP",1,IF(K763="","",VLOOKUP(K763,※編集不可※選択項目!$D$2:$G$8,3,FALSE))),"")</f>
        <v/>
      </c>
      <c r="N763" s="82"/>
      <c r="O763" s="81"/>
      <c r="P763" s="81"/>
      <c r="Q763" s="93"/>
      <c r="R763" s="81"/>
      <c r="S763" s="81"/>
      <c r="T763" s="93"/>
      <c r="U763" s="94"/>
      <c r="V763" s="109"/>
      <c r="W763" s="95"/>
      <c r="X763" s="71"/>
      <c r="Y763" s="31"/>
      <c r="Z763" s="23"/>
      <c r="AA763" s="24"/>
      <c r="AB763" s="96">
        <f t="shared" si="112"/>
        <v>0</v>
      </c>
      <c r="AC763" s="96">
        <f t="shared" si="113"/>
        <v>0</v>
      </c>
      <c r="AD763" s="97">
        <f t="shared" si="118"/>
        <v>0</v>
      </c>
      <c r="AE763" s="97">
        <f t="shared" si="119"/>
        <v>0</v>
      </c>
    </row>
    <row r="764" spans="1:31" ht="25" customHeight="1">
      <c r="A764" s="32">
        <f t="shared" si="114"/>
        <v>753</v>
      </c>
      <c r="B764" s="51" t="str">
        <f t="shared" si="115"/>
        <v/>
      </c>
      <c r="C764" s="92"/>
      <c r="D764" s="28" t="str">
        <f t="shared" si="116"/>
        <v/>
      </c>
      <c r="E764" s="49" t="str">
        <f t="shared" si="117"/>
        <v/>
      </c>
      <c r="F764" s="78"/>
      <c r="G764" s="78"/>
      <c r="H764" s="82"/>
      <c r="I764" s="28" t="str">
        <f t="shared" si="110"/>
        <v/>
      </c>
      <c r="J764" s="78"/>
      <c r="K764" s="28" t="str">
        <f>IF($L764="COP","GHPチラー",IF(O764="","",VLOOKUP(O764,※編集不可※選択項目!C:D,2,1)))</f>
        <v/>
      </c>
      <c r="L764" s="28" t="str">
        <f t="shared" si="111"/>
        <v/>
      </c>
      <c r="M764" s="64" t="str">
        <f>IFERROR(IF(L764="COP",1,IF(K764="","",VLOOKUP(K764,※編集不可※選択項目!$D$2:$G$8,3,FALSE))),"")</f>
        <v/>
      </c>
      <c r="N764" s="82"/>
      <c r="O764" s="81"/>
      <c r="P764" s="81"/>
      <c r="Q764" s="93"/>
      <c r="R764" s="81"/>
      <c r="S764" s="81"/>
      <c r="T764" s="93"/>
      <c r="U764" s="94"/>
      <c r="V764" s="109"/>
      <c r="W764" s="95"/>
      <c r="X764" s="71"/>
      <c r="Y764" s="31"/>
      <c r="Z764" s="23"/>
      <c r="AA764" s="24"/>
      <c r="AB764" s="96">
        <f t="shared" si="112"/>
        <v>0</v>
      </c>
      <c r="AC764" s="96">
        <f t="shared" si="113"/>
        <v>0</v>
      </c>
      <c r="AD764" s="97">
        <f t="shared" si="118"/>
        <v>0</v>
      </c>
      <c r="AE764" s="97">
        <f t="shared" si="119"/>
        <v>0</v>
      </c>
    </row>
    <row r="765" spans="1:31" ht="25" customHeight="1">
      <c r="A765" s="32">
        <f t="shared" si="114"/>
        <v>754</v>
      </c>
      <c r="B765" s="51" t="str">
        <f t="shared" si="115"/>
        <v/>
      </c>
      <c r="C765" s="92"/>
      <c r="D765" s="28" t="str">
        <f t="shared" si="116"/>
        <v/>
      </c>
      <c r="E765" s="49" t="str">
        <f t="shared" si="117"/>
        <v/>
      </c>
      <c r="F765" s="78"/>
      <c r="G765" s="78"/>
      <c r="H765" s="82"/>
      <c r="I765" s="28" t="str">
        <f t="shared" si="110"/>
        <v/>
      </c>
      <c r="J765" s="78"/>
      <c r="K765" s="28" t="str">
        <f>IF($L765="COP","GHPチラー",IF(O765="","",VLOOKUP(O765,※編集不可※選択項目!C:D,2,1)))</f>
        <v/>
      </c>
      <c r="L765" s="28" t="str">
        <f t="shared" si="111"/>
        <v/>
      </c>
      <c r="M765" s="64" t="str">
        <f>IFERROR(IF(L765="COP",1,IF(K765="","",VLOOKUP(K765,※編集不可※選択項目!$D$2:$G$8,3,FALSE))),"")</f>
        <v/>
      </c>
      <c r="N765" s="82"/>
      <c r="O765" s="81"/>
      <c r="P765" s="81"/>
      <c r="Q765" s="93"/>
      <c r="R765" s="81"/>
      <c r="S765" s="81"/>
      <c r="T765" s="93"/>
      <c r="U765" s="94"/>
      <c r="V765" s="109"/>
      <c r="W765" s="95"/>
      <c r="X765" s="71"/>
      <c r="Y765" s="31"/>
      <c r="Z765" s="23"/>
      <c r="AA765" s="24"/>
      <c r="AB765" s="96">
        <f t="shared" si="112"/>
        <v>0</v>
      </c>
      <c r="AC765" s="96">
        <f t="shared" si="113"/>
        <v>0</v>
      </c>
      <c r="AD765" s="97">
        <f t="shared" si="118"/>
        <v>0</v>
      </c>
      <c r="AE765" s="97">
        <f t="shared" si="119"/>
        <v>0</v>
      </c>
    </row>
    <row r="766" spans="1:31" ht="25" customHeight="1">
      <c r="A766" s="32">
        <f t="shared" si="114"/>
        <v>755</v>
      </c>
      <c r="B766" s="51" t="str">
        <f t="shared" si="115"/>
        <v/>
      </c>
      <c r="C766" s="92"/>
      <c r="D766" s="28" t="str">
        <f t="shared" si="116"/>
        <v/>
      </c>
      <c r="E766" s="49" t="str">
        <f t="shared" si="117"/>
        <v/>
      </c>
      <c r="F766" s="78"/>
      <c r="G766" s="78"/>
      <c r="H766" s="82"/>
      <c r="I766" s="28" t="str">
        <f t="shared" si="110"/>
        <v/>
      </c>
      <c r="J766" s="78"/>
      <c r="K766" s="28" t="str">
        <f>IF($L766="COP","GHPチラー",IF(O766="","",VLOOKUP(O766,※編集不可※選択項目!C:D,2,1)))</f>
        <v/>
      </c>
      <c r="L766" s="28" t="str">
        <f t="shared" si="111"/>
        <v/>
      </c>
      <c r="M766" s="64" t="str">
        <f>IFERROR(IF(L766="COP",1,IF(K766="","",VLOOKUP(K766,※編集不可※選択項目!$D$2:$G$8,3,FALSE))),"")</f>
        <v/>
      </c>
      <c r="N766" s="82"/>
      <c r="O766" s="81"/>
      <c r="P766" s="81"/>
      <c r="Q766" s="93"/>
      <c r="R766" s="81"/>
      <c r="S766" s="81"/>
      <c r="T766" s="93"/>
      <c r="U766" s="94"/>
      <c r="V766" s="109"/>
      <c r="W766" s="95"/>
      <c r="X766" s="71"/>
      <c r="Y766" s="31"/>
      <c r="Z766" s="23"/>
      <c r="AA766" s="24"/>
      <c r="AB766" s="96">
        <f t="shared" si="112"/>
        <v>0</v>
      </c>
      <c r="AC766" s="96">
        <f t="shared" si="113"/>
        <v>0</v>
      </c>
      <c r="AD766" s="97">
        <f t="shared" si="118"/>
        <v>0</v>
      </c>
      <c r="AE766" s="97">
        <f t="shared" si="119"/>
        <v>0</v>
      </c>
    </row>
    <row r="767" spans="1:31" ht="25" customHeight="1">
      <c r="A767" s="32">
        <f t="shared" si="114"/>
        <v>756</v>
      </c>
      <c r="B767" s="51" t="str">
        <f t="shared" si="115"/>
        <v/>
      </c>
      <c r="C767" s="92"/>
      <c r="D767" s="28" t="str">
        <f t="shared" si="116"/>
        <v/>
      </c>
      <c r="E767" s="49" t="str">
        <f t="shared" si="117"/>
        <v/>
      </c>
      <c r="F767" s="78"/>
      <c r="G767" s="78"/>
      <c r="H767" s="82"/>
      <c r="I767" s="28" t="str">
        <f t="shared" si="110"/>
        <v/>
      </c>
      <c r="J767" s="78"/>
      <c r="K767" s="28" t="str">
        <f>IF($L767="COP","GHPチラー",IF(O767="","",VLOOKUP(O767,※編集不可※選択項目!C:D,2,1)))</f>
        <v/>
      </c>
      <c r="L767" s="28" t="str">
        <f t="shared" si="111"/>
        <v/>
      </c>
      <c r="M767" s="64" t="str">
        <f>IFERROR(IF(L767="COP",1,IF(K767="","",VLOOKUP(K767,※編集不可※選択項目!$D$2:$G$8,3,FALSE))),"")</f>
        <v/>
      </c>
      <c r="N767" s="82"/>
      <c r="O767" s="81"/>
      <c r="P767" s="81"/>
      <c r="Q767" s="93"/>
      <c r="R767" s="81"/>
      <c r="S767" s="81"/>
      <c r="T767" s="93"/>
      <c r="U767" s="94"/>
      <c r="V767" s="109"/>
      <c r="W767" s="95"/>
      <c r="X767" s="71"/>
      <c r="Y767" s="31"/>
      <c r="Z767" s="23"/>
      <c r="AA767" s="24"/>
      <c r="AB767" s="96">
        <f t="shared" si="112"/>
        <v>0</v>
      </c>
      <c r="AC767" s="96">
        <f t="shared" si="113"/>
        <v>0</v>
      </c>
      <c r="AD767" s="97">
        <f t="shared" si="118"/>
        <v>0</v>
      </c>
      <c r="AE767" s="97">
        <f t="shared" si="119"/>
        <v>0</v>
      </c>
    </row>
    <row r="768" spans="1:31" ht="25" customHeight="1">
      <c r="A768" s="32">
        <f t="shared" si="114"/>
        <v>757</v>
      </c>
      <c r="B768" s="51" t="str">
        <f t="shared" si="115"/>
        <v/>
      </c>
      <c r="C768" s="92"/>
      <c r="D768" s="28" t="str">
        <f t="shared" si="116"/>
        <v/>
      </c>
      <c r="E768" s="49" t="str">
        <f t="shared" si="117"/>
        <v/>
      </c>
      <c r="F768" s="78"/>
      <c r="G768" s="78"/>
      <c r="H768" s="82"/>
      <c r="I768" s="28" t="str">
        <f t="shared" si="110"/>
        <v/>
      </c>
      <c r="J768" s="78"/>
      <c r="K768" s="28" t="str">
        <f>IF($L768="COP","GHPチラー",IF(O768="","",VLOOKUP(O768,※編集不可※選択項目!C:D,2,1)))</f>
        <v/>
      </c>
      <c r="L768" s="28" t="str">
        <f t="shared" si="111"/>
        <v/>
      </c>
      <c r="M768" s="64" t="str">
        <f>IFERROR(IF(L768="COP",1,IF(K768="","",VLOOKUP(K768,※編集不可※選択項目!$D$2:$G$8,3,FALSE))),"")</f>
        <v/>
      </c>
      <c r="N768" s="82"/>
      <c r="O768" s="81"/>
      <c r="P768" s="81"/>
      <c r="Q768" s="93"/>
      <c r="R768" s="81"/>
      <c r="S768" s="81"/>
      <c r="T768" s="93"/>
      <c r="U768" s="94"/>
      <c r="V768" s="109"/>
      <c r="W768" s="95"/>
      <c r="X768" s="71"/>
      <c r="Y768" s="31"/>
      <c r="Z768" s="23"/>
      <c r="AA768" s="24"/>
      <c r="AB768" s="96">
        <f t="shared" si="112"/>
        <v>0</v>
      </c>
      <c r="AC768" s="96">
        <f t="shared" si="113"/>
        <v>0</v>
      </c>
      <c r="AD768" s="97">
        <f t="shared" si="118"/>
        <v>0</v>
      </c>
      <c r="AE768" s="97">
        <f t="shared" si="119"/>
        <v>0</v>
      </c>
    </row>
    <row r="769" spans="1:31" ht="25" customHeight="1">
      <c r="A769" s="32">
        <f t="shared" si="114"/>
        <v>758</v>
      </c>
      <c r="B769" s="51" t="str">
        <f t="shared" si="115"/>
        <v/>
      </c>
      <c r="C769" s="92"/>
      <c r="D769" s="28" t="str">
        <f t="shared" si="116"/>
        <v/>
      </c>
      <c r="E769" s="49" t="str">
        <f t="shared" si="117"/>
        <v/>
      </c>
      <c r="F769" s="78"/>
      <c r="G769" s="78"/>
      <c r="H769" s="82"/>
      <c r="I769" s="28" t="str">
        <f t="shared" si="110"/>
        <v/>
      </c>
      <c r="J769" s="78"/>
      <c r="K769" s="28" t="str">
        <f>IF($L769="COP","GHPチラー",IF(O769="","",VLOOKUP(O769,※編集不可※選択項目!C:D,2,1)))</f>
        <v/>
      </c>
      <c r="L769" s="28" t="str">
        <f t="shared" si="111"/>
        <v/>
      </c>
      <c r="M769" s="64" t="str">
        <f>IFERROR(IF(L769="COP",1,IF(K769="","",VLOOKUP(K769,※編集不可※選択項目!$D$2:$G$8,3,FALSE))),"")</f>
        <v/>
      </c>
      <c r="N769" s="82"/>
      <c r="O769" s="81"/>
      <c r="P769" s="81"/>
      <c r="Q769" s="93"/>
      <c r="R769" s="81"/>
      <c r="S769" s="81"/>
      <c r="T769" s="93"/>
      <c r="U769" s="94"/>
      <c r="V769" s="109"/>
      <c r="W769" s="95"/>
      <c r="X769" s="71"/>
      <c r="Y769" s="31"/>
      <c r="Z769" s="23"/>
      <c r="AA769" s="24"/>
      <c r="AB769" s="96">
        <f t="shared" si="112"/>
        <v>0</v>
      </c>
      <c r="AC769" s="96">
        <f t="shared" si="113"/>
        <v>0</v>
      </c>
      <c r="AD769" s="97">
        <f t="shared" si="118"/>
        <v>0</v>
      </c>
      <c r="AE769" s="97">
        <f t="shared" si="119"/>
        <v>0</v>
      </c>
    </row>
    <row r="770" spans="1:31" ht="25" customHeight="1">
      <c r="A770" s="32">
        <f t="shared" si="114"/>
        <v>759</v>
      </c>
      <c r="B770" s="51" t="str">
        <f t="shared" si="115"/>
        <v/>
      </c>
      <c r="C770" s="92"/>
      <c r="D770" s="28" t="str">
        <f t="shared" si="116"/>
        <v/>
      </c>
      <c r="E770" s="49" t="str">
        <f t="shared" si="117"/>
        <v/>
      </c>
      <c r="F770" s="78"/>
      <c r="G770" s="78"/>
      <c r="H770" s="82"/>
      <c r="I770" s="28" t="str">
        <f t="shared" si="110"/>
        <v/>
      </c>
      <c r="J770" s="78"/>
      <c r="K770" s="28" t="str">
        <f>IF($L770="COP","GHPチラー",IF(O770="","",VLOOKUP(O770,※編集不可※選択項目!C:D,2,1)))</f>
        <v/>
      </c>
      <c r="L770" s="28" t="str">
        <f t="shared" si="111"/>
        <v/>
      </c>
      <c r="M770" s="64" t="str">
        <f>IFERROR(IF(L770="COP",1,IF(K770="","",VLOOKUP(K770,※編集不可※選択項目!$D$2:$G$8,3,FALSE))),"")</f>
        <v/>
      </c>
      <c r="N770" s="82"/>
      <c r="O770" s="81"/>
      <c r="P770" s="81"/>
      <c r="Q770" s="93"/>
      <c r="R770" s="81"/>
      <c r="S770" s="81"/>
      <c r="T770" s="93"/>
      <c r="U770" s="94"/>
      <c r="V770" s="109"/>
      <c r="W770" s="95"/>
      <c r="X770" s="71"/>
      <c r="Y770" s="31"/>
      <c r="Z770" s="23"/>
      <c r="AA770" s="24"/>
      <c r="AB770" s="96">
        <f t="shared" si="112"/>
        <v>0</v>
      </c>
      <c r="AC770" s="96">
        <f t="shared" si="113"/>
        <v>0</v>
      </c>
      <c r="AD770" s="97">
        <f t="shared" si="118"/>
        <v>0</v>
      </c>
      <c r="AE770" s="97">
        <f t="shared" si="119"/>
        <v>0</v>
      </c>
    </row>
    <row r="771" spans="1:31" ht="25" customHeight="1">
      <c r="A771" s="32">
        <f t="shared" si="114"/>
        <v>760</v>
      </c>
      <c r="B771" s="51" t="str">
        <f t="shared" si="115"/>
        <v/>
      </c>
      <c r="C771" s="92"/>
      <c r="D771" s="28" t="str">
        <f t="shared" si="116"/>
        <v/>
      </c>
      <c r="E771" s="49" t="str">
        <f t="shared" si="117"/>
        <v/>
      </c>
      <c r="F771" s="78"/>
      <c r="G771" s="78"/>
      <c r="H771" s="82"/>
      <c r="I771" s="28" t="str">
        <f t="shared" si="110"/>
        <v/>
      </c>
      <c r="J771" s="78"/>
      <c r="K771" s="28" t="str">
        <f>IF($L771="COP","GHPチラー",IF(O771="","",VLOOKUP(O771,※編集不可※選択項目!C:D,2,1)))</f>
        <v/>
      </c>
      <c r="L771" s="28" t="str">
        <f t="shared" si="111"/>
        <v/>
      </c>
      <c r="M771" s="64" t="str">
        <f>IFERROR(IF(L771="COP",1,IF(K771="","",VLOOKUP(K771,※編集不可※選択項目!$D$2:$G$8,3,FALSE))),"")</f>
        <v/>
      </c>
      <c r="N771" s="82"/>
      <c r="O771" s="81"/>
      <c r="P771" s="81"/>
      <c r="Q771" s="93"/>
      <c r="R771" s="81"/>
      <c r="S771" s="81"/>
      <c r="T771" s="93"/>
      <c r="U771" s="94"/>
      <c r="V771" s="109"/>
      <c r="W771" s="95"/>
      <c r="X771" s="71"/>
      <c r="Y771" s="31"/>
      <c r="Z771" s="23"/>
      <c r="AA771" s="24"/>
      <c r="AB771" s="96">
        <f t="shared" si="112"/>
        <v>0</v>
      </c>
      <c r="AC771" s="96">
        <f t="shared" si="113"/>
        <v>0</v>
      </c>
      <c r="AD771" s="97">
        <f t="shared" si="118"/>
        <v>0</v>
      </c>
      <c r="AE771" s="97">
        <f t="shared" si="119"/>
        <v>0</v>
      </c>
    </row>
    <row r="772" spans="1:31" ht="25" customHeight="1">
      <c r="A772" s="32">
        <f t="shared" si="114"/>
        <v>761</v>
      </c>
      <c r="B772" s="51" t="str">
        <f t="shared" si="115"/>
        <v/>
      </c>
      <c r="C772" s="92"/>
      <c r="D772" s="28" t="str">
        <f t="shared" si="116"/>
        <v/>
      </c>
      <c r="E772" s="49" t="str">
        <f t="shared" si="117"/>
        <v/>
      </c>
      <c r="F772" s="78"/>
      <c r="G772" s="78"/>
      <c r="H772" s="82"/>
      <c r="I772" s="28" t="str">
        <f t="shared" si="110"/>
        <v/>
      </c>
      <c r="J772" s="78"/>
      <c r="K772" s="28" t="str">
        <f>IF($L772="COP","GHPチラー",IF(O772="","",VLOOKUP(O772,※編集不可※選択項目!C:D,2,1)))</f>
        <v/>
      </c>
      <c r="L772" s="28" t="str">
        <f t="shared" si="111"/>
        <v/>
      </c>
      <c r="M772" s="64" t="str">
        <f>IFERROR(IF(L772="COP",1,IF(K772="","",VLOOKUP(K772,※編集不可※選択項目!$D$2:$G$8,3,FALSE))),"")</f>
        <v/>
      </c>
      <c r="N772" s="82"/>
      <c r="O772" s="81"/>
      <c r="P772" s="81"/>
      <c r="Q772" s="93"/>
      <c r="R772" s="81"/>
      <c r="S772" s="81"/>
      <c r="T772" s="93"/>
      <c r="U772" s="94"/>
      <c r="V772" s="109"/>
      <c r="W772" s="95"/>
      <c r="X772" s="71"/>
      <c r="Y772" s="31"/>
      <c r="Z772" s="23"/>
      <c r="AA772" s="24"/>
      <c r="AB772" s="96">
        <f t="shared" si="112"/>
        <v>0</v>
      </c>
      <c r="AC772" s="96">
        <f t="shared" si="113"/>
        <v>0</v>
      </c>
      <c r="AD772" s="97">
        <f t="shared" si="118"/>
        <v>0</v>
      </c>
      <c r="AE772" s="97">
        <f t="shared" si="119"/>
        <v>0</v>
      </c>
    </row>
    <row r="773" spans="1:31" ht="25" customHeight="1">
      <c r="A773" s="32">
        <f t="shared" si="114"/>
        <v>762</v>
      </c>
      <c r="B773" s="51" t="str">
        <f t="shared" si="115"/>
        <v/>
      </c>
      <c r="C773" s="92"/>
      <c r="D773" s="28" t="str">
        <f t="shared" si="116"/>
        <v/>
      </c>
      <c r="E773" s="49" t="str">
        <f t="shared" si="117"/>
        <v/>
      </c>
      <c r="F773" s="78"/>
      <c r="G773" s="78"/>
      <c r="H773" s="82"/>
      <c r="I773" s="28" t="str">
        <f t="shared" si="110"/>
        <v/>
      </c>
      <c r="J773" s="78"/>
      <c r="K773" s="28" t="str">
        <f>IF($L773="COP","GHPチラー",IF(O773="","",VLOOKUP(O773,※編集不可※選択項目!C:D,2,1)))</f>
        <v/>
      </c>
      <c r="L773" s="28" t="str">
        <f t="shared" si="111"/>
        <v/>
      </c>
      <c r="M773" s="64" t="str">
        <f>IFERROR(IF(L773="COP",1,IF(K773="","",VLOOKUP(K773,※編集不可※選択項目!$D$2:$G$8,3,FALSE))),"")</f>
        <v/>
      </c>
      <c r="N773" s="82"/>
      <c r="O773" s="81"/>
      <c r="P773" s="81"/>
      <c r="Q773" s="93"/>
      <c r="R773" s="81"/>
      <c r="S773" s="81"/>
      <c r="T773" s="93"/>
      <c r="U773" s="94"/>
      <c r="V773" s="109"/>
      <c r="W773" s="95"/>
      <c r="X773" s="71"/>
      <c r="Y773" s="31"/>
      <c r="Z773" s="23"/>
      <c r="AA773" s="24"/>
      <c r="AB773" s="96">
        <f t="shared" si="112"/>
        <v>0</v>
      </c>
      <c r="AC773" s="96">
        <f t="shared" si="113"/>
        <v>0</v>
      </c>
      <c r="AD773" s="97">
        <f t="shared" si="118"/>
        <v>0</v>
      </c>
      <c r="AE773" s="97">
        <f t="shared" si="119"/>
        <v>0</v>
      </c>
    </row>
    <row r="774" spans="1:31" ht="25" customHeight="1">
      <c r="A774" s="32">
        <f t="shared" si="114"/>
        <v>763</v>
      </c>
      <c r="B774" s="51" t="str">
        <f t="shared" si="115"/>
        <v/>
      </c>
      <c r="C774" s="92"/>
      <c r="D774" s="28" t="str">
        <f t="shared" si="116"/>
        <v/>
      </c>
      <c r="E774" s="49" t="str">
        <f t="shared" si="117"/>
        <v/>
      </c>
      <c r="F774" s="78"/>
      <c r="G774" s="78"/>
      <c r="H774" s="82"/>
      <c r="I774" s="28" t="str">
        <f t="shared" si="110"/>
        <v/>
      </c>
      <c r="J774" s="78"/>
      <c r="K774" s="28" t="str">
        <f>IF($L774="COP","GHPチラー",IF(O774="","",VLOOKUP(O774,※編集不可※選択項目!C:D,2,1)))</f>
        <v/>
      </c>
      <c r="L774" s="28" t="str">
        <f t="shared" si="111"/>
        <v/>
      </c>
      <c r="M774" s="64" t="str">
        <f>IFERROR(IF(L774="COP",1,IF(K774="","",VLOOKUP(K774,※編集不可※選択項目!$D$2:$G$8,3,FALSE))),"")</f>
        <v/>
      </c>
      <c r="N774" s="82"/>
      <c r="O774" s="81"/>
      <c r="P774" s="81"/>
      <c r="Q774" s="93"/>
      <c r="R774" s="81"/>
      <c r="S774" s="81"/>
      <c r="T774" s="93"/>
      <c r="U774" s="94"/>
      <c r="V774" s="109"/>
      <c r="W774" s="95"/>
      <c r="X774" s="71"/>
      <c r="Y774" s="31"/>
      <c r="Z774" s="23"/>
      <c r="AA774" s="24"/>
      <c r="AB774" s="96">
        <f t="shared" si="112"/>
        <v>0</v>
      </c>
      <c r="AC774" s="96">
        <f t="shared" si="113"/>
        <v>0</v>
      </c>
      <c r="AD774" s="97">
        <f t="shared" si="118"/>
        <v>0</v>
      </c>
      <c r="AE774" s="97">
        <f t="shared" si="119"/>
        <v>0</v>
      </c>
    </row>
    <row r="775" spans="1:31" ht="25" customHeight="1">
      <c r="A775" s="32">
        <f t="shared" si="114"/>
        <v>764</v>
      </c>
      <c r="B775" s="51" t="str">
        <f t="shared" si="115"/>
        <v/>
      </c>
      <c r="C775" s="92"/>
      <c r="D775" s="28" t="str">
        <f t="shared" si="116"/>
        <v/>
      </c>
      <c r="E775" s="49" t="str">
        <f t="shared" si="117"/>
        <v/>
      </c>
      <c r="F775" s="78"/>
      <c r="G775" s="78"/>
      <c r="H775" s="82"/>
      <c r="I775" s="28" t="str">
        <f t="shared" si="110"/>
        <v/>
      </c>
      <c r="J775" s="78"/>
      <c r="K775" s="28" t="str">
        <f>IF($L775="COP","GHPチラー",IF(O775="","",VLOOKUP(O775,※編集不可※選択項目!C:D,2,1)))</f>
        <v/>
      </c>
      <c r="L775" s="28" t="str">
        <f t="shared" si="111"/>
        <v/>
      </c>
      <c r="M775" s="64" t="str">
        <f>IFERROR(IF(L775="COP",1,IF(K775="","",VLOOKUP(K775,※編集不可※選択項目!$D$2:$G$8,3,FALSE))),"")</f>
        <v/>
      </c>
      <c r="N775" s="82"/>
      <c r="O775" s="81"/>
      <c r="P775" s="81"/>
      <c r="Q775" s="93"/>
      <c r="R775" s="81"/>
      <c r="S775" s="81"/>
      <c r="T775" s="93"/>
      <c r="U775" s="94"/>
      <c r="V775" s="109"/>
      <c r="W775" s="95"/>
      <c r="X775" s="71"/>
      <c r="Y775" s="31"/>
      <c r="Z775" s="23"/>
      <c r="AA775" s="24"/>
      <c r="AB775" s="96">
        <f t="shared" si="112"/>
        <v>0</v>
      </c>
      <c r="AC775" s="96">
        <f t="shared" si="113"/>
        <v>0</v>
      </c>
      <c r="AD775" s="97">
        <f t="shared" si="118"/>
        <v>0</v>
      </c>
      <c r="AE775" s="97">
        <f t="shared" si="119"/>
        <v>0</v>
      </c>
    </row>
    <row r="776" spans="1:31" ht="25" customHeight="1">
      <c r="A776" s="32">
        <f t="shared" si="114"/>
        <v>765</v>
      </c>
      <c r="B776" s="51" t="str">
        <f t="shared" si="115"/>
        <v/>
      </c>
      <c r="C776" s="92"/>
      <c r="D776" s="28" t="str">
        <f t="shared" si="116"/>
        <v/>
      </c>
      <c r="E776" s="49" t="str">
        <f t="shared" si="117"/>
        <v/>
      </c>
      <c r="F776" s="78"/>
      <c r="G776" s="78"/>
      <c r="H776" s="82"/>
      <c r="I776" s="28" t="str">
        <f t="shared" si="110"/>
        <v/>
      </c>
      <c r="J776" s="78"/>
      <c r="K776" s="28" t="str">
        <f>IF($L776="COP","GHPチラー",IF(O776="","",VLOOKUP(O776,※編集不可※選択項目!C:D,2,1)))</f>
        <v/>
      </c>
      <c r="L776" s="28" t="str">
        <f t="shared" si="111"/>
        <v/>
      </c>
      <c r="M776" s="64" t="str">
        <f>IFERROR(IF(L776="COP",1,IF(K776="","",VLOOKUP(K776,※編集不可※選択項目!$D$2:$G$8,3,FALSE))),"")</f>
        <v/>
      </c>
      <c r="N776" s="82"/>
      <c r="O776" s="81"/>
      <c r="P776" s="81"/>
      <c r="Q776" s="93"/>
      <c r="R776" s="81"/>
      <c r="S776" s="81"/>
      <c r="T776" s="93"/>
      <c r="U776" s="94"/>
      <c r="V776" s="109"/>
      <c r="W776" s="95"/>
      <c r="X776" s="71"/>
      <c r="Y776" s="31"/>
      <c r="Z776" s="23"/>
      <c r="AA776" s="24"/>
      <c r="AB776" s="96">
        <f t="shared" si="112"/>
        <v>0</v>
      </c>
      <c r="AC776" s="96">
        <f t="shared" si="113"/>
        <v>0</v>
      </c>
      <c r="AD776" s="97">
        <f t="shared" si="118"/>
        <v>0</v>
      </c>
      <c r="AE776" s="97">
        <f t="shared" si="119"/>
        <v>0</v>
      </c>
    </row>
    <row r="777" spans="1:31" ht="25" customHeight="1">
      <c r="A777" s="32">
        <f t="shared" si="114"/>
        <v>766</v>
      </c>
      <c r="B777" s="51" t="str">
        <f t="shared" si="115"/>
        <v/>
      </c>
      <c r="C777" s="92"/>
      <c r="D777" s="28" t="str">
        <f t="shared" si="116"/>
        <v/>
      </c>
      <c r="E777" s="49" t="str">
        <f t="shared" si="117"/>
        <v/>
      </c>
      <c r="F777" s="78"/>
      <c r="G777" s="78"/>
      <c r="H777" s="82"/>
      <c r="I777" s="28" t="str">
        <f t="shared" si="110"/>
        <v/>
      </c>
      <c r="J777" s="78"/>
      <c r="K777" s="28" t="str">
        <f>IF($L777="COP","GHPチラー",IF(O777="","",VLOOKUP(O777,※編集不可※選択項目!C:D,2,1)))</f>
        <v/>
      </c>
      <c r="L777" s="28" t="str">
        <f t="shared" si="111"/>
        <v/>
      </c>
      <c r="M777" s="64" t="str">
        <f>IFERROR(IF(L777="COP",1,IF(K777="","",VLOOKUP(K777,※編集不可※選択項目!$D$2:$G$8,3,FALSE))),"")</f>
        <v/>
      </c>
      <c r="N777" s="82"/>
      <c r="O777" s="81"/>
      <c r="P777" s="81"/>
      <c r="Q777" s="93"/>
      <c r="R777" s="81"/>
      <c r="S777" s="81"/>
      <c r="T777" s="93"/>
      <c r="U777" s="94"/>
      <c r="V777" s="109"/>
      <c r="W777" s="95"/>
      <c r="X777" s="71"/>
      <c r="Y777" s="31"/>
      <c r="Z777" s="23"/>
      <c r="AA777" s="24"/>
      <c r="AB777" s="96">
        <f t="shared" si="112"/>
        <v>0</v>
      </c>
      <c r="AC777" s="96">
        <f t="shared" si="113"/>
        <v>0</v>
      </c>
      <c r="AD777" s="97">
        <f t="shared" si="118"/>
        <v>0</v>
      </c>
      <c r="AE777" s="97">
        <f t="shared" si="119"/>
        <v>0</v>
      </c>
    </row>
    <row r="778" spans="1:31" ht="25" customHeight="1">
      <c r="A778" s="32">
        <f t="shared" si="114"/>
        <v>767</v>
      </c>
      <c r="B778" s="51" t="str">
        <f t="shared" si="115"/>
        <v/>
      </c>
      <c r="C778" s="92"/>
      <c r="D778" s="28" t="str">
        <f t="shared" si="116"/>
        <v/>
      </c>
      <c r="E778" s="49" t="str">
        <f t="shared" si="117"/>
        <v/>
      </c>
      <c r="F778" s="78"/>
      <c r="G778" s="78"/>
      <c r="H778" s="82"/>
      <c r="I778" s="28" t="str">
        <f t="shared" si="110"/>
        <v/>
      </c>
      <c r="J778" s="78"/>
      <c r="K778" s="28" t="str">
        <f>IF($L778="COP","GHPチラー",IF(O778="","",VLOOKUP(O778,※編集不可※選択項目!C:D,2,1)))</f>
        <v/>
      </c>
      <c r="L778" s="28" t="str">
        <f t="shared" si="111"/>
        <v/>
      </c>
      <c r="M778" s="64" t="str">
        <f>IFERROR(IF(L778="COP",1,IF(K778="","",VLOOKUP(K778,※編集不可※選択項目!$D$2:$G$8,3,FALSE))),"")</f>
        <v/>
      </c>
      <c r="N778" s="82"/>
      <c r="O778" s="81"/>
      <c r="P778" s="81"/>
      <c r="Q778" s="93"/>
      <c r="R778" s="81"/>
      <c r="S778" s="81"/>
      <c r="T778" s="93"/>
      <c r="U778" s="94"/>
      <c r="V778" s="109"/>
      <c r="W778" s="95"/>
      <c r="X778" s="71"/>
      <c r="Y778" s="31"/>
      <c r="Z778" s="23"/>
      <c r="AA778" s="24"/>
      <c r="AB778" s="96">
        <f t="shared" si="112"/>
        <v>0</v>
      </c>
      <c r="AC778" s="96">
        <f t="shared" si="113"/>
        <v>0</v>
      </c>
      <c r="AD778" s="97">
        <f t="shared" si="118"/>
        <v>0</v>
      </c>
      <c r="AE778" s="97">
        <f t="shared" si="119"/>
        <v>0</v>
      </c>
    </row>
    <row r="779" spans="1:31" ht="25" customHeight="1">
      <c r="A779" s="32">
        <f t="shared" si="114"/>
        <v>768</v>
      </c>
      <c r="B779" s="51" t="str">
        <f t="shared" si="115"/>
        <v/>
      </c>
      <c r="C779" s="92"/>
      <c r="D779" s="28" t="str">
        <f t="shared" si="116"/>
        <v/>
      </c>
      <c r="E779" s="49" t="str">
        <f t="shared" si="117"/>
        <v/>
      </c>
      <c r="F779" s="78"/>
      <c r="G779" s="78"/>
      <c r="H779" s="82"/>
      <c r="I779" s="28" t="str">
        <f t="shared" ref="I779:I842" si="120">IF(G779="","",G779&amp;"（"&amp;H779&amp;"）")</f>
        <v/>
      </c>
      <c r="J779" s="78"/>
      <c r="K779" s="28" t="str">
        <f>IF($L779="COP","GHPチラー",IF(O779="","",VLOOKUP(O779,※編集不可※選択項目!C:D,2,1)))</f>
        <v/>
      </c>
      <c r="L779" s="28" t="str">
        <f t="shared" si="111"/>
        <v/>
      </c>
      <c r="M779" s="64" t="str">
        <f>IFERROR(IF(L779="COP",1,IF(K779="","",VLOOKUP(K779,※編集不可※選択項目!$D$2:$G$8,3,FALSE))),"")</f>
        <v/>
      </c>
      <c r="N779" s="82"/>
      <c r="O779" s="81"/>
      <c r="P779" s="81"/>
      <c r="Q779" s="93"/>
      <c r="R779" s="81"/>
      <c r="S779" s="81"/>
      <c r="T779" s="93"/>
      <c r="U779" s="94"/>
      <c r="V779" s="109"/>
      <c r="W779" s="95"/>
      <c r="X779" s="71"/>
      <c r="Y779" s="31"/>
      <c r="Z779" s="23"/>
      <c r="AA779" s="24"/>
      <c r="AB779" s="96">
        <f t="shared" si="112"/>
        <v>0</v>
      </c>
      <c r="AC779" s="96">
        <f t="shared" si="113"/>
        <v>0</v>
      </c>
      <c r="AD779" s="97">
        <f t="shared" si="118"/>
        <v>0</v>
      </c>
      <c r="AE779" s="97">
        <f t="shared" si="119"/>
        <v>0</v>
      </c>
    </row>
    <row r="780" spans="1:31" ht="25" customHeight="1">
      <c r="A780" s="32">
        <f t="shared" si="114"/>
        <v>769</v>
      </c>
      <c r="B780" s="51" t="str">
        <f t="shared" si="115"/>
        <v/>
      </c>
      <c r="C780" s="92"/>
      <c r="D780" s="28" t="str">
        <f t="shared" si="116"/>
        <v/>
      </c>
      <c r="E780" s="49" t="str">
        <f t="shared" si="117"/>
        <v/>
      </c>
      <c r="F780" s="78"/>
      <c r="G780" s="78"/>
      <c r="H780" s="82"/>
      <c r="I780" s="28" t="str">
        <f t="shared" si="120"/>
        <v/>
      </c>
      <c r="J780" s="78"/>
      <c r="K780" s="28" t="str">
        <f>IF($L780="COP","GHPチラー",IF(O780="","",VLOOKUP(O780,※編集不可※選択項目!C:D,2,1)))</f>
        <v/>
      </c>
      <c r="L780" s="28" t="str">
        <f t="shared" ref="L780:L843" si="121">IF(F780="","",IF(OR(COUNTIF($F780,"*チラー*")&gt;0,COUNTIF($F780,"*ﾁﾗｰ*")&gt;0),"COP","APFp"))</f>
        <v/>
      </c>
      <c r="M780" s="64" t="str">
        <f>IFERROR(IF(L780="COP",1,IF(K780="","",VLOOKUP(K780,※編集不可※選択項目!$D$2:$G$8,3,FALSE))),"")</f>
        <v/>
      </c>
      <c r="N780" s="82"/>
      <c r="O780" s="81"/>
      <c r="P780" s="81"/>
      <c r="Q780" s="93"/>
      <c r="R780" s="81"/>
      <c r="S780" s="81"/>
      <c r="T780" s="93"/>
      <c r="U780" s="94"/>
      <c r="V780" s="109"/>
      <c r="W780" s="95"/>
      <c r="X780" s="71"/>
      <c r="Y780" s="31"/>
      <c r="Z780" s="23"/>
      <c r="AA780" s="24"/>
      <c r="AB780" s="96">
        <f t="shared" ref="AB780:AB843" si="122">IF(AND(($C780&lt;&gt;""),(OR($C$2="",$F$2="",$G$3="",F780="",G780="",J780="",N780="",O780="",P780="",Q780="",R780="",S780="",T780="",H780="",))),1,0)</f>
        <v>0</v>
      </c>
      <c r="AC780" s="96">
        <f t="shared" ref="AC780:AC843" si="123">IF(AND($G780&lt;&gt;"",COUNTIF($G780,"*■*")&gt;0,$V780=""),1,0)</f>
        <v>0</v>
      </c>
      <c r="AD780" s="97">
        <f t="shared" si="118"/>
        <v>0</v>
      </c>
      <c r="AE780" s="97">
        <f t="shared" si="119"/>
        <v>0</v>
      </c>
    </row>
    <row r="781" spans="1:31" ht="25" customHeight="1">
      <c r="A781" s="32">
        <f t="shared" ref="A781:A844" si="124">ROW()-11</f>
        <v>770</v>
      </c>
      <c r="B781" s="51" t="str">
        <f t="shared" ref="B781:B844" si="125">IF($C781="","","高効率空調")</f>
        <v/>
      </c>
      <c r="C781" s="92"/>
      <c r="D781" s="28" t="str">
        <f t="shared" ref="D781:D844" si="126">IF($C$2="","",IF($B781&lt;&gt;"",$C$2,""))</f>
        <v/>
      </c>
      <c r="E781" s="49" t="str">
        <f t="shared" ref="E781:E844" si="127">IF($F$2="","",IF($B781&lt;&gt;"",$F$2,""))</f>
        <v/>
      </c>
      <c r="F781" s="78"/>
      <c r="G781" s="78"/>
      <c r="H781" s="82"/>
      <c r="I781" s="28" t="str">
        <f t="shared" si="120"/>
        <v/>
      </c>
      <c r="J781" s="78"/>
      <c r="K781" s="28" t="str">
        <f>IF($L781="COP","GHPチラー",IF(O781="","",VLOOKUP(O781,※編集不可※選択項目!C:D,2,1)))</f>
        <v/>
      </c>
      <c r="L781" s="28" t="str">
        <f t="shared" si="121"/>
        <v/>
      </c>
      <c r="M781" s="64" t="str">
        <f>IFERROR(IF(L781="COP",1,IF(K781="","",VLOOKUP(K781,※編集不可※選択項目!$D$2:$G$8,3,FALSE))),"")</f>
        <v/>
      </c>
      <c r="N781" s="82"/>
      <c r="O781" s="81"/>
      <c r="P781" s="81"/>
      <c r="Q781" s="93"/>
      <c r="R781" s="81"/>
      <c r="S781" s="81"/>
      <c r="T781" s="93"/>
      <c r="U781" s="94"/>
      <c r="V781" s="109"/>
      <c r="W781" s="95"/>
      <c r="X781" s="71"/>
      <c r="Y781" s="31"/>
      <c r="Z781" s="23"/>
      <c r="AA781" s="24"/>
      <c r="AB781" s="96">
        <f t="shared" si="122"/>
        <v>0</v>
      </c>
      <c r="AC781" s="96">
        <f t="shared" si="123"/>
        <v>0</v>
      </c>
      <c r="AD781" s="97">
        <f t="shared" ref="AD781:AD844" si="128">IF(I781="",0,COUNTIF(I$12:I$1011,I781))</f>
        <v>0</v>
      </c>
      <c r="AE781" s="97">
        <f t="shared" ref="AE781:AE844" si="129">IF($N781&lt;$M781,1,0)</f>
        <v>0</v>
      </c>
    </row>
    <row r="782" spans="1:31" ht="25" customHeight="1">
      <c r="A782" s="32">
        <f t="shared" si="124"/>
        <v>771</v>
      </c>
      <c r="B782" s="51" t="str">
        <f t="shared" si="125"/>
        <v/>
      </c>
      <c r="C782" s="92"/>
      <c r="D782" s="28" t="str">
        <f t="shared" si="126"/>
        <v/>
      </c>
      <c r="E782" s="49" t="str">
        <f t="shared" si="127"/>
        <v/>
      </c>
      <c r="F782" s="78"/>
      <c r="G782" s="78"/>
      <c r="H782" s="82"/>
      <c r="I782" s="28" t="str">
        <f t="shared" si="120"/>
        <v/>
      </c>
      <c r="J782" s="78"/>
      <c r="K782" s="28" t="str">
        <f>IF($L782="COP","GHPチラー",IF(O782="","",VLOOKUP(O782,※編集不可※選択項目!C:D,2,1)))</f>
        <v/>
      </c>
      <c r="L782" s="28" t="str">
        <f t="shared" si="121"/>
        <v/>
      </c>
      <c r="M782" s="64" t="str">
        <f>IFERROR(IF(L782="COP",1,IF(K782="","",VLOOKUP(K782,※編集不可※選択項目!$D$2:$G$8,3,FALSE))),"")</f>
        <v/>
      </c>
      <c r="N782" s="82"/>
      <c r="O782" s="81"/>
      <c r="P782" s="81"/>
      <c r="Q782" s="93"/>
      <c r="R782" s="81"/>
      <c r="S782" s="81"/>
      <c r="T782" s="93"/>
      <c r="U782" s="94"/>
      <c r="V782" s="109"/>
      <c r="W782" s="95"/>
      <c r="X782" s="71"/>
      <c r="Y782" s="31"/>
      <c r="Z782" s="23"/>
      <c r="AA782" s="24"/>
      <c r="AB782" s="96">
        <f t="shared" si="122"/>
        <v>0</v>
      </c>
      <c r="AC782" s="96">
        <f t="shared" si="123"/>
        <v>0</v>
      </c>
      <c r="AD782" s="97">
        <f t="shared" si="128"/>
        <v>0</v>
      </c>
      <c r="AE782" s="97">
        <f t="shared" si="129"/>
        <v>0</v>
      </c>
    </row>
    <row r="783" spans="1:31" ht="25" customHeight="1">
      <c r="A783" s="32">
        <f t="shared" si="124"/>
        <v>772</v>
      </c>
      <c r="B783" s="51" t="str">
        <f t="shared" si="125"/>
        <v/>
      </c>
      <c r="C783" s="92"/>
      <c r="D783" s="28" t="str">
        <f t="shared" si="126"/>
        <v/>
      </c>
      <c r="E783" s="49" t="str">
        <f t="shared" si="127"/>
        <v/>
      </c>
      <c r="F783" s="78"/>
      <c r="G783" s="78"/>
      <c r="H783" s="82"/>
      <c r="I783" s="28" t="str">
        <f t="shared" si="120"/>
        <v/>
      </c>
      <c r="J783" s="78"/>
      <c r="K783" s="28" t="str">
        <f>IF($L783="COP","GHPチラー",IF(O783="","",VLOOKUP(O783,※編集不可※選択項目!C:D,2,1)))</f>
        <v/>
      </c>
      <c r="L783" s="28" t="str">
        <f t="shared" si="121"/>
        <v/>
      </c>
      <c r="M783" s="64" t="str">
        <f>IFERROR(IF(L783="COP",1,IF(K783="","",VLOOKUP(K783,※編集不可※選択項目!$D$2:$G$8,3,FALSE))),"")</f>
        <v/>
      </c>
      <c r="N783" s="82"/>
      <c r="O783" s="81"/>
      <c r="P783" s="81"/>
      <c r="Q783" s="93"/>
      <c r="R783" s="81"/>
      <c r="S783" s="81"/>
      <c r="T783" s="93"/>
      <c r="U783" s="94"/>
      <c r="V783" s="109"/>
      <c r="W783" s="95"/>
      <c r="X783" s="71"/>
      <c r="Y783" s="31"/>
      <c r="Z783" s="23"/>
      <c r="AA783" s="24"/>
      <c r="AB783" s="96">
        <f t="shared" si="122"/>
        <v>0</v>
      </c>
      <c r="AC783" s="96">
        <f t="shared" si="123"/>
        <v>0</v>
      </c>
      <c r="AD783" s="97">
        <f t="shared" si="128"/>
        <v>0</v>
      </c>
      <c r="AE783" s="97">
        <f t="shared" si="129"/>
        <v>0</v>
      </c>
    </row>
    <row r="784" spans="1:31" ht="25" customHeight="1">
      <c r="A784" s="32">
        <f t="shared" si="124"/>
        <v>773</v>
      </c>
      <c r="B784" s="51" t="str">
        <f t="shared" si="125"/>
        <v/>
      </c>
      <c r="C784" s="92"/>
      <c r="D784" s="28" t="str">
        <f t="shared" si="126"/>
        <v/>
      </c>
      <c r="E784" s="49" t="str">
        <f t="shared" si="127"/>
        <v/>
      </c>
      <c r="F784" s="78"/>
      <c r="G784" s="78"/>
      <c r="H784" s="82"/>
      <c r="I784" s="28" t="str">
        <f t="shared" si="120"/>
        <v/>
      </c>
      <c r="J784" s="78"/>
      <c r="K784" s="28" t="str">
        <f>IF($L784="COP","GHPチラー",IF(O784="","",VLOOKUP(O784,※編集不可※選択項目!C:D,2,1)))</f>
        <v/>
      </c>
      <c r="L784" s="28" t="str">
        <f t="shared" si="121"/>
        <v/>
      </c>
      <c r="M784" s="64" t="str">
        <f>IFERROR(IF(L784="COP",1,IF(K784="","",VLOOKUP(K784,※編集不可※選択項目!$D$2:$G$8,3,FALSE))),"")</f>
        <v/>
      </c>
      <c r="N784" s="82"/>
      <c r="O784" s="81"/>
      <c r="P784" s="81"/>
      <c r="Q784" s="93"/>
      <c r="R784" s="81"/>
      <c r="S784" s="81"/>
      <c r="T784" s="93"/>
      <c r="U784" s="94"/>
      <c r="V784" s="109"/>
      <c r="W784" s="95"/>
      <c r="X784" s="71"/>
      <c r="Y784" s="31"/>
      <c r="Z784" s="23"/>
      <c r="AA784" s="24"/>
      <c r="AB784" s="96">
        <f t="shared" si="122"/>
        <v>0</v>
      </c>
      <c r="AC784" s="96">
        <f t="shared" si="123"/>
        <v>0</v>
      </c>
      <c r="AD784" s="97">
        <f t="shared" si="128"/>
        <v>0</v>
      </c>
      <c r="AE784" s="97">
        <f t="shared" si="129"/>
        <v>0</v>
      </c>
    </row>
    <row r="785" spans="1:31" ht="25" customHeight="1">
      <c r="A785" s="32">
        <f t="shared" si="124"/>
        <v>774</v>
      </c>
      <c r="B785" s="51" t="str">
        <f t="shared" si="125"/>
        <v/>
      </c>
      <c r="C785" s="92"/>
      <c r="D785" s="28" t="str">
        <f t="shared" si="126"/>
        <v/>
      </c>
      <c r="E785" s="49" t="str">
        <f t="shared" si="127"/>
        <v/>
      </c>
      <c r="F785" s="78"/>
      <c r="G785" s="78"/>
      <c r="H785" s="82"/>
      <c r="I785" s="28" t="str">
        <f t="shared" si="120"/>
        <v/>
      </c>
      <c r="J785" s="78"/>
      <c r="K785" s="28" t="str">
        <f>IF($L785="COP","GHPチラー",IF(O785="","",VLOOKUP(O785,※編集不可※選択項目!C:D,2,1)))</f>
        <v/>
      </c>
      <c r="L785" s="28" t="str">
        <f t="shared" si="121"/>
        <v/>
      </c>
      <c r="M785" s="64" t="str">
        <f>IFERROR(IF(L785="COP",1,IF(K785="","",VLOOKUP(K785,※編集不可※選択項目!$D$2:$G$8,3,FALSE))),"")</f>
        <v/>
      </c>
      <c r="N785" s="82"/>
      <c r="O785" s="81"/>
      <c r="P785" s="81"/>
      <c r="Q785" s="93"/>
      <c r="R785" s="81"/>
      <c r="S785" s="81"/>
      <c r="T785" s="93"/>
      <c r="U785" s="94"/>
      <c r="V785" s="109"/>
      <c r="W785" s="95"/>
      <c r="X785" s="71"/>
      <c r="Y785" s="31"/>
      <c r="Z785" s="23"/>
      <c r="AA785" s="24"/>
      <c r="AB785" s="96">
        <f t="shared" si="122"/>
        <v>0</v>
      </c>
      <c r="AC785" s="96">
        <f t="shared" si="123"/>
        <v>0</v>
      </c>
      <c r="AD785" s="97">
        <f t="shared" si="128"/>
        <v>0</v>
      </c>
      <c r="AE785" s="97">
        <f t="shared" si="129"/>
        <v>0</v>
      </c>
    </row>
    <row r="786" spans="1:31" ht="25" customHeight="1">
      <c r="A786" s="32">
        <f t="shared" si="124"/>
        <v>775</v>
      </c>
      <c r="B786" s="51" t="str">
        <f t="shared" si="125"/>
        <v/>
      </c>
      <c r="C786" s="92"/>
      <c r="D786" s="28" t="str">
        <f t="shared" si="126"/>
        <v/>
      </c>
      <c r="E786" s="49" t="str">
        <f t="shared" si="127"/>
        <v/>
      </c>
      <c r="F786" s="78"/>
      <c r="G786" s="78"/>
      <c r="H786" s="82"/>
      <c r="I786" s="28" t="str">
        <f t="shared" si="120"/>
        <v/>
      </c>
      <c r="J786" s="78"/>
      <c r="K786" s="28" t="str">
        <f>IF($L786="COP","GHPチラー",IF(O786="","",VLOOKUP(O786,※編集不可※選択項目!C:D,2,1)))</f>
        <v/>
      </c>
      <c r="L786" s="28" t="str">
        <f t="shared" si="121"/>
        <v/>
      </c>
      <c r="M786" s="64" t="str">
        <f>IFERROR(IF(L786="COP",1,IF(K786="","",VLOOKUP(K786,※編集不可※選択項目!$D$2:$G$8,3,FALSE))),"")</f>
        <v/>
      </c>
      <c r="N786" s="82"/>
      <c r="O786" s="81"/>
      <c r="P786" s="81"/>
      <c r="Q786" s="93"/>
      <c r="R786" s="81"/>
      <c r="S786" s="81"/>
      <c r="T786" s="93"/>
      <c r="U786" s="94"/>
      <c r="V786" s="109"/>
      <c r="W786" s="95"/>
      <c r="X786" s="71"/>
      <c r="Y786" s="31"/>
      <c r="Z786" s="23"/>
      <c r="AA786" s="24"/>
      <c r="AB786" s="96">
        <f t="shared" si="122"/>
        <v>0</v>
      </c>
      <c r="AC786" s="96">
        <f t="shared" si="123"/>
        <v>0</v>
      </c>
      <c r="AD786" s="97">
        <f t="shared" si="128"/>
        <v>0</v>
      </c>
      <c r="AE786" s="97">
        <f t="shared" si="129"/>
        <v>0</v>
      </c>
    </row>
    <row r="787" spans="1:31" ht="25" customHeight="1">
      <c r="A787" s="32">
        <f t="shared" si="124"/>
        <v>776</v>
      </c>
      <c r="B787" s="51" t="str">
        <f t="shared" si="125"/>
        <v/>
      </c>
      <c r="C787" s="92"/>
      <c r="D787" s="28" t="str">
        <f t="shared" si="126"/>
        <v/>
      </c>
      <c r="E787" s="49" t="str">
        <f t="shared" si="127"/>
        <v/>
      </c>
      <c r="F787" s="78"/>
      <c r="G787" s="78"/>
      <c r="H787" s="82"/>
      <c r="I787" s="28" t="str">
        <f t="shared" si="120"/>
        <v/>
      </c>
      <c r="J787" s="78"/>
      <c r="K787" s="28" t="str">
        <f>IF($L787="COP","GHPチラー",IF(O787="","",VLOOKUP(O787,※編集不可※選択項目!C:D,2,1)))</f>
        <v/>
      </c>
      <c r="L787" s="28" t="str">
        <f t="shared" si="121"/>
        <v/>
      </c>
      <c r="M787" s="64" t="str">
        <f>IFERROR(IF(L787="COP",1,IF(K787="","",VLOOKUP(K787,※編集不可※選択項目!$D$2:$G$8,3,FALSE))),"")</f>
        <v/>
      </c>
      <c r="N787" s="82"/>
      <c r="O787" s="81"/>
      <c r="P787" s="81"/>
      <c r="Q787" s="93"/>
      <c r="R787" s="81"/>
      <c r="S787" s="81"/>
      <c r="T787" s="93"/>
      <c r="U787" s="94"/>
      <c r="V787" s="109"/>
      <c r="W787" s="95"/>
      <c r="X787" s="71"/>
      <c r="Y787" s="31"/>
      <c r="Z787" s="23"/>
      <c r="AA787" s="24"/>
      <c r="AB787" s="96">
        <f t="shared" si="122"/>
        <v>0</v>
      </c>
      <c r="AC787" s="96">
        <f t="shared" si="123"/>
        <v>0</v>
      </c>
      <c r="AD787" s="97">
        <f t="shared" si="128"/>
        <v>0</v>
      </c>
      <c r="AE787" s="97">
        <f t="shared" si="129"/>
        <v>0</v>
      </c>
    </row>
    <row r="788" spans="1:31" ht="25" customHeight="1">
      <c r="A788" s="32">
        <f t="shared" si="124"/>
        <v>777</v>
      </c>
      <c r="B788" s="51" t="str">
        <f t="shared" si="125"/>
        <v/>
      </c>
      <c r="C788" s="92"/>
      <c r="D788" s="28" t="str">
        <f t="shared" si="126"/>
        <v/>
      </c>
      <c r="E788" s="49" t="str">
        <f t="shared" si="127"/>
        <v/>
      </c>
      <c r="F788" s="78"/>
      <c r="G788" s="78"/>
      <c r="H788" s="82"/>
      <c r="I788" s="28" t="str">
        <f t="shared" si="120"/>
        <v/>
      </c>
      <c r="J788" s="78"/>
      <c r="K788" s="28" t="str">
        <f>IF($L788="COP","GHPチラー",IF(O788="","",VLOOKUP(O788,※編集不可※選択項目!C:D,2,1)))</f>
        <v/>
      </c>
      <c r="L788" s="28" t="str">
        <f t="shared" si="121"/>
        <v/>
      </c>
      <c r="M788" s="64" t="str">
        <f>IFERROR(IF(L788="COP",1,IF(K788="","",VLOOKUP(K788,※編集不可※選択項目!$D$2:$G$8,3,FALSE))),"")</f>
        <v/>
      </c>
      <c r="N788" s="82"/>
      <c r="O788" s="81"/>
      <c r="P788" s="81"/>
      <c r="Q788" s="93"/>
      <c r="R788" s="81"/>
      <c r="S788" s="81"/>
      <c r="T788" s="93"/>
      <c r="U788" s="94"/>
      <c r="V788" s="109"/>
      <c r="W788" s="95"/>
      <c r="X788" s="71"/>
      <c r="Y788" s="31"/>
      <c r="Z788" s="23"/>
      <c r="AA788" s="24"/>
      <c r="AB788" s="96">
        <f t="shared" si="122"/>
        <v>0</v>
      </c>
      <c r="AC788" s="96">
        <f t="shared" si="123"/>
        <v>0</v>
      </c>
      <c r="AD788" s="97">
        <f t="shared" si="128"/>
        <v>0</v>
      </c>
      <c r="AE788" s="97">
        <f t="shared" si="129"/>
        <v>0</v>
      </c>
    </row>
    <row r="789" spans="1:31" ht="25" customHeight="1">
      <c r="A789" s="32">
        <f t="shared" si="124"/>
        <v>778</v>
      </c>
      <c r="B789" s="51" t="str">
        <f t="shared" si="125"/>
        <v/>
      </c>
      <c r="C789" s="92"/>
      <c r="D789" s="28" t="str">
        <f t="shared" si="126"/>
        <v/>
      </c>
      <c r="E789" s="49" t="str">
        <f t="shared" si="127"/>
        <v/>
      </c>
      <c r="F789" s="78"/>
      <c r="G789" s="78"/>
      <c r="H789" s="82"/>
      <c r="I789" s="28" t="str">
        <f t="shared" si="120"/>
        <v/>
      </c>
      <c r="J789" s="78"/>
      <c r="K789" s="28" t="str">
        <f>IF($L789="COP","GHPチラー",IF(O789="","",VLOOKUP(O789,※編集不可※選択項目!C:D,2,1)))</f>
        <v/>
      </c>
      <c r="L789" s="28" t="str">
        <f t="shared" si="121"/>
        <v/>
      </c>
      <c r="M789" s="64" t="str">
        <f>IFERROR(IF(L789="COP",1,IF(K789="","",VLOOKUP(K789,※編集不可※選択項目!$D$2:$G$8,3,FALSE))),"")</f>
        <v/>
      </c>
      <c r="N789" s="82"/>
      <c r="O789" s="81"/>
      <c r="P789" s="81"/>
      <c r="Q789" s="93"/>
      <c r="R789" s="81"/>
      <c r="S789" s="81"/>
      <c r="T789" s="93"/>
      <c r="U789" s="94"/>
      <c r="V789" s="109"/>
      <c r="W789" s="95"/>
      <c r="X789" s="71"/>
      <c r="Y789" s="31"/>
      <c r="Z789" s="23"/>
      <c r="AA789" s="24"/>
      <c r="AB789" s="96">
        <f t="shared" si="122"/>
        <v>0</v>
      </c>
      <c r="AC789" s="96">
        <f t="shared" si="123"/>
        <v>0</v>
      </c>
      <c r="AD789" s="97">
        <f t="shared" si="128"/>
        <v>0</v>
      </c>
      <c r="AE789" s="97">
        <f t="shared" si="129"/>
        <v>0</v>
      </c>
    </row>
    <row r="790" spans="1:31" ht="25" customHeight="1">
      <c r="A790" s="32">
        <f t="shared" si="124"/>
        <v>779</v>
      </c>
      <c r="B790" s="51" t="str">
        <f t="shared" si="125"/>
        <v/>
      </c>
      <c r="C790" s="92"/>
      <c r="D790" s="28" t="str">
        <f t="shared" si="126"/>
        <v/>
      </c>
      <c r="E790" s="49" t="str">
        <f t="shared" si="127"/>
        <v/>
      </c>
      <c r="F790" s="78"/>
      <c r="G790" s="78"/>
      <c r="H790" s="82"/>
      <c r="I790" s="28" t="str">
        <f t="shared" si="120"/>
        <v/>
      </c>
      <c r="J790" s="78"/>
      <c r="K790" s="28" t="str">
        <f>IF($L790="COP","GHPチラー",IF(O790="","",VLOOKUP(O790,※編集不可※選択項目!C:D,2,1)))</f>
        <v/>
      </c>
      <c r="L790" s="28" t="str">
        <f t="shared" si="121"/>
        <v/>
      </c>
      <c r="M790" s="64" t="str">
        <f>IFERROR(IF(L790="COP",1,IF(K790="","",VLOOKUP(K790,※編集不可※選択項目!$D$2:$G$8,3,FALSE))),"")</f>
        <v/>
      </c>
      <c r="N790" s="82"/>
      <c r="O790" s="81"/>
      <c r="P790" s="81"/>
      <c r="Q790" s="93"/>
      <c r="R790" s="81"/>
      <c r="S790" s="81"/>
      <c r="T790" s="93"/>
      <c r="U790" s="94"/>
      <c r="V790" s="109"/>
      <c r="W790" s="95"/>
      <c r="X790" s="71"/>
      <c r="Y790" s="31"/>
      <c r="Z790" s="23"/>
      <c r="AA790" s="24"/>
      <c r="AB790" s="96">
        <f t="shared" si="122"/>
        <v>0</v>
      </c>
      <c r="AC790" s="96">
        <f t="shared" si="123"/>
        <v>0</v>
      </c>
      <c r="AD790" s="97">
        <f t="shared" si="128"/>
        <v>0</v>
      </c>
      <c r="AE790" s="97">
        <f t="shared" si="129"/>
        <v>0</v>
      </c>
    </row>
    <row r="791" spans="1:31" ht="25" customHeight="1">
      <c r="A791" s="32">
        <f t="shared" si="124"/>
        <v>780</v>
      </c>
      <c r="B791" s="51" t="str">
        <f t="shared" si="125"/>
        <v/>
      </c>
      <c r="C791" s="92"/>
      <c r="D791" s="28" t="str">
        <f t="shared" si="126"/>
        <v/>
      </c>
      <c r="E791" s="49" t="str">
        <f t="shared" si="127"/>
        <v/>
      </c>
      <c r="F791" s="78"/>
      <c r="G791" s="78"/>
      <c r="H791" s="82"/>
      <c r="I791" s="28" t="str">
        <f t="shared" si="120"/>
        <v/>
      </c>
      <c r="J791" s="78"/>
      <c r="K791" s="28" t="str">
        <f>IF($L791="COP","GHPチラー",IF(O791="","",VLOOKUP(O791,※編集不可※選択項目!C:D,2,1)))</f>
        <v/>
      </c>
      <c r="L791" s="28" t="str">
        <f t="shared" si="121"/>
        <v/>
      </c>
      <c r="M791" s="64" t="str">
        <f>IFERROR(IF(L791="COP",1,IF(K791="","",VLOOKUP(K791,※編集不可※選択項目!$D$2:$G$8,3,FALSE))),"")</f>
        <v/>
      </c>
      <c r="N791" s="82"/>
      <c r="O791" s="81"/>
      <c r="P791" s="81"/>
      <c r="Q791" s="93"/>
      <c r="R791" s="81"/>
      <c r="S791" s="81"/>
      <c r="T791" s="93"/>
      <c r="U791" s="94"/>
      <c r="V791" s="109"/>
      <c r="W791" s="95"/>
      <c r="X791" s="71"/>
      <c r="Y791" s="31"/>
      <c r="Z791" s="23"/>
      <c r="AA791" s="24"/>
      <c r="AB791" s="96">
        <f t="shared" si="122"/>
        <v>0</v>
      </c>
      <c r="AC791" s="96">
        <f t="shared" si="123"/>
        <v>0</v>
      </c>
      <c r="AD791" s="97">
        <f t="shared" si="128"/>
        <v>0</v>
      </c>
      <c r="AE791" s="97">
        <f t="shared" si="129"/>
        <v>0</v>
      </c>
    </row>
    <row r="792" spans="1:31" ht="25" customHeight="1">
      <c r="A792" s="32">
        <f t="shared" si="124"/>
        <v>781</v>
      </c>
      <c r="B792" s="51" t="str">
        <f t="shared" si="125"/>
        <v/>
      </c>
      <c r="C792" s="92"/>
      <c r="D792" s="28" t="str">
        <f t="shared" si="126"/>
        <v/>
      </c>
      <c r="E792" s="49" t="str">
        <f t="shared" si="127"/>
        <v/>
      </c>
      <c r="F792" s="78"/>
      <c r="G792" s="78"/>
      <c r="H792" s="82"/>
      <c r="I792" s="28" t="str">
        <f t="shared" si="120"/>
        <v/>
      </c>
      <c r="J792" s="78"/>
      <c r="K792" s="28" t="str">
        <f>IF($L792="COP","GHPチラー",IF(O792="","",VLOOKUP(O792,※編集不可※選択項目!C:D,2,1)))</f>
        <v/>
      </c>
      <c r="L792" s="28" t="str">
        <f t="shared" si="121"/>
        <v/>
      </c>
      <c r="M792" s="64" t="str">
        <f>IFERROR(IF(L792="COP",1,IF(K792="","",VLOOKUP(K792,※編集不可※選択項目!$D$2:$G$8,3,FALSE))),"")</f>
        <v/>
      </c>
      <c r="N792" s="82"/>
      <c r="O792" s="81"/>
      <c r="P792" s="81"/>
      <c r="Q792" s="93"/>
      <c r="R792" s="81"/>
      <c r="S792" s="81"/>
      <c r="T792" s="93"/>
      <c r="U792" s="94"/>
      <c r="V792" s="109"/>
      <c r="W792" s="95"/>
      <c r="X792" s="71"/>
      <c r="Y792" s="31"/>
      <c r="Z792" s="23"/>
      <c r="AA792" s="24"/>
      <c r="AB792" s="96">
        <f t="shared" si="122"/>
        <v>0</v>
      </c>
      <c r="AC792" s="96">
        <f t="shared" si="123"/>
        <v>0</v>
      </c>
      <c r="AD792" s="97">
        <f t="shared" si="128"/>
        <v>0</v>
      </c>
      <c r="AE792" s="97">
        <f t="shared" si="129"/>
        <v>0</v>
      </c>
    </row>
    <row r="793" spans="1:31" ht="25" customHeight="1">
      <c r="A793" s="32">
        <f t="shared" si="124"/>
        <v>782</v>
      </c>
      <c r="B793" s="51" t="str">
        <f t="shared" si="125"/>
        <v/>
      </c>
      <c r="C793" s="92"/>
      <c r="D793" s="28" t="str">
        <f t="shared" si="126"/>
        <v/>
      </c>
      <c r="E793" s="49" t="str">
        <f t="shared" si="127"/>
        <v/>
      </c>
      <c r="F793" s="78"/>
      <c r="G793" s="78"/>
      <c r="H793" s="82"/>
      <c r="I793" s="28" t="str">
        <f t="shared" si="120"/>
        <v/>
      </c>
      <c r="J793" s="78"/>
      <c r="K793" s="28" t="str">
        <f>IF($L793="COP","GHPチラー",IF(O793="","",VLOOKUP(O793,※編集不可※選択項目!C:D,2,1)))</f>
        <v/>
      </c>
      <c r="L793" s="28" t="str">
        <f t="shared" si="121"/>
        <v/>
      </c>
      <c r="M793" s="64" t="str">
        <f>IFERROR(IF(L793="COP",1,IF(K793="","",VLOOKUP(K793,※編集不可※選択項目!$D$2:$G$8,3,FALSE))),"")</f>
        <v/>
      </c>
      <c r="N793" s="82"/>
      <c r="O793" s="81"/>
      <c r="P793" s="81"/>
      <c r="Q793" s="93"/>
      <c r="R793" s="81"/>
      <c r="S793" s="81"/>
      <c r="T793" s="93"/>
      <c r="U793" s="94"/>
      <c r="V793" s="109"/>
      <c r="W793" s="95"/>
      <c r="X793" s="71"/>
      <c r="Y793" s="31"/>
      <c r="Z793" s="23"/>
      <c r="AA793" s="24"/>
      <c r="AB793" s="96">
        <f t="shared" si="122"/>
        <v>0</v>
      </c>
      <c r="AC793" s="96">
        <f t="shared" si="123"/>
        <v>0</v>
      </c>
      <c r="AD793" s="97">
        <f t="shared" si="128"/>
        <v>0</v>
      </c>
      <c r="AE793" s="97">
        <f t="shared" si="129"/>
        <v>0</v>
      </c>
    </row>
    <row r="794" spans="1:31" ht="25" customHeight="1">
      <c r="A794" s="32">
        <f t="shared" si="124"/>
        <v>783</v>
      </c>
      <c r="B794" s="51" t="str">
        <f t="shared" si="125"/>
        <v/>
      </c>
      <c r="C794" s="92"/>
      <c r="D794" s="28" t="str">
        <f t="shared" si="126"/>
        <v/>
      </c>
      <c r="E794" s="49" t="str">
        <f t="shared" si="127"/>
        <v/>
      </c>
      <c r="F794" s="78"/>
      <c r="G794" s="78"/>
      <c r="H794" s="82"/>
      <c r="I794" s="28" t="str">
        <f t="shared" si="120"/>
        <v/>
      </c>
      <c r="J794" s="78"/>
      <c r="K794" s="28" t="str">
        <f>IF($L794="COP","GHPチラー",IF(O794="","",VLOOKUP(O794,※編集不可※選択項目!C:D,2,1)))</f>
        <v/>
      </c>
      <c r="L794" s="28" t="str">
        <f t="shared" si="121"/>
        <v/>
      </c>
      <c r="M794" s="64" t="str">
        <f>IFERROR(IF(L794="COP",1,IF(K794="","",VLOOKUP(K794,※編集不可※選択項目!$D$2:$G$8,3,FALSE))),"")</f>
        <v/>
      </c>
      <c r="N794" s="82"/>
      <c r="O794" s="81"/>
      <c r="P794" s="81"/>
      <c r="Q794" s="93"/>
      <c r="R794" s="81"/>
      <c r="S794" s="81"/>
      <c r="T794" s="93"/>
      <c r="U794" s="94"/>
      <c r="V794" s="109"/>
      <c r="W794" s="95"/>
      <c r="X794" s="71"/>
      <c r="Y794" s="31"/>
      <c r="Z794" s="23"/>
      <c r="AA794" s="24"/>
      <c r="AB794" s="96">
        <f t="shared" si="122"/>
        <v>0</v>
      </c>
      <c r="AC794" s="96">
        <f t="shared" si="123"/>
        <v>0</v>
      </c>
      <c r="AD794" s="97">
        <f t="shared" si="128"/>
        <v>0</v>
      </c>
      <c r="AE794" s="97">
        <f t="shared" si="129"/>
        <v>0</v>
      </c>
    </row>
    <row r="795" spans="1:31" ht="25" customHeight="1">
      <c r="A795" s="32">
        <f t="shared" si="124"/>
        <v>784</v>
      </c>
      <c r="B795" s="51" t="str">
        <f t="shared" si="125"/>
        <v/>
      </c>
      <c r="C795" s="92"/>
      <c r="D795" s="28" t="str">
        <f t="shared" si="126"/>
        <v/>
      </c>
      <c r="E795" s="49" t="str">
        <f t="shared" si="127"/>
        <v/>
      </c>
      <c r="F795" s="78"/>
      <c r="G795" s="78"/>
      <c r="H795" s="82"/>
      <c r="I795" s="28" t="str">
        <f t="shared" si="120"/>
        <v/>
      </c>
      <c r="J795" s="78"/>
      <c r="K795" s="28" t="str">
        <f>IF($L795="COP","GHPチラー",IF(O795="","",VLOOKUP(O795,※編集不可※選択項目!C:D,2,1)))</f>
        <v/>
      </c>
      <c r="L795" s="28" t="str">
        <f t="shared" si="121"/>
        <v/>
      </c>
      <c r="M795" s="64" t="str">
        <f>IFERROR(IF(L795="COP",1,IF(K795="","",VLOOKUP(K795,※編集不可※選択項目!$D$2:$G$8,3,FALSE))),"")</f>
        <v/>
      </c>
      <c r="N795" s="82"/>
      <c r="O795" s="81"/>
      <c r="P795" s="81"/>
      <c r="Q795" s="93"/>
      <c r="R795" s="81"/>
      <c r="S795" s="81"/>
      <c r="T795" s="93"/>
      <c r="U795" s="94"/>
      <c r="V795" s="109"/>
      <c r="W795" s="95"/>
      <c r="X795" s="71"/>
      <c r="Y795" s="31"/>
      <c r="Z795" s="23"/>
      <c r="AA795" s="24"/>
      <c r="AB795" s="96">
        <f t="shared" si="122"/>
        <v>0</v>
      </c>
      <c r="AC795" s="96">
        <f t="shared" si="123"/>
        <v>0</v>
      </c>
      <c r="AD795" s="97">
        <f t="shared" si="128"/>
        <v>0</v>
      </c>
      <c r="AE795" s="97">
        <f t="shared" si="129"/>
        <v>0</v>
      </c>
    </row>
    <row r="796" spans="1:31" ht="25" customHeight="1">
      <c r="A796" s="32">
        <f t="shared" si="124"/>
        <v>785</v>
      </c>
      <c r="B796" s="51" t="str">
        <f t="shared" si="125"/>
        <v/>
      </c>
      <c r="C796" s="92"/>
      <c r="D796" s="28" t="str">
        <f t="shared" si="126"/>
        <v/>
      </c>
      <c r="E796" s="49" t="str">
        <f t="shared" si="127"/>
        <v/>
      </c>
      <c r="F796" s="78"/>
      <c r="G796" s="78"/>
      <c r="H796" s="82"/>
      <c r="I796" s="28" t="str">
        <f t="shared" si="120"/>
        <v/>
      </c>
      <c r="J796" s="78"/>
      <c r="K796" s="28" t="str">
        <f>IF($L796="COP","GHPチラー",IF(O796="","",VLOOKUP(O796,※編集不可※選択項目!C:D,2,1)))</f>
        <v/>
      </c>
      <c r="L796" s="28" t="str">
        <f t="shared" si="121"/>
        <v/>
      </c>
      <c r="M796" s="64" t="str">
        <f>IFERROR(IF(L796="COP",1,IF(K796="","",VLOOKUP(K796,※編集不可※選択項目!$D$2:$G$8,3,FALSE))),"")</f>
        <v/>
      </c>
      <c r="N796" s="82"/>
      <c r="O796" s="81"/>
      <c r="P796" s="81"/>
      <c r="Q796" s="93"/>
      <c r="R796" s="81"/>
      <c r="S796" s="81"/>
      <c r="T796" s="93"/>
      <c r="U796" s="94"/>
      <c r="V796" s="109"/>
      <c r="W796" s="95"/>
      <c r="X796" s="71"/>
      <c r="Y796" s="31"/>
      <c r="Z796" s="23"/>
      <c r="AA796" s="24"/>
      <c r="AB796" s="96">
        <f t="shared" si="122"/>
        <v>0</v>
      </c>
      <c r="AC796" s="96">
        <f t="shared" si="123"/>
        <v>0</v>
      </c>
      <c r="AD796" s="97">
        <f t="shared" si="128"/>
        <v>0</v>
      </c>
      <c r="AE796" s="97">
        <f t="shared" si="129"/>
        <v>0</v>
      </c>
    </row>
    <row r="797" spans="1:31" ht="25" customHeight="1">
      <c r="A797" s="32">
        <f t="shared" si="124"/>
        <v>786</v>
      </c>
      <c r="B797" s="51" t="str">
        <f t="shared" si="125"/>
        <v/>
      </c>
      <c r="C797" s="92"/>
      <c r="D797" s="28" t="str">
        <f t="shared" si="126"/>
        <v/>
      </c>
      <c r="E797" s="49" t="str">
        <f t="shared" si="127"/>
        <v/>
      </c>
      <c r="F797" s="78"/>
      <c r="G797" s="78"/>
      <c r="H797" s="82"/>
      <c r="I797" s="28" t="str">
        <f t="shared" si="120"/>
        <v/>
      </c>
      <c r="J797" s="78"/>
      <c r="K797" s="28" t="str">
        <f>IF($L797="COP","GHPチラー",IF(O797="","",VLOOKUP(O797,※編集不可※選択項目!C:D,2,1)))</f>
        <v/>
      </c>
      <c r="L797" s="28" t="str">
        <f t="shared" si="121"/>
        <v/>
      </c>
      <c r="M797" s="64" t="str">
        <f>IFERROR(IF(L797="COP",1,IF(K797="","",VLOOKUP(K797,※編集不可※選択項目!$D$2:$G$8,3,FALSE))),"")</f>
        <v/>
      </c>
      <c r="N797" s="82"/>
      <c r="O797" s="81"/>
      <c r="P797" s="81"/>
      <c r="Q797" s="93"/>
      <c r="R797" s="81"/>
      <c r="S797" s="81"/>
      <c r="T797" s="93"/>
      <c r="U797" s="94"/>
      <c r="V797" s="109"/>
      <c r="W797" s="95"/>
      <c r="X797" s="71"/>
      <c r="Y797" s="31"/>
      <c r="Z797" s="23"/>
      <c r="AA797" s="24"/>
      <c r="AB797" s="96">
        <f t="shared" si="122"/>
        <v>0</v>
      </c>
      <c r="AC797" s="96">
        <f t="shared" si="123"/>
        <v>0</v>
      </c>
      <c r="AD797" s="97">
        <f t="shared" si="128"/>
        <v>0</v>
      </c>
      <c r="AE797" s="97">
        <f t="shared" si="129"/>
        <v>0</v>
      </c>
    </row>
    <row r="798" spans="1:31" ht="25" customHeight="1">
      <c r="A798" s="32">
        <f t="shared" si="124"/>
        <v>787</v>
      </c>
      <c r="B798" s="51" t="str">
        <f t="shared" si="125"/>
        <v/>
      </c>
      <c r="C798" s="92"/>
      <c r="D798" s="28" t="str">
        <f t="shared" si="126"/>
        <v/>
      </c>
      <c r="E798" s="49" t="str">
        <f t="shared" si="127"/>
        <v/>
      </c>
      <c r="F798" s="78"/>
      <c r="G798" s="78"/>
      <c r="H798" s="82"/>
      <c r="I798" s="28" t="str">
        <f t="shared" si="120"/>
        <v/>
      </c>
      <c r="J798" s="78"/>
      <c r="K798" s="28" t="str">
        <f>IF($L798="COP","GHPチラー",IF(O798="","",VLOOKUP(O798,※編集不可※選択項目!C:D,2,1)))</f>
        <v/>
      </c>
      <c r="L798" s="28" t="str">
        <f t="shared" si="121"/>
        <v/>
      </c>
      <c r="M798" s="64" t="str">
        <f>IFERROR(IF(L798="COP",1,IF(K798="","",VLOOKUP(K798,※編集不可※選択項目!$D$2:$G$8,3,FALSE))),"")</f>
        <v/>
      </c>
      <c r="N798" s="82"/>
      <c r="O798" s="81"/>
      <c r="P798" s="81"/>
      <c r="Q798" s="93"/>
      <c r="R798" s="81"/>
      <c r="S798" s="81"/>
      <c r="T798" s="93"/>
      <c r="U798" s="94"/>
      <c r="V798" s="109"/>
      <c r="W798" s="95"/>
      <c r="X798" s="71"/>
      <c r="Y798" s="31"/>
      <c r="Z798" s="23"/>
      <c r="AA798" s="24"/>
      <c r="AB798" s="96">
        <f t="shared" si="122"/>
        <v>0</v>
      </c>
      <c r="AC798" s="96">
        <f t="shared" si="123"/>
        <v>0</v>
      </c>
      <c r="AD798" s="97">
        <f t="shared" si="128"/>
        <v>0</v>
      </c>
      <c r="AE798" s="97">
        <f t="shared" si="129"/>
        <v>0</v>
      </c>
    </row>
    <row r="799" spans="1:31" ht="25" customHeight="1">
      <c r="A799" s="32">
        <f t="shared" si="124"/>
        <v>788</v>
      </c>
      <c r="B799" s="51" t="str">
        <f t="shared" si="125"/>
        <v/>
      </c>
      <c r="C799" s="92"/>
      <c r="D799" s="28" t="str">
        <f t="shared" si="126"/>
        <v/>
      </c>
      <c r="E799" s="49" t="str">
        <f t="shared" si="127"/>
        <v/>
      </c>
      <c r="F799" s="78"/>
      <c r="G799" s="78"/>
      <c r="H799" s="82"/>
      <c r="I799" s="28" t="str">
        <f t="shared" si="120"/>
        <v/>
      </c>
      <c r="J799" s="78"/>
      <c r="K799" s="28" t="str">
        <f>IF($L799="COP","GHPチラー",IF(O799="","",VLOOKUP(O799,※編集不可※選択項目!C:D,2,1)))</f>
        <v/>
      </c>
      <c r="L799" s="28" t="str">
        <f t="shared" si="121"/>
        <v/>
      </c>
      <c r="M799" s="64" t="str">
        <f>IFERROR(IF(L799="COP",1,IF(K799="","",VLOOKUP(K799,※編集不可※選択項目!$D$2:$G$8,3,FALSE))),"")</f>
        <v/>
      </c>
      <c r="N799" s="82"/>
      <c r="O799" s="81"/>
      <c r="P799" s="81"/>
      <c r="Q799" s="93"/>
      <c r="R799" s="81"/>
      <c r="S799" s="81"/>
      <c r="T799" s="93"/>
      <c r="U799" s="94"/>
      <c r="V799" s="109"/>
      <c r="W799" s="95"/>
      <c r="X799" s="71"/>
      <c r="Y799" s="31"/>
      <c r="Z799" s="23"/>
      <c r="AA799" s="24"/>
      <c r="AB799" s="96">
        <f t="shared" si="122"/>
        <v>0</v>
      </c>
      <c r="AC799" s="96">
        <f t="shared" si="123"/>
        <v>0</v>
      </c>
      <c r="AD799" s="97">
        <f t="shared" si="128"/>
        <v>0</v>
      </c>
      <c r="AE799" s="97">
        <f t="shared" si="129"/>
        <v>0</v>
      </c>
    </row>
    <row r="800" spans="1:31" ht="25" customHeight="1">
      <c r="A800" s="32">
        <f t="shared" si="124"/>
        <v>789</v>
      </c>
      <c r="B800" s="51" t="str">
        <f t="shared" si="125"/>
        <v/>
      </c>
      <c r="C800" s="92"/>
      <c r="D800" s="28" t="str">
        <f t="shared" si="126"/>
        <v/>
      </c>
      <c r="E800" s="49" t="str">
        <f t="shared" si="127"/>
        <v/>
      </c>
      <c r="F800" s="78"/>
      <c r="G800" s="78"/>
      <c r="H800" s="82"/>
      <c r="I800" s="28" t="str">
        <f t="shared" si="120"/>
        <v/>
      </c>
      <c r="J800" s="78"/>
      <c r="K800" s="28" t="str">
        <f>IF($L800="COP","GHPチラー",IF(O800="","",VLOOKUP(O800,※編集不可※選択項目!C:D,2,1)))</f>
        <v/>
      </c>
      <c r="L800" s="28" t="str">
        <f t="shared" si="121"/>
        <v/>
      </c>
      <c r="M800" s="64" t="str">
        <f>IFERROR(IF(L800="COP",1,IF(K800="","",VLOOKUP(K800,※編集不可※選択項目!$D$2:$G$8,3,FALSE))),"")</f>
        <v/>
      </c>
      <c r="N800" s="82"/>
      <c r="O800" s="81"/>
      <c r="P800" s="81"/>
      <c r="Q800" s="93"/>
      <c r="R800" s="81"/>
      <c r="S800" s="81"/>
      <c r="T800" s="93"/>
      <c r="U800" s="94"/>
      <c r="V800" s="109"/>
      <c r="W800" s="95"/>
      <c r="X800" s="71"/>
      <c r="Y800" s="31"/>
      <c r="Z800" s="23"/>
      <c r="AA800" s="24"/>
      <c r="AB800" s="96">
        <f t="shared" si="122"/>
        <v>0</v>
      </c>
      <c r="AC800" s="96">
        <f t="shared" si="123"/>
        <v>0</v>
      </c>
      <c r="AD800" s="97">
        <f t="shared" si="128"/>
        <v>0</v>
      </c>
      <c r="AE800" s="97">
        <f t="shared" si="129"/>
        <v>0</v>
      </c>
    </row>
    <row r="801" spans="1:31" ht="25" customHeight="1">
      <c r="A801" s="32">
        <f t="shared" si="124"/>
        <v>790</v>
      </c>
      <c r="B801" s="51" t="str">
        <f t="shared" si="125"/>
        <v/>
      </c>
      <c r="C801" s="92"/>
      <c r="D801" s="28" t="str">
        <f t="shared" si="126"/>
        <v/>
      </c>
      <c r="E801" s="49" t="str">
        <f t="shared" si="127"/>
        <v/>
      </c>
      <c r="F801" s="78"/>
      <c r="G801" s="78"/>
      <c r="H801" s="82"/>
      <c r="I801" s="28" t="str">
        <f t="shared" si="120"/>
        <v/>
      </c>
      <c r="J801" s="78"/>
      <c r="K801" s="28" t="str">
        <f>IF($L801="COP","GHPチラー",IF(O801="","",VLOOKUP(O801,※編集不可※選択項目!C:D,2,1)))</f>
        <v/>
      </c>
      <c r="L801" s="28" t="str">
        <f t="shared" si="121"/>
        <v/>
      </c>
      <c r="M801" s="64" t="str">
        <f>IFERROR(IF(L801="COP",1,IF(K801="","",VLOOKUP(K801,※編集不可※選択項目!$D$2:$G$8,3,FALSE))),"")</f>
        <v/>
      </c>
      <c r="N801" s="82"/>
      <c r="O801" s="81"/>
      <c r="P801" s="81"/>
      <c r="Q801" s="93"/>
      <c r="R801" s="81"/>
      <c r="S801" s="81"/>
      <c r="T801" s="93"/>
      <c r="U801" s="94"/>
      <c r="V801" s="109"/>
      <c r="W801" s="95"/>
      <c r="X801" s="71"/>
      <c r="Y801" s="31"/>
      <c r="Z801" s="23"/>
      <c r="AA801" s="24"/>
      <c r="AB801" s="96">
        <f t="shared" si="122"/>
        <v>0</v>
      </c>
      <c r="AC801" s="96">
        <f t="shared" si="123"/>
        <v>0</v>
      </c>
      <c r="AD801" s="97">
        <f t="shared" si="128"/>
        <v>0</v>
      </c>
      <c r="AE801" s="97">
        <f t="shared" si="129"/>
        <v>0</v>
      </c>
    </row>
    <row r="802" spans="1:31" ht="25" customHeight="1">
      <c r="A802" s="32">
        <f t="shared" si="124"/>
        <v>791</v>
      </c>
      <c r="B802" s="51" t="str">
        <f t="shared" si="125"/>
        <v/>
      </c>
      <c r="C802" s="92"/>
      <c r="D802" s="28" t="str">
        <f t="shared" si="126"/>
        <v/>
      </c>
      <c r="E802" s="49" t="str">
        <f t="shared" si="127"/>
        <v/>
      </c>
      <c r="F802" s="78"/>
      <c r="G802" s="78"/>
      <c r="H802" s="82"/>
      <c r="I802" s="28" t="str">
        <f t="shared" si="120"/>
        <v/>
      </c>
      <c r="J802" s="78"/>
      <c r="K802" s="28" t="str">
        <f>IF($L802="COP","GHPチラー",IF(O802="","",VLOOKUP(O802,※編集不可※選択項目!C:D,2,1)))</f>
        <v/>
      </c>
      <c r="L802" s="28" t="str">
        <f t="shared" si="121"/>
        <v/>
      </c>
      <c r="M802" s="64" t="str">
        <f>IFERROR(IF(L802="COP",1,IF(K802="","",VLOOKUP(K802,※編集不可※選択項目!$D$2:$G$8,3,FALSE))),"")</f>
        <v/>
      </c>
      <c r="N802" s="82"/>
      <c r="O802" s="81"/>
      <c r="P802" s="81"/>
      <c r="Q802" s="93"/>
      <c r="R802" s="81"/>
      <c r="S802" s="81"/>
      <c r="T802" s="93"/>
      <c r="U802" s="94"/>
      <c r="V802" s="109"/>
      <c r="W802" s="95"/>
      <c r="X802" s="71"/>
      <c r="Y802" s="31"/>
      <c r="Z802" s="23"/>
      <c r="AA802" s="24"/>
      <c r="AB802" s="96">
        <f t="shared" si="122"/>
        <v>0</v>
      </c>
      <c r="AC802" s="96">
        <f t="shared" si="123"/>
        <v>0</v>
      </c>
      <c r="AD802" s="97">
        <f t="shared" si="128"/>
        <v>0</v>
      </c>
      <c r="AE802" s="97">
        <f t="shared" si="129"/>
        <v>0</v>
      </c>
    </row>
    <row r="803" spans="1:31" ht="25" customHeight="1">
      <c r="A803" s="32">
        <f t="shared" si="124"/>
        <v>792</v>
      </c>
      <c r="B803" s="51" t="str">
        <f t="shared" si="125"/>
        <v/>
      </c>
      <c r="C803" s="92"/>
      <c r="D803" s="28" t="str">
        <f t="shared" si="126"/>
        <v/>
      </c>
      <c r="E803" s="49" t="str">
        <f t="shared" si="127"/>
        <v/>
      </c>
      <c r="F803" s="78"/>
      <c r="G803" s="78"/>
      <c r="H803" s="82"/>
      <c r="I803" s="28" t="str">
        <f t="shared" si="120"/>
        <v/>
      </c>
      <c r="J803" s="78"/>
      <c r="K803" s="28" t="str">
        <f>IF($L803="COP","GHPチラー",IF(O803="","",VLOOKUP(O803,※編集不可※選択項目!C:D,2,1)))</f>
        <v/>
      </c>
      <c r="L803" s="28" t="str">
        <f t="shared" si="121"/>
        <v/>
      </c>
      <c r="M803" s="64" t="str">
        <f>IFERROR(IF(L803="COP",1,IF(K803="","",VLOOKUP(K803,※編集不可※選択項目!$D$2:$G$8,3,FALSE))),"")</f>
        <v/>
      </c>
      <c r="N803" s="82"/>
      <c r="O803" s="81"/>
      <c r="P803" s="81"/>
      <c r="Q803" s="93"/>
      <c r="R803" s="81"/>
      <c r="S803" s="81"/>
      <c r="T803" s="93"/>
      <c r="U803" s="94"/>
      <c r="V803" s="109"/>
      <c r="W803" s="95"/>
      <c r="X803" s="71"/>
      <c r="Y803" s="31"/>
      <c r="Z803" s="23"/>
      <c r="AA803" s="24"/>
      <c r="AB803" s="96">
        <f t="shared" si="122"/>
        <v>0</v>
      </c>
      <c r="AC803" s="96">
        <f t="shared" si="123"/>
        <v>0</v>
      </c>
      <c r="AD803" s="97">
        <f t="shared" si="128"/>
        <v>0</v>
      </c>
      <c r="AE803" s="97">
        <f t="shared" si="129"/>
        <v>0</v>
      </c>
    </row>
    <row r="804" spans="1:31" ht="25" customHeight="1">
      <c r="A804" s="32">
        <f t="shared" si="124"/>
        <v>793</v>
      </c>
      <c r="B804" s="51" t="str">
        <f t="shared" si="125"/>
        <v/>
      </c>
      <c r="C804" s="92"/>
      <c r="D804" s="28" t="str">
        <f t="shared" si="126"/>
        <v/>
      </c>
      <c r="E804" s="49" t="str">
        <f t="shared" si="127"/>
        <v/>
      </c>
      <c r="F804" s="78"/>
      <c r="G804" s="78"/>
      <c r="H804" s="82"/>
      <c r="I804" s="28" t="str">
        <f t="shared" si="120"/>
        <v/>
      </c>
      <c r="J804" s="78"/>
      <c r="K804" s="28" t="str">
        <f>IF($L804="COP","GHPチラー",IF(O804="","",VLOOKUP(O804,※編集不可※選択項目!C:D,2,1)))</f>
        <v/>
      </c>
      <c r="L804" s="28" t="str">
        <f t="shared" si="121"/>
        <v/>
      </c>
      <c r="M804" s="64" t="str">
        <f>IFERROR(IF(L804="COP",1,IF(K804="","",VLOOKUP(K804,※編集不可※選択項目!$D$2:$G$8,3,FALSE))),"")</f>
        <v/>
      </c>
      <c r="N804" s="82"/>
      <c r="O804" s="81"/>
      <c r="P804" s="81"/>
      <c r="Q804" s="93"/>
      <c r="R804" s="81"/>
      <c r="S804" s="81"/>
      <c r="T804" s="93"/>
      <c r="U804" s="94"/>
      <c r="V804" s="109"/>
      <c r="W804" s="95"/>
      <c r="X804" s="71"/>
      <c r="Y804" s="31"/>
      <c r="Z804" s="23"/>
      <c r="AA804" s="24"/>
      <c r="AB804" s="96">
        <f t="shared" si="122"/>
        <v>0</v>
      </c>
      <c r="AC804" s="96">
        <f t="shared" si="123"/>
        <v>0</v>
      </c>
      <c r="AD804" s="97">
        <f t="shared" si="128"/>
        <v>0</v>
      </c>
      <c r="AE804" s="97">
        <f t="shared" si="129"/>
        <v>0</v>
      </c>
    </row>
    <row r="805" spans="1:31" ht="25" customHeight="1">
      <c r="A805" s="32">
        <f t="shared" si="124"/>
        <v>794</v>
      </c>
      <c r="B805" s="51" t="str">
        <f t="shared" si="125"/>
        <v/>
      </c>
      <c r="C805" s="92"/>
      <c r="D805" s="28" t="str">
        <f t="shared" si="126"/>
        <v/>
      </c>
      <c r="E805" s="49" t="str">
        <f t="shared" si="127"/>
        <v/>
      </c>
      <c r="F805" s="78"/>
      <c r="G805" s="78"/>
      <c r="H805" s="82"/>
      <c r="I805" s="28" t="str">
        <f t="shared" si="120"/>
        <v/>
      </c>
      <c r="J805" s="78"/>
      <c r="K805" s="28" t="str">
        <f>IF($L805="COP","GHPチラー",IF(O805="","",VLOOKUP(O805,※編集不可※選択項目!C:D,2,1)))</f>
        <v/>
      </c>
      <c r="L805" s="28" t="str">
        <f t="shared" si="121"/>
        <v/>
      </c>
      <c r="M805" s="64" t="str">
        <f>IFERROR(IF(L805="COP",1,IF(K805="","",VLOOKUP(K805,※編集不可※選択項目!$D$2:$G$8,3,FALSE))),"")</f>
        <v/>
      </c>
      <c r="N805" s="82"/>
      <c r="O805" s="81"/>
      <c r="P805" s="81"/>
      <c r="Q805" s="93"/>
      <c r="R805" s="81"/>
      <c r="S805" s="81"/>
      <c r="T805" s="93"/>
      <c r="U805" s="94"/>
      <c r="V805" s="109"/>
      <c r="W805" s="95"/>
      <c r="X805" s="71"/>
      <c r="Y805" s="31"/>
      <c r="Z805" s="23"/>
      <c r="AA805" s="24"/>
      <c r="AB805" s="96">
        <f t="shared" si="122"/>
        <v>0</v>
      </c>
      <c r="AC805" s="96">
        <f t="shared" si="123"/>
        <v>0</v>
      </c>
      <c r="AD805" s="97">
        <f t="shared" si="128"/>
        <v>0</v>
      </c>
      <c r="AE805" s="97">
        <f t="shared" si="129"/>
        <v>0</v>
      </c>
    </row>
    <row r="806" spans="1:31" ht="25" customHeight="1">
      <c r="A806" s="32">
        <f t="shared" si="124"/>
        <v>795</v>
      </c>
      <c r="B806" s="51" t="str">
        <f t="shared" si="125"/>
        <v/>
      </c>
      <c r="C806" s="92"/>
      <c r="D806" s="28" t="str">
        <f t="shared" si="126"/>
        <v/>
      </c>
      <c r="E806" s="49" t="str">
        <f t="shared" si="127"/>
        <v/>
      </c>
      <c r="F806" s="78"/>
      <c r="G806" s="78"/>
      <c r="H806" s="82"/>
      <c r="I806" s="28" t="str">
        <f t="shared" si="120"/>
        <v/>
      </c>
      <c r="J806" s="78"/>
      <c r="K806" s="28" t="str">
        <f>IF($L806="COP","GHPチラー",IF(O806="","",VLOOKUP(O806,※編集不可※選択項目!C:D,2,1)))</f>
        <v/>
      </c>
      <c r="L806" s="28" t="str">
        <f t="shared" si="121"/>
        <v/>
      </c>
      <c r="M806" s="64" t="str">
        <f>IFERROR(IF(L806="COP",1,IF(K806="","",VLOOKUP(K806,※編集不可※選択項目!$D$2:$G$8,3,FALSE))),"")</f>
        <v/>
      </c>
      <c r="N806" s="82"/>
      <c r="O806" s="81"/>
      <c r="P806" s="81"/>
      <c r="Q806" s="93"/>
      <c r="R806" s="81"/>
      <c r="S806" s="81"/>
      <c r="T806" s="93"/>
      <c r="U806" s="94"/>
      <c r="V806" s="109"/>
      <c r="W806" s="95"/>
      <c r="X806" s="71"/>
      <c r="Y806" s="31"/>
      <c r="Z806" s="23"/>
      <c r="AA806" s="24"/>
      <c r="AB806" s="96">
        <f t="shared" si="122"/>
        <v>0</v>
      </c>
      <c r="AC806" s="96">
        <f t="shared" si="123"/>
        <v>0</v>
      </c>
      <c r="AD806" s="97">
        <f t="shared" si="128"/>
        <v>0</v>
      </c>
      <c r="AE806" s="97">
        <f t="shared" si="129"/>
        <v>0</v>
      </c>
    </row>
    <row r="807" spans="1:31" ht="25" customHeight="1">
      <c r="A807" s="32">
        <f t="shared" si="124"/>
        <v>796</v>
      </c>
      <c r="B807" s="51" t="str">
        <f t="shared" si="125"/>
        <v/>
      </c>
      <c r="C807" s="92"/>
      <c r="D807" s="28" t="str">
        <f t="shared" si="126"/>
        <v/>
      </c>
      <c r="E807" s="49" t="str">
        <f t="shared" si="127"/>
        <v/>
      </c>
      <c r="F807" s="78"/>
      <c r="G807" s="78"/>
      <c r="H807" s="82"/>
      <c r="I807" s="28" t="str">
        <f t="shared" si="120"/>
        <v/>
      </c>
      <c r="J807" s="78"/>
      <c r="K807" s="28" t="str">
        <f>IF($L807="COP","GHPチラー",IF(O807="","",VLOOKUP(O807,※編集不可※選択項目!C:D,2,1)))</f>
        <v/>
      </c>
      <c r="L807" s="28" t="str">
        <f t="shared" si="121"/>
        <v/>
      </c>
      <c r="M807" s="64" t="str">
        <f>IFERROR(IF(L807="COP",1,IF(K807="","",VLOOKUP(K807,※編集不可※選択項目!$D$2:$G$8,3,FALSE))),"")</f>
        <v/>
      </c>
      <c r="N807" s="82"/>
      <c r="O807" s="81"/>
      <c r="P807" s="81"/>
      <c r="Q807" s="93"/>
      <c r="R807" s="81"/>
      <c r="S807" s="81"/>
      <c r="T807" s="93"/>
      <c r="U807" s="94"/>
      <c r="V807" s="109"/>
      <c r="W807" s="95"/>
      <c r="X807" s="71"/>
      <c r="Y807" s="31"/>
      <c r="Z807" s="23"/>
      <c r="AA807" s="24"/>
      <c r="AB807" s="96">
        <f t="shared" si="122"/>
        <v>0</v>
      </c>
      <c r="AC807" s="96">
        <f t="shared" si="123"/>
        <v>0</v>
      </c>
      <c r="AD807" s="97">
        <f t="shared" si="128"/>
        <v>0</v>
      </c>
      <c r="AE807" s="97">
        <f t="shared" si="129"/>
        <v>0</v>
      </c>
    </row>
    <row r="808" spans="1:31" ht="25" customHeight="1">
      <c r="A808" s="32">
        <f t="shared" si="124"/>
        <v>797</v>
      </c>
      <c r="B808" s="51" t="str">
        <f t="shared" si="125"/>
        <v/>
      </c>
      <c r="C808" s="92"/>
      <c r="D808" s="28" t="str">
        <f t="shared" si="126"/>
        <v/>
      </c>
      <c r="E808" s="49" t="str">
        <f t="shared" si="127"/>
        <v/>
      </c>
      <c r="F808" s="78"/>
      <c r="G808" s="78"/>
      <c r="H808" s="82"/>
      <c r="I808" s="28" t="str">
        <f t="shared" si="120"/>
        <v/>
      </c>
      <c r="J808" s="78"/>
      <c r="K808" s="28" t="str">
        <f>IF($L808="COP","GHPチラー",IF(O808="","",VLOOKUP(O808,※編集不可※選択項目!C:D,2,1)))</f>
        <v/>
      </c>
      <c r="L808" s="28" t="str">
        <f t="shared" si="121"/>
        <v/>
      </c>
      <c r="M808" s="64" t="str">
        <f>IFERROR(IF(L808="COP",1,IF(K808="","",VLOOKUP(K808,※編集不可※選択項目!$D$2:$G$8,3,FALSE))),"")</f>
        <v/>
      </c>
      <c r="N808" s="82"/>
      <c r="O808" s="81"/>
      <c r="P808" s="81"/>
      <c r="Q808" s="93"/>
      <c r="R808" s="81"/>
      <c r="S808" s="81"/>
      <c r="T808" s="93"/>
      <c r="U808" s="94"/>
      <c r="V808" s="109"/>
      <c r="W808" s="95"/>
      <c r="X808" s="71"/>
      <c r="Y808" s="31"/>
      <c r="Z808" s="23"/>
      <c r="AA808" s="24"/>
      <c r="AB808" s="96">
        <f t="shared" si="122"/>
        <v>0</v>
      </c>
      <c r="AC808" s="96">
        <f t="shared" si="123"/>
        <v>0</v>
      </c>
      <c r="AD808" s="97">
        <f t="shared" si="128"/>
        <v>0</v>
      </c>
      <c r="AE808" s="97">
        <f t="shared" si="129"/>
        <v>0</v>
      </c>
    </row>
    <row r="809" spans="1:31" ht="25" customHeight="1">
      <c r="A809" s="32">
        <f t="shared" si="124"/>
        <v>798</v>
      </c>
      <c r="B809" s="51" t="str">
        <f t="shared" si="125"/>
        <v/>
      </c>
      <c r="C809" s="92"/>
      <c r="D809" s="28" t="str">
        <f t="shared" si="126"/>
        <v/>
      </c>
      <c r="E809" s="49" t="str">
        <f t="shared" si="127"/>
        <v/>
      </c>
      <c r="F809" s="78"/>
      <c r="G809" s="78"/>
      <c r="H809" s="82"/>
      <c r="I809" s="28" t="str">
        <f t="shared" si="120"/>
        <v/>
      </c>
      <c r="J809" s="78"/>
      <c r="K809" s="28" t="str">
        <f>IF($L809="COP","GHPチラー",IF(O809="","",VLOOKUP(O809,※編集不可※選択項目!C:D,2,1)))</f>
        <v/>
      </c>
      <c r="L809" s="28" t="str">
        <f t="shared" si="121"/>
        <v/>
      </c>
      <c r="M809" s="64" t="str">
        <f>IFERROR(IF(L809="COP",1,IF(K809="","",VLOOKUP(K809,※編集不可※選択項目!$D$2:$G$8,3,FALSE))),"")</f>
        <v/>
      </c>
      <c r="N809" s="82"/>
      <c r="O809" s="81"/>
      <c r="P809" s="81"/>
      <c r="Q809" s="93"/>
      <c r="R809" s="81"/>
      <c r="S809" s="81"/>
      <c r="T809" s="93"/>
      <c r="U809" s="94"/>
      <c r="V809" s="109"/>
      <c r="W809" s="95"/>
      <c r="X809" s="71"/>
      <c r="Y809" s="31"/>
      <c r="Z809" s="23"/>
      <c r="AA809" s="24"/>
      <c r="AB809" s="96">
        <f t="shared" si="122"/>
        <v>0</v>
      </c>
      <c r="AC809" s="96">
        <f t="shared" si="123"/>
        <v>0</v>
      </c>
      <c r="AD809" s="97">
        <f t="shared" si="128"/>
        <v>0</v>
      </c>
      <c r="AE809" s="97">
        <f t="shared" si="129"/>
        <v>0</v>
      </c>
    </row>
    <row r="810" spans="1:31" ht="25" customHeight="1">
      <c r="A810" s="32">
        <f t="shared" si="124"/>
        <v>799</v>
      </c>
      <c r="B810" s="51" t="str">
        <f t="shared" si="125"/>
        <v/>
      </c>
      <c r="C810" s="92"/>
      <c r="D810" s="28" t="str">
        <f t="shared" si="126"/>
        <v/>
      </c>
      <c r="E810" s="49" t="str">
        <f t="shared" si="127"/>
        <v/>
      </c>
      <c r="F810" s="78"/>
      <c r="G810" s="78"/>
      <c r="H810" s="82"/>
      <c r="I810" s="28" t="str">
        <f t="shared" si="120"/>
        <v/>
      </c>
      <c r="J810" s="78"/>
      <c r="K810" s="28" t="str">
        <f>IF($L810="COP","GHPチラー",IF(O810="","",VLOOKUP(O810,※編集不可※選択項目!C:D,2,1)))</f>
        <v/>
      </c>
      <c r="L810" s="28" t="str">
        <f t="shared" si="121"/>
        <v/>
      </c>
      <c r="M810" s="64" t="str">
        <f>IFERROR(IF(L810="COP",1,IF(K810="","",VLOOKUP(K810,※編集不可※選択項目!$D$2:$G$8,3,FALSE))),"")</f>
        <v/>
      </c>
      <c r="N810" s="82"/>
      <c r="O810" s="81"/>
      <c r="P810" s="81"/>
      <c r="Q810" s="93"/>
      <c r="R810" s="81"/>
      <c r="S810" s="81"/>
      <c r="T810" s="93"/>
      <c r="U810" s="94"/>
      <c r="V810" s="109"/>
      <c r="W810" s="95"/>
      <c r="X810" s="71"/>
      <c r="Y810" s="31"/>
      <c r="Z810" s="23"/>
      <c r="AA810" s="24"/>
      <c r="AB810" s="96">
        <f t="shared" si="122"/>
        <v>0</v>
      </c>
      <c r="AC810" s="96">
        <f t="shared" si="123"/>
        <v>0</v>
      </c>
      <c r="AD810" s="97">
        <f t="shared" si="128"/>
        <v>0</v>
      </c>
      <c r="AE810" s="97">
        <f t="shared" si="129"/>
        <v>0</v>
      </c>
    </row>
    <row r="811" spans="1:31" ht="25" customHeight="1">
      <c r="A811" s="32">
        <f t="shared" si="124"/>
        <v>800</v>
      </c>
      <c r="B811" s="51" t="str">
        <f t="shared" si="125"/>
        <v/>
      </c>
      <c r="C811" s="92"/>
      <c r="D811" s="28" t="str">
        <f t="shared" si="126"/>
        <v/>
      </c>
      <c r="E811" s="49" t="str">
        <f t="shared" si="127"/>
        <v/>
      </c>
      <c r="F811" s="78"/>
      <c r="G811" s="78"/>
      <c r="H811" s="82"/>
      <c r="I811" s="28" t="str">
        <f t="shared" si="120"/>
        <v/>
      </c>
      <c r="J811" s="78"/>
      <c r="K811" s="28" t="str">
        <f>IF($L811="COP","GHPチラー",IF(O811="","",VLOOKUP(O811,※編集不可※選択項目!C:D,2,1)))</f>
        <v/>
      </c>
      <c r="L811" s="28" t="str">
        <f t="shared" si="121"/>
        <v/>
      </c>
      <c r="M811" s="64" t="str">
        <f>IFERROR(IF(L811="COP",1,IF(K811="","",VLOOKUP(K811,※編集不可※選択項目!$D$2:$G$8,3,FALSE))),"")</f>
        <v/>
      </c>
      <c r="N811" s="82"/>
      <c r="O811" s="81"/>
      <c r="P811" s="81"/>
      <c r="Q811" s="93"/>
      <c r="R811" s="81"/>
      <c r="S811" s="81"/>
      <c r="T811" s="93"/>
      <c r="U811" s="94"/>
      <c r="V811" s="109"/>
      <c r="W811" s="95"/>
      <c r="X811" s="71"/>
      <c r="Y811" s="31"/>
      <c r="Z811" s="23"/>
      <c r="AA811" s="24"/>
      <c r="AB811" s="96">
        <f t="shared" si="122"/>
        <v>0</v>
      </c>
      <c r="AC811" s="96">
        <f t="shared" si="123"/>
        <v>0</v>
      </c>
      <c r="AD811" s="97">
        <f t="shared" si="128"/>
        <v>0</v>
      </c>
      <c r="AE811" s="97">
        <f t="shared" si="129"/>
        <v>0</v>
      </c>
    </row>
    <row r="812" spans="1:31" ht="25" customHeight="1">
      <c r="A812" s="32">
        <f t="shared" si="124"/>
        <v>801</v>
      </c>
      <c r="B812" s="51" t="str">
        <f t="shared" si="125"/>
        <v/>
      </c>
      <c r="C812" s="92"/>
      <c r="D812" s="28" t="str">
        <f t="shared" si="126"/>
        <v/>
      </c>
      <c r="E812" s="49" t="str">
        <f t="shared" si="127"/>
        <v/>
      </c>
      <c r="F812" s="78"/>
      <c r="G812" s="78"/>
      <c r="H812" s="82"/>
      <c r="I812" s="28" t="str">
        <f t="shared" si="120"/>
        <v/>
      </c>
      <c r="J812" s="78"/>
      <c r="K812" s="28" t="str">
        <f>IF($L812="COP","GHPチラー",IF(O812="","",VLOOKUP(O812,※編集不可※選択項目!C:D,2,1)))</f>
        <v/>
      </c>
      <c r="L812" s="28" t="str">
        <f t="shared" si="121"/>
        <v/>
      </c>
      <c r="M812" s="64" t="str">
        <f>IFERROR(IF(L812="COP",1,IF(K812="","",VLOOKUP(K812,※編集不可※選択項目!$D$2:$G$8,3,FALSE))),"")</f>
        <v/>
      </c>
      <c r="N812" s="82"/>
      <c r="O812" s="81"/>
      <c r="P812" s="81"/>
      <c r="Q812" s="93"/>
      <c r="R812" s="81"/>
      <c r="S812" s="81"/>
      <c r="T812" s="93"/>
      <c r="U812" s="94"/>
      <c r="V812" s="109"/>
      <c r="W812" s="95"/>
      <c r="X812" s="71"/>
      <c r="Y812" s="31"/>
      <c r="Z812" s="23"/>
      <c r="AA812" s="24"/>
      <c r="AB812" s="96">
        <f t="shared" si="122"/>
        <v>0</v>
      </c>
      <c r="AC812" s="96">
        <f t="shared" si="123"/>
        <v>0</v>
      </c>
      <c r="AD812" s="97">
        <f t="shared" si="128"/>
        <v>0</v>
      </c>
      <c r="AE812" s="97">
        <f t="shared" si="129"/>
        <v>0</v>
      </c>
    </row>
    <row r="813" spans="1:31" ht="25" customHeight="1">
      <c r="A813" s="32">
        <f t="shared" si="124"/>
        <v>802</v>
      </c>
      <c r="B813" s="51" t="str">
        <f t="shared" si="125"/>
        <v/>
      </c>
      <c r="C813" s="92"/>
      <c r="D813" s="28" t="str">
        <f t="shared" si="126"/>
        <v/>
      </c>
      <c r="E813" s="49" t="str">
        <f t="shared" si="127"/>
        <v/>
      </c>
      <c r="F813" s="78"/>
      <c r="G813" s="78"/>
      <c r="H813" s="82"/>
      <c r="I813" s="28" t="str">
        <f t="shared" si="120"/>
        <v/>
      </c>
      <c r="J813" s="78"/>
      <c r="K813" s="28" t="str">
        <f>IF($L813="COP","GHPチラー",IF(O813="","",VLOOKUP(O813,※編集不可※選択項目!C:D,2,1)))</f>
        <v/>
      </c>
      <c r="L813" s="28" t="str">
        <f t="shared" si="121"/>
        <v/>
      </c>
      <c r="M813" s="64" t="str">
        <f>IFERROR(IF(L813="COP",1,IF(K813="","",VLOOKUP(K813,※編集不可※選択項目!$D$2:$G$8,3,FALSE))),"")</f>
        <v/>
      </c>
      <c r="N813" s="82"/>
      <c r="O813" s="81"/>
      <c r="P813" s="81"/>
      <c r="Q813" s="93"/>
      <c r="R813" s="81"/>
      <c r="S813" s="81"/>
      <c r="T813" s="93"/>
      <c r="U813" s="94"/>
      <c r="V813" s="109"/>
      <c r="W813" s="95"/>
      <c r="X813" s="71"/>
      <c r="Y813" s="31"/>
      <c r="Z813" s="23"/>
      <c r="AA813" s="24"/>
      <c r="AB813" s="96">
        <f t="shared" si="122"/>
        <v>0</v>
      </c>
      <c r="AC813" s="96">
        <f t="shared" si="123"/>
        <v>0</v>
      </c>
      <c r="AD813" s="97">
        <f t="shared" si="128"/>
        <v>0</v>
      </c>
      <c r="AE813" s="97">
        <f t="shared" si="129"/>
        <v>0</v>
      </c>
    </row>
    <row r="814" spans="1:31" ht="25" customHeight="1">
      <c r="A814" s="32">
        <f t="shared" si="124"/>
        <v>803</v>
      </c>
      <c r="B814" s="51" t="str">
        <f t="shared" si="125"/>
        <v/>
      </c>
      <c r="C814" s="92"/>
      <c r="D814" s="28" t="str">
        <f t="shared" si="126"/>
        <v/>
      </c>
      <c r="E814" s="49" t="str">
        <f t="shared" si="127"/>
        <v/>
      </c>
      <c r="F814" s="78"/>
      <c r="G814" s="78"/>
      <c r="H814" s="82"/>
      <c r="I814" s="28" t="str">
        <f t="shared" si="120"/>
        <v/>
      </c>
      <c r="J814" s="78"/>
      <c r="K814" s="28" t="str">
        <f>IF($L814="COP","GHPチラー",IF(O814="","",VLOOKUP(O814,※編集不可※選択項目!C:D,2,1)))</f>
        <v/>
      </c>
      <c r="L814" s="28" t="str">
        <f t="shared" si="121"/>
        <v/>
      </c>
      <c r="M814" s="64" t="str">
        <f>IFERROR(IF(L814="COP",1,IF(K814="","",VLOOKUP(K814,※編集不可※選択項目!$D$2:$G$8,3,FALSE))),"")</f>
        <v/>
      </c>
      <c r="N814" s="82"/>
      <c r="O814" s="81"/>
      <c r="P814" s="81"/>
      <c r="Q814" s="93"/>
      <c r="R814" s="81"/>
      <c r="S814" s="81"/>
      <c r="T814" s="93"/>
      <c r="U814" s="94"/>
      <c r="V814" s="109"/>
      <c r="W814" s="95"/>
      <c r="X814" s="71"/>
      <c r="Y814" s="31"/>
      <c r="Z814" s="23"/>
      <c r="AA814" s="24"/>
      <c r="AB814" s="96">
        <f t="shared" si="122"/>
        <v>0</v>
      </c>
      <c r="AC814" s="96">
        <f t="shared" si="123"/>
        <v>0</v>
      </c>
      <c r="AD814" s="97">
        <f t="shared" si="128"/>
        <v>0</v>
      </c>
      <c r="AE814" s="97">
        <f t="shared" si="129"/>
        <v>0</v>
      </c>
    </row>
    <row r="815" spans="1:31" ht="25" customHeight="1">
      <c r="A815" s="32">
        <f t="shared" si="124"/>
        <v>804</v>
      </c>
      <c r="B815" s="51" t="str">
        <f t="shared" si="125"/>
        <v/>
      </c>
      <c r="C815" s="92"/>
      <c r="D815" s="28" t="str">
        <f t="shared" si="126"/>
        <v/>
      </c>
      <c r="E815" s="49" t="str">
        <f t="shared" si="127"/>
        <v/>
      </c>
      <c r="F815" s="78"/>
      <c r="G815" s="78"/>
      <c r="H815" s="82"/>
      <c r="I815" s="28" t="str">
        <f t="shared" si="120"/>
        <v/>
      </c>
      <c r="J815" s="78"/>
      <c r="K815" s="28" t="str">
        <f>IF($L815="COP","GHPチラー",IF(O815="","",VLOOKUP(O815,※編集不可※選択項目!C:D,2,1)))</f>
        <v/>
      </c>
      <c r="L815" s="28" t="str">
        <f t="shared" si="121"/>
        <v/>
      </c>
      <c r="M815" s="64" t="str">
        <f>IFERROR(IF(L815="COP",1,IF(K815="","",VLOOKUP(K815,※編集不可※選択項目!$D$2:$G$8,3,FALSE))),"")</f>
        <v/>
      </c>
      <c r="N815" s="82"/>
      <c r="O815" s="81"/>
      <c r="P815" s="81"/>
      <c r="Q815" s="93"/>
      <c r="R815" s="81"/>
      <c r="S815" s="81"/>
      <c r="T815" s="93"/>
      <c r="U815" s="94"/>
      <c r="V815" s="109"/>
      <c r="W815" s="95"/>
      <c r="X815" s="71"/>
      <c r="Y815" s="31"/>
      <c r="Z815" s="23"/>
      <c r="AA815" s="24"/>
      <c r="AB815" s="96">
        <f t="shared" si="122"/>
        <v>0</v>
      </c>
      <c r="AC815" s="96">
        <f t="shared" si="123"/>
        <v>0</v>
      </c>
      <c r="AD815" s="97">
        <f t="shared" si="128"/>
        <v>0</v>
      </c>
      <c r="AE815" s="97">
        <f t="shared" si="129"/>
        <v>0</v>
      </c>
    </row>
    <row r="816" spans="1:31" ht="25" customHeight="1">
      <c r="A816" s="32">
        <f t="shared" si="124"/>
        <v>805</v>
      </c>
      <c r="B816" s="51" t="str">
        <f t="shared" si="125"/>
        <v/>
      </c>
      <c r="C816" s="92"/>
      <c r="D816" s="28" t="str">
        <f t="shared" si="126"/>
        <v/>
      </c>
      <c r="E816" s="49" t="str">
        <f t="shared" si="127"/>
        <v/>
      </c>
      <c r="F816" s="78"/>
      <c r="G816" s="78"/>
      <c r="H816" s="82"/>
      <c r="I816" s="28" t="str">
        <f t="shared" si="120"/>
        <v/>
      </c>
      <c r="J816" s="78"/>
      <c r="K816" s="28" t="str">
        <f>IF($L816="COP","GHPチラー",IF(O816="","",VLOOKUP(O816,※編集不可※選択項目!C:D,2,1)))</f>
        <v/>
      </c>
      <c r="L816" s="28" t="str">
        <f t="shared" si="121"/>
        <v/>
      </c>
      <c r="M816" s="64" t="str">
        <f>IFERROR(IF(L816="COP",1,IF(K816="","",VLOOKUP(K816,※編集不可※選択項目!$D$2:$G$8,3,FALSE))),"")</f>
        <v/>
      </c>
      <c r="N816" s="82"/>
      <c r="O816" s="81"/>
      <c r="P816" s="81"/>
      <c r="Q816" s="93"/>
      <c r="R816" s="81"/>
      <c r="S816" s="81"/>
      <c r="T816" s="93"/>
      <c r="U816" s="94"/>
      <c r="V816" s="109"/>
      <c r="W816" s="95"/>
      <c r="X816" s="71"/>
      <c r="Y816" s="31"/>
      <c r="Z816" s="23"/>
      <c r="AA816" s="24"/>
      <c r="AB816" s="96">
        <f t="shared" si="122"/>
        <v>0</v>
      </c>
      <c r="AC816" s="96">
        <f t="shared" si="123"/>
        <v>0</v>
      </c>
      <c r="AD816" s="97">
        <f t="shared" si="128"/>
        <v>0</v>
      </c>
      <c r="AE816" s="97">
        <f t="shared" si="129"/>
        <v>0</v>
      </c>
    </row>
    <row r="817" spans="1:31" ht="25" customHeight="1">
      <c r="A817" s="32">
        <f t="shared" si="124"/>
        <v>806</v>
      </c>
      <c r="B817" s="51" t="str">
        <f t="shared" si="125"/>
        <v/>
      </c>
      <c r="C817" s="92"/>
      <c r="D817" s="28" t="str">
        <f t="shared" si="126"/>
        <v/>
      </c>
      <c r="E817" s="49" t="str">
        <f t="shared" si="127"/>
        <v/>
      </c>
      <c r="F817" s="78"/>
      <c r="G817" s="78"/>
      <c r="H817" s="82"/>
      <c r="I817" s="28" t="str">
        <f t="shared" si="120"/>
        <v/>
      </c>
      <c r="J817" s="78"/>
      <c r="K817" s="28" t="str">
        <f>IF($L817="COP","GHPチラー",IF(O817="","",VLOOKUP(O817,※編集不可※選択項目!C:D,2,1)))</f>
        <v/>
      </c>
      <c r="L817" s="28" t="str">
        <f t="shared" si="121"/>
        <v/>
      </c>
      <c r="M817" s="64" t="str">
        <f>IFERROR(IF(L817="COP",1,IF(K817="","",VLOOKUP(K817,※編集不可※選択項目!$D$2:$G$8,3,FALSE))),"")</f>
        <v/>
      </c>
      <c r="N817" s="82"/>
      <c r="O817" s="81"/>
      <c r="P817" s="81"/>
      <c r="Q817" s="93"/>
      <c r="R817" s="81"/>
      <c r="S817" s="81"/>
      <c r="T817" s="93"/>
      <c r="U817" s="94"/>
      <c r="V817" s="109"/>
      <c r="W817" s="95"/>
      <c r="X817" s="71"/>
      <c r="Y817" s="31"/>
      <c r="Z817" s="23"/>
      <c r="AA817" s="24"/>
      <c r="AB817" s="96">
        <f t="shared" si="122"/>
        <v>0</v>
      </c>
      <c r="AC817" s="96">
        <f t="shared" si="123"/>
        <v>0</v>
      </c>
      <c r="AD817" s="97">
        <f t="shared" si="128"/>
        <v>0</v>
      </c>
      <c r="AE817" s="97">
        <f t="shared" si="129"/>
        <v>0</v>
      </c>
    </row>
    <row r="818" spans="1:31" ht="25" customHeight="1">
      <c r="A818" s="32">
        <f t="shared" si="124"/>
        <v>807</v>
      </c>
      <c r="B818" s="51" t="str">
        <f t="shared" si="125"/>
        <v/>
      </c>
      <c r="C818" s="92"/>
      <c r="D818" s="28" t="str">
        <f t="shared" si="126"/>
        <v/>
      </c>
      <c r="E818" s="49" t="str">
        <f t="shared" si="127"/>
        <v/>
      </c>
      <c r="F818" s="78"/>
      <c r="G818" s="78"/>
      <c r="H818" s="82"/>
      <c r="I818" s="28" t="str">
        <f t="shared" si="120"/>
        <v/>
      </c>
      <c r="J818" s="78"/>
      <c r="K818" s="28" t="str">
        <f>IF($L818="COP","GHPチラー",IF(O818="","",VLOOKUP(O818,※編集不可※選択項目!C:D,2,1)))</f>
        <v/>
      </c>
      <c r="L818" s="28" t="str">
        <f t="shared" si="121"/>
        <v/>
      </c>
      <c r="M818" s="64" t="str">
        <f>IFERROR(IF(L818="COP",1,IF(K818="","",VLOOKUP(K818,※編集不可※選択項目!$D$2:$G$8,3,FALSE))),"")</f>
        <v/>
      </c>
      <c r="N818" s="82"/>
      <c r="O818" s="81"/>
      <c r="P818" s="81"/>
      <c r="Q818" s="93"/>
      <c r="R818" s="81"/>
      <c r="S818" s="81"/>
      <c r="T818" s="93"/>
      <c r="U818" s="94"/>
      <c r="V818" s="109"/>
      <c r="W818" s="95"/>
      <c r="X818" s="71"/>
      <c r="Y818" s="31"/>
      <c r="Z818" s="23"/>
      <c r="AA818" s="24"/>
      <c r="AB818" s="96">
        <f t="shared" si="122"/>
        <v>0</v>
      </c>
      <c r="AC818" s="96">
        <f t="shared" si="123"/>
        <v>0</v>
      </c>
      <c r="AD818" s="97">
        <f t="shared" si="128"/>
        <v>0</v>
      </c>
      <c r="AE818" s="97">
        <f t="shared" si="129"/>
        <v>0</v>
      </c>
    </row>
    <row r="819" spans="1:31" ht="25" customHeight="1">
      <c r="A819" s="32">
        <f t="shared" si="124"/>
        <v>808</v>
      </c>
      <c r="B819" s="51" t="str">
        <f t="shared" si="125"/>
        <v/>
      </c>
      <c r="C819" s="92"/>
      <c r="D819" s="28" t="str">
        <f t="shared" si="126"/>
        <v/>
      </c>
      <c r="E819" s="49" t="str">
        <f t="shared" si="127"/>
        <v/>
      </c>
      <c r="F819" s="78"/>
      <c r="G819" s="78"/>
      <c r="H819" s="82"/>
      <c r="I819" s="28" t="str">
        <f t="shared" si="120"/>
        <v/>
      </c>
      <c r="J819" s="78"/>
      <c r="K819" s="28" t="str">
        <f>IF($L819="COP","GHPチラー",IF(O819="","",VLOOKUP(O819,※編集不可※選択項目!C:D,2,1)))</f>
        <v/>
      </c>
      <c r="L819" s="28" t="str">
        <f t="shared" si="121"/>
        <v/>
      </c>
      <c r="M819" s="64" t="str">
        <f>IFERROR(IF(L819="COP",1,IF(K819="","",VLOOKUP(K819,※編集不可※選択項目!$D$2:$G$8,3,FALSE))),"")</f>
        <v/>
      </c>
      <c r="N819" s="82"/>
      <c r="O819" s="81"/>
      <c r="P819" s="81"/>
      <c r="Q819" s="93"/>
      <c r="R819" s="81"/>
      <c r="S819" s="81"/>
      <c r="T819" s="93"/>
      <c r="U819" s="94"/>
      <c r="V819" s="109"/>
      <c r="W819" s="95"/>
      <c r="X819" s="71"/>
      <c r="Y819" s="31"/>
      <c r="Z819" s="23"/>
      <c r="AA819" s="24"/>
      <c r="AB819" s="96">
        <f t="shared" si="122"/>
        <v>0</v>
      </c>
      <c r="AC819" s="96">
        <f t="shared" si="123"/>
        <v>0</v>
      </c>
      <c r="AD819" s="97">
        <f t="shared" si="128"/>
        <v>0</v>
      </c>
      <c r="AE819" s="97">
        <f t="shared" si="129"/>
        <v>0</v>
      </c>
    </row>
    <row r="820" spans="1:31" ht="25" customHeight="1">
      <c r="A820" s="32">
        <f t="shared" si="124"/>
        <v>809</v>
      </c>
      <c r="B820" s="51" t="str">
        <f t="shared" si="125"/>
        <v/>
      </c>
      <c r="C820" s="92"/>
      <c r="D820" s="28" t="str">
        <f t="shared" si="126"/>
        <v/>
      </c>
      <c r="E820" s="49" t="str">
        <f t="shared" si="127"/>
        <v/>
      </c>
      <c r="F820" s="78"/>
      <c r="G820" s="78"/>
      <c r="H820" s="82"/>
      <c r="I820" s="28" t="str">
        <f t="shared" si="120"/>
        <v/>
      </c>
      <c r="J820" s="78"/>
      <c r="K820" s="28" t="str">
        <f>IF($L820="COP","GHPチラー",IF(O820="","",VLOOKUP(O820,※編集不可※選択項目!C:D,2,1)))</f>
        <v/>
      </c>
      <c r="L820" s="28" t="str">
        <f t="shared" si="121"/>
        <v/>
      </c>
      <c r="M820" s="64" t="str">
        <f>IFERROR(IF(L820="COP",1,IF(K820="","",VLOOKUP(K820,※編集不可※選択項目!$D$2:$G$8,3,FALSE))),"")</f>
        <v/>
      </c>
      <c r="N820" s="82"/>
      <c r="O820" s="81"/>
      <c r="P820" s="81"/>
      <c r="Q820" s="93"/>
      <c r="R820" s="81"/>
      <c r="S820" s="81"/>
      <c r="T820" s="93"/>
      <c r="U820" s="94"/>
      <c r="V820" s="109"/>
      <c r="W820" s="95"/>
      <c r="X820" s="71"/>
      <c r="Y820" s="31"/>
      <c r="Z820" s="23"/>
      <c r="AA820" s="24"/>
      <c r="AB820" s="96">
        <f t="shared" si="122"/>
        <v>0</v>
      </c>
      <c r="AC820" s="96">
        <f t="shared" si="123"/>
        <v>0</v>
      </c>
      <c r="AD820" s="97">
        <f t="shared" si="128"/>
        <v>0</v>
      </c>
      <c r="AE820" s="97">
        <f t="shared" si="129"/>
        <v>0</v>
      </c>
    </row>
    <row r="821" spans="1:31" ht="25" customHeight="1">
      <c r="A821" s="32">
        <f t="shared" si="124"/>
        <v>810</v>
      </c>
      <c r="B821" s="51" t="str">
        <f t="shared" si="125"/>
        <v/>
      </c>
      <c r="C821" s="92"/>
      <c r="D821" s="28" t="str">
        <f t="shared" si="126"/>
        <v/>
      </c>
      <c r="E821" s="49" t="str">
        <f t="shared" si="127"/>
        <v/>
      </c>
      <c r="F821" s="78"/>
      <c r="G821" s="78"/>
      <c r="H821" s="82"/>
      <c r="I821" s="28" t="str">
        <f t="shared" si="120"/>
        <v/>
      </c>
      <c r="J821" s="78"/>
      <c r="K821" s="28" t="str">
        <f>IF($L821="COP","GHPチラー",IF(O821="","",VLOOKUP(O821,※編集不可※選択項目!C:D,2,1)))</f>
        <v/>
      </c>
      <c r="L821" s="28" t="str">
        <f t="shared" si="121"/>
        <v/>
      </c>
      <c r="M821" s="64" t="str">
        <f>IFERROR(IF(L821="COP",1,IF(K821="","",VLOOKUP(K821,※編集不可※選択項目!$D$2:$G$8,3,FALSE))),"")</f>
        <v/>
      </c>
      <c r="N821" s="82"/>
      <c r="O821" s="81"/>
      <c r="P821" s="81"/>
      <c r="Q821" s="93"/>
      <c r="R821" s="81"/>
      <c r="S821" s="81"/>
      <c r="T821" s="93"/>
      <c r="U821" s="94"/>
      <c r="V821" s="109"/>
      <c r="W821" s="95"/>
      <c r="X821" s="71"/>
      <c r="Y821" s="31"/>
      <c r="Z821" s="23"/>
      <c r="AA821" s="24"/>
      <c r="AB821" s="96">
        <f t="shared" si="122"/>
        <v>0</v>
      </c>
      <c r="AC821" s="96">
        <f t="shared" si="123"/>
        <v>0</v>
      </c>
      <c r="AD821" s="97">
        <f t="shared" si="128"/>
        <v>0</v>
      </c>
      <c r="AE821" s="97">
        <f t="shared" si="129"/>
        <v>0</v>
      </c>
    </row>
    <row r="822" spans="1:31" ht="25" customHeight="1">
      <c r="A822" s="32">
        <f t="shared" si="124"/>
        <v>811</v>
      </c>
      <c r="B822" s="51" t="str">
        <f t="shared" si="125"/>
        <v/>
      </c>
      <c r="C822" s="92"/>
      <c r="D822" s="28" t="str">
        <f t="shared" si="126"/>
        <v/>
      </c>
      <c r="E822" s="49" t="str">
        <f t="shared" si="127"/>
        <v/>
      </c>
      <c r="F822" s="78"/>
      <c r="G822" s="78"/>
      <c r="H822" s="82"/>
      <c r="I822" s="28" t="str">
        <f t="shared" si="120"/>
        <v/>
      </c>
      <c r="J822" s="78"/>
      <c r="K822" s="28" t="str">
        <f>IF($L822="COP","GHPチラー",IF(O822="","",VLOOKUP(O822,※編集不可※選択項目!C:D,2,1)))</f>
        <v/>
      </c>
      <c r="L822" s="28" t="str">
        <f t="shared" si="121"/>
        <v/>
      </c>
      <c r="M822" s="64" t="str">
        <f>IFERROR(IF(L822="COP",1,IF(K822="","",VLOOKUP(K822,※編集不可※選択項目!$D$2:$G$8,3,FALSE))),"")</f>
        <v/>
      </c>
      <c r="N822" s="82"/>
      <c r="O822" s="81"/>
      <c r="P822" s="81"/>
      <c r="Q822" s="93"/>
      <c r="R822" s="81"/>
      <c r="S822" s="81"/>
      <c r="T822" s="93"/>
      <c r="U822" s="94"/>
      <c r="V822" s="109"/>
      <c r="W822" s="95"/>
      <c r="X822" s="71"/>
      <c r="Y822" s="31"/>
      <c r="Z822" s="23"/>
      <c r="AA822" s="24"/>
      <c r="AB822" s="96">
        <f t="shared" si="122"/>
        <v>0</v>
      </c>
      <c r="AC822" s="96">
        <f t="shared" si="123"/>
        <v>0</v>
      </c>
      <c r="AD822" s="97">
        <f t="shared" si="128"/>
        <v>0</v>
      </c>
      <c r="AE822" s="97">
        <f t="shared" si="129"/>
        <v>0</v>
      </c>
    </row>
    <row r="823" spans="1:31" ht="25" customHeight="1">
      <c r="A823" s="32">
        <f t="shared" si="124"/>
        <v>812</v>
      </c>
      <c r="B823" s="51" t="str">
        <f t="shared" si="125"/>
        <v/>
      </c>
      <c r="C823" s="92"/>
      <c r="D823" s="28" t="str">
        <f t="shared" si="126"/>
        <v/>
      </c>
      <c r="E823" s="49" t="str">
        <f t="shared" si="127"/>
        <v/>
      </c>
      <c r="F823" s="78"/>
      <c r="G823" s="78"/>
      <c r="H823" s="82"/>
      <c r="I823" s="28" t="str">
        <f t="shared" si="120"/>
        <v/>
      </c>
      <c r="J823" s="78"/>
      <c r="K823" s="28" t="str">
        <f>IF($L823="COP","GHPチラー",IF(O823="","",VLOOKUP(O823,※編集不可※選択項目!C:D,2,1)))</f>
        <v/>
      </c>
      <c r="L823" s="28" t="str">
        <f t="shared" si="121"/>
        <v/>
      </c>
      <c r="M823" s="64" t="str">
        <f>IFERROR(IF(L823="COP",1,IF(K823="","",VLOOKUP(K823,※編集不可※選択項目!$D$2:$G$8,3,FALSE))),"")</f>
        <v/>
      </c>
      <c r="N823" s="82"/>
      <c r="O823" s="81"/>
      <c r="P823" s="81"/>
      <c r="Q823" s="93"/>
      <c r="R823" s="81"/>
      <c r="S823" s="81"/>
      <c r="T823" s="93"/>
      <c r="U823" s="94"/>
      <c r="V823" s="109"/>
      <c r="W823" s="95"/>
      <c r="X823" s="71"/>
      <c r="Y823" s="31"/>
      <c r="Z823" s="23"/>
      <c r="AA823" s="24"/>
      <c r="AB823" s="96">
        <f t="shared" si="122"/>
        <v>0</v>
      </c>
      <c r="AC823" s="96">
        <f t="shared" si="123"/>
        <v>0</v>
      </c>
      <c r="AD823" s="97">
        <f t="shared" si="128"/>
        <v>0</v>
      </c>
      <c r="AE823" s="97">
        <f t="shared" si="129"/>
        <v>0</v>
      </c>
    </row>
    <row r="824" spans="1:31" ht="25" customHeight="1">
      <c r="A824" s="32">
        <f t="shared" si="124"/>
        <v>813</v>
      </c>
      <c r="B824" s="51" t="str">
        <f t="shared" si="125"/>
        <v/>
      </c>
      <c r="C824" s="92"/>
      <c r="D824" s="28" t="str">
        <f t="shared" si="126"/>
        <v/>
      </c>
      <c r="E824" s="49" t="str">
        <f t="shared" si="127"/>
        <v/>
      </c>
      <c r="F824" s="78"/>
      <c r="G824" s="78"/>
      <c r="H824" s="82"/>
      <c r="I824" s="28" t="str">
        <f t="shared" si="120"/>
        <v/>
      </c>
      <c r="J824" s="78"/>
      <c r="K824" s="28" t="str">
        <f>IF($L824="COP","GHPチラー",IF(O824="","",VLOOKUP(O824,※編集不可※選択項目!C:D,2,1)))</f>
        <v/>
      </c>
      <c r="L824" s="28" t="str">
        <f t="shared" si="121"/>
        <v/>
      </c>
      <c r="M824" s="64" t="str">
        <f>IFERROR(IF(L824="COP",1,IF(K824="","",VLOOKUP(K824,※編集不可※選択項目!$D$2:$G$8,3,FALSE))),"")</f>
        <v/>
      </c>
      <c r="N824" s="82"/>
      <c r="O824" s="81"/>
      <c r="P824" s="81"/>
      <c r="Q824" s="93"/>
      <c r="R824" s="81"/>
      <c r="S824" s="81"/>
      <c r="T824" s="93"/>
      <c r="U824" s="94"/>
      <c r="V824" s="109"/>
      <c r="W824" s="95"/>
      <c r="X824" s="71"/>
      <c r="Y824" s="31"/>
      <c r="Z824" s="23"/>
      <c r="AA824" s="24"/>
      <c r="AB824" s="96">
        <f t="shared" si="122"/>
        <v>0</v>
      </c>
      <c r="AC824" s="96">
        <f t="shared" si="123"/>
        <v>0</v>
      </c>
      <c r="AD824" s="97">
        <f t="shared" si="128"/>
        <v>0</v>
      </c>
      <c r="AE824" s="97">
        <f t="shared" si="129"/>
        <v>0</v>
      </c>
    </row>
    <row r="825" spans="1:31" ht="25" customHeight="1">
      <c r="A825" s="32">
        <f t="shared" si="124"/>
        <v>814</v>
      </c>
      <c r="B825" s="51" t="str">
        <f t="shared" si="125"/>
        <v/>
      </c>
      <c r="C825" s="92"/>
      <c r="D825" s="28" t="str">
        <f t="shared" si="126"/>
        <v/>
      </c>
      <c r="E825" s="49" t="str">
        <f t="shared" si="127"/>
        <v/>
      </c>
      <c r="F825" s="78"/>
      <c r="G825" s="78"/>
      <c r="H825" s="82"/>
      <c r="I825" s="28" t="str">
        <f t="shared" si="120"/>
        <v/>
      </c>
      <c r="J825" s="78"/>
      <c r="K825" s="28" t="str">
        <f>IF($L825="COP","GHPチラー",IF(O825="","",VLOOKUP(O825,※編集不可※選択項目!C:D,2,1)))</f>
        <v/>
      </c>
      <c r="L825" s="28" t="str">
        <f t="shared" si="121"/>
        <v/>
      </c>
      <c r="M825" s="64" t="str">
        <f>IFERROR(IF(L825="COP",1,IF(K825="","",VLOOKUP(K825,※編集不可※選択項目!$D$2:$G$8,3,FALSE))),"")</f>
        <v/>
      </c>
      <c r="N825" s="82"/>
      <c r="O825" s="81"/>
      <c r="P825" s="81"/>
      <c r="Q825" s="93"/>
      <c r="R825" s="81"/>
      <c r="S825" s="81"/>
      <c r="T825" s="93"/>
      <c r="U825" s="94"/>
      <c r="V825" s="109"/>
      <c r="W825" s="95"/>
      <c r="X825" s="71"/>
      <c r="Y825" s="31"/>
      <c r="Z825" s="23"/>
      <c r="AA825" s="24"/>
      <c r="AB825" s="96">
        <f t="shared" si="122"/>
        <v>0</v>
      </c>
      <c r="AC825" s="96">
        <f t="shared" si="123"/>
        <v>0</v>
      </c>
      <c r="AD825" s="97">
        <f t="shared" si="128"/>
        <v>0</v>
      </c>
      <c r="AE825" s="97">
        <f t="shared" si="129"/>
        <v>0</v>
      </c>
    </row>
    <row r="826" spans="1:31" ht="25" customHeight="1">
      <c r="A826" s="32">
        <f t="shared" si="124"/>
        <v>815</v>
      </c>
      <c r="B826" s="51" t="str">
        <f t="shared" si="125"/>
        <v/>
      </c>
      <c r="C826" s="92"/>
      <c r="D826" s="28" t="str">
        <f t="shared" si="126"/>
        <v/>
      </c>
      <c r="E826" s="49" t="str">
        <f t="shared" si="127"/>
        <v/>
      </c>
      <c r="F826" s="78"/>
      <c r="G826" s="78"/>
      <c r="H826" s="82"/>
      <c r="I826" s="28" t="str">
        <f t="shared" si="120"/>
        <v/>
      </c>
      <c r="J826" s="78"/>
      <c r="K826" s="28" t="str">
        <f>IF($L826="COP","GHPチラー",IF(O826="","",VLOOKUP(O826,※編集不可※選択項目!C:D,2,1)))</f>
        <v/>
      </c>
      <c r="L826" s="28" t="str">
        <f t="shared" si="121"/>
        <v/>
      </c>
      <c r="M826" s="64" t="str">
        <f>IFERROR(IF(L826="COP",1,IF(K826="","",VLOOKUP(K826,※編集不可※選択項目!$D$2:$G$8,3,FALSE))),"")</f>
        <v/>
      </c>
      <c r="N826" s="82"/>
      <c r="O826" s="81"/>
      <c r="P826" s="81"/>
      <c r="Q826" s="93"/>
      <c r="R826" s="81"/>
      <c r="S826" s="81"/>
      <c r="T826" s="93"/>
      <c r="U826" s="94"/>
      <c r="V826" s="109"/>
      <c r="W826" s="95"/>
      <c r="X826" s="71"/>
      <c r="Y826" s="31"/>
      <c r="Z826" s="23"/>
      <c r="AA826" s="24"/>
      <c r="AB826" s="96">
        <f t="shared" si="122"/>
        <v>0</v>
      </c>
      <c r="AC826" s="96">
        <f t="shared" si="123"/>
        <v>0</v>
      </c>
      <c r="AD826" s="97">
        <f t="shared" si="128"/>
        <v>0</v>
      </c>
      <c r="AE826" s="97">
        <f t="shared" si="129"/>
        <v>0</v>
      </c>
    </row>
    <row r="827" spans="1:31" ht="25" customHeight="1">
      <c r="A827" s="32">
        <f t="shared" si="124"/>
        <v>816</v>
      </c>
      <c r="B827" s="51" t="str">
        <f t="shared" si="125"/>
        <v/>
      </c>
      <c r="C827" s="92"/>
      <c r="D827" s="28" t="str">
        <f t="shared" si="126"/>
        <v/>
      </c>
      <c r="E827" s="49" t="str">
        <f t="shared" si="127"/>
        <v/>
      </c>
      <c r="F827" s="78"/>
      <c r="G827" s="78"/>
      <c r="H827" s="82"/>
      <c r="I827" s="28" t="str">
        <f t="shared" si="120"/>
        <v/>
      </c>
      <c r="J827" s="78"/>
      <c r="K827" s="28" t="str">
        <f>IF($L827="COP","GHPチラー",IF(O827="","",VLOOKUP(O827,※編集不可※選択項目!C:D,2,1)))</f>
        <v/>
      </c>
      <c r="L827" s="28" t="str">
        <f t="shared" si="121"/>
        <v/>
      </c>
      <c r="M827" s="64" t="str">
        <f>IFERROR(IF(L827="COP",1,IF(K827="","",VLOOKUP(K827,※編集不可※選択項目!$D$2:$G$8,3,FALSE))),"")</f>
        <v/>
      </c>
      <c r="N827" s="82"/>
      <c r="O827" s="81"/>
      <c r="P827" s="81"/>
      <c r="Q827" s="93"/>
      <c r="R827" s="81"/>
      <c r="S827" s="81"/>
      <c r="T827" s="93"/>
      <c r="U827" s="94"/>
      <c r="V827" s="109"/>
      <c r="W827" s="95"/>
      <c r="X827" s="71"/>
      <c r="Y827" s="31"/>
      <c r="Z827" s="23"/>
      <c r="AA827" s="24"/>
      <c r="AB827" s="96">
        <f t="shared" si="122"/>
        <v>0</v>
      </c>
      <c r="AC827" s="96">
        <f t="shared" si="123"/>
        <v>0</v>
      </c>
      <c r="AD827" s="97">
        <f t="shared" si="128"/>
        <v>0</v>
      </c>
      <c r="AE827" s="97">
        <f t="shared" si="129"/>
        <v>0</v>
      </c>
    </row>
    <row r="828" spans="1:31" ht="25" customHeight="1">
      <c r="A828" s="32">
        <f t="shared" si="124"/>
        <v>817</v>
      </c>
      <c r="B828" s="51" t="str">
        <f t="shared" si="125"/>
        <v/>
      </c>
      <c r="C828" s="92"/>
      <c r="D828" s="28" t="str">
        <f t="shared" si="126"/>
        <v/>
      </c>
      <c r="E828" s="49" t="str">
        <f t="shared" si="127"/>
        <v/>
      </c>
      <c r="F828" s="78"/>
      <c r="G828" s="78"/>
      <c r="H828" s="82"/>
      <c r="I828" s="28" t="str">
        <f t="shared" si="120"/>
        <v/>
      </c>
      <c r="J828" s="78"/>
      <c r="K828" s="28" t="str">
        <f>IF($L828="COP","GHPチラー",IF(O828="","",VLOOKUP(O828,※編集不可※選択項目!C:D,2,1)))</f>
        <v/>
      </c>
      <c r="L828" s="28" t="str">
        <f t="shared" si="121"/>
        <v/>
      </c>
      <c r="M828" s="64" t="str">
        <f>IFERROR(IF(L828="COP",1,IF(K828="","",VLOOKUP(K828,※編集不可※選択項目!$D$2:$G$8,3,FALSE))),"")</f>
        <v/>
      </c>
      <c r="N828" s="82"/>
      <c r="O828" s="81"/>
      <c r="P828" s="81"/>
      <c r="Q828" s="93"/>
      <c r="R828" s="81"/>
      <c r="S828" s="81"/>
      <c r="T828" s="93"/>
      <c r="U828" s="94"/>
      <c r="V828" s="109"/>
      <c r="W828" s="95"/>
      <c r="X828" s="71"/>
      <c r="Y828" s="31"/>
      <c r="Z828" s="23"/>
      <c r="AA828" s="24"/>
      <c r="AB828" s="96">
        <f t="shared" si="122"/>
        <v>0</v>
      </c>
      <c r="AC828" s="96">
        <f t="shared" si="123"/>
        <v>0</v>
      </c>
      <c r="AD828" s="97">
        <f t="shared" si="128"/>
        <v>0</v>
      </c>
      <c r="AE828" s="97">
        <f t="shared" si="129"/>
        <v>0</v>
      </c>
    </row>
    <row r="829" spans="1:31" ht="25" customHeight="1">
      <c r="A829" s="32">
        <f t="shared" si="124"/>
        <v>818</v>
      </c>
      <c r="B829" s="51" t="str">
        <f t="shared" si="125"/>
        <v/>
      </c>
      <c r="C829" s="92"/>
      <c r="D829" s="28" t="str">
        <f t="shared" si="126"/>
        <v/>
      </c>
      <c r="E829" s="49" t="str">
        <f t="shared" si="127"/>
        <v/>
      </c>
      <c r="F829" s="78"/>
      <c r="G829" s="78"/>
      <c r="H829" s="82"/>
      <c r="I829" s="28" t="str">
        <f t="shared" si="120"/>
        <v/>
      </c>
      <c r="J829" s="78"/>
      <c r="K829" s="28" t="str">
        <f>IF($L829="COP","GHPチラー",IF(O829="","",VLOOKUP(O829,※編集不可※選択項目!C:D,2,1)))</f>
        <v/>
      </c>
      <c r="L829" s="28" t="str">
        <f t="shared" si="121"/>
        <v/>
      </c>
      <c r="M829" s="64" t="str">
        <f>IFERROR(IF(L829="COP",1,IF(K829="","",VLOOKUP(K829,※編集不可※選択項目!$D$2:$G$8,3,FALSE))),"")</f>
        <v/>
      </c>
      <c r="N829" s="82"/>
      <c r="O829" s="81"/>
      <c r="P829" s="81"/>
      <c r="Q829" s="93"/>
      <c r="R829" s="81"/>
      <c r="S829" s="81"/>
      <c r="T829" s="93"/>
      <c r="U829" s="94"/>
      <c r="V829" s="109"/>
      <c r="W829" s="95"/>
      <c r="X829" s="71"/>
      <c r="Y829" s="31"/>
      <c r="Z829" s="23"/>
      <c r="AA829" s="24"/>
      <c r="AB829" s="96">
        <f t="shared" si="122"/>
        <v>0</v>
      </c>
      <c r="AC829" s="96">
        <f t="shared" si="123"/>
        <v>0</v>
      </c>
      <c r="AD829" s="97">
        <f t="shared" si="128"/>
        <v>0</v>
      </c>
      <c r="AE829" s="97">
        <f t="shared" si="129"/>
        <v>0</v>
      </c>
    </row>
    <row r="830" spans="1:31" ht="25" customHeight="1">
      <c r="A830" s="32">
        <f t="shared" si="124"/>
        <v>819</v>
      </c>
      <c r="B830" s="51" t="str">
        <f t="shared" si="125"/>
        <v/>
      </c>
      <c r="C830" s="92"/>
      <c r="D830" s="28" t="str">
        <f t="shared" si="126"/>
        <v/>
      </c>
      <c r="E830" s="49" t="str">
        <f t="shared" si="127"/>
        <v/>
      </c>
      <c r="F830" s="78"/>
      <c r="G830" s="78"/>
      <c r="H830" s="82"/>
      <c r="I830" s="28" t="str">
        <f t="shared" si="120"/>
        <v/>
      </c>
      <c r="J830" s="78"/>
      <c r="K830" s="28" t="str">
        <f>IF($L830="COP","GHPチラー",IF(O830="","",VLOOKUP(O830,※編集不可※選択項目!C:D,2,1)))</f>
        <v/>
      </c>
      <c r="L830" s="28" t="str">
        <f t="shared" si="121"/>
        <v/>
      </c>
      <c r="M830" s="64" t="str">
        <f>IFERROR(IF(L830="COP",1,IF(K830="","",VLOOKUP(K830,※編集不可※選択項目!$D$2:$G$8,3,FALSE))),"")</f>
        <v/>
      </c>
      <c r="N830" s="82"/>
      <c r="O830" s="81"/>
      <c r="P830" s="81"/>
      <c r="Q830" s="93"/>
      <c r="R830" s="81"/>
      <c r="S830" s="81"/>
      <c r="T830" s="93"/>
      <c r="U830" s="94"/>
      <c r="V830" s="109"/>
      <c r="W830" s="95"/>
      <c r="X830" s="71"/>
      <c r="Y830" s="31"/>
      <c r="Z830" s="23"/>
      <c r="AA830" s="24"/>
      <c r="AB830" s="96">
        <f t="shared" si="122"/>
        <v>0</v>
      </c>
      <c r="AC830" s="96">
        <f t="shared" si="123"/>
        <v>0</v>
      </c>
      <c r="AD830" s="97">
        <f t="shared" si="128"/>
        <v>0</v>
      </c>
      <c r="AE830" s="97">
        <f t="shared" si="129"/>
        <v>0</v>
      </c>
    </row>
    <row r="831" spans="1:31" ht="25" customHeight="1">
      <c r="A831" s="32">
        <f t="shared" si="124"/>
        <v>820</v>
      </c>
      <c r="B831" s="51" t="str">
        <f t="shared" si="125"/>
        <v/>
      </c>
      <c r="C831" s="92"/>
      <c r="D831" s="28" t="str">
        <f t="shared" si="126"/>
        <v/>
      </c>
      <c r="E831" s="49" t="str">
        <f t="shared" si="127"/>
        <v/>
      </c>
      <c r="F831" s="78"/>
      <c r="G831" s="78"/>
      <c r="H831" s="82"/>
      <c r="I831" s="28" t="str">
        <f t="shared" si="120"/>
        <v/>
      </c>
      <c r="J831" s="78"/>
      <c r="K831" s="28" t="str">
        <f>IF($L831="COP","GHPチラー",IF(O831="","",VLOOKUP(O831,※編集不可※選択項目!C:D,2,1)))</f>
        <v/>
      </c>
      <c r="L831" s="28" t="str">
        <f t="shared" si="121"/>
        <v/>
      </c>
      <c r="M831" s="64" t="str">
        <f>IFERROR(IF(L831="COP",1,IF(K831="","",VLOOKUP(K831,※編集不可※選択項目!$D$2:$G$8,3,FALSE))),"")</f>
        <v/>
      </c>
      <c r="N831" s="82"/>
      <c r="O831" s="81"/>
      <c r="P831" s="81"/>
      <c r="Q831" s="93"/>
      <c r="R831" s="81"/>
      <c r="S831" s="81"/>
      <c r="T831" s="93"/>
      <c r="U831" s="94"/>
      <c r="V831" s="109"/>
      <c r="W831" s="95"/>
      <c r="X831" s="71"/>
      <c r="Y831" s="31"/>
      <c r="Z831" s="23"/>
      <c r="AA831" s="24"/>
      <c r="AB831" s="96">
        <f t="shared" si="122"/>
        <v>0</v>
      </c>
      <c r="AC831" s="96">
        <f t="shared" si="123"/>
        <v>0</v>
      </c>
      <c r="AD831" s="97">
        <f t="shared" si="128"/>
        <v>0</v>
      </c>
      <c r="AE831" s="97">
        <f t="shared" si="129"/>
        <v>0</v>
      </c>
    </row>
    <row r="832" spans="1:31" ht="25" customHeight="1">
      <c r="A832" s="32">
        <f t="shared" si="124"/>
        <v>821</v>
      </c>
      <c r="B832" s="51" t="str">
        <f t="shared" si="125"/>
        <v/>
      </c>
      <c r="C832" s="92"/>
      <c r="D832" s="28" t="str">
        <f t="shared" si="126"/>
        <v/>
      </c>
      <c r="E832" s="49" t="str">
        <f t="shared" si="127"/>
        <v/>
      </c>
      <c r="F832" s="78"/>
      <c r="G832" s="78"/>
      <c r="H832" s="82"/>
      <c r="I832" s="28" t="str">
        <f t="shared" si="120"/>
        <v/>
      </c>
      <c r="J832" s="78"/>
      <c r="K832" s="28" t="str">
        <f>IF($L832="COP","GHPチラー",IF(O832="","",VLOOKUP(O832,※編集不可※選択項目!C:D,2,1)))</f>
        <v/>
      </c>
      <c r="L832" s="28" t="str">
        <f t="shared" si="121"/>
        <v/>
      </c>
      <c r="M832" s="64" t="str">
        <f>IFERROR(IF(L832="COP",1,IF(K832="","",VLOOKUP(K832,※編集不可※選択項目!$D$2:$G$8,3,FALSE))),"")</f>
        <v/>
      </c>
      <c r="N832" s="82"/>
      <c r="O832" s="81"/>
      <c r="P832" s="81"/>
      <c r="Q832" s="93"/>
      <c r="R832" s="81"/>
      <c r="S832" s="81"/>
      <c r="T832" s="93"/>
      <c r="U832" s="94"/>
      <c r="V832" s="109"/>
      <c r="W832" s="95"/>
      <c r="X832" s="71"/>
      <c r="Y832" s="31"/>
      <c r="Z832" s="23"/>
      <c r="AA832" s="24"/>
      <c r="AB832" s="96">
        <f t="shared" si="122"/>
        <v>0</v>
      </c>
      <c r="AC832" s="96">
        <f t="shared" si="123"/>
        <v>0</v>
      </c>
      <c r="AD832" s="97">
        <f t="shared" si="128"/>
        <v>0</v>
      </c>
      <c r="AE832" s="97">
        <f t="shared" si="129"/>
        <v>0</v>
      </c>
    </row>
    <row r="833" spans="1:31" ht="25" customHeight="1">
      <c r="A833" s="32">
        <f t="shared" si="124"/>
        <v>822</v>
      </c>
      <c r="B833" s="51" t="str">
        <f t="shared" si="125"/>
        <v/>
      </c>
      <c r="C833" s="92"/>
      <c r="D833" s="28" t="str">
        <f t="shared" si="126"/>
        <v/>
      </c>
      <c r="E833" s="49" t="str">
        <f t="shared" si="127"/>
        <v/>
      </c>
      <c r="F833" s="78"/>
      <c r="G833" s="78"/>
      <c r="H833" s="82"/>
      <c r="I833" s="28" t="str">
        <f t="shared" si="120"/>
        <v/>
      </c>
      <c r="J833" s="78"/>
      <c r="K833" s="28" t="str">
        <f>IF($L833="COP","GHPチラー",IF(O833="","",VLOOKUP(O833,※編集不可※選択項目!C:D,2,1)))</f>
        <v/>
      </c>
      <c r="L833" s="28" t="str">
        <f t="shared" si="121"/>
        <v/>
      </c>
      <c r="M833" s="64" t="str">
        <f>IFERROR(IF(L833="COP",1,IF(K833="","",VLOOKUP(K833,※編集不可※選択項目!$D$2:$G$8,3,FALSE))),"")</f>
        <v/>
      </c>
      <c r="N833" s="82"/>
      <c r="O833" s="81"/>
      <c r="P833" s="81"/>
      <c r="Q833" s="93"/>
      <c r="R833" s="81"/>
      <c r="S833" s="81"/>
      <c r="T833" s="93"/>
      <c r="U833" s="94"/>
      <c r="V833" s="109"/>
      <c r="W833" s="95"/>
      <c r="X833" s="71"/>
      <c r="Y833" s="31"/>
      <c r="Z833" s="23"/>
      <c r="AA833" s="24"/>
      <c r="AB833" s="96">
        <f t="shared" si="122"/>
        <v>0</v>
      </c>
      <c r="AC833" s="96">
        <f t="shared" si="123"/>
        <v>0</v>
      </c>
      <c r="AD833" s="97">
        <f t="shared" si="128"/>
        <v>0</v>
      </c>
      <c r="AE833" s="97">
        <f t="shared" si="129"/>
        <v>0</v>
      </c>
    </row>
    <row r="834" spans="1:31" ht="25" customHeight="1">
      <c r="A834" s="32">
        <f t="shared" si="124"/>
        <v>823</v>
      </c>
      <c r="B834" s="51" t="str">
        <f t="shared" si="125"/>
        <v/>
      </c>
      <c r="C834" s="92"/>
      <c r="D834" s="28" t="str">
        <f t="shared" si="126"/>
        <v/>
      </c>
      <c r="E834" s="49" t="str">
        <f t="shared" si="127"/>
        <v/>
      </c>
      <c r="F834" s="78"/>
      <c r="G834" s="78"/>
      <c r="H834" s="82"/>
      <c r="I834" s="28" t="str">
        <f t="shared" si="120"/>
        <v/>
      </c>
      <c r="J834" s="78"/>
      <c r="K834" s="28" t="str">
        <f>IF($L834="COP","GHPチラー",IF(O834="","",VLOOKUP(O834,※編集不可※選択項目!C:D,2,1)))</f>
        <v/>
      </c>
      <c r="L834" s="28" t="str">
        <f t="shared" si="121"/>
        <v/>
      </c>
      <c r="M834" s="64" t="str">
        <f>IFERROR(IF(L834="COP",1,IF(K834="","",VLOOKUP(K834,※編集不可※選択項目!$D$2:$G$8,3,FALSE))),"")</f>
        <v/>
      </c>
      <c r="N834" s="82"/>
      <c r="O834" s="81"/>
      <c r="P834" s="81"/>
      <c r="Q834" s="93"/>
      <c r="R834" s="81"/>
      <c r="S834" s="81"/>
      <c r="T834" s="93"/>
      <c r="U834" s="94"/>
      <c r="V834" s="109"/>
      <c r="W834" s="95"/>
      <c r="X834" s="71"/>
      <c r="Y834" s="31"/>
      <c r="Z834" s="23"/>
      <c r="AA834" s="24"/>
      <c r="AB834" s="96">
        <f t="shared" si="122"/>
        <v>0</v>
      </c>
      <c r="AC834" s="96">
        <f t="shared" si="123"/>
        <v>0</v>
      </c>
      <c r="AD834" s="97">
        <f t="shared" si="128"/>
        <v>0</v>
      </c>
      <c r="AE834" s="97">
        <f t="shared" si="129"/>
        <v>0</v>
      </c>
    </row>
    <row r="835" spans="1:31" ht="25" customHeight="1">
      <c r="A835" s="32">
        <f t="shared" si="124"/>
        <v>824</v>
      </c>
      <c r="B835" s="51" t="str">
        <f t="shared" si="125"/>
        <v/>
      </c>
      <c r="C835" s="92"/>
      <c r="D835" s="28" t="str">
        <f t="shared" si="126"/>
        <v/>
      </c>
      <c r="E835" s="49" t="str">
        <f t="shared" si="127"/>
        <v/>
      </c>
      <c r="F835" s="78"/>
      <c r="G835" s="78"/>
      <c r="H835" s="82"/>
      <c r="I835" s="28" t="str">
        <f t="shared" si="120"/>
        <v/>
      </c>
      <c r="J835" s="78"/>
      <c r="K835" s="28" t="str">
        <f>IF($L835="COP","GHPチラー",IF(O835="","",VLOOKUP(O835,※編集不可※選択項目!C:D,2,1)))</f>
        <v/>
      </c>
      <c r="L835" s="28" t="str">
        <f t="shared" si="121"/>
        <v/>
      </c>
      <c r="M835" s="64" t="str">
        <f>IFERROR(IF(L835="COP",1,IF(K835="","",VLOOKUP(K835,※編集不可※選択項目!$D$2:$G$8,3,FALSE))),"")</f>
        <v/>
      </c>
      <c r="N835" s="82"/>
      <c r="O835" s="81"/>
      <c r="P835" s="81"/>
      <c r="Q835" s="93"/>
      <c r="R835" s="81"/>
      <c r="S835" s="81"/>
      <c r="T835" s="93"/>
      <c r="U835" s="94"/>
      <c r="V835" s="109"/>
      <c r="W835" s="95"/>
      <c r="X835" s="71"/>
      <c r="Y835" s="31"/>
      <c r="Z835" s="23"/>
      <c r="AA835" s="24"/>
      <c r="AB835" s="96">
        <f t="shared" si="122"/>
        <v>0</v>
      </c>
      <c r="AC835" s="96">
        <f t="shared" si="123"/>
        <v>0</v>
      </c>
      <c r="AD835" s="97">
        <f t="shared" si="128"/>
        <v>0</v>
      </c>
      <c r="AE835" s="97">
        <f t="shared" si="129"/>
        <v>0</v>
      </c>
    </row>
    <row r="836" spans="1:31" ht="25" customHeight="1">
      <c r="A836" s="32">
        <f t="shared" si="124"/>
        <v>825</v>
      </c>
      <c r="B836" s="51" t="str">
        <f t="shared" si="125"/>
        <v/>
      </c>
      <c r="C836" s="92"/>
      <c r="D836" s="28" t="str">
        <f t="shared" si="126"/>
        <v/>
      </c>
      <c r="E836" s="49" t="str">
        <f t="shared" si="127"/>
        <v/>
      </c>
      <c r="F836" s="78"/>
      <c r="G836" s="78"/>
      <c r="H836" s="82"/>
      <c r="I836" s="28" t="str">
        <f t="shared" si="120"/>
        <v/>
      </c>
      <c r="J836" s="78"/>
      <c r="K836" s="28" t="str">
        <f>IF($L836="COP","GHPチラー",IF(O836="","",VLOOKUP(O836,※編集不可※選択項目!C:D,2,1)))</f>
        <v/>
      </c>
      <c r="L836" s="28" t="str">
        <f t="shared" si="121"/>
        <v/>
      </c>
      <c r="M836" s="64" t="str">
        <f>IFERROR(IF(L836="COP",1,IF(K836="","",VLOOKUP(K836,※編集不可※選択項目!$D$2:$G$8,3,FALSE))),"")</f>
        <v/>
      </c>
      <c r="N836" s="82"/>
      <c r="O836" s="81"/>
      <c r="P836" s="81"/>
      <c r="Q836" s="93"/>
      <c r="R836" s="81"/>
      <c r="S836" s="81"/>
      <c r="T836" s="93"/>
      <c r="U836" s="94"/>
      <c r="V836" s="109"/>
      <c r="W836" s="95"/>
      <c r="X836" s="71"/>
      <c r="Y836" s="31"/>
      <c r="Z836" s="23"/>
      <c r="AA836" s="24"/>
      <c r="AB836" s="96">
        <f t="shared" si="122"/>
        <v>0</v>
      </c>
      <c r="AC836" s="96">
        <f t="shared" si="123"/>
        <v>0</v>
      </c>
      <c r="AD836" s="97">
        <f t="shared" si="128"/>
        <v>0</v>
      </c>
      <c r="AE836" s="97">
        <f t="shared" si="129"/>
        <v>0</v>
      </c>
    </row>
    <row r="837" spans="1:31" ht="25" customHeight="1">
      <c r="A837" s="32">
        <f t="shared" si="124"/>
        <v>826</v>
      </c>
      <c r="B837" s="51" t="str">
        <f t="shared" si="125"/>
        <v/>
      </c>
      <c r="C837" s="92"/>
      <c r="D837" s="28" t="str">
        <f t="shared" si="126"/>
        <v/>
      </c>
      <c r="E837" s="49" t="str">
        <f t="shared" si="127"/>
        <v/>
      </c>
      <c r="F837" s="78"/>
      <c r="G837" s="78"/>
      <c r="H837" s="82"/>
      <c r="I837" s="28" t="str">
        <f t="shared" si="120"/>
        <v/>
      </c>
      <c r="J837" s="78"/>
      <c r="K837" s="28" t="str">
        <f>IF($L837="COP","GHPチラー",IF(O837="","",VLOOKUP(O837,※編集不可※選択項目!C:D,2,1)))</f>
        <v/>
      </c>
      <c r="L837" s="28" t="str">
        <f t="shared" si="121"/>
        <v/>
      </c>
      <c r="M837" s="64" t="str">
        <f>IFERROR(IF(L837="COP",1,IF(K837="","",VLOOKUP(K837,※編集不可※選択項目!$D$2:$G$8,3,FALSE))),"")</f>
        <v/>
      </c>
      <c r="N837" s="82"/>
      <c r="O837" s="81"/>
      <c r="P837" s="81"/>
      <c r="Q837" s="93"/>
      <c r="R837" s="81"/>
      <c r="S837" s="81"/>
      <c r="T837" s="93"/>
      <c r="U837" s="94"/>
      <c r="V837" s="109"/>
      <c r="W837" s="95"/>
      <c r="X837" s="71"/>
      <c r="Y837" s="31"/>
      <c r="Z837" s="23"/>
      <c r="AA837" s="24"/>
      <c r="AB837" s="96">
        <f t="shared" si="122"/>
        <v>0</v>
      </c>
      <c r="AC837" s="96">
        <f t="shared" si="123"/>
        <v>0</v>
      </c>
      <c r="AD837" s="97">
        <f t="shared" si="128"/>
        <v>0</v>
      </c>
      <c r="AE837" s="97">
        <f t="shared" si="129"/>
        <v>0</v>
      </c>
    </row>
    <row r="838" spans="1:31" ht="25" customHeight="1">
      <c r="A838" s="32">
        <f t="shared" si="124"/>
        <v>827</v>
      </c>
      <c r="B838" s="51" t="str">
        <f t="shared" si="125"/>
        <v/>
      </c>
      <c r="C838" s="92"/>
      <c r="D838" s="28" t="str">
        <f t="shared" si="126"/>
        <v/>
      </c>
      <c r="E838" s="49" t="str">
        <f t="shared" si="127"/>
        <v/>
      </c>
      <c r="F838" s="78"/>
      <c r="G838" s="78"/>
      <c r="H838" s="82"/>
      <c r="I838" s="28" t="str">
        <f t="shared" si="120"/>
        <v/>
      </c>
      <c r="J838" s="78"/>
      <c r="K838" s="28" t="str">
        <f>IF($L838="COP","GHPチラー",IF(O838="","",VLOOKUP(O838,※編集不可※選択項目!C:D,2,1)))</f>
        <v/>
      </c>
      <c r="L838" s="28" t="str">
        <f t="shared" si="121"/>
        <v/>
      </c>
      <c r="M838" s="64" t="str">
        <f>IFERROR(IF(L838="COP",1,IF(K838="","",VLOOKUP(K838,※編集不可※選択項目!$D$2:$G$8,3,FALSE))),"")</f>
        <v/>
      </c>
      <c r="N838" s="82"/>
      <c r="O838" s="81"/>
      <c r="P838" s="81"/>
      <c r="Q838" s="93"/>
      <c r="R838" s="81"/>
      <c r="S838" s="81"/>
      <c r="T838" s="93"/>
      <c r="U838" s="94"/>
      <c r="V838" s="109"/>
      <c r="W838" s="95"/>
      <c r="X838" s="71"/>
      <c r="Y838" s="31"/>
      <c r="Z838" s="23"/>
      <c r="AA838" s="24"/>
      <c r="AB838" s="96">
        <f t="shared" si="122"/>
        <v>0</v>
      </c>
      <c r="AC838" s="96">
        <f t="shared" si="123"/>
        <v>0</v>
      </c>
      <c r="AD838" s="97">
        <f t="shared" si="128"/>
        <v>0</v>
      </c>
      <c r="AE838" s="97">
        <f t="shared" si="129"/>
        <v>0</v>
      </c>
    </row>
    <row r="839" spans="1:31" ht="25" customHeight="1">
      <c r="A839" s="32">
        <f t="shared" si="124"/>
        <v>828</v>
      </c>
      <c r="B839" s="51" t="str">
        <f t="shared" si="125"/>
        <v/>
      </c>
      <c r="C839" s="92"/>
      <c r="D839" s="28" t="str">
        <f t="shared" si="126"/>
        <v/>
      </c>
      <c r="E839" s="49" t="str">
        <f t="shared" si="127"/>
        <v/>
      </c>
      <c r="F839" s="78"/>
      <c r="G839" s="78"/>
      <c r="H839" s="82"/>
      <c r="I839" s="28" t="str">
        <f t="shared" si="120"/>
        <v/>
      </c>
      <c r="J839" s="78"/>
      <c r="K839" s="28" t="str">
        <f>IF($L839="COP","GHPチラー",IF(O839="","",VLOOKUP(O839,※編集不可※選択項目!C:D,2,1)))</f>
        <v/>
      </c>
      <c r="L839" s="28" t="str">
        <f t="shared" si="121"/>
        <v/>
      </c>
      <c r="M839" s="64" t="str">
        <f>IFERROR(IF(L839="COP",1,IF(K839="","",VLOOKUP(K839,※編集不可※選択項目!$D$2:$G$8,3,FALSE))),"")</f>
        <v/>
      </c>
      <c r="N839" s="82"/>
      <c r="O839" s="81"/>
      <c r="P839" s="81"/>
      <c r="Q839" s="93"/>
      <c r="R839" s="81"/>
      <c r="S839" s="81"/>
      <c r="T839" s="93"/>
      <c r="U839" s="94"/>
      <c r="V839" s="109"/>
      <c r="W839" s="95"/>
      <c r="X839" s="71"/>
      <c r="Y839" s="31"/>
      <c r="Z839" s="23"/>
      <c r="AA839" s="24"/>
      <c r="AB839" s="96">
        <f t="shared" si="122"/>
        <v>0</v>
      </c>
      <c r="AC839" s="96">
        <f t="shared" si="123"/>
        <v>0</v>
      </c>
      <c r="AD839" s="97">
        <f t="shared" si="128"/>
        <v>0</v>
      </c>
      <c r="AE839" s="97">
        <f t="shared" si="129"/>
        <v>0</v>
      </c>
    </row>
    <row r="840" spans="1:31" ht="25" customHeight="1">
      <c r="A840" s="32">
        <f t="shared" si="124"/>
        <v>829</v>
      </c>
      <c r="B840" s="51" t="str">
        <f t="shared" si="125"/>
        <v/>
      </c>
      <c r="C840" s="92"/>
      <c r="D840" s="28" t="str">
        <f t="shared" si="126"/>
        <v/>
      </c>
      <c r="E840" s="49" t="str">
        <f t="shared" si="127"/>
        <v/>
      </c>
      <c r="F840" s="78"/>
      <c r="G840" s="78"/>
      <c r="H840" s="82"/>
      <c r="I840" s="28" t="str">
        <f t="shared" si="120"/>
        <v/>
      </c>
      <c r="J840" s="78"/>
      <c r="K840" s="28" t="str">
        <f>IF($L840="COP","GHPチラー",IF(O840="","",VLOOKUP(O840,※編集不可※選択項目!C:D,2,1)))</f>
        <v/>
      </c>
      <c r="L840" s="28" t="str">
        <f t="shared" si="121"/>
        <v/>
      </c>
      <c r="M840" s="64" t="str">
        <f>IFERROR(IF(L840="COP",1,IF(K840="","",VLOOKUP(K840,※編集不可※選択項目!$D$2:$G$8,3,FALSE))),"")</f>
        <v/>
      </c>
      <c r="N840" s="82"/>
      <c r="O840" s="81"/>
      <c r="P840" s="81"/>
      <c r="Q840" s="93"/>
      <c r="R840" s="81"/>
      <c r="S840" s="81"/>
      <c r="T840" s="93"/>
      <c r="U840" s="94"/>
      <c r="V840" s="109"/>
      <c r="W840" s="95"/>
      <c r="X840" s="71"/>
      <c r="Y840" s="31"/>
      <c r="Z840" s="23"/>
      <c r="AA840" s="24"/>
      <c r="AB840" s="96">
        <f t="shared" si="122"/>
        <v>0</v>
      </c>
      <c r="AC840" s="96">
        <f t="shared" si="123"/>
        <v>0</v>
      </c>
      <c r="AD840" s="97">
        <f t="shared" si="128"/>
        <v>0</v>
      </c>
      <c r="AE840" s="97">
        <f t="shared" si="129"/>
        <v>0</v>
      </c>
    </row>
    <row r="841" spans="1:31" ht="25" customHeight="1">
      <c r="A841" s="32">
        <f t="shared" si="124"/>
        <v>830</v>
      </c>
      <c r="B841" s="51" t="str">
        <f t="shared" si="125"/>
        <v/>
      </c>
      <c r="C841" s="92"/>
      <c r="D841" s="28" t="str">
        <f t="shared" si="126"/>
        <v/>
      </c>
      <c r="E841" s="49" t="str">
        <f t="shared" si="127"/>
        <v/>
      </c>
      <c r="F841" s="78"/>
      <c r="G841" s="78"/>
      <c r="H841" s="82"/>
      <c r="I841" s="28" t="str">
        <f t="shared" si="120"/>
        <v/>
      </c>
      <c r="J841" s="78"/>
      <c r="K841" s="28" t="str">
        <f>IF($L841="COP","GHPチラー",IF(O841="","",VLOOKUP(O841,※編集不可※選択項目!C:D,2,1)))</f>
        <v/>
      </c>
      <c r="L841" s="28" t="str">
        <f t="shared" si="121"/>
        <v/>
      </c>
      <c r="M841" s="64" t="str">
        <f>IFERROR(IF(L841="COP",1,IF(K841="","",VLOOKUP(K841,※編集不可※選択項目!$D$2:$G$8,3,FALSE))),"")</f>
        <v/>
      </c>
      <c r="N841" s="82"/>
      <c r="O841" s="81"/>
      <c r="P841" s="81"/>
      <c r="Q841" s="93"/>
      <c r="R841" s="81"/>
      <c r="S841" s="81"/>
      <c r="T841" s="93"/>
      <c r="U841" s="94"/>
      <c r="V841" s="109"/>
      <c r="W841" s="95"/>
      <c r="X841" s="71"/>
      <c r="Y841" s="31"/>
      <c r="Z841" s="23"/>
      <c r="AA841" s="24"/>
      <c r="AB841" s="96">
        <f t="shared" si="122"/>
        <v>0</v>
      </c>
      <c r="AC841" s="96">
        <f t="shared" si="123"/>
        <v>0</v>
      </c>
      <c r="AD841" s="97">
        <f t="shared" si="128"/>
        <v>0</v>
      </c>
      <c r="AE841" s="97">
        <f t="shared" si="129"/>
        <v>0</v>
      </c>
    </row>
    <row r="842" spans="1:31" ht="25" customHeight="1">
      <c r="A842" s="32">
        <f t="shared" si="124"/>
        <v>831</v>
      </c>
      <c r="B842" s="51" t="str">
        <f t="shared" si="125"/>
        <v/>
      </c>
      <c r="C842" s="92"/>
      <c r="D842" s="28" t="str">
        <f t="shared" si="126"/>
        <v/>
      </c>
      <c r="E842" s="49" t="str">
        <f t="shared" si="127"/>
        <v/>
      </c>
      <c r="F842" s="78"/>
      <c r="G842" s="78"/>
      <c r="H842" s="82"/>
      <c r="I842" s="28" t="str">
        <f t="shared" si="120"/>
        <v/>
      </c>
      <c r="J842" s="78"/>
      <c r="K842" s="28" t="str">
        <f>IF($L842="COP","GHPチラー",IF(O842="","",VLOOKUP(O842,※編集不可※選択項目!C:D,2,1)))</f>
        <v/>
      </c>
      <c r="L842" s="28" t="str">
        <f t="shared" si="121"/>
        <v/>
      </c>
      <c r="M842" s="64" t="str">
        <f>IFERROR(IF(L842="COP",1,IF(K842="","",VLOOKUP(K842,※編集不可※選択項目!$D$2:$G$8,3,FALSE))),"")</f>
        <v/>
      </c>
      <c r="N842" s="82"/>
      <c r="O842" s="81"/>
      <c r="P842" s="81"/>
      <c r="Q842" s="93"/>
      <c r="R842" s="81"/>
      <c r="S842" s="81"/>
      <c r="T842" s="93"/>
      <c r="U842" s="94"/>
      <c r="V842" s="109"/>
      <c r="W842" s="95"/>
      <c r="X842" s="71"/>
      <c r="Y842" s="31"/>
      <c r="Z842" s="23"/>
      <c r="AA842" s="24"/>
      <c r="AB842" s="96">
        <f t="shared" si="122"/>
        <v>0</v>
      </c>
      <c r="AC842" s="96">
        <f t="shared" si="123"/>
        <v>0</v>
      </c>
      <c r="AD842" s="97">
        <f t="shared" si="128"/>
        <v>0</v>
      </c>
      <c r="AE842" s="97">
        <f t="shared" si="129"/>
        <v>0</v>
      </c>
    </row>
    <row r="843" spans="1:31" ht="25" customHeight="1">
      <c r="A843" s="32">
        <f t="shared" si="124"/>
        <v>832</v>
      </c>
      <c r="B843" s="51" t="str">
        <f t="shared" si="125"/>
        <v/>
      </c>
      <c r="C843" s="92"/>
      <c r="D843" s="28" t="str">
        <f t="shared" si="126"/>
        <v/>
      </c>
      <c r="E843" s="49" t="str">
        <f t="shared" si="127"/>
        <v/>
      </c>
      <c r="F843" s="78"/>
      <c r="G843" s="78"/>
      <c r="H843" s="82"/>
      <c r="I843" s="28" t="str">
        <f t="shared" ref="I843:I906" si="130">IF(G843="","",G843&amp;"（"&amp;H843&amp;"）")</f>
        <v/>
      </c>
      <c r="J843" s="78"/>
      <c r="K843" s="28" t="str">
        <f>IF($L843="COP","GHPチラー",IF(O843="","",VLOOKUP(O843,※編集不可※選択項目!C:D,2,1)))</f>
        <v/>
      </c>
      <c r="L843" s="28" t="str">
        <f t="shared" si="121"/>
        <v/>
      </c>
      <c r="M843" s="64" t="str">
        <f>IFERROR(IF(L843="COP",1,IF(K843="","",VLOOKUP(K843,※編集不可※選択項目!$D$2:$G$8,3,FALSE))),"")</f>
        <v/>
      </c>
      <c r="N843" s="82"/>
      <c r="O843" s="81"/>
      <c r="P843" s="81"/>
      <c r="Q843" s="93"/>
      <c r="R843" s="81"/>
      <c r="S843" s="81"/>
      <c r="T843" s="93"/>
      <c r="U843" s="94"/>
      <c r="V843" s="109"/>
      <c r="W843" s="95"/>
      <c r="X843" s="71"/>
      <c r="Y843" s="31"/>
      <c r="Z843" s="23"/>
      <c r="AA843" s="24"/>
      <c r="AB843" s="96">
        <f t="shared" si="122"/>
        <v>0</v>
      </c>
      <c r="AC843" s="96">
        <f t="shared" si="123"/>
        <v>0</v>
      </c>
      <c r="AD843" s="97">
        <f t="shared" si="128"/>
        <v>0</v>
      </c>
      <c r="AE843" s="97">
        <f t="shared" si="129"/>
        <v>0</v>
      </c>
    </row>
    <row r="844" spans="1:31" ht="25" customHeight="1">
      <c r="A844" s="32">
        <f t="shared" si="124"/>
        <v>833</v>
      </c>
      <c r="B844" s="51" t="str">
        <f t="shared" si="125"/>
        <v/>
      </c>
      <c r="C844" s="92"/>
      <c r="D844" s="28" t="str">
        <f t="shared" si="126"/>
        <v/>
      </c>
      <c r="E844" s="49" t="str">
        <f t="shared" si="127"/>
        <v/>
      </c>
      <c r="F844" s="78"/>
      <c r="G844" s="78"/>
      <c r="H844" s="82"/>
      <c r="I844" s="28" t="str">
        <f t="shared" si="130"/>
        <v/>
      </c>
      <c r="J844" s="78"/>
      <c r="K844" s="28" t="str">
        <f>IF($L844="COP","GHPチラー",IF(O844="","",VLOOKUP(O844,※編集不可※選択項目!C:D,2,1)))</f>
        <v/>
      </c>
      <c r="L844" s="28" t="str">
        <f t="shared" ref="L844:L907" si="131">IF(F844="","",IF(OR(COUNTIF($F844,"*チラー*")&gt;0,COUNTIF($F844,"*ﾁﾗｰ*")&gt;0),"COP","APFp"))</f>
        <v/>
      </c>
      <c r="M844" s="64" t="str">
        <f>IFERROR(IF(L844="COP",1,IF(K844="","",VLOOKUP(K844,※編集不可※選択項目!$D$2:$G$8,3,FALSE))),"")</f>
        <v/>
      </c>
      <c r="N844" s="82"/>
      <c r="O844" s="81"/>
      <c r="P844" s="81"/>
      <c r="Q844" s="93"/>
      <c r="R844" s="81"/>
      <c r="S844" s="81"/>
      <c r="T844" s="93"/>
      <c r="U844" s="94"/>
      <c r="V844" s="109"/>
      <c r="W844" s="95"/>
      <c r="X844" s="71"/>
      <c r="Y844" s="31"/>
      <c r="Z844" s="23"/>
      <c r="AA844" s="24"/>
      <c r="AB844" s="96">
        <f t="shared" ref="AB844:AB907" si="132">IF(AND(($C844&lt;&gt;""),(OR($C$2="",$F$2="",$G$3="",F844="",G844="",J844="",N844="",O844="",P844="",Q844="",R844="",S844="",T844="",H844="",))),1,0)</f>
        <v>0</v>
      </c>
      <c r="AC844" s="96">
        <f t="shared" ref="AC844:AC907" si="133">IF(AND($G844&lt;&gt;"",COUNTIF($G844,"*■*")&gt;0,$V844=""),1,0)</f>
        <v>0</v>
      </c>
      <c r="AD844" s="97">
        <f t="shared" si="128"/>
        <v>0</v>
      </c>
      <c r="AE844" s="97">
        <f t="shared" si="129"/>
        <v>0</v>
      </c>
    </row>
    <row r="845" spans="1:31" ht="25" customHeight="1">
      <c r="A845" s="32">
        <f t="shared" ref="A845:A908" si="134">ROW()-11</f>
        <v>834</v>
      </c>
      <c r="B845" s="51" t="str">
        <f t="shared" ref="B845:B908" si="135">IF($C845="","","高効率空調")</f>
        <v/>
      </c>
      <c r="C845" s="92"/>
      <c r="D845" s="28" t="str">
        <f t="shared" ref="D845:D908" si="136">IF($C$2="","",IF($B845&lt;&gt;"",$C$2,""))</f>
        <v/>
      </c>
      <c r="E845" s="49" t="str">
        <f t="shared" ref="E845:E908" si="137">IF($F$2="","",IF($B845&lt;&gt;"",$F$2,""))</f>
        <v/>
      </c>
      <c r="F845" s="78"/>
      <c r="G845" s="78"/>
      <c r="H845" s="82"/>
      <c r="I845" s="28" t="str">
        <f t="shared" si="130"/>
        <v/>
      </c>
      <c r="J845" s="78"/>
      <c r="K845" s="28" t="str">
        <f>IF($L845="COP","GHPチラー",IF(O845="","",VLOOKUP(O845,※編集不可※選択項目!C:D,2,1)))</f>
        <v/>
      </c>
      <c r="L845" s="28" t="str">
        <f t="shared" si="131"/>
        <v/>
      </c>
      <c r="M845" s="64" t="str">
        <f>IFERROR(IF(L845="COP",1,IF(K845="","",VLOOKUP(K845,※編集不可※選択項目!$D$2:$G$8,3,FALSE))),"")</f>
        <v/>
      </c>
      <c r="N845" s="82"/>
      <c r="O845" s="81"/>
      <c r="P845" s="81"/>
      <c r="Q845" s="93"/>
      <c r="R845" s="81"/>
      <c r="S845" s="81"/>
      <c r="T845" s="93"/>
      <c r="U845" s="94"/>
      <c r="V845" s="109"/>
      <c r="W845" s="95"/>
      <c r="X845" s="71"/>
      <c r="Y845" s="31"/>
      <c r="Z845" s="23"/>
      <c r="AA845" s="24"/>
      <c r="AB845" s="96">
        <f t="shared" si="132"/>
        <v>0</v>
      </c>
      <c r="AC845" s="96">
        <f t="shared" si="133"/>
        <v>0</v>
      </c>
      <c r="AD845" s="97">
        <f t="shared" ref="AD845:AD908" si="138">IF(I845="",0,COUNTIF(I$12:I$1011,I845))</f>
        <v>0</v>
      </c>
      <c r="AE845" s="97">
        <f t="shared" ref="AE845:AE908" si="139">IF($N845&lt;$M845,1,0)</f>
        <v>0</v>
      </c>
    </row>
    <row r="846" spans="1:31" ht="25" customHeight="1">
      <c r="A846" s="32">
        <f t="shared" si="134"/>
        <v>835</v>
      </c>
      <c r="B846" s="51" t="str">
        <f t="shared" si="135"/>
        <v/>
      </c>
      <c r="C846" s="92"/>
      <c r="D846" s="28" t="str">
        <f t="shared" si="136"/>
        <v/>
      </c>
      <c r="E846" s="49" t="str">
        <f t="shared" si="137"/>
        <v/>
      </c>
      <c r="F846" s="78"/>
      <c r="G846" s="78"/>
      <c r="H846" s="82"/>
      <c r="I846" s="28" t="str">
        <f t="shared" si="130"/>
        <v/>
      </c>
      <c r="J846" s="78"/>
      <c r="K846" s="28" t="str">
        <f>IF($L846="COP","GHPチラー",IF(O846="","",VLOOKUP(O846,※編集不可※選択項目!C:D,2,1)))</f>
        <v/>
      </c>
      <c r="L846" s="28" t="str">
        <f t="shared" si="131"/>
        <v/>
      </c>
      <c r="M846" s="64" t="str">
        <f>IFERROR(IF(L846="COP",1,IF(K846="","",VLOOKUP(K846,※編集不可※選択項目!$D$2:$G$8,3,FALSE))),"")</f>
        <v/>
      </c>
      <c r="N846" s="82"/>
      <c r="O846" s="81"/>
      <c r="P846" s="81"/>
      <c r="Q846" s="93"/>
      <c r="R846" s="81"/>
      <c r="S846" s="81"/>
      <c r="T846" s="93"/>
      <c r="U846" s="94"/>
      <c r="V846" s="109"/>
      <c r="W846" s="95"/>
      <c r="X846" s="71"/>
      <c r="Y846" s="31"/>
      <c r="Z846" s="23"/>
      <c r="AA846" s="24"/>
      <c r="AB846" s="96">
        <f t="shared" si="132"/>
        <v>0</v>
      </c>
      <c r="AC846" s="96">
        <f t="shared" si="133"/>
        <v>0</v>
      </c>
      <c r="AD846" s="97">
        <f t="shared" si="138"/>
        <v>0</v>
      </c>
      <c r="AE846" s="97">
        <f t="shared" si="139"/>
        <v>0</v>
      </c>
    </row>
    <row r="847" spans="1:31" ht="25" customHeight="1">
      <c r="A847" s="32">
        <f t="shared" si="134"/>
        <v>836</v>
      </c>
      <c r="B847" s="51" t="str">
        <f t="shared" si="135"/>
        <v/>
      </c>
      <c r="C847" s="92"/>
      <c r="D847" s="28" t="str">
        <f t="shared" si="136"/>
        <v/>
      </c>
      <c r="E847" s="49" t="str">
        <f t="shared" si="137"/>
        <v/>
      </c>
      <c r="F847" s="78"/>
      <c r="G847" s="78"/>
      <c r="H847" s="82"/>
      <c r="I847" s="28" t="str">
        <f t="shared" si="130"/>
        <v/>
      </c>
      <c r="J847" s="78"/>
      <c r="K847" s="28" t="str">
        <f>IF($L847="COP","GHPチラー",IF(O847="","",VLOOKUP(O847,※編集不可※選択項目!C:D,2,1)))</f>
        <v/>
      </c>
      <c r="L847" s="28" t="str">
        <f t="shared" si="131"/>
        <v/>
      </c>
      <c r="M847" s="64" t="str">
        <f>IFERROR(IF(L847="COP",1,IF(K847="","",VLOOKUP(K847,※編集不可※選択項目!$D$2:$G$8,3,FALSE))),"")</f>
        <v/>
      </c>
      <c r="N847" s="82"/>
      <c r="O847" s="81"/>
      <c r="P847" s="81"/>
      <c r="Q847" s="93"/>
      <c r="R847" s="81"/>
      <c r="S847" s="81"/>
      <c r="T847" s="93"/>
      <c r="U847" s="94"/>
      <c r="V847" s="109"/>
      <c r="W847" s="95"/>
      <c r="X847" s="71"/>
      <c r="Y847" s="31"/>
      <c r="Z847" s="23"/>
      <c r="AA847" s="24"/>
      <c r="AB847" s="96">
        <f t="shared" si="132"/>
        <v>0</v>
      </c>
      <c r="AC847" s="96">
        <f t="shared" si="133"/>
        <v>0</v>
      </c>
      <c r="AD847" s="97">
        <f t="shared" si="138"/>
        <v>0</v>
      </c>
      <c r="AE847" s="97">
        <f t="shared" si="139"/>
        <v>0</v>
      </c>
    </row>
    <row r="848" spans="1:31" ht="25" customHeight="1">
      <c r="A848" s="32">
        <f t="shared" si="134"/>
        <v>837</v>
      </c>
      <c r="B848" s="51" t="str">
        <f t="shared" si="135"/>
        <v/>
      </c>
      <c r="C848" s="92"/>
      <c r="D848" s="28" t="str">
        <f t="shared" si="136"/>
        <v/>
      </c>
      <c r="E848" s="49" t="str">
        <f t="shared" si="137"/>
        <v/>
      </c>
      <c r="F848" s="78"/>
      <c r="G848" s="78"/>
      <c r="H848" s="82"/>
      <c r="I848" s="28" t="str">
        <f t="shared" si="130"/>
        <v/>
      </c>
      <c r="J848" s="78"/>
      <c r="K848" s="28" t="str">
        <f>IF($L848="COP","GHPチラー",IF(O848="","",VLOOKUP(O848,※編集不可※選択項目!C:D,2,1)))</f>
        <v/>
      </c>
      <c r="L848" s="28" t="str">
        <f t="shared" si="131"/>
        <v/>
      </c>
      <c r="M848" s="64" t="str">
        <f>IFERROR(IF(L848="COP",1,IF(K848="","",VLOOKUP(K848,※編集不可※選択項目!$D$2:$G$8,3,FALSE))),"")</f>
        <v/>
      </c>
      <c r="N848" s="82"/>
      <c r="O848" s="81"/>
      <c r="P848" s="81"/>
      <c r="Q848" s="93"/>
      <c r="R848" s="81"/>
      <c r="S848" s="81"/>
      <c r="T848" s="93"/>
      <c r="U848" s="94"/>
      <c r="V848" s="109"/>
      <c r="W848" s="95"/>
      <c r="X848" s="71"/>
      <c r="Y848" s="31"/>
      <c r="Z848" s="23"/>
      <c r="AA848" s="24"/>
      <c r="AB848" s="96">
        <f t="shared" si="132"/>
        <v>0</v>
      </c>
      <c r="AC848" s="96">
        <f t="shared" si="133"/>
        <v>0</v>
      </c>
      <c r="AD848" s="97">
        <f t="shared" si="138"/>
        <v>0</v>
      </c>
      <c r="AE848" s="97">
        <f t="shared" si="139"/>
        <v>0</v>
      </c>
    </row>
    <row r="849" spans="1:31" ht="25" customHeight="1">
      <c r="A849" s="32">
        <f t="shared" si="134"/>
        <v>838</v>
      </c>
      <c r="B849" s="51" t="str">
        <f t="shared" si="135"/>
        <v/>
      </c>
      <c r="C849" s="92"/>
      <c r="D849" s="28" t="str">
        <f t="shared" si="136"/>
        <v/>
      </c>
      <c r="E849" s="49" t="str">
        <f t="shared" si="137"/>
        <v/>
      </c>
      <c r="F849" s="78"/>
      <c r="G849" s="78"/>
      <c r="H849" s="82"/>
      <c r="I849" s="28" t="str">
        <f t="shared" si="130"/>
        <v/>
      </c>
      <c r="J849" s="78"/>
      <c r="K849" s="28" t="str">
        <f>IF($L849="COP","GHPチラー",IF(O849="","",VLOOKUP(O849,※編集不可※選択項目!C:D,2,1)))</f>
        <v/>
      </c>
      <c r="L849" s="28" t="str">
        <f t="shared" si="131"/>
        <v/>
      </c>
      <c r="M849" s="64" t="str">
        <f>IFERROR(IF(L849="COP",1,IF(K849="","",VLOOKUP(K849,※編集不可※選択項目!$D$2:$G$8,3,FALSE))),"")</f>
        <v/>
      </c>
      <c r="N849" s="82"/>
      <c r="O849" s="81"/>
      <c r="P849" s="81"/>
      <c r="Q849" s="93"/>
      <c r="R849" s="81"/>
      <c r="S849" s="81"/>
      <c r="T849" s="93"/>
      <c r="U849" s="94"/>
      <c r="V849" s="109"/>
      <c r="W849" s="95"/>
      <c r="X849" s="71"/>
      <c r="Y849" s="31"/>
      <c r="Z849" s="23"/>
      <c r="AA849" s="24"/>
      <c r="AB849" s="96">
        <f t="shared" si="132"/>
        <v>0</v>
      </c>
      <c r="AC849" s="96">
        <f t="shared" si="133"/>
        <v>0</v>
      </c>
      <c r="AD849" s="97">
        <f t="shared" si="138"/>
        <v>0</v>
      </c>
      <c r="AE849" s="97">
        <f t="shared" si="139"/>
        <v>0</v>
      </c>
    </row>
    <row r="850" spans="1:31" ht="25" customHeight="1">
      <c r="A850" s="32">
        <f t="shared" si="134"/>
        <v>839</v>
      </c>
      <c r="B850" s="51" t="str">
        <f t="shared" si="135"/>
        <v/>
      </c>
      <c r="C850" s="92"/>
      <c r="D850" s="28" t="str">
        <f t="shared" si="136"/>
        <v/>
      </c>
      <c r="E850" s="49" t="str">
        <f t="shared" si="137"/>
        <v/>
      </c>
      <c r="F850" s="78"/>
      <c r="G850" s="78"/>
      <c r="H850" s="82"/>
      <c r="I850" s="28" t="str">
        <f t="shared" si="130"/>
        <v/>
      </c>
      <c r="J850" s="78"/>
      <c r="K850" s="28" t="str">
        <f>IF($L850="COP","GHPチラー",IF(O850="","",VLOOKUP(O850,※編集不可※選択項目!C:D,2,1)))</f>
        <v/>
      </c>
      <c r="L850" s="28" t="str">
        <f t="shared" si="131"/>
        <v/>
      </c>
      <c r="M850" s="64" t="str">
        <f>IFERROR(IF(L850="COP",1,IF(K850="","",VLOOKUP(K850,※編集不可※選択項目!$D$2:$G$8,3,FALSE))),"")</f>
        <v/>
      </c>
      <c r="N850" s="82"/>
      <c r="O850" s="81"/>
      <c r="P850" s="81"/>
      <c r="Q850" s="93"/>
      <c r="R850" s="81"/>
      <c r="S850" s="81"/>
      <c r="T850" s="93"/>
      <c r="U850" s="94"/>
      <c r="V850" s="109"/>
      <c r="W850" s="95"/>
      <c r="X850" s="71"/>
      <c r="Y850" s="31"/>
      <c r="Z850" s="23"/>
      <c r="AA850" s="24"/>
      <c r="AB850" s="96">
        <f t="shared" si="132"/>
        <v>0</v>
      </c>
      <c r="AC850" s="96">
        <f t="shared" si="133"/>
        <v>0</v>
      </c>
      <c r="AD850" s="97">
        <f t="shared" si="138"/>
        <v>0</v>
      </c>
      <c r="AE850" s="97">
        <f t="shared" si="139"/>
        <v>0</v>
      </c>
    </row>
    <row r="851" spans="1:31" ht="25" customHeight="1">
      <c r="A851" s="32">
        <f t="shared" si="134"/>
        <v>840</v>
      </c>
      <c r="B851" s="51" t="str">
        <f t="shared" si="135"/>
        <v/>
      </c>
      <c r="C851" s="92"/>
      <c r="D851" s="28" t="str">
        <f t="shared" si="136"/>
        <v/>
      </c>
      <c r="E851" s="49" t="str">
        <f t="shared" si="137"/>
        <v/>
      </c>
      <c r="F851" s="78"/>
      <c r="G851" s="78"/>
      <c r="H851" s="82"/>
      <c r="I851" s="28" t="str">
        <f t="shared" si="130"/>
        <v/>
      </c>
      <c r="J851" s="78"/>
      <c r="K851" s="28" t="str">
        <f>IF($L851="COP","GHPチラー",IF(O851="","",VLOOKUP(O851,※編集不可※選択項目!C:D,2,1)))</f>
        <v/>
      </c>
      <c r="L851" s="28" t="str">
        <f t="shared" si="131"/>
        <v/>
      </c>
      <c r="M851" s="64" t="str">
        <f>IFERROR(IF(L851="COP",1,IF(K851="","",VLOOKUP(K851,※編集不可※選択項目!$D$2:$G$8,3,FALSE))),"")</f>
        <v/>
      </c>
      <c r="N851" s="82"/>
      <c r="O851" s="81"/>
      <c r="P851" s="81"/>
      <c r="Q851" s="93"/>
      <c r="R851" s="81"/>
      <c r="S851" s="81"/>
      <c r="T851" s="93"/>
      <c r="U851" s="94"/>
      <c r="V851" s="109"/>
      <c r="W851" s="95"/>
      <c r="X851" s="71"/>
      <c r="Y851" s="31"/>
      <c r="Z851" s="23"/>
      <c r="AA851" s="24"/>
      <c r="AB851" s="96">
        <f t="shared" si="132"/>
        <v>0</v>
      </c>
      <c r="AC851" s="96">
        <f t="shared" si="133"/>
        <v>0</v>
      </c>
      <c r="AD851" s="97">
        <f t="shared" si="138"/>
        <v>0</v>
      </c>
      <c r="AE851" s="97">
        <f t="shared" si="139"/>
        <v>0</v>
      </c>
    </row>
    <row r="852" spans="1:31" ht="25" customHeight="1">
      <c r="A852" s="32">
        <f t="shared" si="134"/>
        <v>841</v>
      </c>
      <c r="B852" s="51" t="str">
        <f t="shared" si="135"/>
        <v/>
      </c>
      <c r="C852" s="92"/>
      <c r="D852" s="28" t="str">
        <f t="shared" si="136"/>
        <v/>
      </c>
      <c r="E852" s="49" t="str">
        <f t="shared" si="137"/>
        <v/>
      </c>
      <c r="F852" s="78"/>
      <c r="G852" s="78"/>
      <c r="H852" s="82"/>
      <c r="I852" s="28" t="str">
        <f t="shared" si="130"/>
        <v/>
      </c>
      <c r="J852" s="78"/>
      <c r="K852" s="28" t="str">
        <f>IF($L852="COP","GHPチラー",IF(O852="","",VLOOKUP(O852,※編集不可※選択項目!C:D,2,1)))</f>
        <v/>
      </c>
      <c r="L852" s="28" t="str">
        <f t="shared" si="131"/>
        <v/>
      </c>
      <c r="M852" s="64" t="str">
        <f>IFERROR(IF(L852="COP",1,IF(K852="","",VLOOKUP(K852,※編集不可※選択項目!$D$2:$G$8,3,FALSE))),"")</f>
        <v/>
      </c>
      <c r="N852" s="82"/>
      <c r="O852" s="81"/>
      <c r="P852" s="81"/>
      <c r="Q852" s="93"/>
      <c r="R852" s="81"/>
      <c r="S852" s="81"/>
      <c r="T852" s="93"/>
      <c r="U852" s="94"/>
      <c r="V852" s="109"/>
      <c r="W852" s="95"/>
      <c r="X852" s="71"/>
      <c r="Y852" s="31"/>
      <c r="Z852" s="23"/>
      <c r="AA852" s="24"/>
      <c r="AB852" s="96">
        <f t="shared" si="132"/>
        <v>0</v>
      </c>
      <c r="AC852" s="96">
        <f t="shared" si="133"/>
        <v>0</v>
      </c>
      <c r="AD852" s="97">
        <f t="shared" si="138"/>
        <v>0</v>
      </c>
      <c r="AE852" s="97">
        <f t="shared" si="139"/>
        <v>0</v>
      </c>
    </row>
    <row r="853" spans="1:31" ht="25" customHeight="1">
      <c r="A853" s="32">
        <f t="shared" si="134"/>
        <v>842</v>
      </c>
      <c r="B853" s="51" t="str">
        <f t="shared" si="135"/>
        <v/>
      </c>
      <c r="C853" s="92"/>
      <c r="D853" s="28" t="str">
        <f t="shared" si="136"/>
        <v/>
      </c>
      <c r="E853" s="49" t="str">
        <f t="shared" si="137"/>
        <v/>
      </c>
      <c r="F853" s="78"/>
      <c r="G853" s="78"/>
      <c r="H853" s="82"/>
      <c r="I853" s="28" t="str">
        <f t="shared" si="130"/>
        <v/>
      </c>
      <c r="J853" s="78"/>
      <c r="K853" s="28" t="str">
        <f>IF($L853="COP","GHPチラー",IF(O853="","",VLOOKUP(O853,※編集不可※選択項目!C:D,2,1)))</f>
        <v/>
      </c>
      <c r="L853" s="28" t="str">
        <f t="shared" si="131"/>
        <v/>
      </c>
      <c r="M853" s="64" t="str">
        <f>IFERROR(IF(L853="COP",1,IF(K853="","",VLOOKUP(K853,※編集不可※選択項目!$D$2:$G$8,3,FALSE))),"")</f>
        <v/>
      </c>
      <c r="N853" s="82"/>
      <c r="O853" s="81"/>
      <c r="P853" s="81"/>
      <c r="Q853" s="93"/>
      <c r="R853" s="81"/>
      <c r="S853" s="81"/>
      <c r="T853" s="93"/>
      <c r="U853" s="94"/>
      <c r="V853" s="109"/>
      <c r="W853" s="95"/>
      <c r="X853" s="71"/>
      <c r="Y853" s="31"/>
      <c r="Z853" s="23"/>
      <c r="AA853" s="24"/>
      <c r="AB853" s="96">
        <f t="shared" si="132"/>
        <v>0</v>
      </c>
      <c r="AC853" s="96">
        <f t="shared" si="133"/>
        <v>0</v>
      </c>
      <c r="AD853" s="97">
        <f t="shared" si="138"/>
        <v>0</v>
      </c>
      <c r="AE853" s="97">
        <f t="shared" si="139"/>
        <v>0</v>
      </c>
    </row>
    <row r="854" spans="1:31" ht="25" customHeight="1">
      <c r="A854" s="32">
        <f t="shared" si="134"/>
        <v>843</v>
      </c>
      <c r="B854" s="51" t="str">
        <f t="shared" si="135"/>
        <v/>
      </c>
      <c r="C854" s="92"/>
      <c r="D854" s="28" t="str">
        <f t="shared" si="136"/>
        <v/>
      </c>
      <c r="E854" s="49" t="str">
        <f t="shared" si="137"/>
        <v/>
      </c>
      <c r="F854" s="78"/>
      <c r="G854" s="78"/>
      <c r="H854" s="82"/>
      <c r="I854" s="28" t="str">
        <f t="shared" si="130"/>
        <v/>
      </c>
      <c r="J854" s="78"/>
      <c r="K854" s="28" t="str">
        <f>IF($L854="COP","GHPチラー",IF(O854="","",VLOOKUP(O854,※編集不可※選択項目!C:D,2,1)))</f>
        <v/>
      </c>
      <c r="L854" s="28" t="str">
        <f t="shared" si="131"/>
        <v/>
      </c>
      <c r="M854" s="64" t="str">
        <f>IFERROR(IF(L854="COP",1,IF(K854="","",VLOOKUP(K854,※編集不可※選択項目!$D$2:$G$8,3,FALSE))),"")</f>
        <v/>
      </c>
      <c r="N854" s="82"/>
      <c r="O854" s="81"/>
      <c r="P854" s="81"/>
      <c r="Q854" s="93"/>
      <c r="R854" s="81"/>
      <c r="S854" s="81"/>
      <c r="T854" s="93"/>
      <c r="U854" s="94"/>
      <c r="V854" s="109"/>
      <c r="W854" s="95"/>
      <c r="X854" s="71"/>
      <c r="Y854" s="31"/>
      <c r="Z854" s="23"/>
      <c r="AA854" s="24"/>
      <c r="AB854" s="96">
        <f t="shared" si="132"/>
        <v>0</v>
      </c>
      <c r="AC854" s="96">
        <f t="shared" si="133"/>
        <v>0</v>
      </c>
      <c r="AD854" s="97">
        <f t="shared" si="138"/>
        <v>0</v>
      </c>
      <c r="AE854" s="97">
        <f t="shared" si="139"/>
        <v>0</v>
      </c>
    </row>
    <row r="855" spans="1:31" ht="25" customHeight="1">
      <c r="A855" s="32">
        <f t="shared" si="134"/>
        <v>844</v>
      </c>
      <c r="B855" s="51" t="str">
        <f t="shared" si="135"/>
        <v/>
      </c>
      <c r="C855" s="92"/>
      <c r="D855" s="28" t="str">
        <f t="shared" si="136"/>
        <v/>
      </c>
      <c r="E855" s="49" t="str">
        <f t="shared" si="137"/>
        <v/>
      </c>
      <c r="F855" s="78"/>
      <c r="G855" s="78"/>
      <c r="H855" s="82"/>
      <c r="I855" s="28" t="str">
        <f t="shared" si="130"/>
        <v/>
      </c>
      <c r="J855" s="78"/>
      <c r="K855" s="28" t="str">
        <f>IF($L855="COP","GHPチラー",IF(O855="","",VLOOKUP(O855,※編集不可※選択項目!C:D,2,1)))</f>
        <v/>
      </c>
      <c r="L855" s="28" t="str">
        <f t="shared" si="131"/>
        <v/>
      </c>
      <c r="M855" s="64" t="str">
        <f>IFERROR(IF(L855="COP",1,IF(K855="","",VLOOKUP(K855,※編集不可※選択項目!$D$2:$G$8,3,FALSE))),"")</f>
        <v/>
      </c>
      <c r="N855" s="82"/>
      <c r="O855" s="81"/>
      <c r="P855" s="81"/>
      <c r="Q855" s="93"/>
      <c r="R855" s="81"/>
      <c r="S855" s="81"/>
      <c r="T855" s="93"/>
      <c r="U855" s="94"/>
      <c r="V855" s="109"/>
      <c r="W855" s="95"/>
      <c r="X855" s="71"/>
      <c r="Y855" s="31"/>
      <c r="Z855" s="23"/>
      <c r="AA855" s="24"/>
      <c r="AB855" s="96">
        <f t="shared" si="132"/>
        <v>0</v>
      </c>
      <c r="AC855" s="96">
        <f t="shared" si="133"/>
        <v>0</v>
      </c>
      <c r="AD855" s="97">
        <f t="shared" si="138"/>
        <v>0</v>
      </c>
      <c r="AE855" s="97">
        <f t="shared" si="139"/>
        <v>0</v>
      </c>
    </row>
    <row r="856" spans="1:31" ht="25" customHeight="1">
      <c r="A856" s="32">
        <f t="shared" si="134"/>
        <v>845</v>
      </c>
      <c r="B856" s="51" t="str">
        <f t="shared" si="135"/>
        <v/>
      </c>
      <c r="C856" s="92"/>
      <c r="D856" s="28" t="str">
        <f t="shared" si="136"/>
        <v/>
      </c>
      <c r="E856" s="49" t="str">
        <f t="shared" si="137"/>
        <v/>
      </c>
      <c r="F856" s="78"/>
      <c r="G856" s="78"/>
      <c r="H856" s="82"/>
      <c r="I856" s="28" t="str">
        <f t="shared" si="130"/>
        <v/>
      </c>
      <c r="J856" s="78"/>
      <c r="K856" s="28" t="str">
        <f>IF($L856="COP","GHPチラー",IF(O856="","",VLOOKUP(O856,※編集不可※選択項目!C:D,2,1)))</f>
        <v/>
      </c>
      <c r="L856" s="28" t="str">
        <f t="shared" si="131"/>
        <v/>
      </c>
      <c r="M856" s="64" t="str">
        <f>IFERROR(IF(L856="COP",1,IF(K856="","",VLOOKUP(K856,※編集不可※選択項目!$D$2:$G$8,3,FALSE))),"")</f>
        <v/>
      </c>
      <c r="N856" s="82"/>
      <c r="O856" s="81"/>
      <c r="P856" s="81"/>
      <c r="Q856" s="93"/>
      <c r="R856" s="81"/>
      <c r="S856" s="81"/>
      <c r="T856" s="93"/>
      <c r="U856" s="94"/>
      <c r="V856" s="109"/>
      <c r="W856" s="95"/>
      <c r="X856" s="71"/>
      <c r="Y856" s="31"/>
      <c r="Z856" s="23"/>
      <c r="AA856" s="24"/>
      <c r="AB856" s="96">
        <f t="shared" si="132"/>
        <v>0</v>
      </c>
      <c r="AC856" s="96">
        <f t="shared" si="133"/>
        <v>0</v>
      </c>
      <c r="AD856" s="97">
        <f t="shared" si="138"/>
        <v>0</v>
      </c>
      <c r="AE856" s="97">
        <f t="shared" si="139"/>
        <v>0</v>
      </c>
    </row>
    <row r="857" spans="1:31" ht="25" customHeight="1">
      <c r="A857" s="32">
        <f t="shared" si="134"/>
        <v>846</v>
      </c>
      <c r="B857" s="51" t="str">
        <f t="shared" si="135"/>
        <v/>
      </c>
      <c r="C857" s="92"/>
      <c r="D857" s="28" t="str">
        <f t="shared" si="136"/>
        <v/>
      </c>
      <c r="E857" s="49" t="str">
        <f t="shared" si="137"/>
        <v/>
      </c>
      <c r="F857" s="78"/>
      <c r="G857" s="78"/>
      <c r="H857" s="82"/>
      <c r="I857" s="28" t="str">
        <f t="shared" si="130"/>
        <v/>
      </c>
      <c r="J857" s="78"/>
      <c r="K857" s="28" t="str">
        <f>IF($L857="COP","GHPチラー",IF(O857="","",VLOOKUP(O857,※編集不可※選択項目!C:D,2,1)))</f>
        <v/>
      </c>
      <c r="L857" s="28" t="str">
        <f t="shared" si="131"/>
        <v/>
      </c>
      <c r="M857" s="64" t="str">
        <f>IFERROR(IF(L857="COP",1,IF(K857="","",VLOOKUP(K857,※編集不可※選択項目!$D$2:$G$8,3,FALSE))),"")</f>
        <v/>
      </c>
      <c r="N857" s="82"/>
      <c r="O857" s="81"/>
      <c r="P857" s="81"/>
      <c r="Q857" s="93"/>
      <c r="R857" s="81"/>
      <c r="S857" s="81"/>
      <c r="T857" s="93"/>
      <c r="U857" s="94"/>
      <c r="V857" s="109"/>
      <c r="W857" s="95"/>
      <c r="X857" s="71"/>
      <c r="Y857" s="31"/>
      <c r="Z857" s="23"/>
      <c r="AA857" s="24"/>
      <c r="AB857" s="96">
        <f t="shared" si="132"/>
        <v>0</v>
      </c>
      <c r="AC857" s="96">
        <f t="shared" si="133"/>
        <v>0</v>
      </c>
      <c r="AD857" s="97">
        <f t="shared" si="138"/>
        <v>0</v>
      </c>
      <c r="AE857" s="97">
        <f t="shared" si="139"/>
        <v>0</v>
      </c>
    </row>
    <row r="858" spans="1:31" ht="25" customHeight="1">
      <c r="A858" s="32">
        <f t="shared" si="134"/>
        <v>847</v>
      </c>
      <c r="B858" s="51" t="str">
        <f t="shared" si="135"/>
        <v/>
      </c>
      <c r="C858" s="92"/>
      <c r="D858" s="28" t="str">
        <f t="shared" si="136"/>
        <v/>
      </c>
      <c r="E858" s="49" t="str">
        <f t="shared" si="137"/>
        <v/>
      </c>
      <c r="F858" s="78"/>
      <c r="G858" s="78"/>
      <c r="H858" s="82"/>
      <c r="I858" s="28" t="str">
        <f t="shared" si="130"/>
        <v/>
      </c>
      <c r="J858" s="78"/>
      <c r="K858" s="28" t="str">
        <f>IF($L858="COP","GHPチラー",IF(O858="","",VLOOKUP(O858,※編集不可※選択項目!C:D,2,1)))</f>
        <v/>
      </c>
      <c r="L858" s="28" t="str">
        <f t="shared" si="131"/>
        <v/>
      </c>
      <c r="M858" s="64" t="str">
        <f>IFERROR(IF(L858="COP",1,IF(K858="","",VLOOKUP(K858,※編集不可※選択項目!$D$2:$G$8,3,FALSE))),"")</f>
        <v/>
      </c>
      <c r="N858" s="82"/>
      <c r="O858" s="81"/>
      <c r="P858" s="81"/>
      <c r="Q858" s="93"/>
      <c r="R858" s="81"/>
      <c r="S858" s="81"/>
      <c r="T858" s="93"/>
      <c r="U858" s="94"/>
      <c r="V858" s="109"/>
      <c r="W858" s="95"/>
      <c r="X858" s="71"/>
      <c r="Y858" s="31"/>
      <c r="Z858" s="23"/>
      <c r="AA858" s="24"/>
      <c r="AB858" s="96">
        <f t="shared" si="132"/>
        <v>0</v>
      </c>
      <c r="AC858" s="96">
        <f t="shared" si="133"/>
        <v>0</v>
      </c>
      <c r="AD858" s="97">
        <f t="shared" si="138"/>
        <v>0</v>
      </c>
      <c r="AE858" s="97">
        <f t="shared" si="139"/>
        <v>0</v>
      </c>
    </row>
    <row r="859" spans="1:31" ht="25" customHeight="1">
      <c r="A859" s="32">
        <f t="shared" si="134"/>
        <v>848</v>
      </c>
      <c r="B859" s="51" t="str">
        <f t="shared" si="135"/>
        <v/>
      </c>
      <c r="C859" s="92"/>
      <c r="D859" s="28" t="str">
        <f t="shared" si="136"/>
        <v/>
      </c>
      <c r="E859" s="49" t="str">
        <f t="shared" si="137"/>
        <v/>
      </c>
      <c r="F859" s="78"/>
      <c r="G859" s="78"/>
      <c r="H859" s="82"/>
      <c r="I859" s="28" t="str">
        <f t="shared" si="130"/>
        <v/>
      </c>
      <c r="J859" s="78"/>
      <c r="K859" s="28" t="str">
        <f>IF($L859="COP","GHPチラー",IF(O859="","",VLOOKUP(O859,※編集不可※選択項目!C:D,2,1)))</f>
        <v/>
      </c>
      <c r="L859" s="28" t="str">
        <f t="shared" si="131"/>
        <v/>
      </c>
      <c r="M859" s="64" t="str">
        <f>IFERROR(IF(L859="COP",1,IF(K859="","",VLOOKUP(K859,※編集不可※選択項目!$D$2:$G$8,3,FALSE))),"")</f>
        <v/>
      </c>
      <c r="N859" s="82"/>
      <c r="O859" s="81"/>
      <c r="P859" s="81"/>
      <c r="Q859" s="93"/>
      <c r="R859" s="81"/>
      <c r="S859" s="81"/>
      <c r="T859" s="93"/>
      <c r="U859" s="94"/>
      <c r="V859" s="109"/>
      <c r="W859" s="95"/>
      <c r="X859" s="71"/>
      <c r="Y859" s="31"/>
      <c r="Z859" s="23"/>
      <c r="AA859" s="24"/>
      <c r="AB859" s="96">
        <f t="shared" si="132"/>
        <v>0</v>
      </c>
      <c r="AC859" s="96">
        <f t="shared" si="133"/>
        <v>0</v>
      </c>
      <c r="AD859" s="97">
        <f t="shared" si="138"/>
        <v>0</v>
      </c>
      <c r="AE859" s="97">
        <f t="shared" si="139"/>
        <v>0</v>
      </c>
    </row>
    <row r="860" spans="1:31" ht="25" customHeight="1">
      <c r="A860" s="32">
        <f t="shared" si="134"/>
        <v>849</v>
      </c>
      <c r="B860" s="51" t="str">
        <f t="shared" si="135"/>
        <v/>
      </c>
      <c r="C860" s="92"/>
      <c r="D860" s="28" t="str">
        <f t="shared" si="136"/>
        <v/>
      </c>
      <c r="E860" s="49" t="str">
        <f t="shared" si="137"/>
        <v/>
      </c>
      <c r="F860" s="78"/>
      <c r="G860" s="78"/>
      <c r="H860" s="82"/>
      <c r="I860" s="28" t="str">
        <f t="shared" si="130"/>
        <v/>
      </c>
      <c r="J860" s="78"/>
      <c r="K860" s="28" t="str">
        <f>IF($L860="COP","GHPチラー",IF(O860="","",VLOOKUP(O860,※編集不可※選択項目!C:D,2,1)))</f>
        <v/>
      </c>
      <c r="L860" s="28" t="str">
        <f t="shared" si="131"/>
        <v/>
      </c>
      <c r="M860" s="64" t="str">
        <f>IFERROR(IF(L860="COP",1,IF(K860="","",VLOOKUP(K860,※編集不可※選択項目!$D$2:$G$8,3,FALSE))),"")</f>
        <v/>
      </c>
      <c r="N860" s="82"/>
      <c r="O860" s="81"/>
      <c r="P860" s="81"/>
      <c r="Q860" s="93"/>
      <c r="R860" s="81"/>
      <c r="S860" s="81"/>
      <c r="T860" s="93"/>
      <c r="U860" s="94"/>
      <c r="V860" s="109"/>
      <c r="W860" s="95"/>
      <c r="X860" s="71"/>
      <c r="Y860" s="31"/>
      <c r="Z860" s="23"/>
      <c r="AA860" s="24"/>
      <c r="AB860" s="96">
        <f t="shared" si="132"/>
        <v>0</v>
      </c>
      <c r="AC860" s="96">
        <f t="shared" si="133"/>
        <v>0</v>
      </c>
      <c r="AD860" s="97">
        <f t="shared" si="138"/>
        <v>0</v>
      </c>
      <c r="AE860" s="97">
        <f t="shared" si="139"/>
        <v>0</v>
      </c>
    </row>
    <row r="861" spans="1:31" ht="25" customHeight="1">
      <c r="A861" s="32">
        <f t="shared" si="134"/>
        <v>850</v>
      </c>
      <c r="B861" s="51" t="str">
        <f t="shared" si="135"/>
        <v/>
      </c>
      <c r="C861" s="92"/>
      <c r="D861" s="28" t="str">
        <f t="shared" si="136"/>
        <v/>
      </c>
      <c r="E861" s="49" t="str">
        <f t="shared" si="137"/>
        <v/>
      </c>
      <c r="F861" s="78"/>
      <c r="G861" s="78"/>
      <c r="H861" s="82"/>
      <c r="I861" s="28" t="str">
        <f t="shared" si="130"/>
        <v/>
      </c>
      <c r="J861" s="78"/>
      <c r="K861" s="28" t="str">
        <f>IF($L861="COP","GHPチラー",IF(O861="","",VLOOKUP(O861,※編集不可※選択項目!C:D,2,1)))</f>
        <v/>
      </c>
      <c r="L861" s="28" t="str">
        <f t="shared" si="131"/>
        <v/>
      </c>
      <c r="M861" s="64" t="str">
        <f>IFERROR(IF(L861="COP",1,IF(K861="","",VLOOKUP(K861,※編集不可※選択項目!$D$2:$G$8,3,FALSE))),"")</f>
        <v/>
      </c>
      <c r="N861" s="82"/>
      <c r="O861" s="81"/>
      <c r="P861" s="81"/>
      <c r="Q861" s="93"/>
      <c r="R861" s="81"/>
      <c r="S861" s="81"/>
      <c r="T861" s="93"/>
      <c r="U861" s="94"/>
      <c r="V861" s="109"/>
      <c r="W861" s="95"/>
      <c r="X861" s="71"/>
      <c r="Y861" s="31"/>
      <c r="Z861" s="23"/>
      <c r="AA861" s="24"/>
      <c r="AB861" s="96">
        <f t="shared" si="132"/>
        <v>0</v>
      </c>
      <c r="AC861" s="96">
        <f t="shared" si="133"/>
        <v>0</v>
      </c>
      <c r="AD861" s="97">
        <f t="shared" si="138"/>
        <v>0</v>
      </c>
      <c r="AE861" s="97">
        <f t="shared" si="139"/>
        <v>0</v>
      </c>
    </row>
    <row r="862" spans="1:31" ht="25" customHeight="1">
      <c r="A862" s="32">
        <f t="shared" si="134"/>
        <v>851</v>
      </c>
      <c r="B862" s="51" t="str">
        <f t="shared" si="135"/>
        <v/>
      </c>
      <c r="C862" s="92"/>
      <c r="D862" s="28" t="str">
        <f t="shared" si="136"/>
        <v/>
      </c>
      <c r="E862" s="49" t="str">
        <f t="shared" si="137"/>
        <v/>
      </c>
      <c r="F862" s="78"/>
      <c r="G862" s="78"/>
      <c r="H862" s="82"/>
      <c r="I862" s="28" t="str">
        <f t="shared" si="130"/>
        <v/>
      </c>
      <c r="J862" s="78"/>
      <c r="K862" s="28" t="str">
        <f>IF($L862="COP","GHPチラー",IF(O862="","",VLOOKUP(O862,※編集不可※選択項目!C:D,2,1)))</f>
        <v/>
      </c>
      <c r="L862" s="28" t="str">
        <f t="shared" si="131"/>
        <v/>
      </c>
      <c r="M862" s="64" t="str">
        <f>IFERROR(IF(L862="COP",1,IF(K862="","",VLOOKUP(K862,※編集不可※選択項目!$D$2:$G$8,3,FALSE))),"")</f>
        <v/>
      </c>
      <c r="N862" s="82"/>
      <c r="O862" s="81"/>
      <c r="P862" s="81"/>
      <c r="Q862" s="93"/>
      <c r="R862" s="81"/>
      <c r="S862" s="81"/>
      <c r="T862" s="93"/>
      <c r="U862" s="94"/>
      <c r="V862" s="109"/>
      <c r="W862" s="95"/>
      <c r="X862" s="71"/>
      <c r="Y862" s="31"/>
      <c r="Z862" s="23"/>
      <c r="AA862" s="24"/>
      <c r="AB862" s="96">
        <f t="shared" si="132"/>
        <v>0</v>
      </c>
      <c r="AC862" s="96">
        <f t="shared" si="133"/>
        <v>0</v>
      </c>
      <c r="AD862" s="97">
        <f t="shared" si="138"/>
        <v>0</v>
      </c>
      <c r="AE862" s="97">
        <f t="shared" si="139"/>
        <v>0</v>
      </c>
    </row>
    <row r="863" spans="1:31" ht="25" customHeight="1">
      <c r="A863" s="32">
        <f t="shared" si="134"/>
        <v>852</v>
      </c>
      <c r="B863" s="51" t="str">
        <f t="shared" si="135"/>
        <v/>
      </c>
      <c r="C863" s="92"/>
      <c r="D863" s="28" t="str">
        <f t="shared" si="136"/>
        <v/>
      </c>
      <c r="E863" s="49" t="str">
        <f t="shared" si="137"/>
        <v/>
      </c>
      <c r="F863" s="78"/>
      <c r="G863" s="78"/>
      <c r="H863" s="82"/>
      <c r="I863" s="28" t="str">
        <f t="shared" si="130"/>
        <v/>
      </c>
      <c r="J863" s="78"/>
      <c r="K863" s="28" t="str">
        <f>IF($L863="COP","GHPチラー",IF(O863="","",VLOOKUP(O863,※編集不可※選択項目!C:D,2,1)))</f>
        <v/>
      </c>
      <c r="L863" s="28" t="str">
        <f t="shared" si="131"/>
        <v/>
      </c>
      <c r="M863" s="64" t="str">
        <f>IFERROR(IF(L863="COP",1,IF(K863="","",VLOOKUP(K863,※編集不可※選択項目!$D$2:$G$8,3,FALSE))),"")</f>
        <v/>
      </c>
      <c r="N863" s="82"/>
      <c r="O863" s="81"/>
      <c r="P863" s="81"/>
      <c r="Q863" s="93"/>
      <c r="R863" s="81"/>
      <c r="S863" s="81"/>
      <c r="T863" s="93"/>
      <c r="U863" s="94"/>
      <c r="V863" s="109"/>
      <c r="W863" s="95"/>
      <c r="X863" s="71"/>
      <c r="Y863" s="31"/>
      <c r="Z863" s="23"/>
      <c r="AA863" s="24"/>
      <c r="AB863" s="96">
        <f t="shared" si="132"/>
        <v>0</v>
      </c>
      <c r="AC863" s="96">
        <f t="shared" si="133"/>
        <v>0</v>
      </c>
      <c r="AD863" s="97">
        <f t="shared" si="138"/>
        <v>0</v>
      </c>
      <c r="AE863" s="97">
        <f t="shared" si="139"/>
        <v>0</v>
      </c>
    </row>
    <row r="864" spans="1:31" ht="25" customHeight="1">
      <c r="A864" s="32">
        <f t="shared" si="134"/>
        <v>853</v>
      </c>
      <c r="B864" s="51" t="str">
        <f t="shared" si="135"/>
        <v/>
      </c>
      <c r="C864" s="92"/>
      <c r="D864" s="28" t="str">
        <f t="shared" si="136"/>
        <v/>
      </c>
      <c r="E864" s="49" t="str">
        <f t="shared" si="137"/>
        <v/>
      </c>
      <c r="F864" s="78"/>
      <c r="G864" s="78"/>
      <c r="H864" s="82"/>
      <c r="I864" s="28" t="str">
        <f t="shared" si="130"/>
        <v/>
      </c>
      <c r="J864" s="78"/>
      <c r="K864" s="28" t="str">
        <f>IF($L864="COP","GHPチラー",IF(O864="","",VLOOKUP(O864,※編集不可※選択項目!C:D,2,1)))</f>
        <v/>
      </c>
      <c r="L864" s="28" t="str">
        <f t="shared" si="131"/>
        <v/>
      </c>
      <c r="M864" s="64" t="str">
        <f>IFERROR(IF(L864="COP",1,IF(K864="","",VLOOKUP(K864,※編集不可※選択項目!$D$2:$G$8,3,FALSE))),"")</f>
        <v/>
      </c>
      <c r="N864" s="82"/>
      <c r="O864" s="81"/>
      <c r="P864" s="81"/>
      <c r="Q864" s="93"/>
      <c r="R864" s="81"/>
      <c r="S864" s="81"/>
      <c r="T864" s="93"/>
      <c r="U864" s="94"/>
      <c r="V864" s="109"/>
      <c r="W864" s="95"/>
      <c r="X864" s="71"/>
      <c r="Y864" s="31"/>
      <c r="Z864" s="23"/>
      <c r="AA864" s="24"/>
      <c r="AB864" s="96">
        <f t="shared" si="132"/>
        <v>0</v>
      </c>
      <c r="AC864" s="96">
        <f t="shared" si="133"/>
        <v>0</v>
      </c>
      <c r="AD864" s="97">
        <f t="shared" si="138"/>
        <v>0</v>
      </c>
      <c r="AE864" s="97">
        <f t="shared" si="139"/>
        <v>0</v>
      </c>
    </row>
    <row r="865" spans="1:31" ht="25" customHeight="1">
      <c r="A865" s="32">
        <f t="shared" si="134"/>
        <v>854</v>
      </c>
      <c r="B865" s="51" t="str">
        <f t="shared" si="135"/>
        <v/>
      </c>
      <c r="C865" s="92"/>
      <c r="D865" s="28" t="str">
        <f t="shared" si="136"/>
        <v/>
      </c>
      <c r="E865" s="49" t="str">
        <f t="shared" si="137"/>
        <v/>
      </c>
      <c r="F865" s="78"/>
      <c r="G865" s="78"/>
      <c r="H865" s="82"/>
      <c r="I865" s="28" t="str">
        <f t="shared" si="130"/>
        <v/>
      </c>
      <c r="J865" s="78"/>
      <c r="K865" s="28" t="str">
        <f>IF($L865="COP","GHPチラー",IF(O865="","",VLOOKUP(O865,※編集不可※選択項目!C:D,2,1)))</f>
        <v/>
      </c>
      <c r="L865" s="28" t="str">
        <f t="shared" si="131"/>
        <v/>
      </c>
      <c r="M865" s="64" t="str">
        <f>IFERROR(IF(L865="COP",1,IF(K865="","",VLOOKUP(K865,※編集不可※選択項目!$D$2:$G$8,3,FALSE))),"")</f>
        <v/>
      </c>
      <c r="N865" s="82"/>
      <c r="O865" s="81"/>
      <c r="P865" s="81"/>
      <c r="Q865" s="93"/>
      <c r="R865" s="81"/>
      <c r="S865" s="81"/>
      <c r="T865" s="93"/>
      <c r="U865" s="94"/>
      <c r="V865" s="109"/>
      <c r="W865" s="95"/>
      <c r="X865" s="71"/>
      <c r="Y865" s="31"/>
      <c r="Z865" s="23"/>
      <c r="AA865" s="24"/>
      <c r="AB865" s="96">
        <f t="shared" si="132"/>
        <v>0</v>
      </c>
      <c r="AC865" s="96">
        <f t="shared" si="133"/>
        <v>0</v>
      </c>
      <c r="AD865" s="97">
        <f t="shared" si="138"/>
        <v>0</v>
      </c>
      <c r="AE865" s="97">
        <f t="shared" si="139"/>
        <v>0</v>
      </c>
    </row>
    <row r="866" spans="1:31" ht="25" customHeight="1">
      <c r="A866" s="32">
        <f t="shared" si="134"/>
        <v>855</v>
      </c>
      <c r="B866" s="51" t="str">
        <f t="shared" si="135"/>
        <v/>
      </c>
      <c r="C866" s="92"/>
      <c r="D866" s="28" t="str">
        <f t="shared" si="136"/>
        <v/>
      </c>
      <c r="E866" s="49" t="str">
        <f t="shared" si="137"/>
        <v/>
      </c>
      <c r="F866" s="78"/>
      <c r="G866" s="78"/>
      <c r="H866" s="82"/>
      <c r="I866" s="28" t="str">
        <f t="shared" si="130"/>
        <v/>
      </c>
      <c r="J866" s="78"/>
      <c r="K866" s="28" t="str">
        <f>IF($L866="COP","GHPチラー",IF(O866="","",VLOOKUP(O866,※編集不可※選択項目!C:D,2,1)))</f>
        <v/>
      </c>
      <c r="L866" s="28" t="str">
        <f t="shared" si="131"/>
        <v/>
      </c>
      <c r="M866" s="64" t="str">
        <f>IFERROR(IF(L866="COP",1,IF(K866="","",VLOOKUP(K866,※編集不可※選択項目!$D$2:$G$8,3,FALSE))),"")</f>
        <v/>
      </c>
      <c r="N866" s="82"/>
      <c r="O866" s="81"/>
      <c r="P866" s="81"/>
      <c r="Q866" s="93"/>
      <c r="R866" s="81"/>
      <c r="S866" s="81"/>
      <c r="T866" s="93"/>
      <c r="U866" s="94"/>
      <c r="V866" s="109"/>
      <c r="W866" s="95"/>
      <c r="X866" s="71"/>
      <c r="Y866" s="31"/>
      <c r="Z866" s="23"/>
      <c r="AA866" s="24"/>
      <c r="AB866" s="96">
        <f t="shared" si="132"/>
        <v>0</v>
      </c>
      <c r="AC866" s="96">
        <f t="shared" si="133"/>
        <v>0</v>
      </c>
      <c r="AD866" s="97">
        <f t="shared" si="138"/>
        <v>0</v>
      </c>
      <c r="AE866" s="97">
        <f t="shared" si="139"/>
        <v>0</v>
      </c>
    </row>
    <row r="867" spans="1:31" ht="25" customHeight="1">
      <c r="A867" s="32">
        <f t="shared" si="134"/>
        <v>856</v>
      </c>
      <c r="B867" s="51" t="str">
        <f t="shared" si="135"/>
        <v/>
      </c>
      <c r="C867" s="92"/>
      <c r="D867" s="28" t="str">
        <f t="shared" si="136"/>
        <v/>
      </c>
      <c r="E867" s="49" t="str">
        <f t="shared" si="137"/>
        <v/>
      </c>
      <c r="F867" s="78"/>
      <c r="G867" s="78"/>
      <c r="H867" s="82"/>
      <c r="I867" s="28" t="str">
        <f t="shared" si="130"/>
        <v/>
      </c>
      <c r="J867" s="78"/>
      <c r="K867" s="28" t="str">
        <f>IF($L867="COP","GHPチラー",IF(O867="","",VLOOKUP(O867,※編集不可※選択項目!C:D,2,1)))</f>
        <v/>
      </c>
      <c r="L867" s="28" t="str">
        <f t="shared" si="131"/>
        <v/>
      </c>
      <c r="M867" s="64" t="str">
        <f>IFERROR(IF(L867="COP",1,IF(K867="","",VLOOKUP(K867,※編集不可※選択項目!$D$2:$G$8,3,FALSE))),"")</f>
        <v/>
      </c>
      <c r="N867" s="82"/>
      <c r="O867" s="81"/>
      <c r="P867" s="81"/>
      <c r="Q867" s="93"/>
      <c r="R867" s="81"/>
      <c r="S867" s="81"/>
      <c r="T867" s="93"/>
      <c r="U867" s="94"/>
      <c r="V867" s="109"/>
      <c r="W867" s="95"/>
      <c r="X867" s="71"/>
      <c r="Y867" s="31"/>
      <c r="Z867" s="23"/>
      <c r="AA867" s="24"/>
      <c r="AB867" s="96">
        <f t="shared" si="132"/>
        <v>0</v>
      </c>
      <c r="AC867" s="96">
        <f t="shared" si="133"/>
        <v>0</v>
      </c>
      <c r="AD867" s="97">
        <f t="shared" si="138"/>
        <v>0</v>
      </c>
      <c r="AE867" s="97">
        <f t="shared" si="139"/>
        <v>0</v>
      </c>
    </row>
    <row r="868" spans="1:31" ht="25" customHeight="1">
      <c r="A868" s="32">
        <f t="shared" si="134"/>
        <v>857</v>
      </c>
      <c r="B868" s="51" t="str">
        <f t="shared" si="135"/>
        <v/>
      </c>
      <c r="C868" s="92"/>
      <c r="D868" s="28" t="str">
        <f t="shared" si="136"/>
        <v/>
      </c>
      <c r="E868" s="49" t="str">
        <f t="shared" si="137"/>
        <v/>
      </c>
      <c r="F868" s="78"/>
      <c r="G868" s="78"/>
      <c r="H868" s="82"/>
      <c r="I868" s="28" t="str">
        <f t="shared" si="130"/>
        <v/>
      </c>
      <c r="J868" s="78"/>
      <c r="K868" s="28" t="str">
        <f>IF($L868="COP","GHPチラー",IF(O868="","",VLOOKUP(O868,※編集不可※選択項目!C:D,2,1)))</f>
        <v/>
      </c>
      <c r="L868" s="28" t="str">
        <f t="shared" si="131"/>
        <v/>
      </c>
      <c r="M868" s="64" t="str">
        <f>IFERROR(IF(L868="COP",1,IF(K868="","",VLOOKUP(K868,※編集不可※選択項目!$D$2:$G$8,3,FALSE))),"")</f>
        <v/>
      </c>
      <c r="N868" s="82"/>
      <c r="O868" s="81"/>
      <c r="P868" s="81"/>
      <c r="Q868" s="93"/>
      <c r="R868" s="81"/>
      <c r="S868" s="81"/>
      <c r="T868" s="93"/>
      <c r="U868" s="94"/>
      <c r="V868" s="109"/>
      <c r="W868" s="95"/>
      <c r="X868" s="71"/>
      <c r="Y868" s="31"/>
      <c r="Z868" s="23"/>
      <c r="AA868" s="24"/>
      <c r="AB868" s="96">
        <f t="shared" si="132"/>
        <v>0</v>
      </c>
      <c r="AC868" s="96">
        <f t="shared" si="133"/>
        <v>0</v>
      </c>
      <c r="AD868" s="97">
        <f t="shared" si="138"/>
        <v>0</v>
      </c>
      <c r="AE868" s="97">
        <f t="shared" si="139"/>
        <v>0</v>
      </c>
    </row>
    <row r="869" spans="1:31" ht="25" customHeight="1">
      <c r="A869" s="32">
        <f t="shared" si="134"/>
        <v>858</v>
      </c>
      <c r="B869" s="51" t="str">
        <f t="shared" si="135"/>
        <v/>
      </c>
      <c r="C869" s="92"/>
      <c r="D869" s="28" t="str">
        <f t="shared" si="136"/>
        <v/>
      </c>
      <c r="E869" s="49" t="str">
        <f t="shared" si="137"/>
        <v/>
      </c>
      <c r="F869" s="78"/>
      <c r="G869" s="78"/>
      <c r="H869" s="82"/>
      <c r="I869" s="28" t="str">
        <f t="shared" si="130"/>
        <v/>
      </c>
      <c r="J869" s="78"/>
      <c r="K869" s="28" t="str">
        <f>IF($L869="COP","GHPチラー",IF(O869="","",VLOOKUP(O869,※編集不可※選択項目!C:D,2,1)))</f>
        <v/>
      </c>
      <c r="L869" s="28" t="str">
        <f t="shared" si="131"/>
        <v/>
      </c>
      <c r="M869" s="64" t="str">
        <f>IFERROR(IF(L869="COP",1,IF(K869="","",VLOOKUP(K869,※編集不可※選択項目!$D$2:$G$8,3,FALSE))),"")</f>
        <v/>
      </c>
      <c r="N869" s="82"/>
      <c r="O869" s="81"/>
      <c r="P869" s="81"/>
      <c r="Q869" s="93"/>
      <c r="R869" s="81"/>
      <c r="S869" s="81"/>
      <c r="T869" s="93"/>
      <c r="U869" s="94"/>
      <c r="V869" s="109"/>
      <c r="W869" s="95"/>
      <c r="X869" s="71"/>
      <c r="Y869" s="31"/>
      <c r="Z869" s="23"/>
      <c r="AA869" s="24"/>
      <c r="AB869" s="96">
        <f t="shared" si="132"/>
        <v>0</v>
      </c>
      <c r="AC869" s="96">
        <f t="shared" si="133"/>
        <v>0</v>
      </c>
      <c r="AD869" s="97">
        <f t="shared" si="138"/>
        <v>0</v>
      </c>
      <c r="AE869" s="97">
        <f t="shared" si="139"/>
        <v>0</v>
      </c>
    </row>
    <row r="870" spans="1:31" ht="25" customHeight="1">
      <c r="A870" s="32">
        <f t="shared" si="134"/>
        <v>859</v>
      </c>
      <c r="B870" s="51" t="str">
        <f t="shared" si="135"/>
        <v/>
      </c>
      <c r="C870" s="92"/>
      <c r="D870" s="28" t="str">
        <f t="shared" si="136"/>
        <v/>
      </c>
      <c r="E870" s="49" t="str">
        <f t="shared" si="137"/>
        <v/>
      </c>
      <c r="F870" s="78"/>
      <c r="G870" s="78"/>
      <c r="H870" s="82"/>
      <c r="I870" s="28" t="str">
        <f t="shared" si="130"/>
        <v/>
      </c>
      <c r="J870" s="78"/>
      <c r="K870" s="28" t="str">
        <f>IF($L870="COP","GHPチラー",IF(O870="","",VLOOKUP(O870,※編集不可※選択項目!C:D,2,1)))</f>
        <v/>
      </c>
      <c r="L870" s="28" t="str">
        <f t="shared" si="131"/>
        <v/>
      </c>
      <c r="M870" s="64" t="str">
        <f>IFERROR(IF(L870="COP",1,IF(K870="","",VLOOKUP(K870,※編集不可※選択項目!$D$2:$G$8,3,FALSE))),"")</f>
        <v/>
      </c>
      <c r="N870" s="82"/>
      <c r="O870" s="81"/>
      <c r="P870" s="81"/>
      <c r="Q870" s="93"/>
      <c r="R870" s="81"/>
      <c r="S870" s="81"/>
      <c r="T870" s="93"/>
      <c r="U870" s="94"/>
      <c r="V870" s="109"/>
      <c r="W870" s="95"/>
      <c r="X870" s="71"/>
      <c r="Y870" s="31"/>
      <c r="Z870" s="23"/>
      <c r="AA870" s="24"/>
      <c r="AB870" s="96">
        <f t="shared" si="132"/>
        <v>0</v>
      </c>
      <c r="AC870" s="96">
        <f t="shared" si="133"/>
        <v>0</v>
      </c>
      <c r="AD870" s="97">
        <f t="shared" si="138"/>
        <v>0</v>
      </c>
      <c r="AE870" s="97">
        <f t="shared" si="139"/>
        <v>0</v>
      </c>
    </row>
    <row r="871" spans="1:31" ht="25" customHeight="1">
      <c r="A871" s="32">
        <f t="shared" si="134"/>
        <v>860</v>
      </c>
      <c r="B871" s="51" t="str">
        <f t="shared" si="135"/>
        <v/>
      </c>
      <c r="C871" s="92"/>
      <c r="D871" s="28" t="str">
        <f t="shared" si="136"/>
        <v/>
      </c>
      <c r="E871" s="49" t="str">
        <f t="shared" si="137"/>
        <v/>
      </c>
      <c r="F871" s="78"/>
      <c r="G871" s="78"/>
      <c r="H871" s="82"/>
      <c r="I871" s="28" t="str">
        <f t="shared" si="130"/>
        <v/>
      </c>
      <c r="J871" s="78"/>
      <c r="K871" s="28" t="str">
        <f>IF($L871="COP","GHPチラー",IF(O871="","",VLOOKUP(O871,※編集不可※選択項目!C:D,2,1)))</f>
        <v/>
      </c>
      <c r="L871" s="28" t="str">
        <f t="shared" si="131"/>
        <v/>
      </c>
      <c r="M871" s="64" t="str">
        <f>IFERROR(IF(L871="COP",1,IF(K871="","",VLOOKUP(K871,※編集不可※選択項目!$D$2:$G$8,3,FALSE))),"")</f>
        <v/>
      </c>
      <c r="N871" s="82"/>
      <c r="O871" s="81"/>
      <c r="P871" s="81"/>
      <c r="Q871" s="93"/>
      <c r="R871" s="81"/>
      <c r="S871" s="81"/>
      <c r="T871" s="93"/>
      <c r="U871" s="94"/>
      <c r="V871" s="109"/>
      <c r="W871" s="95"/>
      <c r="X871" s="71"/>
      <c r="Y871" s="31"/>
      <c r="Z871" s="23"/>
      <c r="AA871" s="24"/>
      <c r="AB871" s="96">
        <f t="shared" si="132"/>
        <v>0</v>
      </c>
      <c r="AC871" s="96">
        <f t="shared" si="133"/>
        <v>0</v>
      </c>
      <c r="AD871" s="97">
        <f t="shared" si="138"/>
        <v>0</v>
      </c>
      <c r="AE871" s="97">
        <f t="shared" si="139"/>
        <v>0</v>
      </c>
    </row>
    <row r="872" spans="1:31" ht="25" customHeight="1">
      <c r="A872" s="32">
        <f t="shared" si="134"/>
        <v>861</v>
      </c>
      <c r="B872" s="51" t="str">
        <f t="shared" si="135"/>
        <v/>
      </c>
      <c r="C872" s="92"/>
      <c r="D872" s="28" t="str">
        <f t="shared" si="136"/>
        <v/>
      </c>
      <c r="E872" s="49" t="str">
        <f t="shared" si="137"/>
        <v/>
      </c>
      <c r="F872" s="78"/>
      <c r="G872" s="78"/>
      <c r="H872" s="82"/>
      <c r="I872" s="28" t="str">
        <f t="shared" si="130"/>
        <v/>
      </c>
      <c r="J872" s="78"/>
      <c r="K872" s="28" t="str">
        <f>IF($L872="COP","GHPチラー",IF(O872="","",VLOOKUP(O872,※編集不可※選択項目!C:D,2,1)))</f>
        <v/>
      </c>
      <c r="L872" s="28" t="str">
        <f t="shared" si="131"/>
        <v/>
      </c>
      <c r="M872" s="64" t="str">
        <f>IFERROR(IF(L872="COP",1,IF(K872="","",VLOOKUP(K872,※編集不可※選択項目!$D$2:$G$8,3,FALSE))),"")</f>
        <v/>
      </c>
      <c r="N872" s="82"/>
      <c r="O872" s="81"/>
      <c r="P872" s="81"/>
      <c r="Q872" s="93"/>
      <c r="R872" s="81"/>
      <c r="S872" s="81"/>
      <c r="T872" s="93"/>
      <c r="U872" s="94"/>
      <c r="V872" s="109"/>
      <c r="W872" s="95"/>
      <c r="X872" s="71"/>
      <c r="Y872" s="31"/>
      <c r="Z872" s="23"/>
      <c r="AA872" s="24"/>
      <c r="AB872" s="96">
        <f t="shared" si="132"/>
        <v>0</v>
      </c>
      <c r="AC872" s="96">
        <f t="shared" si="133"/>
        <v>0</v>
      </c>
      <c r="AD872" s="97">
        <f t="shared" si="138"/>
        <v>0</v>
      </c>
      <c r="AE872" s="97">
        <f t="shared" si="139"/>
        <v>0</v>
      </c>
    </row>
    <row r="873" spans="1:31" ht="25" customHeight="1">
      <c r="A873" s="32">
        <f t="shared" si="134"/>
        <v>862</v>
      </c>
      <c r="B873" s="51" t="str">
        <f t="shared" si="135"/>
        <v/>
      </c>
      <c r="C873" s="92"/>
      <c r="D873" s="28" t="str">
        <f t="shared" si="136"/>
        <v/>
      </c>
      <c r="E873" s="49" t="str">
        <f t="shared" si="137"/>
        <v/>
      </c>
      <c r="F873" s="78"/>
      <c r="G873" s="78"/>
      <c r="H873" s="82"/>
      <c r="I873" s="28" t="str">
        <f t="shared" si="130"/>
        <v/>
      </c>
      <c r="J873" s="78"/>
      <c r="K873" s="28" t="str">
        <f>IF($L873="COP","GHPチラー",IF(O873="","",VLOOKUP(O873,※編集不可※選択項目!C:D,2,1)))</f>
        <v/>
      </c>
      <c r="L873" s="28" t="str">
        <f t="shared" si="131"/>
        <v/>
      </c>
      <c r="M873" s="64" t="str">
        <f>IFERROR(IF(L873="COP",1,IF(K873="","",VLOOKUP(K873,※編集不可※選択項目!$D$2:$G$8,3,FALSE))),"")</f>
        <v/>
      </c>
      <c r="N873" s="82"/>
      <c r="O873" s="81"/>
      <c r="P873" s="81"/>
      <c r="Q873" s="93"/>
      <c r="R873" s="81"/>
      <c r="S873" s="81"/>
      <c r="T873" s="93"/>
      <c r="U873" s="94"/>
      <c r="V873" s="109"/>
      <c r="W873" s="95"/>
      <c r="X873" s="71"/>
      <c r="Y873" s="31"/>
      <c r="Z873" s="23"/>
      <c r="AA873" s="24"/>
      <c r="AB873" s="96">
        <f t="shared" si="132"/>
        <v>0</v>
      </c>
      <c r="AC873" s="96">
        <f t="shared" si="133"/>
        <v>0</v>
      </c>
      <c r="AD873" s="97">
        <f t="shared" si="138"/>
        <v>0</v>
      </c>
      <c r="AE873" s="97">
        <f t="shared" si="139"/>
        <v>0</v>
      </c>
    </row>
    <row r="874" spans="1:31" ht="25" customHeight="1">
      <c r="A874" s="32">
        <f t="shared" si="134"/>
        <v>863</v>
      </c>
      <c r="B874" s="51" t="str">
        <f t="shared" si="135"/>
        <v/>
      </c>
      <c r="C874" s="92"/>
      <c r="D874" s="28" t="str">
        <f t="shared" si="136"/>
        <v/>
      </c>
      <c r="E874" s="49" t="str">
        <f t="shared" si="137"/>
        <v/>
      </c>
      <c r="F874" s="78"/>
      <c r="G874" s="78"/>
      <c r="H874" s="82"/>
      <c r="I874" s="28" t="str">
        <f t="shared" si="130"/>
        <v/>
      </c>
      <c r="J874" s="78"/>
      <c r="K874" s="28" t="str">
        <f>IF($L874="COP","GHPチラー",IF(O874="","",VLOOKUP(O874,※編集不可※選択項目!C:D,2,1)))</f>
        <v/>
      </c>
      <c r="L874" s="28" t="str">
        <f t="shared" si="131"/>
        <v/>
      </c>
      <c r="M874" s="64" t="str">
        <f>IFERROR(IF(L874="COP",1,IF(K874="","",VLOOKUP(K874,※編集不可※選択項目!$D$2:$G$8,3,FALSE))),"")</f>
        <v/>
      </c>
      <c r="N874" s="82"/>
      <c r="O874" s="81"/>
      <c r="P874" s="81"/>
      <c r="Q874" s="93"/>
      <c r="R874" s="81"/>
      <c r="S874" s="81"/>
      <c r="T874" s="93"/>
      <c r="U874" s="94"/>
      <c r="V874" s="109"/>
      <c r="W874" s="95"/>
      <c r="X874" s="71"/>
      <c r="Y874" s="31"/>
      <c r="Z874" s="23"/>
      <c r="AA874" s="24"/>
      <c r="AB874" s="96">
        <f t="shared" si="132"/>
        <v>0</v>
      </c>
      <c r="AC874" s="96">
        <f t="shared" si="133"/>
        <v>0</v>
      </c>
      <c r="AD874" s="97">
        <f t="shared" si="138"/>
        <v>0</v>
      </c>
      <c r="AE874" s="97">
        <f t="shared" si="139"/>
        <v>0</v>
      </c>
    </row>
    <row r="875" spans="1:31" ht="25" customHeight="1">
      <c r="A875" s="32">
        <f t="shared" si="134"/>
        <v>864</v>
      </c>
      <c r="B875" s="51" t="str">
        <f t="shared" si="135"/>
        <v/>
      </c>
      <c r="C875" s="92"/>
      <c r="D875" s="28" t="str">
        <f t="shared" si="136"/>
        <v/>
      </c>
      <c r="E875" s="49" t="str">
        <f t="shared" si="137"/>
        <v/>
      </c>
      <c r="F875" s="78"/>
      <c r="G875" s="78"/>
      <c r="H875" s="82"/>
      <c r="I875" s="28" t="str">
        <f t="shared" si="130"/>
        <v/>
      </c>
      <c r="J875" s="78"/>
      <c r="K875" s="28" t="str">
        <f>IF($L875="COP","GHPチラー",IF(O875="","",VLOOKUP(O875,※編集不可※選択項目!C:D,2,1)))</f>
        <v/>
      </c>
      <c r="L875" s="28" t="str">
        <f t="shared" si="131"/>
        <v/>
      </c>
      <c r="M875" s="64" t="str">
        <f>IFERROR(IF(L875="COP",1,IF(K875="","",VLOOKUP(K875,※編集不可※選択項目!$D$2:$G$8,3,FALSE))),"")</f>
        <v/>
      </c>
      <c r="N875" s="82"/>
      <c r="O875" s="81"/>
      <c r="P875" s="81"/>
      <c r="Q875" s="93"/>
      <c r="R875" s="81"/>
      <c r="S875" s="81"/>
      <c r="T875" s="93"/>
      <c r="U875" s="94"/>
      <c r="V875" s="109"/>
      <c r="W875" s="95"/>
      <c r="X875" s="71"/>
      <c r="Y875" s="31"/>
      <c r="Z875" s="23"/>
      <c r="AA875" s="24"/>
      <c r="AB875" s="96">
        <f t="shared" si="132"/>
        <v>0</v>
      </c>
      <c r="AC875" s="96">
        <f t="shared" si="133"/>
        <v>0</v>
      </c>
      <c r="AD875" s="97">
        <f t="shared" si="138"/>
        <v>0</v>
      </c>
      <c r="AE875" s="97">
        <f t="shared" si="139"/>
        <v>0</v>
      </c>
    </row>
    <row r="876" spans="1:31" ht="25" customHeight="1">
      <c r="A876" s="32">
        <f t="shared" si="134"/>
        <v>865</v>
      </c>
      <c r="B876" s="51" t="str">
        <f t="shared" si="135"/>
        <v/>
      </c>
      <c r="C876" s="92"/>
      <c r="D876" s="28" t="str">
        <f t="shared" si="136"/>
        <v/>
      </c>
      <c r="E876" s="49" t="str">
        <f t="shared" si="137"/>
        <v/>
      </c>
      <c r="F876" s="78"/>
      <c r="G876" s="78"/>
      <c r="H876" s="82"/>
      <c r="I876" s="28" t="str">
        <f t="shared" si="130"/>
        <v/>
      </c>
      <c r="J876" s="78"/>
      <c r="K876" s="28" t="str">
        <f>IF($L876="COP","GHPチラー",IF(O876="","",VLOOKUP(O876,※編集不可※選択項目!C:D,2,1)))</f>
        <v/>
      </c>
      <c r="L876" s="28" t="str">
        <f t="shared" si="131"/>
        <v/>
      </c>
      <c r="M876" s="64" t="str">
        <f>IFERROR(IF(L876="COP",1,IF(K876="","",VLOOKUP(K876,※編集不可※選択項目!$D$2:$G$8,3,FALSE))),"")</f>
        <v/>
      </c>
      <c r="N876" s="82"/>
      <c r="O876" s="81"/>
      <c r="P876" s="81"/>
      <c r="Q876" s="93"/>
      <c r="R876" s="81"/>
      <c r="S876" s="81"/>
      <c r="T876" s="93"/>
      <c r="U876" s="94"/>
      <c r="V876" s="109"/>
      <c r="W876" s="95"/>
      <c r="X876" s="71"/>
      <c r="Y876" s="31"/>
      <c r="Z876" s="23"/>
      <c r="AA876" s="24"/>
      <c r="AB876" s="96">
        <f t="shared" si="132"/>
        <v>0</v>
      </c>
      <c r="AC876" s="96">
        <f t="shared" si="133"/>
        <v>0</v>
      </c>
      <c r="AD876" s="97">
        <f t="shared" si="138"/>
        <v>0</v>
      </c>
      <c r="AE876" s="97">
        <f t="shared" si="139"/>
        <v>0</v>
      </c>
    </row>
    <row r="877" spans="1:31" ht="25" customHeight="1">
      <c r="A877" s="32">
        <f t="shared" si="134"/>
        <v>866</v>
      </c>
      <c r="B877" s="51" t="str">
        <f t="shared" si="135"/>
        <v/>
      </c>
      <c r="C877" s="92"/>
      <c r="D877" s="28" t="str">
        <f t="shared" si="136"/>
        <v/>
      </c>
      <c r="E877" s="49" t="str">
        <f t="shared" si="137"/>
        <v/>
      </c>
      <c r="F877" s="78"/>
      <c r="G877" s="78"/>
      <c r="H877" s="82"/>
      <c r="I877" s="28" t="str">
        <f t="shared" si="130"/>
        <v/>
      </c>
      <c r="J877" s="78"/>
      <c r="K877" s="28" t="str">
        <f>IF($L877="COP","GHPチラー",IF(O877="","",VLOOKUP(O877,※編集不可※選択項目!C:D,2,1)))</f>
        <v/>
      </c>
      <c r="L877" s="28" t="str">
        <f t="shared" si="131"/>
        <v/>
      </c>
      <c r="M877" s="64" t="str">
        <f>IFERROR(IF(L877="COP",1,IF(K877="","",VLOOKUP(K877,※編集不可※選択項目!$D$2:$G$8,3,FALSE))),"")</f>
        <v/>
      </c>
      <c r="N877" s="82"/>
      <c r="O877" s="81"/>
      <c r="P877" s="81"/>
      <c r="Q877" s="93"/>
      <c r="R877" s="81"/>
      <c r="S877" s="81"/>
      <c r="T877" s="93"/>
      <c r="U877" s="94"/>
      <c r="V877" s="109"/>
      <c r="W877" s="95"/>
      <c r="X877" s="71"/>
      <c r="Y877" s="31"/>
      <c r="Z877" s="23"/>
      <c r="AA877" s="24"/>
      <c r="AB877" s="96">
        <f t="shared" si="132"/>
        <v>0</v>
      </c>
      <c r="AC877" s="96">
        <f t="shared" si="133"/>
        <v>0</v>
      </c>
      <c r="AD877" s="97">
        <f t="shared" si="138"/>
        <v>0</v>
      </c>
      <c r="AE877" s="97">
        <f t="shared" si="139"/>
        <v>0</v>
      </c>
    </row>
    <row r="878" spans="1:31" ht="25" customHeight="1">
      <c r="A878" s="32">
        <f t="shared" si="134"/>
        <v>867</v>
      </c>
      <c r="B878" s="51" t="str">
        <f t="shared" si="135"/>
        <v/>
      </c>
      <c r="C878" s="92"/>
      <c r="D878" s="28" t="str">
        <f t="shared" si="136"/>
        <v/>
      </c>
      <c r="E878" s="49" t="str">
        <f t="shared" si="137"/>
        <v/>
      </c>
      <c r="F878" s="78"/>
      <c r="G878" s="78"/>
      <c r="H878" s="82"/>
      <c r="I878" s="28" t="str">
        <f t="shared" si="130"/>
        <v/>
      </c>
      <c r="J878" s="78"/>
      <c r="K878" s="28" t="str">
        <f>IF($L878="COP","GHPチラー",IF(O878="","",VLOOKUP(O878,※編集不可※選択項目!C:D,2,1)))</f>
        <v/>
      </c>
      <c r="L878" s="28" t="str">
        <f t="shared" si="131"/>
        <v/>
      </c>
      <c r="M878" s="64" t="str">
        <f>IFERROR(IF(L878="COP",1,IF(K878="","",VLOOKUP(K878,※編集不可※選択項目!$D$2:$G$8,3,FALSE))),"")</f>
        <v/>
      </c>
      <c r="N878" s="82"/>
      <c r="O878" s="81"/>
      <c r="P878" s="81"/>
      <c r="Q878" s="93"/>
      <c r="R878" s="81"/>
      <c r="S878" s="81"/>
      <c r="T878" s="93"/>
      <c r="U878" s="94"/>
      <c r="V878" s="109"/>
      <c r="W878" s="95"/>
      <c r="X878" s="71"/>
      <c r="Y878" s="31"/>
      <c r="Z878" s="23"/>
      <c r="AA878" s="24"/>
      <c r="AB878" s="96">
        <f t="shared" si="132"/>
        <v>0</v>
      </c>
      <c r="AC878" s="96">
        <f t="shared" si="133"/>
        <v>0</v>
      </c>
      <c r="AD878" s="97">
        <f t="shared" si="138"/>
        <v>0</v>
      </c>
      <c r="AE878" s="97">
        <f t="shared" si="139"/>
        <v>0</v>
      </c>
    </row>
    <row r="879" spans="1:31" ht="25" customHeight="1">
      <c r="A879" s="32">
        <f t="shared" si="134"/>
        <v>868</v>
      </c>
      <c r="B879" s="51" t="str">
        <f t="shared" si="135"/>
        <v/>
      </c>
      <c r="C879" s="92"/>
      <c r="D879" s="28" t="str">
        <f t="shared" si="136"/>
        <v/>
      </c>
      <c r="E879" s="49" t="str">
        <f t="shared" si="137"/>
        <v/>
      </c>
      <c r="F879" s="78"/>
      <c r="G879" s="78"/>
      <c r="H879" s="82"/>
      <c r="I879" s="28" t="str">
        <f t="shared" si="130"/>
        <v/>
      </c>
      <c r="J879" s="78"/>
      <c r="K879" s="28" t="str">
        <f>IF($L879="COP","GHPチラー",IF(O879="","",VLOOKUP(O879,※編集不可※選択項目!C:D,2,1)))</f>
        <v/>
      </c>
      <c r="L879" s="28" t="str">
        <f t="shared" si="131"/>
        <v/>
      </c>
      <c r="M879" s="64" t="str">
        <f>IFERROR(IF(L879="COP",1,IF(K879="","",VLOOKUP(K879,※編集不可※選択項目!$D$2:$G$8,3,FALSE))),"")</f>
        <v/>
      </c>
      <c r="N879" s="82"/>
      <c r="O879" s="81"/>
      <c r="P879" s="81"/>
      <c r="Q879" s="93"/>
      <c r="R879" s="81"/>
      <c r="S879" s="81"/>
      <c r="T879" s="93"/>
      <c r="U879" s="94"/>
      <c r="V879" s="109"/>
      <c r="W879" s="95"/>
      <c r="X879" s="71"/>
      <c r="Y879" s="31"/>
      <c r="Z879" s="23"/>
      <c r="AA879" s="24"/>
      <c r="AB879" s="96">
        <f t="shared" si="132"/>
        <v>0</v>
      </c>
      <c r="AC879" s="96">
        <f t="shared" si="133"/>
        <v>0</v>
      </c>
      <c r="AD879" s="97">
        <f t="shared" si="138"/>
        <v>0</v>
      </c>
      <c r="AE879" s="97">
        <f t="shared" si="139"/>
        <v>0</v>
      </c>
    </row>
    <row r="880" spans="1:31" ht="25" customHeight="1">
      <c r="A880" s="32">
        <f t="shared" si="134"/>
        <v>869</v>
      </c>
      <c r="B880" s="51" t="str">
        <f t="shared" si="135"/>
        <v/>
      </c>
      <c r="C880" s="92"/>
      <c r="D880" s="28" t="str">
        <f t="shared" si="136"/>
        <v/>
      </c>
      <c r="E880" s="49" t="str">
        <f t="shared" si="137"/>
        <v/>
      </c>
      <c r="F880" s="78"/>
      <c r="G880" s="78"/>
      <c r="H880" s="82"/>
      <c r="I880" s="28" t="str">
        <f t="shared" si="130"/>
        <v/>
      </c>
      <c r="J880" s="78"/>
      <c r="K880" s="28" t="str">
        <f>IF($L880="COP","GHPチラー",IF(O880="","",VLOOKUP(O880,※編集不可※選択項目!C:D,2,1)))</f>
        <v/>
      </c>
      <c r="L880" s="28" t="str">
        <f t="shared" si="131"/>
        <v/>
      </c>
      <c r="M880" s="64" t="str">
        <f>IFERROR(IF(L880="COP",1,IF(K880="","",VLOOKUP(K880,※編集不可※選択項目!$D$2:$G$8,3,FALSE))),"")</f>
        <v/>
      </c>
      <c r="N880" s="82"/>
      <c r="O880" s="81"/>
      <c r="P880" s="81"/>
      <c r="Q880" s="93"/>
      <c r="R880" s="81"/>
      <c r="S880" s="81"/>
      <c r="T880" s="93"/>
      <c r="U880" s="94"/>
      <c r="V880" s="109"/>
      <c r="W880" s="95"/>
      <c r="X880" s="71"/>
      <c r="Y880" s="31"/>
      <c r="Z880" s="23"/>
      <c r="AA880" s="24"/>
      <c r="AB880" s="96">
        <f t="shared" si="132"/>
        <v>0</v>
      </c>
      <c r="AC880" s="96">
        <f t="shared" si="133"/>
        <v>0</v>
      </c>
      <c r="AD880" s="97">
        <f t="shared" si="138"/>
        <v>0</v>
      </c>
      <c r="AE880" s="97">
        <f t="shared" si="139"/>
        <v>0</v>
      </c>
    </row>
    <row r="881" spans="1:31" ht="25" customHeight="1">
      <c r="A881" s="32">
        <f t="shared" si="134"/>
        <v>870</v>
      </c>
      <c r="B881" s="51" t="str">
        <f t="shared" si="135"/>
        <v/>
      </c>
      <c r="C881" s="92"/>
      <c r="D881" s="28" t="str">
        <f t="shared" si="136"/>
        <v/>
      </c>
      <c r="E881" s="49" t="str">
        <f t="shared" si="137"/>
        <v/>
      </c>
      <c r="F881" s="78"/>
      <c r="G881" s="78"/>
      <c r="H881" s="82"/>
      <c r="I881" s="28" t="str">
        <f t="shared" si="130"/>
        <v/>
      </c>
      <c r="J881" s="78"/>
      <c r="K881" s="28" t="str">
        <f>IF($L881="COP","GHPチラー",IF(O881="","",VLOOKUP(O881,※編集不可※選択項目!C:D,2,1)))</f>
        <v/>
      </c>
      <c r="L881" s="28" t="str">
        <f t="shared" si="131"/>
        <v/>
      </c>
      <c r="M881" s="64" t="str">
        <f>IFERROR(IF(L881="COP",1,IF(K881="","",VLOOKUP(K881,※編集不可※選択項目!$D$2:$G$8,3,FALSE))),"")</f>
        <v/>
      </c>
      <c r="N881" s="82"/>
      <c r="O881" s="81"/>
      <c r="P881" s="81"/>
      <c r="Q881" s="93"/>
      <c r="R881" s="81"/>
      <c r="S881" s="81"/>
      <c r="T881" s="93"/>
      <c r="U881" s="94"/>
      <c r="V881" s="109"/>
      <c r="W881" s="95"/>
      <c r="X881" s="71"/>
      <c r="Y881" s="31"/>
      <c r="Z881" s="23"/>
      <c r="AA881" s="24"/>
      <c r="AB881" s="96">
        <f t="shared" si="132"/>
        <v>0</v>
      </c>
      <c r="AC881" s="96">
        <f t="shared" si="133"/>
        <v>0</v>
      </c>
      <c r="AD881" s="97">
        <f t="shared" si="138"/>
        <v>0</v>
      </c>
      <c r="AE881" s="97">
        <f t="shared" si="139"/>
        <v>0</v>
      </c>
    </row>
    <row r="882" spans="1:31" ht="25" customHeight="1">
      <c r="A882" s="32">
        <f t="shared" si="134"/>
        <v>871</v>
      </c>
      <c r="B882" s="51" t="str">
        <f t="shared" si="135"/>
        <v/>
      </c>
      <c r="C882" s="92"/>
      <c r="D882" s="28" t="str">
        <f t="shared" si="136"/>
        <v/>
      </c>
      <c r="E882" s="49" t="str">
        <f t="shared" si="137"/>
        <v/>
      </c>
      <c r="F882" s="78"/>
      <c r="G882" s="78"/>
      <c r="H882" s="82"/>
      <c r="I882" s="28" t="str">
        <f t="shared" si="130"/>
        <v/>
      </c>
      <c r="J882" s="78"/>
      <c r="K882" s="28" t="str">
        <f>IF($L882="COP","GHPチラー",IF(O882="","",VLOOKUP(O882,※編集不可※選択項目!C:D,2,1)))</f>
        <v/>
      </c>
      <c r="L882" s="28" t="str">
        <f t="shared" si="131"/>
        <v/>
      </c>
      <c r="M882" s="64" t="str">
        <f>IFERROR(IF(L882="COP",1,IF(K882="","",VLOOKUP(K882,※編集不可※選択項目!$D$2:$G$8,3,FALSE))),"")</f>
        <v/>
      </c>
      <c r="N882" s="82"/>
      <c r="O882" s="81"/>
      <c r="P882" s="81"/>
      <c r="Q882" s="93"/>
      <c r="R882" s="81"/>
      <c r="S882" s="81"/>
      <c r="T882" s="93"/>
      <c r="U882" s="94"/>
      <c r="V882" s="109"/>
      <c r="W882" s="95"/>
      <c r="X882" s="71"/>
      <c r="Y882" s="31"/>
      <c r="Z882" s="23"/>
      <c r="AA882" s="24"/>
      <c r="AB882" s="96">
        <f t="shared" si="132"/>
        <v>0</v>
      </c>
      <c r="AC882" s="96">
        <f t="shared" si="133"/>
        <v>0</v>
      </c>
      <c r="AD882" s="97">
        <f t="shared" si="138"/>
        <v>0</v>
      </c>
      <c r="AE882" s="97">
        <f t="shared" si="139"/>
        <v>0</v>
      </c>
    </row>
    <row r="883" spans="1:31" ht="25" customHeight="1">
      <c r="A883" s="32">
        <f t="shared" si="134"/>
        <v>872</v>
      </c>
      <c r="B883" s="51" t="str">
        <f t="shared" si="135"/>
        <v/>
      </c>
      <c r="C883" s="92"/>
      <c r="D883" s="28" t="str">
        <f t="shared" si="136"/>
        <v/>
      </c>
      <c r="E883" s="49" t="str">
        <f t="shared" si="137"/>
        <v/>
      </c>
      <c r="F883" s="78"/>
      <c r="G883" s="78"/>
      <c r="H883" s="82"/>
      <c r="I883" s="28" t="str">
        <f t="shared" si="130"/>
        <v/>
      </c>
      <c r="J883" s="78"/>
      <c r="K883" s="28" t="str">
        <f>IF($L883="COP","GHPチラー",IF(O883="","",VLOOKUP(O883,※編集不可※選択項目!C:D,2,1)))</f>
        <v/>
      </c>
      <c r="L883" s="28" t="str">
        <f t="shared" si="131"/>
        <v/>
      </c>
      <c r="M883" s="64" t="str">
        <f>IFERROR(IF(L883="COP",1,IF(K883="","",VLOOKUP(K883,※編集不可※選択項目!$D$2:$G$8,3,FALSE))),"")</f>
        <v/>
      </c>
      <c r="N883" s="82"/>
      <c r="O883" s="81"/>
      <c r="P883" s="81"/>
      <c r="Q883" s="93"/>
      <c r="R883" s="81"/>
      <c r="S883" s="81"/>
      <c r="T883" s="93"/>
      <c r="U883" s="94"/>
      <c r="V883" s="109"/>
      <c r="W883" s="95"/>
      <c r="X883" s="71"/>
      <c r="Y883" s="31"/>
      <c r="Z883" s="23"/>
      <c r="AA883" s="24"/>
      <c r="AB883" s="96">
        <f t="shared" si="132"/>
        <v>0</v>
      </c>
      <c r="AC883" s="96">
        <f t="shared" si="133"/>
        <v>0</v>
      </c>
      <c r="AD883" s="97">
        <f t="shared" si="138"/>
        <v>0</v>
      </c>
      <c r="AE883" s="97">
        <f t="shared" si="139"/>
        <v>0</v>
      </c>
    </row>
    <row r="884" spans="1:31" ht="25" customHeight="1">
      <c r="A884" s="32">
        <f t="shared" si="134"/>
        <v>873</v>
      </c>
      <c r="B884" s="51" t="str">
        <f t="shared" si="135"/>
        <v/>
      </c>
      <c r="C884" s="92"/>
      <c r="D884" s="28" t="str">
        <f t="shared" si="136"/>
        <v/>
      </c>
      <c r="E884" s="49" t="str">
        <f t="shared" si="137"/>
        <v/>
      </c>
      <c r="F884" s="78"/>
      <c r="G884" s="78"/>
      <c r="H884" s="82"/>
      <c r="I884" s="28" t="str">
        <f t="shared" si="130"/>
        <v/>
      </c>
      <c r="J884" s="78"/>
      <c r="K884" s="28" t="str">
        <f>IF($L884="COP","GHPチラー",IF(O884="","",VLOOKUP(O884,※編集不可※選択項目!C:D,2,1)))</f>
        <v/>
      </c>
      <c r="L884" s="28" t="str">
        <f t="shared" si="131"/>
        <v/>
      </c>
      <c r="M884" s="64" t="str">
        <f>IFERROR(IF(L884="COP",1,IF(K884="","",VLOOKUP(K884,※編集不可※選択項目!$D$2:$G$8,3,FALSE))),"")</f>
        <v/>
      </c>
      <c r="N884" s="82"/>
      <c r="O884" s="81"/>
      <c r="P884" s="81"/>
      <c r="Q884" s="93"/>
      <c r="R884" s="81"/>
      <c r="S884" s="81"/>
      <c r="T884" s="93"/>
      <c r="U884" s="94"/>
      <c r="V884" s="109"/>
      <c r="W884" s="95"/>
      <c r="X884" s="71"/>
      <c r="Y884" s="31"/>
      <c r="Z884" s="23"/>
      <c r="AA884" s="24"/>
      <c r="AB884" s="96">
        <f t="shared" si="132"/>
        <v>0</v>
      </c>
      <c r="AC884" s="96">
        <f t="shared" si="133"/>
        <v>0</v>
      </c>
      <c r="AD884" s="97">
        <f t="shared" si="138"/>
        <v>0</v>
      </c>
      <c r="AE884" s="97">
        <f t="shared" si="139"/>
        <v>0</v>
      </c>
    </row>
    <row r="885" spans="1:31" ht="25" customHeight="1">
      <c r="A885" s="32">
        <f t="shared" si="134"/>
        <v>874</v>
      </c>
      <c r="B885" s="51" t="str">
        <f t="shared" si="135"/>
        <v/>
      </c>
      <c r="C885" s="92"/>
      <c r="D885" s="28" t="str">
        <f t="shared" si="136"/>
        <v/>
      </c>
      <c r="E885" s="49" t="str">
        <f t="shared" si="137"/>
        <v/>
      </c>
      <c r="F885" s="78"/>
      <c r="G885" s="78"/>
      <c r="H885" s="82"/>
      <c r="I885" s="28" t="str">
        <f t="shared" si="130"/>
        <v/>
      </c>
      <c r="J885" s="78"/>
      <c r="K885" s="28" t="str">
        <f>IF($L885="COP","GHPチラー",IF(O885="","",VLOOKUP(O885,※編集不可※選択項目!C:D,2,1)))</f>
        <v/>
      </c>
      <c r="L885" s="28" t="str">
        <f t="shared" si="131"/>
        <v/>
      </c>
      <c r="M885" s="64" t="str">
        <f>IFERROR(IF(L885="COP",1,IF(K885="","",VLOOKUP(K885,※編集不可※選択項目!$D$2:$G$8,3,FALSE))),"")</f>
        <v/>
      </c>
      <c r="N885" s="82"/>
      <c r="O885" s="81"/>
      <c r="P885" s="81"/>
      <c r="Q885" s="93"/>
      <c r="R885" s="81"/>
      <c r="S885" s="81"/>
      <c r="T885" s="93"/>
      <c r="U885" s="94"/>
      <c r="V885" s="109"/>
      <c r="W885" s="95"/>
      <c r="X885" s="71"/>
      <c r="Y885" s="31"/>
      <c r="Z885" s="23"/>
      <c r="AA885" s="24"/>
      <c r="AB885" s="96">
        <f t="shared" si="132"/>
        <v>0</v>
      </c>
      <c r="AC885" s="96">
        <f t="shared" si="133"/>
        <v>0</v>
      </c>
      <c r="AD885" s="97">
        <f t="shared" si="138"/>
        <v>0</v>
      </c>
      <c r="AE885" s="97">
        <f t="shared" si="139"/>
        <v>0</v>
      </c>
    </row>
    <row r="886" spans="1:31" ht="25" customHeight="1">
      <c r="A886" s="32">
        <f t="shared" si="134"/>
        <v>875</v>
      </c>
      <c r="B886" s="51" t="str">
        <f t="shared" si="135"/>
        <v/>
      </c>
      <c r="C886" s="92"/>
      <c r="D886" s="28" t="str">
        <f t="shared" si="136"/>
        <v/>
      </c>
      <c r="E886" s="49" t="str">
        <f t="shared" si="137"/>
        <v/>
      </c>
      <c r="F886" s="78"/>
      <c r="G886" s="78"/>
      <c r="H886" s="82"/>
      <c r="I886" s="28" t="str">
        <f t="shared" si="130"/>
        <v/>
      </c>
      <c r="J886" s="78"/>
      <c r="K886" s="28" t="str">
        <f>IF($L886="COP","GHPチラー",IF(O886="","",VLOOKUP(O886,※編集不可※選択項目!C:D,2,1)))</f>
        <v/>
      </c>
      <c r="L886" s="28" t="str">
        <f t="shared" si="131"/>
        <v/>
      </c>
      <c r="M886" s="64" t="str">
        <f>IFERROR(IF(L886="COP",1,IF(K886="","",VLOOKUP(K886,※編集不可※選択項目!$D$2:$G$8,3,FALSE))),"")</f>
        <v/>
      </c>
      <c r="N886" s="82"/>
      <c r="O886" s="81"/>
      <c r="P886" s="81"/>
      <c r="Q886" s="93"/>
      <c r="R886" s="81"/>
      <c r="S886" s="81"/>
      <c r="T886" s="93"/>
      <c r="U886" s="94"/>
      <c r="V886" s="109"/>
      <c r="W886" s="95"/>
      <c r="X886" s="71"/>
      <c r="Y886" s="31"/>
      <c r="Z886" s="23"/>
      <c r="AA886" s="24"/>
      <c r="AB886" s="96">
        <f t="shared" si="132"/>
        <v>0</v>
      </c>
      <c r="AC886" s="96">
        <f t="shared" si="133"/>
        <v>0</v>
      </c>
      <c r="AD886" s="97">
        <f t="shared" si="138"/>
        <v>0</v>
      </c>
      <c r="AE886" s="97">
        <f t="shared" si="139"/>
        <v>0</v>
      </c>
    </row>
    <row r="887" spans="1:31" ht="25" customHeight="1">
      <c r="A887" s="32">
        <f t="shared" si="134"/>
        <v>876</v>
      </c>
      <c r="B887" s="51" t="str">
        <f t="shared" si="135"/>
        <v/>
      </c>
      <c r="C887" s="92"/>
      <c r="D887" s="28" t="str">
        <f t="shared" si="136"/>
        <v/>
      </c>
      <c r="E887" s="49" t="str">
        <f t="shared" si="137"/>
        <v/>
      </c>
      <c r="F887" s="78"/>
      <c r="G887" s="78"/>
      <c r="H887" s="82"/>
      <c r="I887" s="28" t="str">
        <f t="shared" si="130"/>
        <v/>
      </c>
      <c r="J887" s="78"/>
      <c r="K887" s="28" t="str">
        <f>IF($L887="COP","GHPチラー",IF(O887="","",VLOOKUP(O887,※編集不可※選択項目!C:D,2,1)))</f>
        <v/>
      </c>
      <c r="L887" s="28" t="str">
        <f t="shared" si="131"/>
        <v/>
      </c>
      <c r="M887" s="64" t="str">
        <f>IFERROR(IF(L887="COP",1,IF(K887="","",VLOOKUP(K887,※編集不可※選択項目!$D$2:$G$8,3,FALSE))),"")</f>
        <v/>
      </c>
      <c r="N887" s="82"/>
      <c r="O887" s="81"/>
      <c r="P887" s="81"/>
      <c r="Q887" s="93"/>
      <c r="R887" s="81"/>
      <c r="S887" s="81"/>
      <c r="T887" s="93"/>
      <c r="U887" s="94"/>
      <c r="V887" s="109"/>
      <c r="W887" s="95"/>
      <c r="X887" s="71"/>
      <c r="Y887" s="31"/>
      <c r="Z887" s="23"/>
      <c r="AA887" s="24"/>
      <c r="AB887" s="96">
        <f t="shared" si="132"/>
        <v>0</v>
      </c>
      <c r="AC887" s="96">
        <f t="shared" si="133"/>
        <v>0</v>
      </c>
      <c r="AD887" s="97">
        <f t="shared" si="138"/>
        <v>0</v>
      </c>
      <c r="AE887" s="97">
        <f t="shared" si="139"/>
        <v>0</v>
      </c>
    </row>
    <row r="888" spans="1:31" ht="25" customHeight="1">
      <c r="A888" s="32">
        <f t="shared" si="134"/>
        <v>877</v>
      </c>
      <c r="B888" s="51" t="str">
        <f t="shared" si="135"/>
        <v/>
      </c>
      <c r="C888" s="92"/>
      <c r="D888" s="28" t="str">
        <f t="shared" si="136"/>
        <v/>
      </c>
      <c r="E888" s="49" t="str">
        <f t="shared" si="137"/>
        <v/>
      </c>
      <c r="F888" s="78"/>
      <c r="G888" s="78"/>
      <c r="H888" s="82"/>
      <c r="I888" s="28" t="str">
        <f t="shared" si="130"/>
        <v/>
      </c>
      <c r="J888" s="78"/>
      <c r="K888" s="28" t="str">
        <f>IF($L888="COP","GHPチラー",IF(O888="","",VLOOKUP(O888,※編集不可※選択項目!C:D,2,1)))</f>
        <v/>
      </c>
      <c r="L888" s="28" t="str">
        <f t="shared" si="131"/>
        <v/>
      </c>
      <c r="M888" s="64" t="str">
        <f>IFERROR(IF(L888="COP",1,IF(K888="","",VLOOKUP(K888,※編集不可※選択項目!$D$2:$G$8,3,FALSE))),"")</f>
        <v/>
      </c>
      <c r="N888" s="82"/>
      <c r="O888" s="81"/>
      <c r="P888" s="81"/>
      <c r="Q888" s="93"/>
      <c r="R888" s="81"/>
      <c r="S888" s="81"/>
      <c r="T888" s="93"/>
      <c r="U888" s="94"/>
      <c r="V888" s="109"/>
      <c r="W888" s="95"/>
      <c r="X888" s="71"/>
      <c r="Y888" s="31"/>
      <c r="Z888" s="23"/>
      <c r="AA888" s="24"/>
      <c r="AB888" s="96">
        <f t="shared" si="132"/>
        <v>0</v>
      </c>
      <c r="AC888" s="96">
        <f t="shared" si="133"/>
        <v>0</v>
      </c>
      <c r="AD888" s="97">
        <f t="shared" si="138"/>
        <v>0</v>
      </c>
      <c r="AE888" s="97">
        <f t="shared" si="139"/>
        <v>0</v>
      </c>
    </row>
    <row r="889" spans="1:31" ht="25" customHeight="1">
      <c r="A889" s="32">
        <f t="shared" si="134"/>
        <v>878</v>
      </c>
      <c r="B889" s="51" t="str">
        <f t="shared" si="135"/>
        <v/>
      </c>
      <c r="C889" s="92"/>
      <c r="D889" s="28" t="str">
        <f t="shared" si="136"/>
        <v/>
      </c>
      <c r="E889" s="49" t="str">
        <f t="shared" si="137"/>
        <v/>
      </c>
      <c r="F889" s="78"/>
      <c r="G889" s="78"/>
      <c r="H889" s="82"/>
      <c r="I889" s="28" t="str">
        <f t="shared" si="130"/>
        <v/>
      </c>
      <c r="J889" s="78"/>
      <c r="K889" s="28" t="str">
        <f>IF($L889="COP","GHPチラー",IF(O889="","",VLOOKUP(O889,※編集不可※選択項目!C:D,2,1)))</f>
        <v/>
      </c>
      <c r="L889" s="28" t="str">
        <f t="shared" si="131"/>
        <v/>
      </c>
      <c r="M889" s="64" t="str">
        <f>IFERROR(IF(L889="COP",1,IF(K889="","",VLOOKUP(K889,※編集不可※選択項目!$D$2:$G$8,3,FALSE))),"")</f>
        <v/>
      </c>
      <c r="N889" s="82"/>
      <c r="O889" s="81"/>
      <c r="P889" s="81"/>
      <c r="Q889" s="93"/>
      <c r="R889" s="81"/>
      <c r="S889" s="81"/>
      <c r="T889" s="93"/>
      <c r="U889" s="94"/>
      <c r="V889" s="109"/>
      <c r="W889" s="95"/>
      <c r="X889" s="71"/>
      <c r="Y889" s="31"/>
      <c r="Z889" s="23"/>
      <c r="AA889" s="24"/>
      <c r="AB889" s="96">
        <f t="shared" si="132"/>
        <v>0</v>
      </c>
      <c r="AC889" s="96">
        <f t="shared" si="133"/>
        <v>0</v>
      </c>
      <c r="AD889" s="97">
        <f t="shared" si="138"/>
        <v>0</v>
      </c>
      <c r="AE889" s="97">
        <f t="shared" si="139"/>
        <v>0</v>
      </c>
    </row>
    <row r="890" spans="1:31" ht="25" customHeight="1">
      <c r="A890" s="32">
        <f t="shared" si="134"/>
        <v>879</v>
      </c>
      <c r="B890" s="51" t="str">
        <f t="shared" si="135"/>
        <v/>
      </c>
      <c r="C890" s="92"/>
      <c r="D890" s="28" t="str">
        <f t="shared" si="136"/>
        <v/>
      </c>
      <c r="E890" s="49" t="str">
        <f t="shared" si="137"/>
        <v/>
      </c>
      <c r="F890" s="78"/>
      <c r="G890" s="78"/>
      <c r="H890" s="82"/>
      <c r="I890" s="28" t="str">
        <f t="shared" si="130"/>
        <v/>
      </c>
      <c r="J890" s="78"/>
      <c r="K890" s="28" t="str">
        <f>IF($L890="COP","GHPチラー",IF(O890="","",VLOOKUP(O890,※編集不可※選択項目!C:D,2,1)))</f>
        <v/>
      </c>
      <c r="L890" s="28" t="str">
        <f t="shared" si="131"/>
        <v/>
      </c>
      <c r="M890" s="64" t="str">
        <f>IFERROR(IF(L890="COP",1,IF(K890="","",VLOOKUP(K890,※編集不可※選択項目!$D$2:$G$8,3,FALSE))),"")</f>
        <v/>
      </c>
      <c r="N890" s="82"/>
      <c r="O890" s="81"/>
      <c r="P890" s="81"/>
      <c r="Q890" s="93"/>
      <c r="R890" s="81"/>
      <c r="S890" s="81"/>
      <c r="T890" s="93"/>
      <c r="U890" s="94"/>
      <c r="V890" s="109"/>
      <c r="W890" s="95"/>
      <c r="X890" s="71"/>
      <c r="Y890" s="31"/>
      <c r="Z890" s="23"/>
      <c r="AA890" s="24"/>
      <c r="AB890" s="96">
        <f t="shared" si="132"/>
        <v>0</v>
      </c>
      <c r="AC890" s="96">
        <f t="shared" si="133"/>
        <v>0</v>
      </c>
      <c r="AD890" s="97">
        <f t="shared" si="138"/>
        <v>0</v>
      </c>
      <c r="AE890" s="97">
        <f t="shared" si="139"/>
        <v>0</v>
      </c>
    </row>
    <row r="891" spans="1:31" ht="25" customHeight="1">
      <c r="A891" s="32">
        <f t="shared" si="134"/>
        <v>880</v>
      </c>
      <c r="B891" s="51" t="str">
        <f t="shared" si="135"/>
        <v/>
      </c>
      <c r="C891" s="92"/>
      <c r="D891" s="28" t="str">
        <f t="shared" si="136"/>
        <v/>
      </c>
      <c r="E891" s="49" t="str">
        <f t="shared" si="137"/>
        <v/>
      </c>
      <c r="F891" s="78"/>
      <c r="G891" s="78"/>
      <c r="H891" s="82"/>
      <c r="I891" s="28" t="str">
        <f t="shared" si="130"/>
        <v/>
      </c>
      <c r="J891" s="78"/>
      <c r="K891" s="28" t="str">
        <f>IF($L891="COP","GHPチラー",IF(O891="","",VLOOKUP(O891,※編集不可※選択項目!C:D,2,1)))</f>
        <v/>
      </c>
      <c r="L891" s="28" t="str">
        <f t="shared" si="131"/>
        <v/>
      </c>
      <c r="M891" s="64" t="str">
        <f>IFERROR(IF(L891="COP",1,IF(K891="","",VLOOKUP(K891,※編集不可※選択項目!$D$2:$G$8,3,FALSE))),"")</f>
        <v/>
      </c>
      <c r="N891" s="82"/>
      <c r="O891" s="81"/>
      <c r="P891" s="81"/>
      <c r="Q891" s="93"/>
      <c r="R891" s="81"/>
      <c r="S891" s="81"/>
      <c r="T891" s="93"/>
      <c r="U891" s="94"/>
      <c r="V891" s="109"/>
      <c r="W891" s="95"/>
      <c r="X891" s="71"/>
      <c r="Y891" s="31"/>
      <c r="Z891" s="23"/>
      <c r="AA891" s="24"/>
      <c r="AB891" s="96">
        <f t="shared" si="132"/>
        <v>0</v>
      </c>
      <c r="AC891" s="96">
        <f t="shared" si="133"/>
        <v>0</v>
      </c>
      <c r="AD891" s="97">
        <f t="shared" si="138"/>
        <v>0</v>
      </c>
      <c r="AE891" s="97">
        <f t="shared" si="139"/>
        <v>0</v>
      </c>
    </row>
    <row r="892" spans="1:31" ht="25" customHeight="1">
      <c r="A892" s="32">
        <f t="shared" si="134"/>
        <v>881</v>
      </c>
      <c r="B892" s="51" t="str">
        <f t="shared" si="135"/>
        <v/>
      </c>
      <c r="C892" s="92"/>
      <c r="D892" s="28" t="str">
        <f t="shared" si="136"/>
        <v/>
      </c>
      <c r="E892" s="49" t="str">
        <f t="shared" si="137"/>
        <v/>
      </c>
      <c r="F892" s="78"/>
      <c r="G892" s="78"/>
      <c r="H892" s="82"/>
      <c r="I892" s="28" t="str">
        <f t="shared" si="130"/>
        <v/>
      </c>
      <c r="J892" s="78"/>
      <c r="K892" s="28" t="str">
        <f>IF($L892="COP","GHPチラー",IF(O892="","",VLOOKUP(O892,※編集不可※選択項目!C:D,2,1)))</f>
        <v/>
      </c>
      <c r="L892" s="28" t="str">
        <f t="shared" si="131"/>
        <v/>
      </c>
      <c r="M892" s="64" t="str">
        <f>IFERROR(IF(L892="COP",1,IF(K892="","",VLOOKUP(K892,※編集不可※選択項目!$D$2:$G$8,3,FALSE))),"")</f>
        <v/>
      </c>
      <c r="N892" s="82"/>
      <c r="O892" s="81"/>
      <c r="P892" s="81"/>
      <c r="Q892" s="93"/>
      <c r="R892" s="81"/>
      <c r="S892" s="81"/>
      <c r="T892" s="93"/>
      <c r="U892" s="94"/>
      <c r="V892" s="109"/>
      <c r="W892" s="95"/>
      <c r="X892" s="71"/>
      <c r="Y892" s="31"/>
      <c r="Z892" s="23"/>
      <c r="AA892" s="24"/>
      <c r="AB892" s="96">
        <f t="shared" si="132"/>
        <v>0</v>
      </c>
      <c r="AC892" s="96">
        <f t="shared" si="133"/>
        <v>0</v>
      </c>
      <c r="AD892" s="97">
        <f t="shared" si="138"/>
        <v>0</v>
      </c>
      <c r="AE892" s="97">
        <f t="shared" si="139"/>
        <v>0</v>
      </c>
    </row>
    <row r="893" spans="1:31" ht="25" customHeight="1">
      <c r="A893" s="32">
        <f t="shared" si="134"/>
        <v>882</v>
      </c>
      <c r="B893" s="51" t="str">
        <f t="shared" si="135"/>
        <v/>
      </c>
      <c r="C893" s="92"/>
      <c r="D893" s="28" t="str">
        <f t="shared" si="136"/>
        <v/>
      </c>
      <c r="E893" s="49" t="str">
        <f t="shared" si="137"/>
        <v/>
      </c>
      <c r="F893" s="78"/>
      <c r="G893" s="78"/>
      <c r="H893" s="82"/>
      <c r="I893" s="28" t="str">
        <f t="shared" si="130"/>
        <v/>
      </c>
      <c r="J893" s="78"/>
      <c r="K893" s="28" t="str">
        <f>IF($L893="COP","GHPチラー",IF(O893="","",VLOOKUP(O893,※編集不可※選択項目!C:D,2,1)))</f>
        <v/>
      </c>
      <c r="L893" s="28" t="str">
        <f t="shared" si="131"/>
        <v/>
      </c>
      <c r="M893" s="64" t="str">
        <f>IFERROR(IF(L893="COP",1,IF(K893="","",VLOOKUP(K893,※編集不可※選択項目!$D$2:$G$8,3,FALSE))),"")</f>
        <v/>
      </c>
      <c r="N893" s="82"/>
      <c r="O893" s="81"/>
      <c r="P893" s="81"/>
      <c r="Q893" s="93"/>
      <c r="R893" s="81"/>
      <c r="S893" s="81"/>
      <c r="T893" s="93"/>
      <c r="U893" s="94"/>
      <c r="V893" s="109"/>
      <c r="W893" s="95"/>
      <c r="X893" s="71"/>
      <c r="Y893" s="31"/>
      <c r="Z893" s="23"/>
      <c r="AA893" s="24"/>
      <c r="AB893" s="96">
        <f t="shared" si="132"/>
        <v>0</v>
      </c>
      <c r="AC893" s="96">
        <f t="shared" si="133"/>
        <v>0</v>
      </c>
      <c r="AD893" s="97">
        <f t="shared" si="138"/>
        <v>0</v>
      </c>
      <c r="AE893" s="97">
        <f t="shared" si="139"/>
        <v>0</v>
      </c>
    </row>
    <row r="894" spans="1:31" ht="25" customHeight="1">
      <c r="A894" s="32">
        <f t="shared" si="134"/>
        <v>883</v>
      </c>
      <c r="B894" s="51" t="str">
        <f t="shared" si="135"/>
        <v/>
      </c>
      <c r="C894" s="92"/>
      <c r="D894" s="28" t="str">
        <f t="shared" si="136"/>
        <v/>
      </c>
      <c r="E894" s="49" t="str">
        <f t="shared" si="137"/>
        <v/>
      </c>
      <c r="F894" s="78"/>
      <c r="G894" s="78"/>
      <c r="H894" s="82"/>
      <c r="I894" s="28" t="str">
        <f t="shared" si="130"/>
        <v/>
      </c>
      <c r="J894" s="78"/>
      <c r="K894" s="28" t="str">
        <f>IF($L894="COP","GHPチラー",IF(O894="","",VLOOKUP(O894,※編集不可※選択項目!C:D,2,1)))</f>
        <v/>
      </c>
      <c r="L894" s="28" t="str">
        <f t="shared" si="131"/>
        <v/>
      </c>
      <c r="M894" s="64" t="str">
        <f>IFERROR(IF(L894="COP",1,IF(K894="","",VLOOKUP(K894,※編集不可※選択項目!$D$2:$G$8,3,FALSE))),"")</f>
        <v/>
      </c>
      <c r="N894" s="82"/>
      <c r="O894" s="81"/>
      <c r="P894" s="81"/>
      <c r="Q894" s="93"/>
      <c r="R894" s="81"/>
      <c r="S894" s="81"/>
      <c r="T894" s="93"/>
      <c r="U894" s="94"/>
      <c r="V894" s="109"/>
      <c r="W894" s="95"/>
      <c r="X894" s="71"/>
      <c r="Y894" s="31"/>
      <c r="Z894" s="23"/>
      <c r="AA894" s="24"/>
      <c r="AB894" s="96">
        <f t="shared" si="132"/>
        <v>0</v>
      </c>
      <c r="AC894" s="96">
        <f t="shared" si="133"/>
        <v>0</v>
      </c>
      <c r="AD894" s="97">
        <f t="shared" si="138"/>
        <v>0</v>
      </c>
      <c r="AE894" s="97">
        <f t="shared" si="139"/>
        <v>0</v>
      </c>
    </row>
    <row r="895" spans="1:31" ht="25" customHeight="1">
      <c r="A895" s="32">
        <f t="shared" si="134"/>
        <v>884</v>
      </c>
      <c r="B895" s="51" t="str">
        <f t="shared" si="135"/>
        <v/>
      </c>
      <c r="C895" s="92"/>
      <c r="D895" s="28" t="str">
        <f t="shared" si="136"/>
        <v/>
      </c>
      <c r="E895" s="49" t="str">
        <f t="shared" si="137"/>
        <v/>
      </c>
      <c r="F895" s="78"/>
      <c r="G895" s="78"/>
      <c r="H895" s="82"/>
      <c r="I895" s="28" t="str">
        <f t="shared" si="130"/>
        <v/>
      </c>
      <c r="J895" s="78"/>
      <c r="K895" s="28" t="str">
        <f>IF($L895="COP","GHPチラー",IF(O895="","",VLOOKUP(O895,※編集不可※選択項目!C:D,2,1)))</f>
        <v/>
      </c>
      <c r="L895" s="28" t="str">
        <f t="shared" si="131"/>
        <v/>
      </c>
      <c r="M895" s="64" t="str">
        <f>IFERROR(IF(L895="COP",1,IF(K895="","",VLOOKUP(K895,※編集不可※選択項目!$D$2:$G$8,3,FALSE))),"")</f>
        <v/>
      </c>
      <c r="N895" s="82"/>
      <c r="O895" s="81"/>
      <c r="P895" s="81"/>
      <c r="Q895" s="93"/>
      <c r="R895" s="81"/>
      <c r="S895" s="81"/>
      <c r="T895" s="93"/>
      <c r="U895" s="94"/>
      <c r="V895" s="109"/>
      <c r="W895" s="95"/>
      <c r="X895" s="71"/>
      <c r="Y895" s="31"/>
      <c r="Z895" s="23"/>
      <c r="AA895" s="24"/>
      <c r="AB895" s="96">
        <f t="shared" si="132"/>
        <v>0</v>
      </c>
      <c r="AC895" s="96">
        <f t="shared" si="133"/>
        <v>0</v>
      </c>
      <c r="AD895" s="97">
        <f t="shared" si="138"/>
        <v>0</v>
      </c>
      <c r="AE895" s="97">
        <f t="shared" si="139"/>
        <v>0</v>
      </c>
    </row>
    <row r="896" spans="1:31" ht="25" customHeight="1">
      <c r="A896" s="32">
        <f t="shared" si="134"/>
        <v>885</v>
      </c>
      <c r="B896" s="51" t="str">
        <f t="shared" si="135"/>
        <v/>
      </c>
      <c r="C896" s="92"/>
      <c r="D896" s="28" t="str">
        <f t="shared" si="136"/>
        <v/>
      </c>
      <c r="E896" s="49" t="str">
        <f t="shared" si="137"/>
        <v/>
      </c>
      <c r="F896" s="78"/>
      <c r="G896" s="78"/>
      <c r="H896" s="82"/>
      <c r="I896" s="28" t="str">
        <f t="shared" si="130"/>
        <v/>
      </c>
      <c r="J896" s="78"/>
      <c r="K896" s="28" t="str">
        <f>IF($L896="COP","GHPチラー",IF(O896="","",VLOOKUP(O896,※編集不可※選択項目!C:D,2,1)))</f>
        <v/>
      </c>
      <c r="L896" s="28" t="str">
        <f t="shared" si="131"/>
        <v/>
      </c>
      <c r="M896" s="64" t="str">
        <f>IFERROR(IF(L896="COP",1,IF(K896="","",VLOOKUP(K896,※編集不可※選択項目!$D$2:$G$8,3,FALSE))),"")</f>
        <v/>
      </c>
      <c r="N896" s="82"/>
      <c r="O896" s="81"/>
      <c r="P896" s="81"/>
      <c r="Q896" s="93"/>
      <c r="R896" s="81"/>
      <c r="S896" s="81"/>
      <c r="T896" s="93"/>
      <c r="U896" s="94"/>
      <c r="V896" s="109"/>
      <c r="W896" s="95"/>
      <c r="X896" s="71"/>
      <c r="Y896" s="31"/>
      <c r="Z896" s="23"/>
      <c r="AA896" s="24"/>
      <c r="AB896" s="96">
        <f t="shared" si="132"/>
        <v>0</v>
      </c>
      <c r="AC896" s="96">
        <f t="shared" si="133"/>
        <v>0</v>
      </c>
      <c r="AD896" s="97">
        <f t="shared" si="138"/>
        <v>0</v>
      </c>
      <c r="AE896" s="97">
        <f t="shared" si="139"/>
        <v>0</v>
      </c>
    </row>
    <row r="897" spans="1:31" ht="25" customHeight="1">
      <c r="A897" s="32">
        <f t="shared" si="134"/>
        <v>886</v>
      </c>
      <c r="B897" s="51" t="str">
        <f t="shared" si="135"/>
        <v/>
      </c>
      <c r="C897" s="92"/>
      <c r="D897" s="28" t="str">
        <f t="shared" si="136"/>
        <v/>
      </c>
      <c r="E897" s="49" t="str">
        <f t="shared" si="137"/>
        <v/>
      </c>
      <c r="F897" s="78"/>
      <c r="G897" s="78"/>
      <c r="H897" s="82"/>
      <c r="I897" s="28" t="str">
        <f t="shared" si="130"/>
        <v/>
      </c>
      <c r="J897" s="78"/>
      <c r="K897" s="28" t="str">
        <f>IF($L897="COP","GHPチラー",IF(O897="","",VLOOKUP(O897,※編集不可※選択項目!C:D,2,1)))</f>
        <v/>
      </c>
      <c r="L897" s="28" t="str">
        <f t="shared" si="131"/>
        <v/>
      </c>
      <c r="M897" s="64" t="str">
        <f>IFERROR(IF(L897="COP",1,IF(K897="","",VLOOKUP(K897,※編集不可※選択項目!$D$2:$G$8,3,FALSE))),"")</f>
        <v/>
      </c>
      <c r="N897" s="82"/>
      <c r="O897" s="81"/>
      <c r="P897" s="81"/>
      <c r="Q897" s="93"/>
      <c r="R897" s="81"/>
      <c r="S897" s="81"/>
      <c r="T897" s="93"/>
      <c r="U897" s="94"/>
      <c r="V897" s="109"/>
      <c r="W897" s="95"/>
      <c r="X897" s="71"/>
      <c r="Y897" s="31"/>
      <c r="Z897" s="23"/>
      <c r="AA897" s="24"/>
      <c r="AB897" s="96">
        <f t="shared" si="132"/>
        <v>0</v>
      </c>
      <c r="AC897" s="96">
        <f t="shared" si="133"/>
        <v>0</v>
      </c>
      <c r="AD897" s="97">
        <f t="shared" si="138"/>
        <v>0</v>
      </c>
      <c r="AE897" s="97">
        <f t="shared" si="139"/>
        <v>0</v>
      </c>
    </row>
    <row r="898" spans="1:31" ht="25" customHeight="1">
      <c r="A898" s="32">
        <f t="shared" si="134"/>
        <v>887</v>
      </c>
      <c r="B898" s="51" t="str">
        <f t="shared" si="135"/>
        <v/>
      </c>
      <c r="C898" s="92"/>
      <c r="D898" s="28" t="str">
        <f t="shared" si="136"/>
        <v/>
      </c>
      <c r="E898" s="49" t="str">
        <f t="shared" si="137"/>
        <v/>
      </c>
      <c r="F898" s="78"/>
      <c r="G898" s="78"/>
      <c r="H898" s="82"/>
      <c r="I898" s="28" t="str">
        <f t="shared" si="130"/>
        <v/>
      </c>
      <c r="J898" s="78"/>
      <c r="K898" s="28" t="str">
        <f>IF($L898="COP","GHPチラー",IF(O898="","",VLOOKUP(O898,※編集不可※選択項目!C:D,2,1)))</f>
        <v/>
      </c>
      <c r="L898" s="28" t="str">
        <f t="shared" si="131"/>
        <v/>
      </c>
      <c r="M898" s="64" t="str">
        <f>IFERROR(IF(L898="COP",1,IF(K898="","",VLOOKUP(K898,※編集不可※選択項目!$D$2:$G$8,3,FALSE))),"")</f>
        <v/>
      </c>
      <c r="N898" s="82"/>
      <c r="O898" s="81"/>
      <c r="P898" s="81"/>
      <c r="Q898" s="93"/>
      <c r="R898" s="81"/>
      <c r="S898" s="81"/>
      <c r="T898" s="93"/>
      <c r="U898" s="94"/>
      <c r="V898" s="109"/>
      <c r="W898" s="95"/>
      <c r="X898" s="71"/>
      <c r="Y898" s="31"/>
      <c r="Z898" s="23"/>
      <c r="AA898" s="24"/>
      <c r="AB898" s="96">
        <f t="shared" si="132"/>
        <v>0</v>
      </c>
      <c r="AC898" s="96">
        <f t="shared" si="133"/>
        <v>0</v>
      </c>
      <c r="AD898" s="97">
        <f t="shared" si="138"/>
        <v>0</v>
      </c>
      <c r="AE898" s="97">
        <f t="shared" si="139"/>
        <v>0</v>
      </c>
    </row>
    <row r="899" spans="1:31" ht="25" customHeight="1">
      <c r="A899" s="32">
        <f t="shared" si="134"/>
        <v>888</v>
      </c>
      <c r="B899" s="51" t="str">
        <f t="shared" si="135"/>
        <v/>
      </c>
      <c r="C899" s="92"/>
      <c r="D899" s="28" t="str">
        <f t="shared" si="136"/>
        <v/>
      </c>
      <c r="E899" s="49" t="str">
        <f t="shared" si="137"/>
        <v/>
      </c>
      <c r="F899" s="78"/>
      <c r="G899" s="78"/>
      <c r="H899" s="82"/>
      <c r="I899" s="28" t="str">
        <f t="shared" si="130"/>
        <v/>
      </c>
      <c r="J899" s="78"/>
      <c r="K899" s="28" t="str">
        <f>IF($L899="COP","GHPチラー",IF(O899="","",VLOOKUP(O899,※編集不可※選択項目!C:D,2,1)))</f>
        <v/>
      </c>
      <c r="L899" s="28" t="str">
        <f t="shared" si="131"/>
        <v/>
      </c>
      <c r="M899" s="64" t="str">
        <f>IFERROR(IF(L899="COP",1,IF(K899="","",VLOOKUP(K899,※編集不可※選択項目!$D$2:$G$8,3,FALSE))),"")</f>
        <v/>
      </c>
      <c r="N899" s="82"/>
      <c r="O899" s="81"/>
      <c r="P899" s="81"/>
      <c r="Q899" s="93"/>
      <c r="R899" s="81"/>
      <c r="S899" s="81"/>
      <c r="T899" s="93"/>
      <c r="U899" s="94"/>
      <c r="V899" s="109"/>
      <c r="W899" s="95"/>
      <c r="X899" s="71"/>
      <c r="Y899" s="31"/>
      <c r="Z899" s="23"/>
      <c r="AA899" s="24"/>
      <c r="AB899" s="96">
        <f t="shared" si="132"/>
        <v>0</v>
      </c>
      <c r="AC899" s="96">
        <f t="shared" si="133"/>
        <v>0</v>
      </c>
      <c r="AD899" s="97">
        <f t="shared" si="138"/>
        <v>0</v>
      </c>
      <c r="AE899" s="97">
        <f t="shared" si="139"/>
        <v>0</v>
      </c>
    </row>
    <row r="900" spans="1:31" ht="25" customHeight="1">
      <c r="A900" s="32">
        <f t="shared" si="134"/>
        <v>889</v>
      </c>
      <c r="B900" s="51" t="str">
        <f t="shared" si="135"/>
        <v/>
      </c>
      <c r="C900" s="92"/>
      <c r="D900" s="28" t="str">
        <f t="shared" si="136"/>
        <v/>
      </c>
      <c r="E900" s="49" t="str">
        <f t="shared" si="137"/>
        <v/>
      </c>
      <c r="F900" s="78"/>
      <c r="G900" s="78"/>
      <c r="H900" s="82"/>
      <c r="I900" s="28" t="str">
        <f t="shared" si="130"/>
        <v/>
      </c>
      <c r="J900" s="78"/>
      <c r="K900" s="28" t="str">
        <f>IF($L900="COP","GHPチラー",IF(O900="","",VLOOKUP(O900,※編集不可※選択項目!C:D,2,1)))</f>
        <v/>
      </c>
      <c r="L900" s="28" t="str">
        <f t="shared" si="131"/>
        <v/>
      </c>
      <c r="M900" s="64" t="str">
        <f>IFERROR(IF(L900="COP",1,IF(K900="","",VLOOKUP(K900,※編集不可※選択項目!$D$2:$G$8,3,FALSE))),"")</f>
        <v/>
      </c>
      <c r="N900" s="82"/>
      <c r="O900" s="81"/>
      <c r="P900" s="81"/>
      <c r="Q900" s="93"/>
      <c r="R900" s="81"/>
      <c r="S900" s="81"/>
      <c r="T900" s="93"/>
      <c r="U900" s="94"/>
      <c r="V900" s="109"/>
      <c r="W900" s="95"/>
      <c r="X900" s="71"/>
      <c r="Y900" s="31"/>
      <c r="Z900" s="23"/>
      <c r="AA900" s="24"/>
      <c r="AB900" s="96">
        <f t="shared" si="132"/>
        <v>0</v>
      </c>
      <c r="AC900" s="96">
        <f t="shared" si="133"/>
        <v>0</v>
      </c>
      <c r="AD900" s="97">
        <f t="shared" si="138"/>
        <v>0</v>
      </c>
      <c r="AE900" s="97">
        <f t="shared" si="139"/>
        <v>0</v>
      </c>
    </row>
    <row r="901" spans="1:31" ht="25" customHeight="1">
      <c r="A901" s="32">
        <f t="shared" si="134"/>
        <v>890</v>
      </c>
      <c r="B901" s="51" t="str">
        <f t="shared" si="135"/>
        <v/>
      </c>
      <c r="C901" s="92"/>
      <c r="D901" s="28" t="str">
        <f t="shared" si="136"/>
        <v/>
      </c>
      <c r="E901" s="49" t="str">
        <f t="shared" si="137"/>
        <v/>
      </c>
      <c r="F901" s="78"/>
      <c r="G901" s="78"/>
      <c r="H901" s="82"/>
      <c r="I901" s="28" t="str">
        <f t="shared" si="130"/>
        <v/>
      </c>
      <c r="J901" s="78"/>
      <c r="K901" s="28" t="str">
        <f>IF($L901="COP","GHPチラー",IF(O901="","",VLOOKUP(O901,※編集不可※選択項目!C:D,2,1)))</f>
        <v/>
      </c>
      <c r="L901" s="28" t="str">
        <f t="shared" si="131"/>
        <v/>
      </c>
      <c r="M901" s="64" t="str">
        <f>IFERROR(IF(L901="COP",1,IF(K901="","",VLOOKUP(K901,※編集不可※選択項目!$D$2:$G$8,3,FALSE))),"")</f>
        <v/>
      </c>
      <c r="N901" s="82"/>
      <c r="O901" s="81"/>
      <c r="P901" s="81"/>
      <c r="Q901" s="93"/>
      <c r="R901" s="81"/>
      <c r="S901" s="81"/>
      <c r="T901" s="93"/>
      <c r="U901" s="94"/>
      <c r="V901" s="109"/>
      <c r="W901" s="95"/>
      <c r="X901" s="71"/>
      <c r="Y901" s="31"/>
      <c r="Z901" s="23"/>
      <c r="AA901" s="24"/>
      <c r="AB901" s="96">
        <f t="shared" si="132"/>
        <v>0</v>
      </c>
      <c r="AC901" s="96">
        <f t="shared" si="133"/>
        <v>0</v>
      </c>
      <c r="AD901" s="97">
        <f t="shared" si="138"/>
        <v>0</v>
      </c>
      <c r="AE901" s="97">
        <f t="shared" si="139"/>
        <v>0</v>
      </c>
    </row>
    <row r="902" spans="1:31" ht="25" customHeight="1">
      <c r="A902" s="32">
        <f t="shared" si="134"/>
        <v>891</v>
      </c>
      <c r="B902" s="51" t="str">
        <f t="shared" si="135"/>
        <v/>
      </c>
      <c r="C902" s="92"/>
      <c r="D902" s="28" t="str">
        <f t="shared" si="136"/>
        <v/>
      </c>
      <c r="E902" s="49" t="str">
        <f t="shared" si="137"/>
        <v/>
      </c>
      <c r="F902" s="78"/>
      <c r="G902" s="78"/>
      <c r="H902" s="82"/>
      <c r="I902" s="28" t="str">
        <f t="shared" si="130"/>
        <v/>
      </c>
      <c r="J902" s="78"/>
      <c r="K902" s="28" t="str">
        <f>IF($L902="COP","GHPチラー",IF(O902="","",VLOOKUP(O902,※編集不可※選択項目!C:D,2,1)))</f>
        <v/>
      </c>
      <c r="L902" s="28" t="str">
        <f t="shared" si="131"/>
        <v/>
      </c>
      <c r="M902" s="64" t="str">
        <f>IFERROR(IF(L902="COP",1,IF(K902="","",VLOOKUP(K902,※編集不可※選択項目!$D$2:$G$8,3,FALSE))),"")</f>
        <v/>
      </c>
      <c r="N902" s="82"/>
      <c r="O902" s="81"/>
      <c r="P902" s="81"/>
      <c r="Q902" s="93"/>
      <c r="R902" s="81"/>
      <c r="S902" s="81"/>
      <c r="T902" s="93"/>
      <c r="U902" s="94"/>
      <c r="V902" s="109"/>
      <c r="W902" s="95"/>
      <c r="X902" s="71"/>
      <c r="Y902" s="31"/>
      <c r="Z902" s="23"/>
      <c r="AA902" s="24"/>
      <c r="AB902" s="96">
        <f t="shared" si="132"/>
        <v>0</v>
      </c>
      <c r="AC902" s="96">
        <f t="shared" si="133"/>
        <v>0</v>
      </c>
      <c r="AD902" s="97">
        <f t="shared" si="138"/>
        <v>0</v>
      </c>
      <c r="AE902" s="97">
        <f t="shared" si="139"/>
        <v>0</v>
      </c>
    </row>
    <row r="903" spans="1:31" ht="25" customHeight="1">
      <c r="A903" s="32">
        <f t="shared" si="134"/>
        <v>892</v>
      </c>
      <c r="B903" s="51" t="str">
        <f t="shared" si="135"/>
        <v/>
      </c>
      <c r="C903" s="92"/>
      <c r="D903" s="28" t="str">
        <f t="shared" si="136"/>
        <v/>
      </c>
      <c r="E903" s="49" t="str">
        <f t="shared" si="137"/>
        <v/>
      </c>
      <c r="F903" s="78"/>
      <c r="G903" s="78"/>
      <c r="H903" s="82"/>
      <c r="I903" s="28" t="str">
        <f t="shared" si="130"/>
        <v/>
      </c>
      <c r="J903" s="78"/>
      <c r="K903" s="28" t="str">
        <f>IF($L903="COP","GHPチラー",IF(O903="","",VLOOKUP(O903,※編集不可※選択項目!C:D,2,1)))</f>
        <v/>
      </c>
      <c r="L903" s="28" t="str">
        <f t="shared" si="131"/>
        <v/>
      </c>
      <c r="M903" s="64" t="str">
        <f>IFERROR(IF(L903="COP",1,IF(K903="","",VLOOKUP(K903,※編集不可※選択項目!$D$2:$G$8,3,FALSE))),"")</f>
        <v/>
      </c>
      <c r="N903" s="82"/>
      <c r="O903" s="81"/>
      <c r="P903" s="81"/>
      <c r="Q903" s="93"/>
      <c r="R903" s="81"/>
      <c r="S903" s="81"/>
      <c r="T903" s="93"/>
      <c r="U903" s="94"/>
      <c r="V903" s="109"/>
      <c r="W903" s="95"/>
      <c r="X903" s="71"/>
      <c r="Y903" s="31"/>
      <c r="Z903" s="23"/>
      <c r="AA903" s="24"/>
      <c r="AB903" s="96">
        <f t="shared" si="132"/>
        <v>0</v>
      </c>
      <c r="AC903" s="96">
        <f t="shared" si="133"/>
        <v>0</v>
      </c>
      <c r="AD903" s="97">
        <f t="shared" si="138"/>
        <v>0</v>
      </c>
      <c r="AE903" s="97">
        <f t="shared" si="139"/>
        <v>0</v>
      </c>
    </row>
    <row r="904" spans="1:31" ht="25" customHeight="1">
      <c r="A904" s="32">
        <f t="shared" si="134"/>
        <v>893</v>
      </c>
      <c r="B904" s="51" t="str">
        <f t="shared" si="135"/>
        <v/>
      </c>
      <c r="C904" s="92"/>
      <c r="D904" s="28" t="str">
        <f t="shared" si="136"/>
        <v/>
      </c>
      <c r="E904" s="49" t="str">
        <f t="shared" si="137"/>
        <v/>
      </c>
      <c r="F904" s="78"/>
      <c r="G904" s="78"/>
      <c r="H904" s="82"/>
      <c r="I904" s="28" t="str">
        <f t="shared" si="130"/>
        <v/>
      </c>
      <c r="J904" s="78"/>
      <c r="K904" s="28" t="str">
        <f>IF($L904="COP","GHPチラー",IF(O904="","",VLOOKUP(O904,※編集不可※選択項目!C:D,2,1)))</f>
        <v/>
      </c>
      <c r="L904" s="28" t="str">
        <f t="shared" si="131"/>
        <v/>
      </c>
      <c r="M904" s="64" t="str">
        <f>IFERROR(IF(L904="COP",1,IF(K904="","",VLOOKUP(K904,※編集不可※選択項目!$D$2:$G$8,3,FALSE))),"")</f>
        <v/>
      </c>
      <c r="N904" s="82"/>
      <c r="O904" s="81"/>
      <c r="P904" s="81"/>
      <c r="Q904" s="93"/>
      <c r="R904" s="81"/>
      <c r="S904" s="81"/>
      <c r="T904" s="93"/>
      <c r="U904" s="94"/>
      <c r="V904" s="109"/>
      <c r="W904" s="95"/>
      <c r="X904" s="71"/>
      <c r="Y904" s="31"/>
      <c r="Z904" s="23"/>
      <c r="AA904" s="24"/>
      <c r="AB904" s="96">
        <f t="shared" si="132"/>
        <v>0</v>
      </c>
      <c r="AC904" s="96">
        <f t="shared" si="133"/>
        <v>0</v>
      </c>
      <c r="AD904" s="97">
        <f t="shared" si="138"/>
        <v>0</v>
      </c>
      <c r="AE904" s="97">
        <f t="shared" si="139"/>
        <v>0</v>
      </c>
    </row>
    <row r="905" spans="1:31" ht="25" customHeight="1">
      <c r="A905" s="32">
        <f t="shared" si="134"/>
        <v>894</v>
      </c>
      <c r="B905" s="51" t="str">
        <f t="shared" si="135"/>
        <v/>
      </c>
      <c r="C905" s="92"/>
      <c r="D905" s="28" t="str">
        <f t="shared" si="136"/>
        <v/>
      </c>
      <c r="E905" s="49" t="str">
        <f t="shared" si="137"/>
        <v/>
      </c>
      <c r="F905" s="78"/>
      <c r="G905" s="78"/>
      <c r="H905" s="82"/>
      <c r="I905" s="28" t="str">
        <f t="shared" si="130"/>
        <v/>
      </c>
      <c r="J905" s="78"/>
      <c r="K905" s="28" t="str">
        <f>IF($L905="COP","GHPチラー",IF(O905="","",VLOOKUP(O905,※編集不可※選択項目!C:D,2,1)))</f>
        <v/>
      </c>
      <c r="L905" s="28" t="str">
        <f t="shared" si="131"/>
        <v/>
      </c>
      <c r="M905" s="64" t="str">
        <f>IFERROR(IF(L905="COP",1,IF(K905="","",VLOOKUP(K905,※編集不可※選択項目!$D$2:$G$8,3,FALSE))),"")</f>
        <v/>
      </c>
      <c r="N905" s="82"/>
      <c r="O905" s="81"/>
      <c r="P905" s="81"/>
      <c r="Q905" s="93"/>
      <c r="R905" s="81"/>
      <c r="S905" s="81"/>
      <c r="T905" s="93"/>
      <c r="U905" s="94"/>
      <c r="V905" s="109"/>
      <c r="W905" s="95"/>
      <c r="X905" s="71"/>
      <c r="Y905" s="31"/>
      <c r="Z905" s="23"/>
      <c r="AA905" s="24"/>
      <c r="AB905" s="96">
        <f t="shared" si="132"/>
        <v>0</v>
      </c>
      <c r="AC905" s="96">
        <f t="shared" si="133"/>
        <v>0</v>
      </c>
      <c r="AD905" s="97">
        <f t="shared" si="138"/>
        <v>0</v>
      </c>
      <c r="AE905" s="97">
        <f t="shared" si="139"/>
        <v>0</v>
      </c>
    </row>
    <row r="906" spans="1:31" ht="25" customHeight="1">
      <c r="A906" s="32">
        <f t="shared" si="134"/>
        <v>895</v>
      </c>
      <c r="B906" s="51" t="str">
        <f t="shared" si="135"/>
        <v/>
      </c>
      <c r="C906" s="92"/>
      <c r="D906" s="28" t="str">
        <f t="shared" si="136"/>
        <v/>
      </c>
      <c r="E906" s="49" t="str">
        <f t="shared" si="137"/>
        <v/>
      </c>
      <c r="F906" s="78"/>
      <c r="G906" s="78"/>
      <c r="H906" s="82"/>
      <c r="I906" s="28" t="str">
        <f t="shared" si="130"/>
        <v/>
      </c>
      <c r="J906" s="78"/>
      <c r="K906" s="28" t="str">
        <f>IF($L906="COP","GHPチラー",IF(O906="","",VLOOKUP(O906,※編集不可※選択項目!C:D,2,1)))</f>
        <v/>
      </c>
      <c r="L906" s="28" t="str">
        <f t="shared" si="131"/>
        <v/>
      </c>
      <c r="M906" s="64" t="str">
        <f>IFERROR(IF(L906="COP",1,IF(K906="","",VLOOKUP(K906,※編集不可※選択項目!$D$2:$G$8,3,FALSE))),"")</f>
        <v/>
      </c>
      <c r="N906" s="82"/>
      <c r="O906" s="81"/>
      <c r="P906" s="81"/>
      <c r="Q906" s="93"/>
      <c r="R906" s="81"/>
      <c r="S906" s="81"/>
      <c r="T906" s="93"/>
      <c r="U906" s="94"/>
      <c r="V906" s="109"/>
      <c r="W906" s="95"/>
      <c r="X906" s="71"/>
      <c r="Y906" s="31"/>
      <c r="Z906" s="23"/>
      <c r="AA906" s="24"/>
      <c r="AB906" s="96">
        <f t="shared" si="132"/>
        <v>0</v>
      </c>
      <c r="AC906" s="96">
        <f t="shared" si="133"/>
        <v>0</v>
      </c>
      <c r="AD906" s="97">
        <f t="shared" si="138"/>
        <v>0</v>
      </c>
      <c r="AE906" s="97">
        <f t="shared" si="139"/>
        <v>0</v>
      </c>
    </row>
    <row r="907" spans="1:31" ht="25" customHeight="1">
      <c r="A907" s="32">
        <f t="shared" si="134"/>
        <v>896</v>
      </c>
      <c r="B907" s="51" t="str">
        <f t="shared" si="135"/>
        <v/>
      </c>
      <c r="C907" s="92"/>
      <c r="D907" s="28" t="str">
        <f t="shared" si="136"/>
        <v/>
      </c>
      <c r="E907" s="49" t="str">
        <f t="shared" si="137"/>
        <v/>
      </c>
      <c r="F907" s="78"/>
      <c r="G907" s="78"/>
      <c r="H907" s="82"/>
      <c r="I907" s="28" t="str">
        <f t="shared" ref="I907:I970" si="140">IF(G907="","",G907&amp;"（"&amp;H907&amp;"）")</f>
        <v/>
      </c>
      <c r="J907" s="78"/>
      <c r="K907" s="28" t="str">
        <f>IF($L907="COP","GHPチラー",IF(O907="","",VLOOKUP(O907,※編集不可※選択項目!C:D,2,1)))</f>
        <v/>
      </c>
      <c r="L907" s="28" t="str">
        <f t="shared" si="131"/>
        <v/>
      </c>
      <c r="M907" s="64" t="str">
        <f>IFERROR(IF(L907="COP",1,IF(K907="","",VLOOKUP(K907,※編集不可※選択項目!$D$2:$G$8,3,FALSE))),"")</f>
        <v/>
      </c>
      <c r="N907" s="82"/>
      <c r="O907" s="81"/>
      <c r="P907" s="81"/>
      <c r="Q907" s="93"/>
      <c r="R907" s="81"/>
      <c r="S907" s="81"/>
      <c r="T907" s="93"/>
      <c r="U907" s="94"/>
      <c r="V907" s="109"/>
      <c r="W907" s="95"/>
      <c r="X907" s="71"/>
      <c r="Y907" s="31"/>
      <c r="Z907" s="23"/>
      <c r="AA907" s="24"/>
      <c r="AB907" s="96">
        <f t="shared" si="132"/>
        <v>0</v>
      </c>
      <c r="AC907" s="96">
        <f t="shared" si="133"/>
        <v>0</v>
      </c>
      <c r="AD907" s="97">
        <f t="shared" si="138"/>
        <v>0</v>
      </c>
      <c r="AE907" s="97">
        <f t="shared" si="139"/>
        <v>0</v>
      </c>
    </row>
    <row r="908" spans="1:31" ht="25" customHeight="1">
      <c r="A908" s="32">
        <f t="shared" si="134"/>
        <v>897</v>
      </c>
      <c r="B908" s="51" t="str">
        <f t="shared" si="135"/>
        <v/>
      </c>
      <c r="C908" s="92"/>
      <c r="D908" s="28" t="str">
        <f t="shared" si="136"/>
        <v/>
      </c>
      <c r="E908" s="49" t="str">
        <f t="shared" si="137"/>
        <v/>
      </c>
      <c r="F908" s="78"/>
      <c r="G908" s="78"/>
      <c r="H908" s="82"/>
      <c r="I908" s="28" t="str">
        <f t="shared" si="140"/>
        <v/>
      </c>
      <c r="J908" s="78"/>
      <c r="K908" s="28" t="str">
        <f>IF($L908="COP","GHPチラー",IF(O908="","",VLOOKUP(O908,※編集不可※選択項目!C:D,2,1)))</f>
        <v/>
      </c>
      <c r="L908" s="28" t="str">
        <f t="shared" ref="L908:L971" si="141">IF(F908="","",IF(OR(COUNTIF($F908,"*チラー*")&gt;0,COUNTIF($F908,"*ﾁﾗｰ*")&gt;0),"COP","APFp"))</f>
        <v/>
      </c>
      <c r="M908" s="64" t="str">
        <f>IFERROR(IF(L908="COP",1,IF(K908="","",VLOOKUP(K908,※編集不可※選択項目!$D$2:$G$8,3,FALSE))),"")</f>
        <v/>
      </c>
      <c r="N908" s="82"/>
      <c r="O908" s="81"/>
      <c r="P908" s="81"/>
      <c r="Q908" s="93"/>
      <c r="R908" s="81"/>
      <c r="S908" s="81"/>
      <c r="T908" s="93"/>
      <c r="U908" s="94"/>
      <c r="V908" s="109"/>
      <c r="W908" s="95"/>
      <c r="X908" s="71"/>
      <c r="Y908" s="31"/>
      <c r="Z908" s="23"/>
      <c r="AA908" s="24"/>
      <c r="AB908" s="96">
        <f t="shared" ref="AB908:AB971" si="142">IF(AND(($C908&lt;&gt;""),(OR($C$2="",$F$2="",$G$3="",F908="",G908="",J908="",N908="",O908="",P908="",Q908="",R908="",S908="",T908="",H908="",))),1,0)</f>
        <v>0</v>
      </c>
      <c r="AC908" s="96">
        <f t="shared" ref="AC908:AC971" si="143">IF(AND($G908&lt;&gt;"",COUNTIF($G908,"*■*")&gt;0,$V908=""),1,0)</f>
        <v>0</v>
      </c>
      <c r="AD908" s="97">
        <f t="shared" si="138"/>
        <v>0</v>
      </c>
      <c r="AE908" s="97">
        <f t="shared" si="139"/>
        <v>0</v>
      </c>
    </row>
    <row r="909" spans="1:31" ht="25" customHeight="1">
      <c r="A909" s="32">
        <f t="shared" ref="A909:A972" si="144">ROW()-11</f>
        <v>898</v>
      </c>
      <c r="B909" s="51" t="str">
        <f t="shared" ref="B909:B972" si="145">IF($C909="","","高効率空調")</f>
        <v/>
      </c>
      <c r="C909" s="92"/>
      <c r="D909" s="28" t="str">
        <f t="shared" ref="D909:D972" si="146">IF($C$2="","",IF($B909&lt;&gt;"",$C$2,""))</f>
        <v/>
      </c>
      <c r="E909" s="49" t="str">
        <f t="shared" ref="E909:E972" si="147">IF($F$2="","",IF($B909&lt;&gt;"",$F$2,""))</f>
        <v/>
      </c>
      <c r="F909" s="78"/>
      <c r="G909" s="78"/>
      <c r="H909" s="82"/>
      <c r="I909" s="28" t="str">
        <f t="shared" si="140"/>
        <v/>
      </c>
      <c r="J909" s="78"/>
      <c r="K909" s="28" t="str">
        <f>IF($L909="COP","GHPチラー",IF(O909="","",VLOOKUP(O909,※編集不可※選択項目!C:D,2,1)))</f>
        <v/>
      </c>
      <c r="L909" s="28" t="str">
        <f t="shared" si="141"/>
        <v/>
      </c>
      <c r="M909" s="64" t="str">
        <f>IFERROR(IF(L909="COP",1,IF(K909="","",VLOOKUP(K909,※編集不可※選択項目!$D$2:$G$8,3,FALSE))),"")</f>
        <v/>
      </c>
      <c r="N909" s="82"/>
      <c r="O909" s="81"/>
      <c r="P909" s="81"/>
      <c r="Q909" s="93"/>
      <c r="R909" s="81"/>
      <c r="S909" s="81"/>
      <c r="T909" s="93"/>
      <c r="U909" s="94"/>
      <c r="V909" s="109"/>
      <c r="W909" s="95"/>
      <c r="X909" s="71"/>
      <c r="Y909" s="31"/>
      <c r="Z909" s="23"/>
      <c r="AA909" s="24"/>
      <c r="AB909" s="96">
        <f t="shared" si="142"/>
        <v>0</v>
      </c>
      <c r="AC909" s="96">
        <f t="shared" si="143"/>
        <v>0</v>
      </c>
      <c r="AD909" s="97">
        <f t="shared" ref="AD909:AD972" si="148">IF(I909="",0,COUNTIF(I$12:I$1011,I909))</f>
        <v>0</v>
      </c>
      <c r="AE909" s="97">
        <f t="shared" ref="AE909:AE972" si="149">IF($N909&lt;$M909,1,0)</f>
        <v>0</v>
      </c>
    </row>
    <row r="910" spans="1:31" ht="25" customHeight="1">
      <c r="A910" s="32">
        <f t="shared" si="144"/>
        <v>899</v>
      </c>
      <c r="B910" s="51" t="str">
        <f t="shared" si="145"/>
        <v/>
      </c>
      <c r="C910" s="92"/>
      <c r="D910" s="28" t="str">
        <f t="shared" si="146"/>
        <v/>
      </c>
      <c r="E910" s="49" t="str">
        <f t="shared" si="147"/>
        <v/>
      </c>
      <c r="F910" s="78"/>
      <c r="G910" s="78"/>
      <c r="H910" s="82"/>
      <c r="I910" s="28" t="str">
        <f t="shared" si="140"/>
        <v/>
      </c>
      <c r="J910" s="78"/>
      <c r="K910" s="28" t="str">
        <f>IF($L910="COP","GHPチラー",IF(O910="","",VLOOKUP(O910,※編集不可※選択項目!C:D,2,1)))</f>
        <v/>
      </c>
      <c r="L910" s="28" t="str">
        <f t="shared" si="141"/>
        <v/>
      </c>
      <c r="M910" s="64" t="str">
        <f>IFERROR(IF(L910="COP",1,IF(K910="","",VLOOKUP(K910,※編集不可※選択項目!$D$2:$G$8,3,FALSE))),"")</f>
        <v/>
      </c>
      <c r="N910" s="82"/>
      <c r="O910" s="81"/>
      <c r="P910" s="81"/>
      <c r="Q910" s="93"/>
      <c r="R910" s="81"/>
      <c r="S910" s="81"/>
      <c r="T910" s="93"/>
      <c r="U910" s="94"/>
      <c r="V910" s="109"/>
      <c r="W910" s="95"/>
      <c r="X910" s="71"/>
      <c r="Y910" s="31"/>
      <c r="Z910" s="23"/>
      <c r="AA910" s="24"/>
      <c r="AB910" s="96">
        <f t="shared" si="142"/>
        <v>0</v>
      </c>
      <c r="AC910" s="96">
        <f t="shared" si="143"/>
        <v>0</v>
      </c>
      <c r="AD910" s="97">
        <f t="shared" si="148"/>
        <v>0</v>
      </c>
      <c r="AE910" s="97">
        <f t="shared" si="149"/>
        <v>0</v>
      </c>
    </row>
    <row r="911" spans="1:31" ht="25" customHeight="1">
      <c r="A911" s="32">
        <f t="shared" si="144"/>
        <v>900</v>
      </c>
      <c r="B911" s="51" t="str">
        <f t="shared" si="145"/>
        <v/>
      </c>
      <c r="C911" s="92"/>
      <c r="D911" s="28" t="str">
        <f t="shared" si="146"/>
        <v/>
      </c>
      <c r="E911" s="49" t="str">
        <f t="shared" si="147"/>
        <v/>
      </c>
      <c r="F911" s="78"/>
      <c r="G911" s="78"/>
      <c r="H911" s="82"/>
      <c r="I911" s="28" t="str">
        <f t="shared" si="140"/>
        <v/>
      </c>
      <c r="J911" s="78"/>
      <c r="K911" s="28" t="str">
        <f>IF($L911="COP","GHPチラー",IF(O911="","",VLOOKUP(O911,※編集不可※選択項目!C:D,2,1)))</f>
        <v/>
      </c>
      <c r="L911" s="28" t="str">
        <f t="shared" si="141"/>
        <v/>
      </c>
      <c r="M911" s="64" t="str">
        <f>IFERROR(IF(L911="COP",1,IF(K911="","",VLOOKUP(K911,※編集不可※選択項目!$D$2:$G$8,3,FALSE))),"")</f>
        <v/>
      </c>
      <c r="N911" s="82"/>
      <c r="O911" s="81"/>
      <c r="P911" s="81"/>
      <c r="Q911" s="93"/>
      <c r="R911" s="81"/>
      <c r="S911" s="81"/>
      <c r="T911" s="93"/>
      <c r="U911" s="94"/>
      <c r="V911" s="109"/>
      <c r="W911" s="95"/>
      <c r="X911" s="71"/>
      <c r="Y911" s="31"/>
      <c r="Z911" s="23"/>
      <c r="AA911" s="24"/>
      <c r="AB911" s="96">
        <f t="shared" si="142"/>
        <v>0</v>
      </c>
      <c r="AC911" s="96">
        <f t="shared" si="143"/>
        <v>0</v>
      </c>
      <c r="AD911" s="97">
        <f t="shared" si="148"/>
        <v>0</v>
      </c>
      <c r="AE911" s="97">
        <f t="shared" si="149"/>
        <v>0</v>
      </c>
    </row>
    <row r="912" spans="1:31" ht="25" customHeight="1">
      <c r="A912" s="32">
        <f t="shared" si="144"/>
        <v>901</v>
      </c>
      <c r="B912" s="51" t="str">
        <f t="shared" si="145"/>
        <v/>
      </c>
      <c r="C912" s="92"/>
      <c r="D912" s="28" t="str">
        <f t="shared" si="146"/>
        <v/>
      </c>
      <c r="E912" s="49" t="str">
        <f t="shared" si="147"/>
        <v/>
      </c>
      <c r="F912" s="78"/>
      <c r="G912" s="78"/>
      <c r="H912" s="82"/>
      <c r="I912" s="28" t="str">
        <f t="shared" si="140"/>
        <v/>
      </c>
      <c r="J912" s="78"/>
      <c r="K912" s="28" t="str">
        <f>IF($L912="COP","GHPチラー",IF(O912="","",VLOOKUP(O912,※編集不可※選択項目!C:D,2,1)))</f>
        <v/>
      </c>
      <c r="L912" s="28" t="str">
        <f t="shared" si="141"/>
        <v/>
      </c>
      <c r="M912" s="64" t="str">
        <f>IFERROR(IF(L912="COP",1,IF(K912="","",VLOOKUP(K912,※編集不可※選択項目!$D$2:$G$8,3,FALSE))),"")</f>
        <v/>
      </c>
      <c r="N912" s="82"/>
      <c r="O912" s="81"/>
      <c r="P912" s="81"/>
      <c r="Q912" s="93"/>
      <c r="R912" s="81"/>
      <c r="S912" s="81"/>
      <c r="T912" s="93"/>
      <c r="U912" s="94"/>
      <c r="V912" s="109"/>
      <c r="W912" s="95"/>
      <c r="X912" s="71"/>
      <c r="Y912" s="31"/>
      <c r="Z912" s="23"/>
      <c r="AA912" s="24"/>
      <c r="AB912" s="96">
        <f t="shared" si="142"/>
        <v>0</v>
      </c>
      <c r="AC912" s="96">
        <f t="shared" si="143"/>
        <v>0</v>
      </c>
      <c r="AD912" s="97">
        <f t="shared" si="148"/>
        <v>0</v>
      </c>
      <c r="AE912" s="97">
        <f t="shared" si="149"/>
        <v>0</v>
      </c>
    </row>
    <row r="913" spans="1:31" ht="25" customHeight="1">
      <c r="A913" s="32">
        <f t="shared" si="144"/>
        <v>902</v>
      </c>
      <c r="B913" s="51" t="str">
        <f t="shared" si="145"/>
        <v/>
      </c>
      <c r="C913" s="92"/>
      <c r="D913" s="28" t="str">
        <f t="shared" si="146"/>
        <v/>
      </c>
      <c r="E913" s="49" t="str">
        <f t="shared" si="147"/>
        <v/>
      </c>
      <c r="F913" s="78"/>
      <c r="G913" s="78"/>
      <c r="H913" s="82"/>
      <c r="I913" s="28" t="str">
        <f t="shared" si="140"/>
        <v/>
      </c>
      <c r="J913" s="78"/>
      <c r="K913" s="28" t="str">
        <f>IF($L913="COP","GHPチラー",IF(O913="","",VLOOKUP(O913,※編集不可※選択項目!C:D,2,1)))</f>
        <v/>
      </c>
      <c r="L913" s="28" t="str">
        <f t="shared" si="141"/>
        <v/>
      </c>
      <c r="M913" s="64" t="str">
        <f>IFERROR(IF(L913="COP",1,IF(K913="","",VLOOKUP(K913,※編集不可※選択項目!$D$2:$G$8,3,FALSE))),"")</f>
        <v/>
      </c>
      <c r="N913" s="82"/>
      <c r="O913" s="81"/>
      <c r="P913" s="81"/>
      <c r="Q913" s="93"/>
      <c r="R913" s="81"/>
      <c r="S913" s="81"/>
      <c r="T913" s="93"/>
      <c r="U913" s="94"/>
      <c r="V913" s="109"/>
      <c r="W913" s="95"/>
      <c r="X913" s="71"/>
      <c r="Y913" s="31"/>
      <c r="Z913" s="23"/>
      <c r="AA913" s="24"/>
      <c r="AB913" s="96">
        <f t="shared" si="142"/>
        <v>0</v>
      </c>
      <c r="AC913" s="96">
        <f t="shared" si="143"/>
        <v>0</v>
      </c>
      <c r="AD913" s="97">
        <f t="shared" si="148"/>
        <v>0</v>
      </c>
      <c r="AE913" s="97">
        <f t="shared" si="149"/>
        <v>0</v>
      </c>
    </row>
    <row r="914" spans="1:31" ht="25" customHeight="1">
      <c r="A914" s="32">
        <f t="shared" si="144"/>
        <v>903</v>
      </c>
      <c r="B914" s="51" t="str">
        <f t="shared" si="145"/>
        <v/>
      </c>
      <c r="C914" s="92"/>
      <c r="D914" s="28" t="str">
        <f t="shared" si="146"/>
        <v/>
      </c>
      <c r="E914" s="49" t="str">
        <f t="shared" si="147"/>
        <v/>
      </c>
      <c r="F914" s="78"/>
      <c r="G914" s="78"/>
      <c r="H914" s="82"/>
      <c r="I914" s="28" t="str">
        <f t="shared" si="140"/>
        <v/>
      </c>
      <c r="J914" s="78"/>
      <c r="K914" s="28" t="str">
        <f>IF($L914="COP","GHPチラー",IF(O914="","",VLOOKUP(O914,※編集不可※選択項目!C:D,2,1)))</f>
        <v/>
      </c>
      <c r="L914" s="28" t="str">
        <f t="shared" si="141"/>
        <v/>
      </c>
      <c r="M914" s="64" t="str">
        <f>IFERROR(IF(L914="COP",1,IF(K914="","",VLOOKUP(K914,※編集不可※選択項目!$D$2:$G$8,3,FALSE))),"")</f>
        <v/>
      </c>
      <c r="N914" s="82"/>
      <c r="O914" s="81"/>
      <c r="P914" s="81"/>
      <c r="Q914" s="93"/>
      <c r="R914" s="81"/>
      <c r="S914" s="81"/>
      <c r="T914" s="93"/>
      <c r="U914" s="94"/>
      <c r="V914" s="109"/>
      <c r="W914" s="95"/>
      <c r="X914" s="71"/>
      <c r="Y914" s="31"/>
      <c r="Z914" s="23"/>
      <c r="AA914" s="24"/>
      <c r="AB914" s="96">
        <f t="shared" si="142"/>
        <v>0</v>
      </c>
      <c r="AC914" s="96">
        <f t="shared" si="143"/>
        <v>0</v>
      </c>
      <c r="AD914" s="97">
        <f t="shared" si="148"/>
        <v>0</v>
      </c>
      <c r="AE914" s="97">
        <f t="shared" si="149"/>
        <v>0</v>
      </c>
    </row>
    <row r="915" spans="1:31" ht="25" customHeight="1">
      <c r="A915" s="32">
        <f t="shared" si="144"/>
        <v>904</v>
      </c>
      <c r="B915" s="51" t="str">
        <f t="shared" si="145"/>
        <v/>
      </c>
      <c r="C915" s="92"/>
      <c r="D915" s="28" t="str">
        <f t="shared" si="146"/>
        <v/>
      </c>
      <c r="E915" s="49" t="str">
        <f t="shared" si="147"/>
        <v/>
      </c>
      <c r="F915" s="78"/>
      <c r="G915" s="78"/>
      <c r="H915" s="82"/>
      <c r="I915" s="28" t="str">
        <f t="shared" si="140"/>
        <v/>
      </c>
      <c r="J915" s="78"/>
      <c r="K915" s="28" t="str">
        <f>IF($L915="COP","GHPチラー",IF(O915="","",VLOOKUP(O915,※編集不可※選択項目!C:D,2,1)))</f>
        <v/>
      </c>
      <c r="L915" s="28" t="str">
        <f t="shared" si="141"/>
        <v/>
      </c>
      <c r="M915" s="64" t="str">
        <f>IFERROR(IF(L915="COP",1,IF(K915="","",VLOOKUP(K915,※編集不可※選択項目!$D$2:$G$8,3,FALSE))),"")</f>
        <v/>
      </c>
      <c r="N915" s="82"/>
      <c r="O915" s="81"/>
      <c r="P915" s="81"/>
      <c r="Q915" s="93"/>
      <c r="R915" s="81"/>
      <c r="S915" s="81"/>
      <c r="T915" s="93"/>
      <c r="U915" s="94"/>
      <c r="V915" s="109"/>
      <c r="W915" s="95"/>
      <c r="X915" s="71"/>
      <c r="Y915" s="31"/>
      <c r="Z915" s="23"/>
      <c r="AA915" s="24"/>
      <c r="AB915" s="96">
        <f t="shared" si="142"/>
        <v>0</v>
      </c>
      <c r="AC915" s="96">
        <f t="shared" si="143"/>
        <v>0</v>
      </c>
      <c r="AD915" s="97">
        <f t="shared" si="148"/>
        <v>0</v>
      </c>
      <c r="AE915" s="97">
        <f t="shared" si="149"/>
        <v>0</v>
      </c>
    </row>
    <row r="916" spans="1:31" ht="25" customHeight="1">
      <c r="A916" s="32">
        <f t="shared" si="144"/>
        <v>905</v>
      </c>
      <c r="B916" s="51" t="str">
        <f t="shared" si="145"/>
        <v/>
      </c>
      <c r="C916" s="92"/>
      <c r="D916" s="28" t="str">
        <f t="shared" si="146"/>
        <v/>
      </c>
      <c r="E916" s="49" t="str">
        <f t="shared" si="147"/>
        <v/>
      </c>
      <c r="F916" s="78"/>
      <c r="G916" s="78"/>
      <c r="H916" s="82"/>
      <c r="I916" s="28" t="str">
        <f t="shared" si="140"/>
        <v/>
      </c>
      <c r="J916" s="78"/>
      <c r="K916" s="28" t="str">
        <f>IF($L916="COP","GHPチラー",IF(O916="","",VLOOKUP(O916,※編集不可※選択項目!C:D,2,1)))</f>
        <v/>
      </c>
      <c r="L916" s="28" t="str">
        <f t="shared" si="141"/>
        <v/>
      </c>
      <c r="M916" s="64" t="str">
        <f>IFERROR(IF(L916="COP",1,IF(K916="","",VLOOKUP(K916,※編集不可※選択項目!$D$2:$G$8,3,FALSE))),"")</f>
        <v/>
      </c>
      <c r="N916" s="82"/>
      <c r="O916" s="81"/>
      <c r="P916" s="81"/>
      <c r="Q916" s="93"/>
      <c r="R916" s="81"/>
      <c r="S916" s="81"/>
      <c r="T916" s="93"/>
      <c r="U916" s="94"/>
      <c r="V916" s="109"/>
      <c r="W916" s="95"/>
      <c r="X916" s="71"/>
      <c r="Y916" s="31"/>
      <c r="Z916" s="23"/>
      <c r="AA916" s="24"/>
      <c r="AB916" s="96">
        <f t="shared" si="142"/>
        <v>0</v>
      </c>
      <c r="AC916" s="96">
        <f t="shared" si="143"/>
        <v>0</v>
      </c>
      <c r="AD916" s="97">
        <f t="shared" si="148"/>
        <v>0</v>
      </c>
      <c r="AE916" s="97">
        <f t="shared" si="149"/>
        <v>0</v>
      </c>
    </row>
    <row r="917" spans="1:31" ht="25" customHeight="1">
      <c r="A917" s="32">
        <f t="shared" si="144"/>
        <v>906</v>
      </c>
      <c r="B917" s="51" t="str">
        <f t="shared" si="145"/>
        <v/>
      </c>
      <c r="C917" s="92"/>
      <c r="D917" s="28" t="str">
        <f t="shared" si="146"/>
        <v/>
      </c>
      <c r="E917" s="49" t="str">
        <f t="shared" si="147"/>
        <v/>
      </c>
      <c r="F917" s="78"/>
      <c r="G917" s="78"/>
      <c r="H917" s="82"/>
      <c r="I917" s="28" t="str">
        <f t="shared" si="140"/>
        <v/>
      </c>
      <c r="J917" s="78"/>
      <c r="K917" s="28" t="str">
        <f>IF($L917="COP","GHPチラー",IF(O917="","",VLOOKUP(O917,※編集不可※選択項目!C:D,2,1)))</f>
        <v/>
      </c>
      <c r="L917" s="28" t="str">
        <f t="shared" si="141"/>
        <v/>
      </c>
      <c r="M917" s="64" t="str">
        <f>IFERROR(IF(L917="COP",1,IF(K917="","",VLOOKUP(K917,※編集不可※選択項目!$D$2:$G$8,3,FALSE))),"")</f>
        <v/>
      </c>
      <c r="N917" s="82"/>
      <c r="O917" s="81"/>
      <c r="P917" s="81"/>
      <c r="Q917" s="93"/>
      <c r="R917" s="81"/>
      <c r="S917" s="81"/>
      <c r="T917" s="93"/>
      <c r="U917" s="94"/>
      <c r="V917" s="109"/>
      <c r="W917" s="95"/>
      <c r="X917" s="71"/>
      <c r="Y917" s="31"/>
      <c r="Z917" s="23"/>
      <c r="AA917" s="24"/>
      <c r="AB917" s="96">
        <f t="shared" si="142"/>
        <v>0</v>
      </c>
      <c r="AC917" s="96">
        <f t="shared" si="143"/>
        <v>0</v>
      </c>
      <c r="AD917" s="97">
        <f t="shared" si="148"/>
        <v>0</v>
      </c>
      <c r="AE917" s="97">
        <f t="shared" si="149"/>
        <v>0</v>
      </c>
    </row>
    <row r="918" spans="1:31" ht="25" customHeight="1">
      <c r="A918" s="32">
        <f t="shared" si="144"/>
        <v>907</v>
      </c>
      <c r="B918" s="51" t="str">
        <f t="shared" si="145"/>
        <v/>
      </c>
      <c r="C918" s="92"/>
      <c r="D918" s="28" t="str">
        <f t="shared" si="146"/>
        <v/>
      </c>
      <c r="E918" s="49" t="str">
        <f t="shared" si="147"/>
        <v/>
      </c>
      <c r="F918" s="78"/>
      <c r="G918" s="78"/>
      <c r="H918" s="82"/>
      <c r="I918" s="28" t="str">
        <f t="shared" si="140"/>
        <v/>
      </c>
      <c r="J918" s="78"/>
      <c r="K918" s="28" t="str">
        <f>IF($L918="COP","GHPチラー",IF(O918="","",VLOOKUP(O918,※編集不可※選択項目!C:D,2,1)))</f>
        <v/>
      </c>
      <c r="L918" s="28" t="str">
        <f t="shared" si="141"/>
        <v/>
      </c>
      <c r="M918" s="64" t="str">
        <f>IFERROR(IF(L918="COP",1,IF(K918="","",VLOOKUP(K918,※編集不可※選択項目!$D$2:$G$8,3,FALSE))),"")</f>
        <v/>
      </c>
      <c r="N918" s="82"/>
      <c r="O918" s="81"/>
      <c r="P918" s="81"/>
      <c r="Q918" s="93"/>
      <c r="R918" s="81"/>
      <c r="S918" s="81"/>
      <c r="T918" s="93"/>
      <c r="U918" s="94"/>
      <c r="V918" s="109"/>
      <c r="W918" s="95"/>
      <c r="X918" s="71"/>
      <c r="Y918" s="31"/>
      <c r="Z918" s="23"/>
      <c r="AA918" s="24"/>
      <c r="AB918" s="96">
        <f t="shared" si="142"/>
        <v>0</v>
      </c>
      <c r="AC918" s="96">
        <f t="shared" si="143"/>
        <v>0</v>
      </c>
      <c r="AD918" s="97">
        <f t="shared" si="148"/>
        <v>0</v>
      </c>
      <c r="AE918" s="97">
        <f t="shared" si="149"/>
        <v>0</v>
      </c>
    </row>
    <row r="919" spans="1:31" ht="25" customHeight="1">
      <c r="A919" s="32">
        <f t="shared" si="144"/>
        <v>908</v>
      </c>
      <c r="B919" s="51" t="str">
        <f t="shared" si="145"/>
        <v/>
      </c>
      <c r="C919" s="92"/>
      <c r="D919" s="28" t="str">
        <f t="shared" si="146"/>
        <v/>
      </c>
      <c r="E919" s="49" t="str">
        <f t="shared" si="147"/>
        <v/>
      </c>
      <c r="F919" s="78"/>
      <c r="G919" s="78"/>
      <c r="H919" s="82"/>
      <c r="I919" s="28" t="str">
        <f t="shared" si="140"/>
        <v/>
      </c>
      <c r="J919" s="78"/>
      <c r="K919" s="28" t="str">
        <f>IF($L919="COP","GHPチラー",IF(O919="","",VLOOKUP(O919,※編集不可※選択項目!C:D,2,1)))</f>
        <v/>
      </c>
      <c r="L919" s="28" t="str">
        <f t="shared" si="141"/>
        <v/>
      </c>
      <c r="M919" s="64" t="str">
        <f>IFERROR(IF(L919="COP",1,IF(K919="","",VLOOKUP(K919,※編集不可※選択項目!$D$2:$G$8,3,FALSE))),"")</f>
        <v/>
      </c>
      <c r="N919" s="82"/>
      <c r="O919" s="81"/>
      <c r="P919" s="81"/>
      <c r="Q919" s="93"/>
      <c r="R919" s="81"/>
      <c r="S919" s="81"/>
      <c r="T919" s="93"/>
      <c r="U919" s="94"/>
      <c r="V919" s="109"/>
      <c r="W919" s="95"/>
      <c r="X919" s="71"/>
      <c r="Y919" s="31"/>
      <c r="Z919" s="23"/>
      <c r="AA919" s="24"/>
      <c r="AB919" s="96">
        <f t="shared" si="142"/>
        <v>0</v>
      </c>
      <c r="AC919" s="96">
        <f t="shared" si="143"/>
        <v>0</v>
      </c>
      <c r="AD919" s="97">
        <f t="shared" si="148"/>
        <v>0</v>
      </c>
      <c r="AE919" s="97">
        <f t="shared" si="149"/>
        <v>0</v>
      </c>
    </row>
    <row r="920" spans="1:31" ht="25" customHeight="1">
      <c r="A920" s="32">
        <f t="shared" si="144"/>
        <v>909</v>
      </c>
      <c r="B920" s="51" t="str">
        <f t="shared" si="145"/>
        <v/>
      </c>
      <c r="C920" s="92"/>
      <c r="D920" s="28" t="str">
        <f t="shared" si="146"/>
        <v/>
      </c>
      <c r="E920" s="49" t="str">
        <f t="shared" si="147"/>
        <v/>
      </c>
      <c r="F920" s="78"/>
      <c r="G920" s="78"/>
      <c r="H920" s="82"/>
      <c r="I920" s="28" t="str">
        <f t="shared" si="140"/>
        <v/>
      </c>
      <c r="J920" s="78"/>
      <c r="K920" s="28" t="str">
        <f>IF($L920="COP","GHPチラー",IF(O920="","",VLOOKUP(O920,※編集不可※選択項目!C:D,2,1)))</f>
        <v/>
      </c>
      <c r="L920" s="28" t="str">
        <f t="shared" si="141"/>
        <v/>
      </c>
      <c r="M920" s="64" t="str">
        <f>IFERROR(IF(L920="COP",1,IF(K920="","",VLOOKUP(K920,※編集不可※選択項目!$D$2:$G$8,3,FALSE))),"")</f>
        <v/>
      </c>
      <c r="N920" s="82"/>
      <c r="O920" s="81"/>
      <c r="P920" s="81"/>
      <c r="Q920" s="93"/>
      <c r="R920" s="81"/>
      <c r="S920" s="81"/>
      <c r="T920" s="93"/>
      <c r="U920" s="94"/>
      <c r="V920" s="109"/>
      <c r="W920" s="95"/>
      <c r="X920" s="71"/>
      <c r="Y920" s="31"/>
      <c r="Z920" s="23"/>
      <c r="AA920" s="24"/>
      <c r="AB920" s="96">
        <f t="shared" si="142"/>
        <v>0</v>
      </c>
      <c r="AC920" s="96">
        <f t="shared" si="143"/>
        <v>0</v>
      </c>
      <c r="AD920" s="97">
        <f t="shared" si="148"/>
        <v>0</v>
      </c>
      <c r="AE920" s="97">
        <f t="shared" si="149"/>
        <v>0</v>
      </c>
    </row>
    <row r="921" spans="1:31" ht="25" customHeight="1">
      <c r="A921" s="32">
        <f t="shared" si="144"/>
        <v>910</v>
      </c>
      <c r="B921" s="51" t="str">
        <f t="shared" si="145"/>
        <v/>
      </c>
      <c r="C921" s="92"/>
      <c r="D921" s="28" t="str">
        <f t="shared" si="146"/>
        <v/>
      </c>
      <c r="E921" s="49" t="str">
        <f t="shared" si="147"/>
        <v/>
      </c>
      <c r="F921" s="78"/>
      <c r="G921" s="78"/>
      <c r="H921" s="82"/>
      <c r="I921" s="28" t="str">
        <f t="shared" si="140"/>
        <v/>
      </c>
      <c r="J921" s="78"/>
      <c r="K921" s="28" t="str">
        <f>IF($L921="COP","GHPチラー",IF(O921="","",VLOOKUP(O921,※編集不可※選択項目!C:D,2,1)))</f>
        <v/>
      </c>
      <c r="L921" s="28" t="str">
        <f t="shared" si="141"/>
        <v/>
      </c>
      <c r="M921" s="64" t="str">
        <f>IFERROR(IF(L921="COP",1,IF(K921="","",VLOOKUP(K921,※編集不可※選択項目!$D$2:$G$8,3,FALSE))),"")</f>
        <v/>
      </c>
      <c r="N921" s="82"/>
      <c r="O921" s="81"/>
      <c r="P921" s="81"/>
      <c r="Q921" s="93"/>
      <c r="R921" s="81"/>
      <c r="S921" s="81"/>
      <c r="T921" s="93"/>
      <c r="U921" s="94"/>
      <c r="V921" s="109"/>
      <c r="W921" s="95"/>
      <c r="X921" s="71"/>
      <c r="Y921" s="31"/>
      <c r="Z921" s="23"/>
      <c r="AA921" s="24"/>
      <c r="AB921" s="96">
        <f t="shared" si="142"/>
        <v>0</v>
      </c>
      <c r="AC921" s="96">
        <f t="shared" si="143"/>
        <v>0</v>
      </c>
      <c r="AD921" s="97">
        <f t="shared" si="148"/>
        <v>0</v>
      </c>
      <c r="AE921" s="97">
        <f t="shared" si="149"/>
        <v>0</v>
      </c>
    </row>
    <row r="922" spans="1:31" ht="25" customHeight="1">
      <c r="A922" s="32">
        <f t="shared" si="144"/>
        <v>911</v>
      </c>
      <c r="B922" s="51" t="str">
        <f t="shared" si="145"/>
        <v/>
      </c>
      <c r="C922" s="92"/>
      <c r="D922" s="28" t="str">
        <f t="shared" si="146"/>
        <v/>
      </c>
      <c r="E922" s="49" t="str">
        <f t="shared" si="147"/>
        <v/>
      </c>
      <c r="F922" s="78"/>
      <c r="G922" s="78"/>
      <c r="H922" s="82"/>
      <c r="I922" s="28" t="str">
        <f t="shared" si="140"/>
        <v/>
      </c>
      <c r="J922" s="78"/>
      <c r="K922" s="28" t="str">
        <f>IF($L922="COP","GHPチラー",IF(O922="","",VLOOKUP(O922,※編集不可※選択項目!C:D,2,1)))</f>
        <v/>
      </c>
      <c r="L922" s="28" t="str">
        <f t="shared" si="141"/>
        <v/>
      </c>
      <c r="M922" s="64" t="str">
        <f>IFERROR(IF(L922="COP",1,IF(K922="","",VLOOKUP(K922,※編集不可※選択項目!$D$2:$G$8,3,FALSE))),"")</f>
        <v/>
      </c>
      <c r="N922" s="82"/>
      <c r="O922" s="81"/>
      <c r="P922" s="81"/>
      <c r="Q922" s="93"/>
      <c r="R922" s="81"/>
      <c r="S922" s="81"/>
      <c r="T922" s="93"/>
      <c r="U922" s="94"/>
      <c r="V922" s="109"/>
      <c r="W922" s="95"/>
      <c r="X922" s="71"/>
      <c r="Y922" s="31"/>
      <c r="Z922" s="23"/>
      <c r="AA922" s="24"/>
      <c r="AB922" s="96">
        <f t="shared" si="142"/>
        <v>0</v>
      </c>
      <c r="AC922" s="96">
        <f t="shared" si="143"/>
        <v>0</v>
      </c>
      <c r="AD922" s="97">
        <f t="shared" si="148"/>
        <v>0</v>
      </c>
      <c r="AE922" s="97">
        <f t="shared" si="149"/>
        <v>0</v>
      </c>
    </row>
    <row r="923" spans="1:31" ht="25" customHeight="1">
      <c r="A923" s="32">
        <f t="shared" si="144"/>
        <v>912</v>
      </c>
      <c r="B923" s="51" t="str">
        <f t="shared" si="145"/>
        <v/>
      </c>
      <c r="C923" s="92"/>
      <c r="D923" s="28" t="str">
        <f t="shared" si="146"/>
        <v/>
      </c>
      <c r="E923" s="49" t="str">
        <f t="shared" si="147"/>
        <v/>
      </c>
      <c r="F923" s="78"/>
      <c r="G923" s="78"/>
      <c r="H923" s="82"/>
      <c r="I923" s="28" t="str">
        <f t="shared" si="140"/>
        <v/>
      </c>
      <c r="J923" s="78"/>
      <c r="K923" s="28" t="str">
        <f>IF($L923="COP","GHPチラー",IF(O923="","",VLOOKUP(O923,※編集不可※選択項目!C:D,2,1)))</f>
        <v/>
      </c>
      <c r="L923" s="28" t="str">
        <f t="shared" si="141"/>
        <v/>
      </c>
      <c r="M923" s="64" t="str">
        <f>IFERROR(IF(L923="COP",1,IF(K923="","",VLOOKUP(K923,※編集不可※選択項目!$D$2:$G$8,3,FALSE))),"")</f>
        <v/>
      </c>
      <c r="N923" s="82"/>
      <c r="O923" s="81"/>
      <c r="P923" s="81"/>
      <c r="Q923" s="93"/>
      <c r="R923" s="81"/>
      <c r="S923" s="81"/>
      <c r="T923" s="93"/>
      <c r="U923" s="94"/>
      <c r="V923" s="109"/>
      <c r="W923" s="95"/>
      <c r="X923" s="71"/>
      <c r="Y923" s="31"/>
      <c r="Z923" s="23"/>
      <c r="AA923" s="24"/>
      <c r="AB923" s="96">
        <f t="shared" si="142"/>
        <v>0</v>
      </c>
      <c r="AC923" s="96">
        <f t="shared" si="143"/>
        <v>0</v>
      </c>
      <c r="AD923" s="97">
        <f t="shared" si="148"/>
        <v>0</v>
      </c>
      <c r="AE923" s="97">
        <f t="shared" si="149"/>
        <v>0</v>
      </c>
    </row>
    <row r="924" spans="1:31" ht="25" customHeight="1">
      <c r="A924" s="32">
        <f t="shared" si="144"/>
        <v>913</v>
      </c>
      <c r="B924" s="51" t="str">
        <f t="shared" si="145"/>
        <v/>
      </c>
      <c r="C924" s="92"/>
      <c r="D924" s="28" t="str">
        <f t="shared" si="146"/>
        <v/>
      </c>
      <c r="E924" s="49" t="str">
        <f t="shared" si="147"/>
        <v/>
      </c>
      <c r="F924" s="78"/>
      <c r="G924" s="78"/>
      <c r="H924" s="82"/>
      <c r="I924" s="28" t="str">
        <f t="shared" si="140"/>
        <v/>
      </c>
      <c r="J924" s="78"/>
      <c r="K924" s="28" t="str">
        <f>IF($L924="COP","GHPチラー",IF(O924="","",VLOOKUP(O924,※編集不可※選択項目!C:D,2,1)))</f>
        <v/>
      </c>
      <c r="L924" s="28" t="str">
        <f t="shared" si="141"/>
        <v/>
      </c>
      <c r="M924" s="64" t="str">
        <f>IFERROR(IF(L924="COP",1,IF(K924="","",VLOOKUP(K924,※編集不可※選択項目!$D$2:$G$8,3,FALSE))),"")</f>
        <v/>
      </c>
      <c r="N924" s="82"/>
      <c r="O924" s="81"/>
      <c r="P924" s="81"/>
      <c r="Q924" s="93"/>
      <c r="R924" s="81"/>
      <c r="S924" s="81"/>
      <c r="T924" s="93"/>
      <c r="U924" s="94"/>
      <c r="V924" s="109"/>
      <c r="W924" s="95"/>
      <c r="X924" s="71"/>
      <c r="Y924" s="31"/>
      <c r="Z924" s="23"/>
      <c r="AA924" s="24"/>
      <c r="AB924" s="96">
        <f t="shared" si="142"/>
        <v>0</v>
      </c>
      <c r="AC924" s="96">
        <f t="shared" si="143"/>
        <v>0</v>
      </c>
      <c r="AD924" s="97">
        <f t="shared" si="148"/>
        <v>0</v>
      </c>
      <c r="AE924" s="97">
        <f t="shared" si="149"/>
        <v>0</v>
      </c>
    </row>
    <row r="925" spans="1:31" ht="25" customHeight="1">
      <c r="A925" s="32">
        <f t="shared" si="144"/>
        <v>914</v>
      </c>
      <c r="B925" s="51" t="str">
        <f t="shared" si="145"/>
        <v/>
      </c>
      <c r="C925" s="92"/>
      <c r="D925" s="28" t="str">
        <f t="shared" si="146"/>
        <v/>
      </c>
      <c r="E925" s="49" t="str">
        <f t="shared" si="147"/>
        <v/>
      </c>
      <c r="F925" s="78"/>
      <c r="G925" s="78"/>
      <c r="H925" s="82"/>
      <c r="I925" s="28" t="str">
        <f t="shared" si="140"/>
        <v/>
      </c>
      <c r="J925" s="78"/>
      <c r="K925" s="28" t="str">
        <f>IF($L925="COP","GHPチラー",IF(O925="","",VLOOKUP(O925,※編集不可※選択項目!C:D,2,1)))</f>
        <v/>
      </c>
      <c r="L925" s="28" t="str">
        <f t="shared" si="141"/>
        <v/>
      </c>
      <c r="M925" s="64" t="str">
        <f>IFERROR(IF(L925="COP",1,IF(K925="","",VLOOKUP(K925,※編集不可※選択項目!$D$2:$G$8,3,FALSE))),"")</f>
        <v/>
      </c>
      <c r="N925" s="82"/>
      <c r="O925" s="81"/>
      <c r="P925" s="81"/>
      <c r="Q925" s="93"/>
      <c r="R925" s="81"/>
      <c r="S925" s="81"/>
      <c r="T925" s="93"/>
      <c r="U925" s="94"/>
      <c r="V925" s="109"/>
      <c r="W925" s="95"/>
      <c r="X925" s="71"/>
      <c r="Y925" s="31"/>
      <c r="Z925" s="23"/>
      <c r="AA925" s="24"/>
      <c r="AB925" s="96">
        <f t="shared" si="142"/>
        <v>0</v>
      </c>
      <c r="AC925" s="96">
        <f t="shared" si="143"/>
        <v>0</v>
      </c>
      <c r="AD925" s="97">
        <f t="shared" si="148"/>
        <v>0</v>
      </c>
      <c r="AE925" s="97">
        <f t="shared" si="149"/>
        <v>0</v>
      </c>
    </row>
    <row r="926" spans="1:31" ht="25" customHeight="1">
      <c r="A926" s="32">
        <f t="shared" si="144"/>
        <v>915</v>
      </c>
      <c r="B926" s="51" t="str">
        <f t="shared" si="145"/>
        <v/>
      </c>
      <c r="C926" s="92"/>
      <c r="D926" s="28" t="str">
        <f t="shared" si="146"/>
        <v/>
      </c>
      <c r="E926" s="49" t="str">
        <f t="shared" si="147"/>
        <v/>
      </c>
      <c r="F926" s="78"/>
      <c r="G926" s="78"/>
      <c r="H926" s="82"/>
      <c r="I926" s="28" t="str">
        <f t="shared" si="140"/>
        <v/>
      </c>
      <c r="J926" s="78"/>
      <c r="K926" s="28" t="str">
        <f>IF($L926="COP","GHPチラー",IF(O926="","",VLOOKUP(O926,※編集不可※選択項目!C:D,2,1)))</f>
        <v/>
      </c>
      <c r="L926" s="28" t="str">
        <f t="shared" si="141"/>
        <v/>
      </c>
      <c r="M926" s="64" t="str">
        <f>IFERROR(IF(L926="COP",1,IF(K926="","",VLOOKUP(K926,※編集不可※選択項目!$D$2:$G$8,3,FALSE))),"")</f>
        <v/>
      </c>
      <c r="N926" s="82"/>
      <c r="O926" s="81"/>
      <c r="P926" s="81"/>
      <c r="Q926" s="93"/>
      <c r="R926" s="81"/>
      <c r="S926" s="81"/>
      <c r="T926" s="93"/>
      <c r="U926" s="94"/>
      <c r="V926" s="109"/>
      <c r="W926" s="95"/>
      <c r="X926" s="71"/>
      <c r="Y926" s="31"/>
      <c r="Z926" s="23"/>
      <c r="AA926" s="24"/>
      <c r="AB926" s="96">
        <f t="shared" si="142"/>
        <v>0</v>
      </c>
      <c r="AC926" s="96">
        <f t="shared" si="143"/>
        <v>0</v>
      </c>
      <c r="AD926" s="97">
        <f t="shared" si="148"/>
        <v>0</v>
      </c>
      <c r="AE926" s="97">
        <f t="shared" si="149"/>
        <v>0</v>
      </c>
    </row>
    <row r="927" spans="1:31" ht="25" customHeight="1">
      <c r="A927" s="32">
        <f t="shared" si="144"/>
        <v>916</v>
      </c>
      <c r="B927" s="51" t="str">
        <f t="shared" si="145"/>
        <v/>
      </c>
      <c r="C927" s="92"/>
      <c r="D927" s="28" t="str">
        <f t="shared" si="146"/>
        <v/>
      </c>
      <c r="E927" s="49" t="str">
        <f t="shared" si="147"/>
        <v/>
      </c>
      <c r="F927" s="78"/>
      <c r="G927" s="78"/>
      <c r="H927" s="82"/>
      <c r="I927" s="28" t="str">
        <f t="shared" si="140"/>
        <v/>
      </c>
      <c r="J927" s="78"/>
      <c r="K927" s="28" t="str">
        <f>IF($L927="COP","GHPチラー",IF(O927="","",VLOOKUP(O927,※編集不可※選択項目!C:D,2,1)))</f>
        <v/>
      </c>
      <c r="L927" s="28" t="str">
        <f t="shared" si="141"/>
        <v/>
      </c>
      <c r="M927" s="64" t="str">
        <f>IFERROR(IF(L927="COP",1,IF(K927="","",VLOOKUP(K927,※編集不可※選択項目!$D$2:$G$8,3,FALSE))),"")</f>
        <v/>
      </c>
      <c r="N927" s="82"/>
      <c r="O927" s="81"/>
      <c r="P927" s="81"/>
      <c r="Q927" s="93"/>
      <c r="R927" s="81"/>
      <c r="S927" s="81"/>
      <c r="T927" s="93"/>
      <c r="U927" s="94"/>
      <c r="V927" s="109"/>
      <c r="W927" s="95"/>
      <c r="X927" s="71"/>
      <c r="Y927" s="31"/>
      <c r="Z927" s="23"/>
      <c r="AA927" s="24"/>
      <c r="AB927" s="96">
        <f t="shared" si="142"/>
        <v>0</v>
      </c>
      <c r="AC927" s="96">
        <f t="shared" si="143"/>
        <v>0</v>
      </c>
      <c r="AD927" s="97">
        <f t="shared" si="148"/>
        <v>0</v>
      </c>
      <c r="AE927" s="97">
        <f t="shared" si="149"/>
        <v>0</v>
      </c>
    </row>
    <row r="928" spans="1:31" ht="25" customHeight="1">
      <c r="A928" s="32">
        <f t="shared" si="144"/>
        <v>917</v>
      </c>
      <c r="B928" s="51" t="str">
        <f t="shared" si="145"/>
        <v/>
      </c>
      <c r="C928" s="92"/>
      <c r="D928" s="28" t="str">
        <f t="shared" si="146"/>
        <v/>
      </c>
      <c r="E928" s="49" t="str">
        <f t="shared" si="147"/>
        <v/>
      </c>
      <c r="F928" s="78"/>
      <c r="G928" s="78"/>
      <c r="H928" s="82"/>
      <c r="I928" s="28" t="str">
        <f t="shared" si="140"/>
        <v/>
      </c>
      <c r="J928" s="78"/>
      <c r="K928" s="28" t="str">
        <f>IF($L928="COP","GHPチラー",IF(O928="","",VLOOKUP(O928,※編集不可※選択項目!C:D,2,1)))</f>
        <v/>
      </c>
      <c r="L928" s="28" t="str">
        <f t="shared" si="141"/>
        <v/>
      </c>
      <c r="M928" s="64" t="str">
        <f>IFERROR(IF(L928="COP",1,IF(K928="","",VLOOKUP(K928,※編集不可※選択項目!$D$2:$G$8,3,FALSE))),"")</f>
        <v/>
      </c>
      <c r="N928" s="82"/>
      <c r="O928" s="81"/>
      <c r="P928" s="81"/>
      <c r="Q928" s="93"/>
      <c r="R928" s="81"/>
      <c r="S928" s="81"/>
      <c r="T928" s="93"/>
      <c r="U928" s="94"/>
      <c r="V928" s="109"/>
      <c r="W928" s="95"/>
      <c r="X928" s="71"/>
      <c r="Y928" s="31"/>
      <c r="Z928" s="23"/>
      <c r="AA928" s="24"/>
      <c r="AB928" s="96">
        <f t="shared" si="142"/>
        <v>0</v>
      </c>
      <c r="AC928" s="96">
        <f t="shared" si="143"/>
        <v>0</v>
      </c>
      <c r="AD928" s="97">
        <f t="shared" si="148"/>
        <v>0</v>
      </c>
      <c r="AE928" s="97">
        <f t="shared" si="149"/>
        <v>0</v>
      </c>
    </row>
    <row r="929" spans="1:31" ht="25" customHeight="1">
      <c r="A929" s="32">
        <f t="shared" si="144"/>
        <v>918</v>
      </c>
      <c r="B929" s="51" t="str">
        <f t="shared" si="145"/>
        <v/>
      </c>
      <c r="C929" s="92"/>
      <c r="D929" s="28" t="str">
        <f t="shared" si="146"/>
        <v/>
      </c>
      <c r="E929" s="49" t="str">
        <f t="shared" si="147"/>
        <v/>
      </c>
      <c r="F929" s="78"/>
      <c r="G929" s="78"/>
      <c r="H929" s="82"/>
      <c r="I929" s="28" t="str">
        <f t="shared" si="140"/>
        <v/>
      </c>
      <c r="J929" s="78"/>
      <c r="K929" s="28" t="str">
        <f>IF($L929="COP","GHPチラー",IF(O929="","",VLOOKUP(O929,※編集不可※選択項目!C:D,2,1)))</f>
        <v/>
      </c>
      <c r="L929" s="28" t="str">
        <f t="shared" si="141"/>
        <v/>
      </c>
      <c r="M929" s="64" t="str">
        <f>IFERROR(IF(L929="COP",1,IF(K929="","",VLOOKUP(K929,※編集不可※選択項目!$D$2:$G$8,3,FALSE))),"")</f>
        <v/>
      </c>
      <c r="N929" s="82"/>
      <c r="O929" s="81"/>
      <c r="P929" s="81"/>
      <c r="Q929" s="93"/>
      <c r="R929" s="81"/>
      <c r="S929" s="81"/>
      <c r="T929" s="93"/>
      <c r="U929" s="94"/>
      <c r="V929" s="109"/>
      <c r="W929" s="95"/>
      <c r="X929" s="71"/>
      <c r="Y929" s="31"/>
      <c r="Z929" s="23"/>
      <c r="AA929" s="24"/>
      <c r="AB929" s="96">
        <f t="shared" si="142"/>
        <v>0</v>
      </c>
      <c r="AC929" s="96">
        <f t="shared" si="143"/>
        <v>0</v>
      </c>
      <c r="AD929" s="97">
        <f t="shared" si="148"/>
        <v>0</v>
      </c>
      <c r="AE929" s="97">
        <f t="shared" si="149"/>
        <v>0</v>
      </c>
    </row>
    <row r="930" spans="1:31" ht="25" customHeight="1">
      <c r="A930" s="32">
        <f t="shared" si="144"/>
        <v>919</v>
      </c>
      <c r="B930" s="51" t="str">
        <f t="shared" si="145"/>
        <v/>
      </c>
      <c r="C930" s="92"/>
      <c r="D930" s="28" t="str">
        <f t="shared" si="146"/>
        <v/>
      </c>
      <c r="E930" s="49" t="str">
        <f t="shared" si="147"/>
        <v/>
      </c>
      <c r="F930" s="78"/>
      <c r="G930" s="78"/>
      <c r="H930" s="82"/>
      <c r="I930" s="28" t="str">
        <f t="shared" si="140"/>
        <v/>
      </c>
      <c r="J930" s="78"/>
      <c r="K930" s="28" t="str">
        <f>IF($L930="COP","GHPチラー",IF(O930="","",VLOOKUP(O930,※編集不可※選択項目!C:D,2,1)))</f>
        <v/>
      </c>
      <c r="L930" s="28" t="str">
        <f t="shared" si="141"/>
        <v/>
      </c>
      <c r="M930" s="64" t="str">
        <f>IFERROR(IF(L930="COP",1,IF(K930="","",VLOOKUP(K930,※編集不可※選択項目!$D$2:$G$8,3,FALSE))),"")</f>
        <v/>
      </c>
      <c r="N930" s="82"/>
      <c r="O930" s="81"/>
      <c r="P930" s="81"/>
      <c r="Q930" s="93"/>
      <c r="R930" s="81"/>
      <c r="S930" s="81"/>
      <c r="T930" s="93"/>
      <c r="U930" s="94"/>
      <c r="V930" s="109"/>
      <c r="W930" s="95"/>
      <c r="X930" s="71"/>
      <c r="Y930" s="31"/>
      <c r="Z930" s="23"/>
      <c r="AA930" s="24"/>
      <c r="AB930" s="96">
        <f t="shared" si="142"/>
        <v>0</v>
      </c>
      <c r="AC930" s="96">
        <f t="shared" si="143"/>
        <v>0</v>
      </c>
      <c r="AD930" s="97">
        <f t="shared" si="148"/>
        <v>0</v>
      </c>
      <c r="AE930" s="97">
        <f t="shared" si="149"/>
        <v>0</v>
      </c>
    </row>
    <row r="931" spans="1:31" ht="25" customHeight="1">
      <c r="A931" s="32">
        <f t="shared" si="144"/>
        <v>920</v>
      </c>
      <c r="B931" s="51" t="str">
        <f t="shared" si="145"/>
        <v/>
      </c>
      <c r="C931" s="92"/>
      <c r="D931" s="28" t="str">
        <f t="shared" si="146"/>
        <v/>
      </c>
      <c r="E931" s="49" t="str">
        <f t="shared" si="147"/>
        <v/>
      </c>
      <c r="F931" s="78"/>
      <c r="G931" s="78"/>
      <c r="H931" s="82"/>
      <c r="I931" s="28" t="str">
        <f t="shared" si="140"/>
        <v/>
      </c>
      <c r="J931" s="78"/>
      <c r="K931" s="28" t="str">
        <f>IF($L931="COP","GHPチラー",IF(O931="","",VLOOKUP(O931,※編集不可※選択項目!C:D,2,1)))</f>
        <v/>
      </c>
      <c r="L931" s="28" t="str">
        <f t="shared" si="141"/>
        <v/>
      </c>
      <c r="M931" s="64" t="str">
        <f>IFERROR(IF(L931="COP",1,IF(K931="","",VLOOKUP(K931,※編集不可※選択項目!$D$2:$G$8,3,FALSE))),"")</f>
        <v/>
      </c>
      <c r="N931" s="82"/>
      <c r="O931" s="81"/>
      <c r="P931" s="81"/>
      <c r="Q931" s="93"/>
      <c r="R931" s="81"/>
      <c r="S931" s="81"/>
      <c r="T931" s="93"/>
      <c r="U931" s="94"/>
      <c r="V931" s="109"/>
      <c r="W931" s="95"/>
      <c r="X931" s="71"/>
      <c r="Y931" s="31"/>
      <c r="Z931" s="23"/>
      <c r="AA931" s="24"/>
      <c r="AB931" s="96">
        <f t="shared" si="142"/>
        <v>0</v>
      </c>
      <c r="AC931" s="96">
        <f t="shared" si="143"/>
        <v>0</v>
      </c>
      <c r="AD931" s="97">
        <f t="shared" si="148"/>
        <v>0</v>
      </c>
      <c r="AE931" s="97">
        <f t="shared" si="149"/>
        <v>0</v>
      </c>
    </row>
    <row r="932" spans="1:31" ht="25" customHeight="1">
      <c r="A932" s="32">
        <f t="shared" si="144"/>
        <v>921</v>
      </c>
      <c r="B932" s="51" t="str">
        <f t="shared" si="145"/>
        <v/>
      </c>
      <c r="C932" s="92"/>
      <c r="D932" s="28" t="str">
        <f t="shared" si="146"/>
        <v/>
      </c>
      <c r="E932" s="49" t="str">
        <f t="shared" si="147"/>
        <v/>
      </c>
      <c r="F932" s="78"/>
      <c r="G932" s="78"/>
      <c r="H932" s="82"/>
      <c r="I932" s="28" t="str">
        <f t="shared" si="140"/>
        <v/>
      </c>
      <c r="J932" s="78"/>
      <c r="K932" s="28" t="str">
        <f>IF($L932="COP","GHPチラー",IF(O932="","",VLOOKUP(O932,※編集不可※選択項目!C:D,2,1)))</f>
        <v/>
      </c>
      <c r="L932" s="28" t="str">
        <f t="shared" si="141"/>
        <v/>
      </c>
      <c r="M932" s="64" t="str">
        <f>IFERROR(IF(L932="COP",1,IF(K932="","",VLOOKUP(K932,※編集不可※選択項目!$D$2:$G$8,3,FALSE))),"")</f>
        <v/>
      </c>
      <c r="N932" s="82"/>
      <c r="O932" s="81"/>
      <c r="P932" s="81"/>
      <c r="Q932" s="93"/>
      <c r="R932" s="81"/>
      <c r="S932" s="81"/>
      <c r="T932" s="93"/>
      <c r="U932" s="94"/>
      <c r="V932" s="109"/>
      <c r="W932" s="95"/>
      <c r="X932" s="71"/>
      <c r="Y932" s="31"/>
      <c r="Z932" s="23"/>
      <c r="AA932" s="24"/>
      <c r="AB932" s="96">
        <f t="shared" si="142"/>
        <v>0</v>
      </c>
      <c r="AC932" s="96">
        <f t="shared" si="143"/>
        <v>0</v>
      </c>
      <c r="AD932" s="97">
        <f t="shared" si="148"/>
        <v>0</v>
      </c>
      <c r="AE932" s="97">
        <f t="shared" si="149"/>
        <v>0</v>
      </c>
    </row>
    <row r="933" spans="1:31" ht="25" customHeight="1">
      <c r="A933" s="32">
        <f t="shared" si="144"/>
        <v>922</v>
      </c>
      <c r="B933" s="51" t="str">
        <f t="shared" si="145"/>
        <v/>
      </c>
      <c r="C933" s="92"/>
      <c r="D933" s="28" t="str">
        <f t="shared" si="146"/>
        <v/>
      </c>
      <c r="E933" s="49" t="str">
        <f t="shared" si="147"/>
        <v/>
      </c>
      <c r="F933" s="78"/>
      <c r="G933" s="78"/>
      <c r="H933" s="82"/>
      <c r="I933" s="28" t="str">
        <f t="shared" si="140"/>
        <v/>
      </c>
      <c r="J933" s="78"/>
      <c r="K933" s="28" t="str">
        <f>IF($L933="COP","GHPチラー",IF(O933="","",VLOOKUP(O933,※編集不可※選択項目!C:D,2,1)))</f>
        <v/>
      </c>
      <c r="L933" s="28" t="str">
        <f t="shared" si="141"/>
        <v/>
      </c>
      <c r="M933" s="64" t="str">
        <f>IFERROR(IF(L933="COP",1,IF(K933="","",VLOOKUP(K933,※編集不可※選択項目!$D$2:$G$8,3,FALSE))),"")</f>
        <v/>
      </c>
      <c r="N933" s="82"/>
      <c r="O933" s="81"/>
      <c r="P933" s="81"/>
      <c r="Q933" s="93"/>
      <c r="R933" s="81"/>
      <c r="S933" s="81"/>
      <c r="T933" s="93"/>
      <c r="U933" s="94"/>
      <c r="V933" s="109"/>
      <c r="W933" s="95"/>
      <c r="X933" s="71"/>
      <c r="Y933" s="31"/>
      <c r="Z933" s="23"/>
      <c r="AA933" s="24"/>
      <c r="AB933" s="96">
        <f t="shared" si="142"/>
        <v>0</v>
      </c>
      <c r="AC933" s="96">
        <f t="shared" si="143"/>
        <v>0</v>
      </c>
      <c r="AD933" s="97">
        <f t="shared" si="148"/>
        <v>0</v>
      </c>
      <c r="AE933" s="97">
        <f t="shared" si="149"/>
        <v>0</v>
      </c>
    </row>
    <row r="934" spans="1:31" ht="25" customHeight="1">
      <c r="A934" s="32">
        <f t="shared" si="144"/>
        <v>923</v>
      </c>
      <c r="B934" s="51" t="str">
        <f t="shared" si="145"/>
        <v/>
      </c>
      <c r="C934" s="92"/>
      <c r="D934" s="28" t="str">
        <f t="shared" si="146"/>
        <v/>
      </c>
      <c r="E934" s="49" t="str">
        <f t="shared" si="147"/>
        <v/>
      </c>
      <c r="F934" s="78"/>
      <c r="G934" s="78"/>
      <c r="H934" s="82"/>
      <c r="I934" s="28" t="str">
        <f t="shared" si="140"/>
        <v/>
      </c>
      <c r="J934" s="78"/>
      <c r="K934" s="28" t="str">
        <f>IF($L934="COP","GHPチラー",IF(O934="","",VLOOKUP(O934,※編集不可※選択項目!C:D,2,1)))</f>
        <v/>
      </c>
      <c r="L934" s="28" t="str">
        <f t="shared" si="141"/>
        <v/>
      </c>
      <c r="M934" s="64" t="str">
        <f>IFERROR(IF(L934="COP",1,IF(K934="","",VLOOKUP(K934,※編集不可※選択項目!$D$2:$G$8,3,FALSE))),"")</f>
        <v/>
      </c>
      <c r="N934" s="82"/>
      <c r="O934" s="81"/>
      <c r="P934" s="81"/>
      <c r="Q934" s="93"/>
      <c r="R934" s="81"/>
      <c r="S934" s="81"/>
      <c r="T934" s="93"/>
      <c r="U934" s="94"/>
      <c r="V934" s="109"/>
      <c r="W934" s="95"/>
      <c r="X934" s="71"/>
      <c r="Y934" s="31"/>
      <c r="Z934" s="23"/>
      <c r="AA934" s="24"/>
      <c r="AB934" s="96">
        <f t="shared" si="142"/>
        <v>0</v>
      </c>
      <c r="AC934" s="96">
        <f t="shared" si="143"/>
        <v>0</v>
      </c>
      <c r="AD934" s="97">
        <f t="shared" si="148"/>
        <v>0</v>
      </c>
      <c r="AE934" s="97">
        <f t="shared" si="149"/>
        <v>0</v>
      </c>
    </row>
    <row r="935" spans="1:31" ht="25" customHeight="1">
      <c r="A935" s="32">
        <f t="shared" si="144"/>
        <v>924</v>
      </c>
      <c r="B935" s="51" t="str">
        <f t="shared" si="145"/>
        <v/>
      </c>
      <c r="C935" s="92"/>
      <c r="D935" s="28" t="str">
        <f t="shared" si="146"/>
        <v/>
      </c>
      <c r="E935" s="49" t="str">
        <f t="shared" si="147"/>
        <v/>
      </c>
      <c r="F935" s="78"/>
      <c r="G935" s="78"/>
      <c r="H935" s="82"/>
      <c r="I935" s="28" t="str">
        <f t="shared" si="140"/>
        <v/>
      </c>
      <c r="J935" s="78"/>
      <c r="K935" s="28" t="str">
        <f>IF($L935="COP","GHPチラー",IF(O935="","",VLOOKUP(O935,※編集不可※選択項目!C:D,2,1)))</f>
        <v/>
      </c>
      <c r="L935" s="28" t="str">
        <f t="shared" si="141"/>
        <v/>
      </c>
      <c r="M935" s="64" t="str">
        <f>IFERROR(IF(L935="COP",1,IF(K935="","",VLOOKUP(K935,※編集不可※選択項目!$D$2:$G$8,3,FALSE))),"")</f>
        <v/>
      </c>
      <c r="N935" s="82"/>
      <c r="O935" s="81"/>
      <c r="P935" s="81"/>
      <c r="Q935" s="93"/>
      <c r="R935" s="81"/>
      <c r="S935" s="81"/>
      <c r="T935" s="93"/>
      <c r="U935" s="94"/>
      <c r="V935" s="109"/>
      <c r="W935" s="95"/>
      <c r="X935" s="71"/>
      <c r="Y935" s="31"/>
      <c r="Z935" s="23"/>
      <c r="AA935" s="24"/>
      <c r="AB935" s="96">
        <f t="shared" si="142"/>
        <v>0</v>
      </c>
      <c r="AC935" s="96">
        <f t="shared" si="143"/>
        <v>0</v>
      </c>
      <c r="AD935" s="97">
        <f t="shared" si="148"/>
        <v>0</v>
      </c>
      <c r="AE935" s="97">
        <f t="shared" si="149"/>
        <v>0</v>
      </c>
    </row>
    <row r="936" spans="1:31" ht="25" customHeight="1">
      <c r="A936" s="32">
        <f t="shared" si="144"/>
        <v>925</v>
      </c>
      <c r="B936" s="51" t="str">
        <f t="shared" si="145"/>
        <v/>
      </c>
      <c r="C936" s="92"/>
      <c r="D936" s="28" t="str">
        <f t="shared" si="146"/>
        <v/>
      </c>
      <c r="E936" s="49" t="str">
        <f t="shared" si="147"/>
        <v/>
      </c>
      <c r="F936" s="78"/>
      <c r="G936" s="78"/>
      <c r="H936" s="82"/>
      <c r="I936" s="28" t="str">
        <f t="shared" si="140"/>
        <v/>
      </c>
      <c r="J936" s="78"/>
      <c r="K936" s="28" t="str">
        <f>IF($L936="COP","GHPチラー",IF(O936="","",VLOOKUP(O936,※編集不可※選択項目!C:D,2,1)))</f>
        <v/>
      </c>
      <c r="L936" s="28" t="str">
        <f t="shared" si="141"/>
        <v/>
      </c>
      <c r="M936" s="64" t="str">
        <f>IFERROR(IF(L936="COP",1,IF(K936="","",VLOOKUP(K936,※編集不可※選択項目!$D$2:$G$8,3,FALSE))),"")</f>
        <v/>
      </c>
      <c r="N936" s="82"/>
      <c r="O936" s="81"/>
      <c r="P936" s="81"/>
      <c r="Q936" s="93"/>
      <c r="R936" s="81"/>
      <c r="S936" s="81"/>
      <c r="T936" s="93"/>
      <c r="U936" s="94"/>
      <c r="V936" s="109"/>
      <c r="W936" s="95"/>
      <c r="X936" s="71"/>
      <c r="Y936" s="31"/>
      <c r="Z936" s="23"/>
      <c r="AA936" s="24"/>
      <c r="AB936" s="96">
        <f t="shared" si="142"/>
        <v>0</v>
      </c>
      <c r="AC936" s="96">
        <f t="shared" si="143"/>
        <v>0</v>
      </c>
      <c r="AD936" s="97">
        <f t="shared" si="148"/>
        <v>0</v>
      </c>
      <c r="AE936" s="97">
        <f t="shared" si="149"/>
        <v>0</v>
      </c>
    </row>
    <row r="937" spans="1:31" ht="25" customHeight="1">
      <c r="A937" s="32">
        <f t="shared" si="144"/>
        <v>926</v>
      </c>
      <c r="B937" s="51" t="str">
        <f t="shared" si="145"/>
        <v/>
      </c>
      <c r="C937" s="92"/>
      <c r="D937" s="28" t="str">
        <f t="shared" si="146"/>
        <v/>
      </c>
      <c r="E937" s="49" t="str">
        <f t="shared" si="147"/>
        <v/>
      </c>
      <c r="F937" s="78"/>
      <c r="G937" s="78"/>
      <c r="H937" s="82"/>
      <c r="I937" s="28" t="str">
        <f t="shared" si="140"/>
        <v/>
      </c>
      <c r="J937" s="78"/>
      <c r="K937" s="28" t="str">
        <f>IF($L937="COP","GHPチラー",IF(O937="","",VLOOKUP(O937,※編集不可※選択項目!C:D,2,1)))</f>
        <v/>
      </c>
      <c r="L937" s="28" t="str">
        <f t="shared" si="141"/>
        <v/>
      </c>
      <c r="M937" s="64" t="str">
        <f>IFERROR(IF(L937="COP",1,IF(K937="","",VLOOKUP(K937,※編集不可※選択項目!$D$2:$G$8,3,FALSE))),"")</f>
        <v/>
      </c>
      <c r="N937" s="82"/>
      <c r="O937" s="81"/>
      <c r="P937" s="81"/>
      <c r="Q937" s="93"/>
      <c r="R937" s="81"/>
      <c r="S937" s="81"/>
      <c r="T937" s="93"/>
      <c r="U937" s="94"/>
      <c r="V937" s="109"/>
      <c r="W937" s="95"/>
      <c r="X937" s="71"/>
      <c r="Y937" s="31"/>
      <c r="Z937" s="23"/>
      <c r="AA937" s="24"/>
      <c r="AB937" s="96">
        <f t="shared" si="142"/>
        <v>0</v>
      </c>
      <c r="AC937" s="96">
        <f t="shared" si="143"/>
        <v>0</v>
      </c>
      <c r="AD937" s="97">
        <f t="shared" si="148"/>
        <v>0</v>
      </c>
      <c r="AE937" s="97">
        <f t="shared" si="149"/>
        <v>0</v>
      </c>
    </row>
    <row r="938" spans="1:31" ht="25" customHeight="1">
      <c r="A938" s="32">
        <f t="shared" si="144"/>
        <v>927</v>
      </c>
      <c r="B938" s="51" t="str">
        <f t="shared" si="145"/>
        <v/>
      </c>
      <c r="C938" s="92"/>
      <c r="D938" s="28" t="str">
        <f t="shared" si="146"/>
        <v/>
      </c>
      <c r="E938" s="49" t="str">
        <f t="shared" si="147"/>
        <v/>
      </c>
      <c r="F938" s="78"/>
      <c r="G938" s="78"/>
      <c r="H938" s="82"/>
      <c r="I938" s="28" t="str">
        <f t="shared" si="140"/>
        <v/>
      </c>
      <c r="J938" s="78"/>
      <c r="K938" s="28" t="str">
        <f>IF($L938="COP","GHPチラー",IF(O938="","",VLOOKUP(O938,※編集不可※選択項目!C:D,2,1)))</f>
        <v/>
      </c>
      <c r="L938" s="28" t="str">
        <f t="shared" si="141"/>
        <v/>
      </c>
      <c r="M938" s="64" t="str">
        <f>IFERROR(IF(L938="COP",1,IF(K938="","",VLOOKUP(K938,※編集不可※選択項目!$D$2:$G$8,3,FALSE))),"")</f>
        <v/>
      </c>
      <c r="N938" s="82"/>
      <c r="O938" s="81"/>
      <c r="P938" s="81"/>
      <c r="Q938" s="93"/>
      <c r="R938" s="81"/>
      <c r="S938" s="81"/>
      <c r="T938" s="93"/>
      <c r="U938" s="94"/>
      <c r="V938" s="109"/>
      <c r="W938" s="95"/>
      <c r="X938" s="71"/>
      <c r="Y938" s="31"/>
      <c r="Z938" s="23"/>
      <c r="AA938" s="24"/>
      <c r="AB938" s="96">
        <f t="shared" si="142"/>
        <v>0</v>
      </c>
      <c r="AC938" s="96">
        <f t="shared" si="143"/>
        <v>0</v>
      </c>
      <c r="AD938" s="97">
        <f t="shared" si="148"/>
        <v>0</v>
      </c>
      <c r="AE938" s="97">
        <f t="shared" si="149"/>
        <v>0</v>
      </c>
    </row>
    <row r="939" spans="1:31" ht="25" customHeight="1">
      <c r="A939" s="32">
        <f t="shared" si="144"/>
        <v>928</v>
      </c>
      <c r="B939" s="51" t="str">
        <f t="shared" si="145"/>
        <v/>
      </c>
      <c r="C939" s="92"/>
      <c r="D939" s="28" t="str">
        <f t="shared" si="146"/>
        <v/>
      </c>
      <c r="E939" s="49" t="str">
        <f t="shared" si="147"/>
        <v/>
      </c>
      <c r="F939" s="78"/>
      <c r="G939" s="78"/>
      <c r="H939" s="82"/>
      <c r="I939" s="28" t="str">
        <f t="shared" si="140"/>
        <v/>
      </c>
      <c r="J939" s="78"/>
      <c r="K939" s="28" t="str">
        <f>IF($L939="COP","GHPチラー",IF(O939="","",VLOOKUP(O939,※編集不可※選択項目!C:D,2,1)))</f>
        <v/>
      </c>
      <c r="L939" s="28" t="str">
        <f t="shared" si="141"/>
        <v/>
      </c>
      <c r="M939" s="64" t="str">
        <f>IFERROR(IF(L939="COP",1,IF(K939="","",VLOOKUP(K939,※編集不可※選択項目!$D$2:$G$8,3,FALSE))),"")</f>
        <v/>
      </c>
      <c r="N939" s="82"/>
      <c r="O939" s="81"/>
      <c r="P939" s="81"/>
      <c r="Q939" s="93"/>
      <c r="R939" s="81"/>
      <c r="S939" s="81"/>
      <c r="T939" s="93"/>
      <c r="U939" s="94"/>
      <c r="V939" s="109"/>
      <c r="W939" s="95"/>
      <c r="X939" s="71"/>
      <c r="Y939" s="31"/>
      <c r="Z939" s="23"/>
      <c r="AA939" s="24"/>
      <c r="AB939" s="96">
        <f t="shared" si="142"/>
        <v>0</v>
      </c>
      <c r="AC939" s="96">
        <f t="shared" si="143"/>
        <v>0</v>
      </c>
      <c r="AD939" s="97">
        <f t="shared" si="148"/>
        <v>0</v>
      </c>
      <c r="AE939" s="97">
        <f t="shared" si="149"/>
        <v>0</v>
      </c>
    </row>
    <row r="940" spans="1:31" ht="25" customHeight="1">
      <c r="A940" s="32">
        <f t="shared" si="144"/>
        <v>929</v>
      </c>
      <c r="B940" s="51" t="str">
        <f t="shared" si="145"/>
        <v/>
      </c>
      <c r="C940" s="92"/>
      <c r="D940" s="28" t="str">
        <f t="shared" si="146"/>
        <v/>
      </c>
      <c r="E940" s="49" t="str">
        <f t="shared" si="147"/>
        <v/>
      </c>
      <c r="F940" s="78"/>
      <c r="G940" s="78"/>
      <c r="H940" s="82"/>
      <c r="I940" s="28" t="str">
        <f t="shared" si="140"/>
        <v/>
      </c>
      <c r="J940" s="78"/>
      <c r="K940" s="28" t="str">
        <f>IF($L940="COP","GHPチラー",IF(O940="","",VLOOKUP(O940,※編集不可※選択項目!C:D,2,1)))</f>
        <v/>
      </c>
      <c r="L940" s="28" t="str">
        <f t="shared" si="141"/>
        <v/>
      </c>
      <c r="M940" s="64" t="str">
        <f>IFERROR(IF(L940="COP",1,IF(K940="","",VLOOKUP(K940,※編集不可※選択項目!$D$2:$G$8,3,FALSE))),"")</f>
        <v/>
      </c>
      <c r="N940" s="82"/>
      <c r="O940" s="81"/>
      <c r="P940" s="81"/>
      <c r="Q940" s="93"/>
      <c r="R940" s="81"/>
      <c r="S940" s="81"/>
      <c r="T940" s="93"/>
      <c r="U940" s="94"/>
      <c r="V940" s="109"/>
      <c r="W940" s="95"/>
      <c r="X940" s="71"/>
      <c r="Y940" s="31"/>
      <c r="Z940" s="23"/>
      <c r="AA940" s="24"/>
      <c r="AB940" s="96">
        <f t="shared" si="142"/>
        <v>0</v>
      </c>
      <c r="AC940" s="96">
        <f t="shared" si="143"/>
        <v>0</v>
      </c>
      <c r="AD940" s="97">
        <f t="shared" si="148"/>
        <v>0</v>
      </c>
      <c r="AE940" s="97">
        <f t="shared" si="149"/>
        <v>0</v>
      </c>
    </row>
    <row r="941" spans="1:31" ht="25" customHeight="1">
      <c r="A941" s="32">
        <f t="shared" si="144"/>
        <v>930</v>
      </c>
      <c r="B941" s="51" t="str">
        <f t="shared" si="145"/>
        <v/>
      </c>
      <c r="C941" s="92"/>
      <c r="D941" s="28" t="str">
        <f t="shared" si="146"/>
        <v/>
      </c>
      <c r="E941" s="49" t="str">
        <f t="shared" si="147"/>
        <v/>
      </c>
      <c r="F941" s="78"/>
      <c r="G941" s="78"/>
      <c r="H941" s="82"/>
      <c r="I941" s="28" t="str">
        <f t="shared" si="140"/>
        <v/>
      </c>
      <c r="J941" s="78"/>
      <c r="K941" s="28" t="str">
        <f>IF($L941="COP","GHPチラー",IF(O941="","",VLOOKUP(O941,※編集不可※選択項目!C:D,2,1)))</f>
        <v/>
      </c>
      <c r="L941" s="28" t="str">
        <f t="shared" si="141"/>
        <v/>
      </c>
      <c r="M941" s="64" t="str">
        <f>IFERROR(IF(L941="COP",1,IF(K941="","",VLOOKUP(K941,※編集不可※選択項目!$D$2:$G$8,3,FALSE))),"")</f>
        <v/>
      </c>
      <c r="N941" s="82"/>
      <c r="O941" s="81"/>
      <c r="P941" s="81"/>
      <c r="Q941" s="93"/>
      <c r="R941" s="81"/>
      <c r="S941" s="81"/>
      <c r="T941" s="93"/>
      <c r="U941" s="94"/>
      <c r="V941" s="109"/>
      <c r="W941" s="95"/>
      <c r="X941" s="71"/>
      <c r="Y941" s="31"/>
      <c r="Z941" s="23"/>
      <c r="AA941" s="24"/>
      <c r="AB941" s="96">
        <f t="shared" si="142"/>
        <v>0</v>
      </c>
      <c r="AC941" s="96">
        <f t="shared" si="143"/>
        <v>0</v>
      </c>
      <c r="AD941" s="97">
        <f t="shared" si="148"/>
        <v>0</v>
      </c>
      <c r="AE941" s="97">
        <f t="shared" si="149"/>
        <v>0</v>
      </c>
    </row>
    <row r="942" spans="1:31" ht="25" customHeight="1">
      <c r="A942" s="32">
        <f t="shared" si="144"/>
        <v>931</v>
      </c>
      <c r="B942" s="51" t="str">
        <f t="shared" si="145"/>
        <v/>
      </c>
      <c r="C942" s="92"/>
      <c r="D942" s="28" t="str">
        <f t="shared" si="146"/>
        <v/>
      </c>
      <c r="E942" s="49" t="str">
        <f t="shared" si="147"/>
        <v/>
      </c>
      <c r="F942" s="78"/>
      <c r="G942" s="78"/>
      <c r="H942" s="82"/>
      <c r="I942" s="28" t="str">
        <f t="shared" si="140"/>
        <v/>
      </c>
      <c r="J942" s="78"/>
      <c r="K942" s="28" t="str">
        <f>IF($L942="COP","GHPチラー",IF(O942="","",VLOOKUP(O942,※編集不可※選択項目!C:D,2,1)))</f>
        <v/>
      </c>
      <c r="L942" s="28" t="str">
        <f t="shared" si="141"/>
        <v/>
      </c>
      <c r="M942" s="64" t="str">
        <f>IFERROR(IF(L942="COP",1,IF(K942="","",VLOOKUP(K942,※編集不可※選択項目!$D$2:$G$8,3,FALSE))),"")</f>
        <v/>
      </c>
      <c r="N942" s="82"/>
      <c r="O942" s="81"/>
      <c r="P942" s="81"/>
      <c r="Q942" s="93"/>
      <c r="R942" s="81"/>
      <c r="S942" s="81"/>
      <c r="T942" s="93"/>
      <c r="U942" s="94"/>
      <c r="V942" s="109"/>
      <c r="W942" s="95"/>
      <c r="X942" s="71"/>
      <c r="Y942" s="31"/>
      <c r="Z942" s="23"/>
      <c r="AA942" s="24"/>
      <c r="AB942" s="96">
        <f t="shared" si="142"/>
        <v>0</v>
      </c>
      <c r="AC942" s="96">
        <f t="shared" si="143"/>
        <v>0</v>
      </c>
      <c r="AD942" s="97">
        <f t="shared" si="148"/>
        <v>0</v>
      </c>
      <c r="AE942" s="97">
        <f t="shared" si="149"/>
        <v>0</v>
      </c>
    </row>
    <row r="943" spans="1:31" ht="25" customHeight="1">
      <c r="A943" s="32">
        <f t="shared" si="144"/>
        <v>932</v>
      </c>
      <c r="B943" s="51" t="str">
        <f t="shared" si="145"/>
        <v/>
      </c>
      <c r="C943" s="92"/>
      <c r="D943" s="28" t="str">
        <f t="shared" si="146"/>
        <v/>
      </c>
      <c r="E943" s="49" t="str">
        <f t="shared" si="147"/>
        <v/>
      </c>
      <c r="F943" s="78"/>
      <c r="G943" s="78"/>
      <c r="H943" s="82"/>
      <c r="I943" s="28" t="str">
        <f t="shared" si="140"/>
        <v/>
      </c>
      <c r="J943" s="78"/>
      <c r="K943" s="28" t="str">
        <f>IF($L943="COP","GHPチラー",IF(O943="","",VLOOKUP(O943,※編集不可※選択項目!C:D,2,1)))</f>
        <v/>
      </c>
      <c r="L943" s="28" t="str">
        <f t="shared" si="141"/>
        <v/>
      </c>
      <c r="M943" s="64" t="str">
        <f>IFERROR(IF(L943="COP",1,IF(K943="","",VLOOKUP(K943,※編集不可※選択項目!$D$2:$G$8,3,FALSE))),"")</f>
        <v/>
      </c>
      <c r="N943" s="82"/>
      <c r="O943" s="81"/>
      <c r="P943" s="81"/>
      <c r="Q943" s="93"/>
      <c r="R943" s="81"/>
      <c r="S943" s="81"/>
      <c r="T943" s="93"/>
      <c r="U943" s="94"/>
      <c r="V943" s="109"/>
      <c r="W943" s="95"/>
      <c r="X943" s="71"/>
      <c r="Y943" s="31"/>
      <c r="Z943" s="23"/>
      <c r="AA943" s="24"/>
      <c r="AB943" s="96">
        <f t="shared" si="142"/>
        <v>0</v>
      </c>
      <c r="AC943" s="96">
        <f t="shared" si="143"/>
        <v>0</v>
      </c>
      <c r="AD943" s="97">
        <f t="shared" si="148"/>
        <v>0</v>
      </c>
      <c r="AE943" s="97">
        <f t="shared" si="149"/>
        <v>0</v>
      </c>
    </row>
    <row r="944" spans="1:31" ht="25" customHeight="1">
      <c r="A944" s="32">
        <f t="shared" si="144"/>
        <v>933</v>
      </c>
      <c r="B944" s="51" t="str">
        <f t="shared" si="145"/>
        <v/>
      </c>
      <c r="C944" s="92"/>
      <c r="D944" s="28" t="str">
        <f t="shared" si="146"/>
        <v/>
      </c>
      <c r="E944" s="49" t="str">
        <f t="shared" si="147"/>
        <v/>
      </c>
      <c r="F944" s="78"/>
      <c r="G944" s="78"/>
      <c r="H944" s="82"/>
      <c r="I944" s="28" t="str">
        <f t="shared" si="140"/>
        <v/>
      </c>
      <c r="J944" s="78"/>
      <c r="K944" s="28" t="str">
        <f>IF($L944="COP","GHPチラー",IF(O944="","",VLOOKUP(O944,※編集不可※選択項目!C:D,2,1)))</f>
        <v/>
      </c>
      <c r="L944" s="28" t="str">
        <f t="shared" si="141"/>
        <v/>
      </c>
      <c r="M944" s="64" t="str">
        <f>IFERROR(IF(L944="COP",1,IF(K944="","",VLOOKUP(K944,※編集不可※選択項目!$D$2:$G$8,3,FALSE))),"")</f>
        <v/>
      </c>
      <c r="N944" s="82"/>
      <c r="O944" s="81"/>
      <c r="P944" s="81"/>
      <c r="Q944" s="93"/>
      <c r="R944" s="81"/>
      <c r="S944" s="81"/>
      <c r="T944" s="93"/>
      <c r="U944" s="94"/>
      <c r="V944" s="109"/>
      <c r="W944" s="95"/>
      <c r="X944" s="71"/>
      <c r="Y944" s="31"/>
      <c r="Z944" s="23"/>
      <c r="AA944" s="24"/>
      <c r="AB944" s="96">
        <f t="shared" si="142"/>
        <v>0</v>
      </c>
      <c r="AC944" s="96">
        <f t="shared" si="143"/>
        <v>0</v>
      </c>
      <c r="AD944" s="97">
        <f t="shared" si="148"/>
        <v>0</v>
      </c>
      <c r="AE944" s="97">
        <f t="shared" si="149"/>
        <v>0</v>
      </c>
    </row>
    <row r="945" spans="1:31" ht="25" customHeight="1">
      <c r="A945" s="32">
        <f t="shared" si="144"/>
        <v>934</v>
      </c>
      <c r="B945" s="51" t="str">
        <f t="shared" si="145"/>
        <v/>
      </c>
      <c r="C945" s="92"/>
      <c r="D945" s="28" t="str">
        <f t="shared" si="146"/>
        <v/>
      </c>
      <c r="E945" s="49" t="str">
        <f t="shared" si="147"/>
        <v/>
      </c>
      <c r="F945" s="78"/>
      <c r="G945" s="78"/>
      <c r="H945" s="82"/>
      <c r="I945" s="28" t="str">
        <f t="shared" si="140"/>
        <v/>
      </c>
      <c r="J945" s="78"/>
      <c r="K945" s="28" t="str">
        <f>IF($L945="COP","GHPチラー",IF(O945="","",VLOOKUP(O945,※編集不可※選択項目!C:D,2,1)))</f>
        <v/>
      </c>
      <c r="L945" s="28" t="str">
        <f t="shared" si="141"/>
        <v/>
      </c>
      <c r="M945" s="64" t="str">
        <f>IFERROR(IF(L945="COP",1,IF(K945="","",VLOOKUP(K945,※編集不可※選択項目!$D$2:$G$8,3,FALSE))),"")</f>
        <v/>
      </c>
      <c r="N945" s="82"/>
      <c r="O945" s="81"/>
      <c r="P945" s="81"/>
      <c r="Q945" s="93"/>
      <c r="R945" s="81"/>
      <c r="S945" s="81"/>
      <c r="T945" s="93"/>
      <c r="U945" s="94"/>
      <c r="V945" s="109"/>
      <c r="W945" s="95"/>
      <c r="X945" s="71"/>
      <c r="Y945" s="31"/>
      <c r="Z945" s="23"/>
      <c r="AA945" s="24"/>
      <c r="AB945" s="96">
        <f t="shared" si="142"/>
        <v>0</v>
      </c>
      <c r="AC945" s="96">
        <f t="shared" si="143"/>
        <v>0</v>
      </c>
      <c r="AD945" s="97">
        <f t="shared" si="148"/>
        <v>0</v>
      </c>
      <c r="AE945" s="97">
        <f t="shared" si="149"/>
        <v>0</v>
      </c>
    </row>
    <row r="946" spans="1:31" ht="25" customHeight="1">
      <c r="A946" s="32">
        <f t="shared" si="144"/>
        <v>935</v>
      </c>
      <c r="B946" s="51" t="str">
        <f t="shared" si="145"/>
        <v/>
      </c>
      <c r="C946" s="92"/>
      <c r="D946" s="28" t="str">
        <f t="shared" si="146"/>
        <v/>
      </c>
      <c r="E946" s="49" t="str">
        <f t="shared" si="147"/>
        <v/>
      </c>
      <c r="F946" s="78"/>
      <c r="G946" s="78"/>
      <c r="H946" s="82"/>
      <c r="I946" s="28" t="str">
        <f t="shared" si="140"/>
        <v/>
      </c>
      <c r="J946" s="78"/>
      <c r="K946" s="28" t="str">
        <f>IF($L946="COP","GHPチラー",IF(O946="","",VLOOKUP(O946,※編集不可※選択項目!C:D,2,1)))</f>
        <v/>
      </c>
      <c r="L946" s="28" t="str">
        <f t="shared" si="141"/>
        <v/>
      </c>
      <c r="M946" s="64" t="str">
        <f>IFERROR(IF(L946="COP",1,IF(K946="","",VLOOKUP(K946,※編集不可※選択項目!$D$2:$G$8,3,FALSE))),"")</f>
        <v/>
      </c>
      <c r="N946" s="82"/>
      <c r="O946" s="81"/>
      <c r="P946" s="81"/>
      <c r="Q946" s="93"/>
      <c r="R946" s="81"/>
      <c r="S946" s="81"/>
      <c r="T946" s="93"/>
      <c r="U946" s="94"/>
      <c r="V946" s="109"/>
      <c r="W946" s="95"/>
      <c r="X946" s="71"/>
      <c r="Y946" s="31"/>
      <c r="Z946" s="23"/>
      <c r="AA946" s="24"/>
      <c r="AB946" s="96">
        <f t="shared" si="142"/>
        <v>0</v>
      </c>
      <c r="AC946" s="96">
        <f t="shared" si="143"/>
        <v>0</v>
      </c>
      <c r="AD946" s="97">
        <f t="shared" si="148"/>
        <v>0</v>
      </c>
      <c r="AE946" s="97">
        <f t="shared" si="149"/>
        <v>0</v>
      </c>
    </row>
    <row r="947" spans="1:31" ht="25" customHeight="1">
      <c r="A947" s="32">
        <f t="shared" si="144"/>
        <v>936</v>
      </c>
      <c r="B947" s="51" t="str">
        <f t="shared" si="145"/>
        <v/>
      </c>
      <c r="C947" s="92"/>
      <c r="D947" s="28" t="str">
        <f t="shared" si="146"/>
        <v/>
      </c>
      <c r="E947" s="49" t="str">
        <f t="shared" si="147"/>
        <v/>
      </c>
      <c r="F947" s="78"/>
      <c r="G947" s="78"/>
      <c r="H947" s="82"/>
      <c r="I947" s="28" t="str">
        <f t="shared" si="140"/>
        <v/>
      </c>
      <c r="J947" s="78"/>
      <c r="K947" s="28" t="str">
        <f>IF($L947="COP","GHPチラー",IF(O947="","",VLOOKUP(O947,※編集不可※選択項目!C:D,2,1)))</f>
        <v/>
      </c>
      <c r="L947" s="28" t="str">
        <f t="shared" si="141"/>
        <v/>
      </c>
      <c r="M947" s="64" t="str">
        <f>IFERROR(IF(L947="COP",1,IF(K947="","",VLOOKUP(K947,※編集不可※選択項目!$D$2:$G$8,3,FALSE))),"")</f>
        <v/>
      </c>
      <c r="N947" s="82"/>
      <c r="O947" s="81"/>
      <c r="P947" s="81"/>
      <c r="Q947" s="93"/>
      <c r="R947" s="81"/>
      <c r="S947" s="81"/>
      <c r="T947" s="93"/>
      <c r="U947" s="94"/>
      <c r="V947" s="109"/>
      <c r="W947" s="95"/>
      <c r="X947" s="71"/>
      <c r="Y947" s="31"/>
      <c r="Z947" s="23"/>
      <c r="AA947" s="24"/>
      <c r="AB947" s="96">
        <f t="shared" si="142"/>
        <v>0</v>
      </c>
      <c r="AC947" s="96">
        <f t="shared" si="143"/>
        <v>0</v>
      </c>
      <c r="AD947" s="97">
        <f t="shared" si="148"/>
        <v>0</v>
      </c>
      <c r="AE947" s="97">
        <f t="shared" si="149"/>
        <v>0</v>
      </c>
    </row>
    <row r="948" spans="1:31" ht="25" customHeight="1">
      <c r="A948" s="32">
        <f t="shared" si="144"/>
        <v>937</v>
      </c>
      <c r="B948" s="51" t="str">
        <f t="shared" si="145"/>
        <v/>
      </c>
      <c r="C948" s="92"/>
      <c r="D948" s="28" t="str">
        <f t="shared" si="146"/>
        <v/>
      </c>
      <c r="E948" s="49" t="str">
        <f t="shared" si="147"/>
        <v/>
      </c>
      <c r="F948" s="78"/>
      <c r="G948" s="78"/>
      <c r="H948" s="82"/>
      <c r="I948" s="28" t="str">
        <f t="shared" si="140"/>
        <v/>
      </c>
      <c r="J948" s="78"/>
      <c r="K948" s="28" t="str">
        <f>IF($L948="COP","GHPチラー",IF(O948="","",VLOOKUP(O948,※編集不可※選択項目!C:D,2,1)))</f>
        <v/>
      </c>
      <c r="L948" s="28" t="str">
        <f t="shared" si="141"/>
        <v/>
      </c>
      <c r="M948" s="64" t="str">
        <f>IFERROR(IF(L948="COP",1,IF(K948="","",VLOOKUP(K948,※編集不可※選択項目!$D$2:$G$8,3,FALSE))),"")</f>
        <v/>
      </c>
      <c r="N948" s="82"/>
      <c r="O948" s="81"/>
      <c r="P948" s="81"/>
      <c r="Q948" s="93"/>
      <c r="R948" s="81"/>
      <c r="S948" s="81"/>
      <c r="T948" s="93"/>
      <c r="U948" s="94"/>
      <c r="V948" s="109"/>
      <c r="W948" s="95"/>
      <c r="X948" s="71"/>
      <c r="Y948" s="31"/>
      <c r="Z948" s="23"/>
      <c r="AA948" s="24"/>
      <c r="AB948" s="96">
        <f t="shared" si="142"/>
        <v>0</v>
      </c>
      <c r="AC948" s="96">
        <f t="shared" si="143"/>
        <v>0</v>
      </c>
      <c r="AD948" s="97">
        <f t="shared" si="148"/>
        <v>0</v>
      </c>
      <c r="AE948" s="97">
        <f t="shared" si="149"/>
        <v>0</v>
      </c>
    </row>
    <row r="949" spans="1:31" ht="25" customHeight="1">
      <c r="A949" s="32">
        <f t="shared" si="144"/>
        <v>938</v>
      </c>
      <c r="B949" s="51" t="str">
        <f t="shared" si="145"/>
        <v/>
      </c>
      <c r="C949" s="92"/>
      <c r="D949" s="28" t="str">
        <f t="shared" si="146"/>
        <v/>
      </c>
      <c r="E949" s="49" t="str">
        <f t="shared" si="147"/>
        <v/>
      </c>
      <c r="F949" s="78"/>
      <c r="G949" s="78"/>
      <c r="H949" s="82"/>
      <c r="I949" s="28" t="str">
        <f t="shared" si="140"/>
        <v/>
      </c>
      <c r="J949" s="78"/>
      <c r="K949" s="28" t="str">
        <f>IF($L949="COP","GHPチラー",IF(O949="","",VLOOKUP(O949,※編集不可※選択項目!C:D,2,1)))</f>
        <v/>
      </c>
      <c r="L949" s="28" t="str">
        <f t="shared" si="141"/>
        <v/>
      </c>
      <c r="M949" s="64" t="str">
        <f>IFERROR(IF(L949="COP",1,IF(K949="","",VLOOKUP(K949,※編集不可※選択項目!$D$2:$G$8,3,FALSE))),"")</f>
        <v/>
      </c>
      <c r="N949" s="82"/>
      <c r="O949" s="81"/>
      <c r="P949" s="81"/>
      <c r="Q949" s="93"/>
      <c r="R949" s="81"/>
      <c r="S949" s="81"/>
      <c r="T949" s="93"/>
      <c r="U949" s="94"/>
      <c r="V949" s="109"/>
      <c r="W949" s="95"/>
      <c r="X949" s="71"/>
      <c r="Y949" s="31"/>
      <c r="Z949" s="23"/>
      <c r="AA949" s="24"/>
      <c r="AB949" s="96">
        <f t="shared" si="142"/>
        <v>0</v>
      </c>
      <c r="AC949" s="96">
        <f t="shared" si="143"/>
        <v>0</v>
      </c>
      <c r="AD949" s="97">
        <f t="shared" si="148"/>
        <v>0</v>
      </c>
      <c r="AE949" s="97">
        <f t="shared" si="149"/>
        <v>0</v>
      </c>
    </row>
    <row r="950" spans="1:31" ht="25" customHeight="1">
      <c r="A950" s="32">
        <f t="shared" si="144"/>
        <v>939</v>
      </c>
      <c r="B950" s="51" t="str">
        <f t="shared" si="145"/>
        <v/>
      </c>
      <c r="C950" s="92"/>
      <c r="D950" s="28" t="str">
        <f t="shared" si="146"/>
        <v/>
      </c>
      <c r="E950" s="49" t="str">
        <f t="shared" si="147"/>
        <v/>
      </c>
      <c r="F950" s="78"/>
      <c r="G950" s="78"/>
      <c r="H950" s="82"/>
      <c r="I950" s="28" t="str">
        <f t="shared" si="140"/>
        <v/>
      </c>
      <c r="J950" s="78"/>
      <c r="K950" s="28" t="str">
        <f>IF($L950="COP","GHPチラー",IF(O950="","",VLOOKUP(O950,※編集不可※選択項目!C:D,2,1)))</f>
        <v/>
      </c>
      <c r="L950" s="28" t="str">
        <f t="shared" si="141"/>
        <v/>
      </c>
      <c r="M950" s="64" t="str">
        <f>IFERROR(IF(L950="COP",1,IF(K950="","",VLOOKUP(K950,※編集不可※選択項目!$D$2:$G$8,3,FALSE))),"")</f>
        <v/>
      </c>
      <c r="N950" s="82"/>
      <c r="O950" s="81"/>
      <c r="P950" s="81"/>
      <c r="Q950" s="93"/>
      <c r="R950" s="81"/>
      <c r="S950" s="81"/>
      <c r="T950" s="93"/>
      <c r="U950" s="94"/>
      <c r="V950" s="109"/>
      <c r="W950" s="95"/>
      <c r="X950" s="71"/>
      <c r="Y950" s="31"/>
      <c r="Z950" s="23"/>
      <c r="AA950" s="24"/>
      <c r="AB950" s="96">
        <f t="shared" si="142"/>
        <v>0</v>
      </c>
      <c r="AC950" s="96">
        <f t="shared" si="143"/>
        <v>0</v>
      </c>
      <c r="AD950" s="97">
        <f t="shared" si="148"/>
        <v>0</v>
      </c>
      <c r="AE950" s="97">
        <f t="shared" si="149"/>
        <v>0</v>
      </c>
    </row>
    <row r="951" spans="1:31" ht="25" customHeight="1">
      <c r="A951" s="32">
        <f t="shared" si="144"/>
        <v>940</v>
      </c>
      <c r="B951" s="51" t="str">
        <f t="shared" si="145"/>
        <v/>
      </c>
      <c r="C951" s="92"/>
      <c r="D951" s="28" t="str">
        <f t="shared" si="146"/>
        <v/>
      </c>
      <c r="E951" s="49" t="str">
        <f t="shared" si="147"/>
        <v/>
      </c>
      <c r="F951" s="78"/>
      <c r="G951" s="78"/>
      <c r="H951" s="82"/>
      <c r="I951" s="28" t="str">
        <f t="shared" si="140"/>
        <v/>
      </c>
      <c r="J951" s="78"/>
      <c r="K951" s="28" t="str">
        <f>IF($L951="COP","GHPチラー",IF(O951="","",VLOOKUP(O951,※編集不可※選択項目!C:D,2,1)))</f>
        <v/>
      </c>
      <c r="L951" s="28" t="str">
        <f t="shared" si="141"/>
        <v/>
      </c>
      <c r="M951" s="64" t="str">
        <f>IFERROR(IF(L951="COP",1,IF(K951="","",VLOOKUP(K951,※編集不可※選択項目!$D$2:$G$8,3,FALSE))),"")</f>
        <v/>
      </c>
      <c r="N951" s="82"/>
      <c r="O951" s="81"/>
      <c r="P951" s="81"/>
      <c r="Q951" s="93"/>
      <c r="R951" s="81"/>
      <c r="S951" s="81"/>
      <c r="T951" s="93"/>
      <c r="U951" s="94"/>
      <c r="V951" s="109"/>
      <c r="W951" s="95"/>
      <c r="X951" s="71"/>
      <c r="Y951" s="31"/>
      <c r="Z951" s="23"/>
      <c r="AA951" s="24"/>
      <c r="AB951" s="96">
        <f t="shared" si="142"/>
        <v>0</v>
      </c>
      <c r="AC951" s="96">
        <f t="shared" si="143"/>
        <v>0</v>
      </c>
      <c r="AD951" s="97">
        <f t="shared" si="148"/>
        <v>0</v>
      </c>
      <c r="AE951" s="97">
        <f t="shared" si="149"/>
        <v>0</v>
      </c>
    </row>
    <row r="952" spans="1:31" ht="25" customHeight="1">
      <c r="A952" s="32">
        <f t="shared" si="144"/>
        <v>941</v>
      </c>
      <c r="B952" s="51" t="str">
        <f t="shared" si="145"/>
        <v/>
      </c>
      <c r="C952" s="92"/>
      <c r="D952" s="28" t="str">
        <f t="shared" si="146"/>
        <v/>
      </c>
      <c r="E952" s="49" t="str">
        <f t="shared" si="147"/>
        <v/>
      </c>
      <c r="F952" s="78"/>
      <c r="G952" s="78"/>
      <c r="H952" s="82"/>
      <c r="I952" s="28" t="str">
        <f t="shared" si="140"/>
        <v/>
      </c>
      <c r="J952" s="78"/>
      <c r="K952" s="28" t="str">
        <f>IF($L952="COP","GHPチラー",IF(O952="","",VLOOKUP(O952,※編集不可※選択項目!C:D,2,1)))</f>
        <v/>
      </c>
      <c r="L952" s="28" t="str">
        <f t="shared" si="141"/>
        <v/>
      </c>
      <c r="M952" s="64" t="str">
        <f>IFERROR(IF(L952="COP",1,IF(K952="","",VLOOKUP(K952,※編集不可※選択項目!$D$2:$G$8,3,FALSE))),"")</f>
        <v/>
      </c>
      <c r="N952" s="82"/>
      <c r="O952" s="81"/>
      <c r="P952" s="81"/>
      <c r="Q952" s="93"/>
      <c r="R952" s="81"/>
      <c r="S952" s="81"/>
      <c r="T952" s="93"/>
      <c r="U952" s="94"/>
      <c r="V952" s="109"/>
      <c r="W952" s="95"/>
      <c r="X952" s="71"/>
      <c r="Y952" s="31"/>
      <c r="Z952" s="23"/>
      <c r="AA952" s="24"/>
      <c r="AB952" s="96">
        <f t="shared" si="142"/>
        <v>0</v>
      </c>
      <c r="AC952" s="96">
        <f t="shared" si="143"/>
        <v>0</v>
      </c>
      <c r="AD952" s="97">
        <f t="shared" si="148"/>
        <v>0</v>
      </c>
      <c r="AE952" s="97">
        <f t="shared" si="149"/>
        <v>0</v>
      </c>
    </row>
    <row r="953" spans="1:31" ht="25" customHeight="1">
      <c r="A953" s="32">
        <f t="shared" si="144"/>
        <v>942</v>
      </c>
      <c r="B953" s="51" t="str">
        <f t="shared" si="145"/>
        <v/>
      </c>
      <c r="C953" s="92"/>
      <c r="D953" s="28" t="str">
        <f t="shared" si="146"/>
        <v/>
      </c>
      <c r="E953" s="49" t="str">
        <f t="shared" si="147"/>
        <v/>
      </c>
      <c r="F953" s="78"/>
      <c r="G953" s="78"/>
      <c r="H953" s="82"/>
      <c r="I953" s="28" t="str">
        <f t="shared" si="140"/>
        <v/>
      </c>
      <c r="J953" s="78"/>
      <c r="K953" s="28" t="str">
        <f>IF($L953="COP","GHPチラー",IF(O953="","",VLOOKUP(O953,※編集不可※選択項目!C:D,2,1)))</f>
        <v/>
      </c>
      <c r="L953" s="28" t="str">
        <f t="shared" si="141"/>
        <v/>
      </c>
      <c r="M953" s="64" t="str">
        <f>IFERROR(IF(L953="COP",1,IF(K953="","",VLOOKUP(K953,※編集不可※選択項目!$D$2:$G$8,3,FALSE))),"")</f>
        <v/>
      </c>
      <c r="N953" s="82"/>
      <c r="O953" s="81"/>
      <c r="P953" s="81"/>
      <c r="Q953" s="93"/>
      <c r="R953" s="81"/>
      <c r="S953" s="81"/>
      <c r="T953" s="93"/>
      <c r="U953" s="94"/>
      <c r="V953" s="109"/>
      <c r="W953" s="95"/>
      <c r="X953" s="71"/>
      <c r="Y953" s="31"/>
      <c r="Z953" s="23"/>
      <c r="AA953" s="24"/>
      <c r="AB953" s="96">
        <f t="shared" si="142"/>
        <v>0</v>
      </c>
      <c r="AC953" s="96">
        <f t="shared" si="143"/>
        <v>0</v>
      </c>
      <c r="AD953" s="97">
        <f t="shared" si="148"/>
        <v>0</v>
      </c>
      <c r="AE953" s="97">
        <f t="shared" si="149"/>
        <v>0</v>
      </c>
    </row>
    <row r="954" spans="1:31" ht="25" customHeight="1">
      <c r="A954" s="32">
        <f t="shared" si="144"/>
        <v>943</v>
      </c>
      <c r="B954" s="51" t="str">
        <f t="shared" si="145"/>
        <v/>
      </c>
      <c r="C954" s="92"/>
      <c r="D954" s="28" t="str">
        <f t="shared" si="146"/>
        <v/>
      </c>
      <c r="E954" s="49" t="str">
        <f t="shared" si="147"/>
        <v/>
      </c>
      <c r="F954" s="78"/>
      <c r="G954" s="78"/>
      <c r="H954" s="82"/>
      <c r="I954" s="28" t="str">
        <f t="shared" si="140"/>
        <v/>
      </c>
      <c r="J954" s="78"/>
      <c r="K954" s="28" t="str">
        <f>IF($L954="COP","GHPチラー",IF(O954="","",VLOOKUP(O954,※編集不可※選択項目!C:D,2,1)))</f>
        <v/>
      </c>
      <c r="L954" s="28" t="str">
        <f t="shared" si="141"/>
        <v/>
      </c>
      <c r="M954" s="64" t="str">
        <f>IFERROR(IF(L954="COP",1,IF(K954="","",VLOOKUP(K954,※編集不可※選択項目!$D$2:$G$8,3,FALSE))),"")</f>
        <v/>
      </c>
      <c r="N954" s="82"/>
      <c r="O954" s="81"/>
      <c r="P954" s="81"/>
      <c r="Q954" s="93"/>
      <c r="R954" s="81"/>
      <c r="S954" s="81"/>
      <c r="T954" s="93"/>
      <c r="U954" s="94"/>
      <c r="V954" s="109"/>
      <c r="W954" s="95"/>
      <c r="X954" s="71"/>
      <c r="Y954" s="31"/>
      <c r="Z954" s="23"/>
      <c r="AA954" s="24"/>
      <c r="AB954" s="96">
        <f t="shared" si="142"/>
        <v>0</v>
      </c>
      <c r="AC954" s="96">
        <f t="shared" si="143"/>
        <v>0</v>
      </c>
      <c r="AD954" s="97">
        <f t="shared" si="148"/>
        <v>0</v>
      </c>
      <c r="AE954" s="97">
        <f t="shared" si="149"/>
        <v>0</v>
      </c>
    </row>
    <row r="955" spans="1:31" ht="25" customHeight="1">
      <c r="A955" s="32">
        <f t="shared" si="144"/>
        <v>944</v>
      </c>
      <c r="B955" s="51" t="str">
        <f t="shared" si="145"/>
        <v/>
      </c>
      <c r="C955" s="92"/>
      <c r="D955" s="28" t="str">
        <f t="shared" si="146"/>
        <v/>
      </c>
      <c r="E955" s="49" t="str">
        <f t="shared" si="147"/>
        <v/>
      </c>
      <c r="F955" s="78"/>
      <c r="G955" s="78"/>
      <c r="H955" s="82"/>
      <c r="I955" s="28" t="str">
        <f t="shared" si="140"/>
        <v/>
      </c>
      <c r="J955" s="78"/>
      <c r="K955" s="28" t="str">
        <f>IF($L955="COP","GHPチラー",IF(O955="","",VLOOKUP(O955,※編集不可※選択項目!C:D,2,1)))</f>
        <v/>
      </c>
      <c r="L955" s="28" t="str">
        <f t="shared" si="141"/>
        <v/>
      </c>
      <c r="M955" s="64" t="str">
        <f>IFERROR(IF(L955="COP",1,IF(K955="","",VLOOKUP(K955,※編集不可※選択項目!$D$2:$G$8,3,FALSE))),"")</f>
        <v/>
      </c>
      <c r="N955" s="82"/>
      <c r="O955" s="81"/>
      <c r="P955" s="81"/>
      <c r="Q955" s="93"/>
      <c r="R955" s="81"/>
      <c r="S955" s="81"/>
      <c r="T955" s="93"/>
      <c r="U955" s="94"/>
      <c r="V955" s="109"/>
      <c r="W955" s="95"/>
      <c r="X955" s="71"/>
      <c r="Y955" s="31"/>
      <c r="Z955" s="23"/>
      <c r="AA955" s="24"/>
      <c r="AB955" s="96">
        <f t="shared" si="142"/>
        <v>0</v>
      </c>
      <c r="AC955" s="96">
        <f t="shared" si="143"/>
        <v>0</v>
      </c>
      <c r="AD955" s="97">
        <f t="shared" si="148"/>
        <v>0</v>
      </c>
      <c r="AE955" s="97">
        <f t="shared" si="149"/>
        <v>0</v>
      </c>
    </row>
    <row r="956" spans="1:31" ht="25" customHeight="1">
      <c r="A956" s="32">
        <f t="shared" si="144"/>
        <v>945</v>
      </c>
      <c r="B956" s="51" t="str">
        <f t="shared" si="145"/>
        <v/>
      </c>
      <c r="C956" s="92"/>
      <c r="D956" s="28" t="str">
        <f t="shared" si="146"/>
        <v/>
      </c>
      <c r="E956" s="49" t="str">
        <f t="shared" si="147"/>
        <v/>
      </c>
      <c r="F956" s="78"/>
      <c r="G956" s="78"/>
      <c r="H956" s="82"/>
      <c r="I956" s="28" t="str">
        <f t="shared" si="140"/>
        <v/>
      </c>
      <c r="J956" s="78"/>
      <c r="K956" s="28" t="str">
        <f>IF($L956="COP","GHPチラー",IF(O956="","",VLOOKUP(O956,※編集不可※選択項目!C:D,2,1)))</f>
        <v/>
      </c>
      <c r="L956" s="28" t="str">
        <f t="shared" si="141"/>
        <v/>
      </c>
      <c r="M956" s="64" t="str">
        <f>IFERROR(IF(L956="COP",1,IF(K956="","",VLOOKUP(K956,※編集不可※選択項目!$D$2:$G$8,3,FALSE))),"")</f>
        <v/>
      </c>
      <c r="N956" s="82"/>
      <c r="O956" s="81"/>
      <c r="P956" s="81"/>
      <c r="Q956" s="93"/>
      <c r="R956" s="81"/>
      <c r="S956" s="81"/>
      <c r="T956" s="93"/>
      <c r="U956" s="94"/>
      <c r="V956" s="109"/>
      <c r="W956" s="95"/>
      <c r="X956" s="71"/>
      <c r="Y956" s="31"/>
      <c r="Z956" s="23"/>
      <c r="AA956" s="24"/>
      <c r="AB956" s="96">
        <f t="shared" si="142"/>
        <v>0</v>
      </c>
      <c r="AC956" s="96">
        <f t="shared" si="143"/>
        <v>0</v>
      </c>
      <c r="AD956" s="97">
        <f t="shared" si="148"/>
        <v>0</v>
      </c>
      <c r="AE956" s="97">
        <f t="shared" si="149"/>
        <v>0</v>
      </c>
    </row>
    <row r="957" spans="1:31" ht="25" customHeight="1">
      <c r="A957" s="32">
        <f t="shared" si="144"/>
        <v>946</v>
      </c>
      <c r="B957" s="51" t="str">
        <f t="shared" si="145"/>
        <v/>
      </c>
      <c r="C957" s="92"/>
      <c r="D957" s="28" t="str">
        <f t="shared" si="146"/>
        <v/>
      </c>
      <c r="E957" s="49" t="str">
        <f t="shared" si="147"/>
        <v/>
      </c>
      <c r="F957" s="78"/>
      <c r="G957" s="78"/>
      <c r="H957" s="82"/>
      <c r="I957" s="28" t="str">
        <f t="shared" si="140"/>
        <v/>
      </c>
      <c r="J957" s="78"/>
      <c r="K957" s="28" t="str">
        <f>IF($L957="COP","GHPチラー",IF(O957="","",VLOOKUP(O957,※編集不可※選択項目!C:D,2,1)))</f>
        <v/>
      </c>
      <c r="L957" s="28" t="str">
        <f t="shared" si="141"/>
        <v/>
      </c>
      <c r="M957" s="64" t="str">
        <f>IFERROR(IF(L957="COP",1,IF(K957="","",VLOOKUP(K957,※編集不可※選択項目!$D$2:$G$8,3,FALSE))),"")</f>
        <v/>
      </c>
      <c r="N957" s="82"/>
      <c r="O957" s="81"/>
      <c r="P957" s="81"/>
      <c r="Q957" s="93"/>
      <c r="R957" s="81"/>
      <c r="S957" s="81"/>
      <c r="T957" s="93"/>
      <c r="U957" s="94"/>
      <c r="V957" s="109"/>
      <c r="W957" s="95"/>
      <c r="X957" s="71"/>
      <c r="Y957" s="31"/>
      <c r="Z957" s="23"/>
      <c r="AA957" s="24"/>
      <c r="AB957" s="96">
        <f t="shared" si="142"/>
        <v>0</v>
      </c>
      <c r="AC957" s="96">
        <f t="shared" si="143"/>
        <v>0</v>
      </c>
      <c r="AD957" s="97">
        <f t="shared" si="148"/>
        <v>0</v>
      </c>
      <c r="AE957" s="97">
        <f t="shared" si="149"/>
        <v>0</v>
      </c>
    </row>
    <row r="958" spans="1:31" ht="25" customHeight="1">
      <c r="A958" s="32">
        <f t="shared" si="144"/>
        <v>947</v>
      </c>
      <c r="B958" s="51" t="str">
        <f t="shared" si="145"/>
        <v/>
      </c>
      <c r="C958" s="92"/>
      <c r="D958" s="28" t="str">
        <f t="shared" si="146"/>
        <v/>
      </c>
      <c r="E958" s="49" t="str">
        <f t="shared" si="147"/>
        <v/>
      </c>
      <c r="F958" s="78"/>
      <c r="G958" s="78"/>
      <c r="H958" s="82"/>
      <c r="I958" s="28" t="str">
        <f t="shared" si="140"/>
        <v/>
      </c>
      <c r="J958" s="78"/>
      <c r="K958" s="28" t="str">
        <f>IF($L958="COP","GHPチラー",IF(O958="","",VLOOKUP(O958,※編集不可※選択項目!C:D,2,1)))</f>
        <v/>
      </c>
      <c r="L958" s="28" t="str">
        <f t="shared" si="141"/>
        <v/>
      </c>
      <c r="M958" s="64" t="str">
        <f>IFERROR(IF(L958="COP",1,IF(K958="","",VLOOKUP(K958,※編集不可※選択項目!$D$2:$G$8,3,FALSE))),"")</f>
        <v/>
      </c>
      <c r="N958" s="82"/>
      <c r="O958" s="81"/>
      <c r="P958" s="81"/>
      <c r="Q958" s="93"/>
      <c r="R958" s="81"/>
      <c r="S958" s="81"/>
      <c r="T958" s="93"/>
      <c r="U958" s="94"/>
      <c r="V958" s="109"/>
      <c r="W958" s="95"/>
      <c r="X958" s="71"/>
      <c r="Y958" s="31"/>
      <c r="Z958" s="23"/>
      <c r="AA958" s="24"/>
      <c r="AB958" s="96">
        <f t="shared" si="142"/>
        <v>0</v>
      </c>
      <c r="AC958" s="96">
        <f t="shared" si="143"/>
        <v>0</v>
      </c>
      <c r="AD958" s="97">
        <f t="shared" si="148"/>
        <v>0</v>
      </c>
      <c r="AE958" s="97">
        <f t="shared" si="149"/>
        <v>0</v>
      </c>
    </row>
    <row r="959" spans="1:31" ht="25" customHeight="1">
      <c r="A959" s="32">
        <f t="shared" si="144"/>
        <v>948</v>
      </c>
      <c r="B959" s="51" t="str">
        <f t="shared" si="145"/>
        <v/>
      </c>
      <c r="C959" s="92"/>
      <c r="D959" s="28" t="str">
        <f t="shared" si="146"/>
        <v/>
      </c>
      <c r="E959" s="49" t="str">
        <f t="shared" si="147"/>
        <v/>
      </c>
      <c r="F959" s="78"/>
      <c r="G959" s="78"/>
      <c r="H959" s="82"/>
      <c r="I959" s="28" t="str">
        <f t="shared" si="140"/>
        <v/>
      </c>
      <c r="J959" s="78"/>
      <c r="K959" s="28" t="str">
        <f>IF($L959="COP","GHPチラー",IF(O959="","",VLOOKUP(O959,※編集不可※選択項目!C:D,2,1)))</f>
        <v/>
      </c>
      <c r="L959" s="28" t="str">
        <f t="shared" si="141"/>
        <v/>
      </c>
      <c r="M959" s="64" t="str">
        <f>IFERROR(IF(L959="COP",1,IF(K959="","",VLOOKUP(K959,※編集不可※選択項目!$D$2:$G$8,3,FALSE))),"")</f>
        <v/>
      </c>
      <c r="N959" s="82"/>
      <c r="O959" s="81"/>
      <c r="P959" s="81"/>
      <c r="Q959" s="93"/>
      <c r="R959" s="81"/>
      <c r="S959" s="81"/>
      <c r="T959" s="93"/>
      <c r="U959" s="94"/>
      <c r="V959" s="109"/>
      <c r="W959" s="95"/>
      <c r="X959" s="71"/>
      <c r="Y959" s="31"/>
      <c r="Z959" s="23"/>
      <c r="AA959" s="24"/>
      <c r="AB959" s="96">
        <f t="shared" si="142"/>
        <v>0</v>
      </c>
      <c r="AC959" s="96">
        <f t="shared" si="143"/>
        <v>0</v>
      </c>
      <c r="AD959" s="97">
        <f t="shared" si="148"/>
        <v>0</v>
      </c>
      <c r="AE959" s="97">
        <f t="shared" si="149"/>
        <v>0</v>
      </c>
    </row>
    <row r="960" spans="1:31" ht="25" customHeight="1">
      <c r="A960" s="32">
        <f t="shared" si="144"/>
        <v>949</v>
      </c>
      <c r="B960" s="51" t="str">
        <f t="shared" si="145"/>
        <v/>
      </c>
      <c r="C960" s="92"/>
      <c r="D960" s="28" t="str">
        <f t="shared" si="146"/>
        <v/>
      </c>
      <c r="E960" s="49" t="str">
        <f t="shared" si="147"/>
        <v/>
      </c>
      <c r="F960" s="78"/>
      <c r="G960" s="78"/>
      <c r="H960" s="82"/>
      <c r="I960" s="28" t="str">
        <f t="shared" si="140"/>
        <v/>
      </c>
      <c r="J960" s="78"/>
      <c r="K960" s="28" t="str">
        <f>IF($L960="COP","GHPチラー",IF(O960="","",VLOOKUP(O960,※編集不可※選択項目!C:D,2,1)))</f>
        <v/>
      </c>
      <c r="L960" s="28" t="str">
        <f t="shared" si="141"/>
        <v/>
      </c>
      <c r="M960" s="64" t="str">
        <f>IFERROR(IF(L960="COP",1,IF(K960="","",VLOOKUP(K960,※編集不可※選択項目!$D$2:$G$8,3,FALSE))),"")</f>
        <v/>
      </c>
      <c r="N960" s="82"/>
      <c r="O960" s="81"/>
      <c r="P960" s="81"/>
      <c r="Q960" s="93"/>
      <c r="R960" s="81"/>
      <c r="S960" s="81"/>
      <c r="T960" s="93"/>
      <c r="U960" s="94"/>
      <c r="V960" s="109"/>
      <c r="W960" s="95"/>
      <c r="X960" s="71"/>
      <c r="Y960" s="31"/>
      <c r="Z960" s="23"/>
      <c r="AA960" s="24"/>
      <c r="AB960" s="96">
        <f t="shared" si="142"/>
        <v>0</v>
      </c>
      <c r="AC960" s="96">
        <f t="shared" si="143"/>
        <v>0</v>
      </c>
      <c r="AD960" s="97">
        <f t="shared" si="148"/>
        <v>0</v>
      </c>
      <c r="AE960" s="97">
        <f t="shared" si="149"/>
        <v>0</v>
      </c>
    </row>
    <row r="961" spans="1:31" ht="25" customHeight="1">
      <c r="A961" s="32">
        <f t="shared" si="144"/>
        <v>950</v>
      </c>
      <c r="B961" s="51" t="str">
        <f t="shared" si="145"/>
        <v/>
      </c>
      <c r="C961" s="92"/>
      <c r="D961" s="28" t="str">
        <f t="shared" si="146"/>
        <v/>
      </c>
      <c r="E961" s="49" t="str">
        <f t="shared" si="147"/>
        <v/>
      </c>
      <c r="F961" s="78"/>
      <c r="G961" s="78"/>
      <c r="H961" s="82"/>
      <c r="I961" s="28" t="str">
        <f t="shared" si="140"/>
        <v/>
      </c>
      <c r="J961" s="78"/>
      <c r="K961" s="28" t="str">
        <f>IF($L961="COP","GHPチラー",IF(O961="","",VLOOKUP(O961,※編集不可※選択項目!C:D,2,1)))</f>
        <v/>
      </c>
      <c r="L961" s="28" t="str">
        <f t="shared" si="141"/>
        <v/>
      </c>
      <c r="M961" s="64" t="str">
        <f>IFERROR(IF(L961="COP",1,IF(K961="","",VLOOKUP(K961,※編集不可※選択項目!$D$2:$G$8,3,FALSE))),"")</f>
        <v/>
      </c>
      <c r="N961" s="82"/>
      <c r="O961" s="81"/>
      <c r="P961" s="81"/>
      <c r="Q961" s="93"/>
      <c r="R961" s="81"/>
      <c r="S961" s="81"/>
      <c r="T961" s="93"/>
      <c r="U961" s="94"/>
      <c r="V961" s="109"/>
      <c r="W961" s="95"/>
      <c r="X961" s="71"/>
      <c r="Y961" s="31"/>
      <c r="Z961" s="23"/>
      <c r="AA961" s="24"/>
      <c r="AB961" s="96">
        <f t="shared" si="142"/>
        <v>0</v>
      </c>
      <c r="AC961" s="96">
        <f t="shared" si="143"/>
        <v>0</v>
      </c>
      <c r="AD961" s="97">
        <f t="shared" si="148"/>
        <v>0</v>
      </c>
      <c r="AE961" s="97">
        <f t="shared" si="149"/>
        <v>0</v>
      </c>
    </row>
    <row r="962" spans="1:31" ht="25" customHeight="1">
      <c r="A962" s="32">
        <f t="shared" si="144"/>
        <v>951</v>
      </c>
      <c r="B962" s="51" t="str">
        <f t="shared" si="145"/>
        <v/>
      </c>
      <c r="C962" s="92"/>
      <c r="D962" s="28" t="str">
        <f t="shared" si="146"/>
        <v/>
      </c>
      <c r="E962" s="49" t="str">
        <f t="shared" si="147"/>
        <v/>
      </c>
      <c r="F962" s="78"/>
      <c r="G962" s="78"/>
      <c r="H962" s="82"/>
      <c r="I962" s="28" t="str">
        <f t="shared" si="140"/>
        <v/>
      </c>
      <c r="J962" s="78"/>
      <c r="K962" s="28" t="str">
        <f>IF($L962="COP","GHPチラー",IF(O962="","",VLOOKUP(O962,※編集不可※選択項目!C:D,2,1)))</f>
        <v/>
      </c>
      <c r="L962" s="28" t="str">
        <f t="shared" si="141"/>
        <v/>
      </c>
      <c r="M962" s="64" t="str">
        <f>IFERROR(IF(L962="COP",1,IF(K962="","",VLOOKUP(K962,※編集不可※選択項目!$D$2:$G$8,3,FALSE))),"")</f>
        <v/>
      </c>
      <c r="N962" s="82"/>
      <c r="O962" s="81"/>
      <c r="P962" s="81"/>
      <c r="Q962" s="93"/>
      <c r="R962" s="81"/>
      <c r="S962" s="81"/>
      <c r="T962" s="93"/>
      <c r="U962" s="94"/>
      <c r="V962" s="109"/>
      <c r="W962" s="95"/>
      <c r="X962" s="71"/>
      <c r="Y962" s="31"/>
      <c r="Z962" s="23"/>
      <c r="AA962" s="24"/>
      <c r="AB962" s="96">
        <f t="shared" si="142"/>
        <v>0</v>
      </c>
      <c r="AC962" s="96">
        <f t="shared" si="143"/>
        <v>0</v>
      </c>
      <c r="AD962" s="97">
        <f t="shared" si="148"/>
        <v>0</v>
      </c>
      <c r="AE962" s="97">
        <f t="shared" si="149"/>
        <v>0</v>
      </c>
    </row>
    <row r="963" spans="1:31" ht="25" customHeight="1">
      <c r="A963" s="32">
        <f t="shared" si="144"/>
        <v>952</v>
      </c>
      <c r="B963" s="51" t="str">
        <f t="shared" si="145"/>
        <v/>
      </c>
      <c r="C963" s="92"/>
      <c r="D963" s="28" t="str">
        <f t="shared" si="146"/>
        <v/>
      </c>
      <c r="E963" s="49" t="str">
        <f t="shared" si="147"/>
        <v/>
      </c>
      <c r="F963" s="78"/>
      <c r="G963" s="78"/>
      <c r="H963" s="82"/>
      <c r="I963" s="28" t="str">
        <f t="shared" si="140"/>
        <v/>
      </c>
      <c r="J963" s="78"/>
      <c r="K963" s="28" t="str">
        <f>IF($L963="COP","GHPチラー",IF(O963="","",VLOOKUP(O963,※編集不可※選択項目!C:D,2,1)))</f>
        <v/>
      </c>
      <c r="L963" s="28" t="str">
        <f t="shared" si="141"/>
        <v/>
      </c>
      <c r="M963" s="64" t="str">
        <f>IFERROR(IF(L963="COP",1,IF(K963="","",VLOOKUP(K963,※編集不可※選択項目!$D$2:$G$8,3,FALSE))),"")</f>
        <v/>
      </c>
      <c r="N963" s="82"/>
      <c r="O963" s="81"/>
      <c r="P963" s="81"/>
      <c r="Q963" s="93"/>
      <c r="R963" s="81"/>
      <c r="S963" s="81"/>
      <c r="T963" s="93"/>
      <c r="U963" s="94"/>
      <c r="V963" s="109"/>
      <c r="W963" s="95"/>
      <c r="X963" s="71"/>
      <c r="Y963" s="31"/>
      <c r="Z963" s="23"/>
      <c r="AA963" s="24"/>
      <c r="AB963" s="96">
        <f t="shared" si="142"/>
        <v>0</v>
      </c>
      <c r="AC963" s="96">
        <f t="shared" si="143"/>
        <v>0</v>
      </c>
      <c r="AD963" s="97">
        <f t="shared" si="148"/>
        <v>0</v>
      </c>
      <c r="AE963" s="97">
        <f t="shared" si="149"/>
        <v>0</v>
      </c>
    </row>
    <row r="964" spans="1:31" ht="25" customHeight="1">
      <c r="A964" s="32">
        <f t="shared" si="144"/>
        <v>953</v>
      </c>
      <c r="B964" s="51" t="str">
        <f t="shared" si="145"/>
        <v/>
      </c>
      <c r="C964" s="92"/>
      <c r="D964" s="28" t="str">
        <f t="shared" si="146"/>
        <v/>
      </c>
      <c r="E964" s="49" t="str">
        <f t="shared" si="147"/>
        <v/>
      </c>
      <c r="F964" s="78"/>
      <c r="G964" s="78"/>
      <c r="H964" s="82"/>
      <c r="I964" s="28" t="str">
        <f t="shared" si="140"/>
        <v/>
      </c>
      <c r="J964" s="78"/>
      <c r="K964" s="28" t="str">
        <f>IF($L964="COP","GHPチラー",IF(O964="","",VLOOKUP(O964,※編集不可※選択項目!C:D,2,1)))</f>
        <v/>
      </c>
      <c r="L964" s="28" t="str">
        <f t="shared" si="141"/>
        <v/>
      </c>
      <c r="M964" s="64" t="str">
        <f>IFERROR(IF(L964="COP",1,IF(K964="","",VLOOKUP(K964,※編集不可※選択項目!$D$2:$G$8,3,FALSE))),"")</f>
        <v/>
      </c>
      <c r="N964" s="82"/>
      <c r="O964" s="81"/>
      <c r="P964" s="81"/>
      <c r="Q964" s="93"/>
      <c r="R964" s="81"/>
      <c r="S964" s="81"/>
      <c r="T964" s="93"/>
      <c r="U964" s="94"/>
      <c r="V964" s="109"/>
      <c r="W964" s="95"/>
      <c r="X964" s="71"/>
      <c r="Y964" s="31"/>
      <c r="Z964" s="23"/>
      <c r="AA964" s="24"/>
      <c r="AB964" s="96">
        <f t="shared" si="142"/>
        <v>0</v>
      </c>
      <c r="AC964" s="96">
        <f t="shared" si="143"/>
        <v>0</v>
      </c>
      <c r="AD964" s="97">
        <f t="shared" si="148"/>
        <v>0</v>
      </c>
      <c r="AE964" s="97">
        <f t="shared" si="149"/>
        <v>0</v>
      </c>
    </row>
    <row r="965" spans="1:31" ht="25" customHeight="1">
      <c r="A965" s="32">
        <f t="shared" si="144"/>
        <v>954</v>
      </c>
      <c r="B965" s="51" t="str">
        <f t="shared" si="145"/>
        <v/>
      </c>
      <c r="C965" s="92"/>
      <c r="D965" s="28" t="str">
        <f t="shared" si="146"/>
        <v/>
      </c>
      <c r="E965" s="49" t="str">
        <f t="shared" si="147"/>
        <v/>
      </c>
      <c r="F965" s="78"/>
      <c r="G965" s="78"/>
      <c r="H965" s="82"/>
      <c r="I965" s="28" t="str">
        <f t="shared" si="140"/>
        <v/>
      </c>
      <c r="J965" s="78"/>
      <c r="K965" s="28" t="str">
        <f>IF($L965="COP","GHPチラー",IF(O965="","",VLOOKUP(O965,※編集不可※選択項目!C:D,2,1)))</f>
        <v/>
      </c>
      <c r="L965" s="28" t="str">
        <f t="shared" si="141"/>
        <v/>
      </c>
      <c r="M965" s="64" t="str">
        <f>IFERROR(IF(L965="COP",1,IF(K965="","",VLOOKUP(K965,※編集不可※選択項目!$D$2:$G$8,3,FALSE))),"")</f>
        <v/>
      </c>
      <c r="N965" s="82"/>
      <c r="O965" s="81"/>
      <c r="P965" s="81"/>
      <c r="Q965" s="93"/>
      <c r="R965" s="81"/>
      <c r="S965" s="81"/>
      <c r="T965" s="93"/>
      <c r="U965" s="94"/>
      <c r="V965" s="109"/>
      <c r="W965" s="95"/>
      <c r="X965" s="71"/>
      <c r="Y965" s="31"/>
      <c r="Z965" s="23"/>
      <c r="AA965" s="24"/>
      <c r="AB965" s="96">
        <f t="shared" si="142"/>
        <v>0</v>
      </c>
      <c r="AC965" s="96">
        <f t="shared" si="143"/>
        <v>0</v>
      </c>
      <c r="AD965" s="97">
        <f t="shared" si="148"/>
        <v>0</v>
      </c>
      <c r="AE965" s="97">
        <f t="shared" si="149"/>
        <v>0</v>
      </c>
    </row>
    <row r="966" spans="1:31" ht="25" customHeight="1">
      <c r="A966" s="32">
        <f t="shared" si="144"/>
        <v>955</v>
      </c>
      <c r="B966" s="51" t="str">
        <f t="shared" si="145"/>
        <v/>
      </c>
      <c r="C966" s="92"/>
      <c r="D966" s="28" t="str">
        <f t="shared" si="146"/>
        <v/>
      </c>
      <c r="E966" s="49" t="str">
        <f t="shared" si="147"/>
        <v/>
      </c>
      <c r="F966" s="78"/>
      <c r="G966" s="78"/>
      <c r="H966" s="82"/>
      <c r="I966" s="28" t="str">
        <f t="shared" si="140"/>
        <v/>
      </c>
      <c r="J966" s="78"/>
      <c r="K966" s="28" t="str">
        <f>IF($L966="COP","GHPチラー",IF(O966="","",VLOOKUP(O966,※編集不可※選択項目!C:D,2,1)))</f>
        <v/>
      </c>
      <c r="L966" s="28" t="str">
        <f t="shared" si="141"/>
        <v/>
      </c>
      <c r="M966" s="64" t="str">
        <f>IFERROR(IF(L966="COP",1,IF(K966="","",VLOOKUP(K966,※編集不可※選択項目!$D$2:$G$8,3,FALSE))),"")</f>
        <v/>
      </c>
      <c r="N966" s="82"/>
      <c r="O966" s="81"/>
      <c r="P966" s="81"/>
      <c r="Q966" s="93"/>
      <c r="R966" s="81"/>
      <c r="S966" s="81"/>
      <c r="T966" s="93"/>
      <c r="U966" s="94"/>
      <c r="V966" s="109"/>
      <c r="W966" s="95"/>
      <c r="X966" s="71"/>
      <c r="Y966" s="31"/>
      <c r="Z966" s="23"/>
      <c r="AA966" s="24"/>
      <c r="AB966" s="96">
        <f t="shared" si="142"/>
        <v>0</v>
      </c>
      <c r="AC966" s="96">
        <f t="shared" si="143"/>
        <v>0</v>
      </c>
      <c r="AD966" s="97">
        <f t="shared" si="148"/>
        <v>0</v>
      </c>
      <c r="AE966" s="97">
        <f t="shared" si="149"/>
        <v>0</v>
      </c>
    </row>
    <row r="967" spans="1:31" ht="25" customHeight="1">
      <c r="A967" s="32">
        <f t="shared" si="144"/>
        <v>956</v>
      </c>
      <c r="B967" s="51" t="str">
        <f t="shared" si="145"/>
        <v/>
      </c>
      <c r="C967" s="92"/>
      <c r="D967" s="28" t="str">
        <f t="shared" si="146"/>
        <v/>
      </c>
      <c r="E967" s="49" t="str">
        <f t="shared" si="147"/>
        <v/>
      </c>
      <c r="F967" s="78"/>
      <c r="G967" s="78"/>
      <c r="H967" s="82"/>
      <c r="I967" s="28" t="str">
        <f t="shared" si="140"/>
        <v/>
      </c>
      <c r="J967" s="78"/>
      <c r="K967" s="28" t="str">
        <f>IF($L967="COP","GHPチラー",IF(O967="","",VLOOKUP(O967,※編集不可※選択項目!C:D,2,1)))</f>
        <v/>
      </c>
      <c r="L967" s="28" t="str">
        <f t="shared" si="141"/>
        <v/>
      </c>
      <c r="M967" s="64" t="str">
        <f>IFERROR(IF(L967="COP",1,IF(K967="","",VLOOKUP(K967,※編集不可※選択項目!$D$2:$G$8,3,FALSE))),"")</f>
        <v/>
      </c>
      <c r="N967" s="82"/>
      <c r="O967" s="81"/>
      <c r="P967" s="81"/>
      <c r="Q967" s="93"/>
      <c r="R967" s="81"/>
      <c r="S967" s="81"/>
      <c r="T967" s="93"/>
      <c r="U967" s="94"/>
      <c r="V967" s="109"/>
      <c r="W967" s="95"/>
      <c r="X967" s="71"/>
      <c r="Y967" s="31"/>
      <c r="Z967" s="23"/>
      <c r="AA967" s="24"/>
      <c r="AB967" s="96">
        <f t="shared" si="142"/>
        <v>0</v>
      </c>
      <c r="AC967" s="96">
        <f t="shared" si="143"/>
        <v>0</v>
      </c>
      <c r="AD967" s="97">
        <f t="shared" si="148"/>
        <v>0</v>
      </c>
      <c r="AE967" s="97">
        <f t="shared" si="149"/>
        <v>0</v>
      </c>
    </row>
    <row r="968" spans="1:31" ht="25" customHeight="1">
      <c r="A968" s="32">
        <f t="shared" si="144"/>
        <v>957</v>
      </c>
      <c r="B968" s="51" t="str">
        <f t="shared" si="145"/>
        <v/>
      </c>
      <c r="C968" s="92"/>
      <c r="D968" s="28" t="str">
        <f t="shared" si="146"/>
        <v/>
      </c>
      <c r="E968" s="49" t="str">
        <f t="shared" si="147"/>
        <v/>
      </c>
      <c r="F968" s="78"/>
      <c r="G968" s="78"/>
      <c r="H968" s="82"/>
      <c r="I968" s="28" t="str">
        <f t="shared" si="140"/>
        <v/>
      </c>
      <c r="J968" s="78"/>
      <c r="K968" s="28" t="str">
        <f>IF($L968="COP","GHPチラー",IF(O968="","",VLOOKUP(O968,※編集不可※選択項目!C:D,2,1)))</f>
        <v/>
      </c>
      <c r="L968" s="28" t="str">
        <f t="shared" si="141"/>
        <v/>
      </c>
      <c r="M968" s="64" t="str">
        <f>IFERROR(IF(L968="COP",1,IF(K968="","",VLOOKUP(K968,※編集不可※選択項目!$D$2:$G$8,3,FALSE))),"")</f>
        <v/>
      </c>
      <c r="N968" s="82"/>
      <c r="O968" s="81"/>
      <c r="P968" s="81"/>
      <c r="Q968" s="93"/>
      <c r="R968" s="81"/>
      <c r="S968" s="81"/>
      <c r="T968" s="93"/>
      <c r="U968" s="94"/>
      <c r="V968" s="109"/>
      <c r="W968" s="95"/>
      <c r="X968" s="71"/>
      <c r="Y968" s="31"/>
      <c r="Z968" s="23"/>
      <c r="AA968" s="24"/>
      <c r="AB968" s="96">
        <f t="shared" si="142"/>
        <v>0</v>
      </c>
      <c r="AC968" s="96">
        <f t="shared" si="143"/>
        <v>0</v>
      </c>
      <c r="AD968" s="97">
        <f t="shared" si="148"/>
        <v>0</v>
      </c>
      <c r="AE968" s="97">
        <f t="shared" si="149"/>
        <v>0</v>
      </c>
    </row>
    <row r="969" spans="1:31" ht="25" customHeight="1">
      <c r="A969" s="32">
        <f t="shared" si="144"/>
        <v>958</v>
      </c>
      <c r="B969" s="51" t="str">
        <f t="shared" si="145"/>
        <v/>
      </c>
      <c r="C969" s="92"/>
      <c r="D969" s="28" t="str">
        <f t="shared" si="146"/>
        <v/>
      </c>
      <c r="E969" s="49" t="str">
        <f t="shared" si="147"/>
        <v/>
      </c>
      <c r="F969" s="78"/>
      <c r="G969" s="78"/>
      <c r="H969" s="82"/>
      <c r="I969" s="28" t="str">
        <f t="shared" si="140"/>
        <v/>
      </c>
      <c r="J969" s="78"/>
      <c r="K969" s="28" t="str">
        <f>IF($L969="COP","GHPチラー",IF(O969="","",VLOOKUP(O969,※編集不可※選択項目!C:D,2,1)))</f>
        <v/>
      </c>
      <c r="L969" s="28" t="str">
        <f t="shared" si="141"/>
        <v/>
      </c>
      <c r="M969" s="64" t="str">
        <f>IFERROR(IF(L969="COP",1,IF(K969="","",VLOOKUP(K969,※編集不可※選択項目!$D$2:$G$8,3,FALSE))),"")</f>
        <v/>
      </c>
      <c r="N969" s="82"/>
      <c r="O969" s="81"/>
      <c r="P969" s="81"/>
      <c r="Q969" s="93"/>
      <c r="R969" s="81"/>
      <c r="S969" s="81"/>
      <c r="T969" s="93"/>
      <c r="U969" s="94"/>
      <c r="V969" s="109"/>
      <c r="W969" s="95"/>
      <c r="X969" s="71"/>
      <c r="Y969" s="31"/>
      <c r="Z969" s="23"/>
      <c r="AA969" s="24"/>
      <c r="AB969" s="96">
        <f t="shared" si="142"/>
        <v>0</v>
      </c>
      <c r="AC969" s="96">
        <f t="shared" si="143"/>
        <v>0</v>
      </c>
      <c r="AD969" s="97">
        <f t="shared" si="148"/>
        <v>0</v>
      </c>
      <c r="AE969" s="97">
        <f t="shared" si="149"/>
        <v>0</v>
      </c>
    </row>
    <row r="970" spans="1:31" ht="25" customHeight="1">
      <c r="A970" s="32">
        <f t="shared" si="144"/>
        <v>959</v>
      </c>
      <c r="B970" s="51" t="str">
        <f t="shared" si="145"/>
        <v/>
      </c>
      <c r="C970" s="92"/>
      <c r="D970" s="28" t="str">
        <f t="shared" si="146"/>
        <v/>
      </c>
      <c r="E970" s="49" t="str">
        <f t="shared" si="147"/>
        <v/>
      </c>
      <c r="F970" s="78"/>
      <c r="G970" s="78"/>
      <c r="H970" s="82"/>
      <c r="I970" s="28" t="str">
        <f t="shared" si="140"/>
        <v/>
      </c>
      <c r="J970" s="78"/>
      <c r="K970" s="28" t="str">
        <f>IF($L970="COP","GHPチラー",IF(O970="","",VLOOKUP(O970,※編集不可※選択項目!C:D,2,1)))</f>
        <v/>
      </c>
      <c r="L970" s="28" t="str">
        <f t="shared" si="141"/>
        <v/>
      </c>
      <c r="M970" s="64" t="str">
        <f>IFERROR(IF(L970="COP",1,IF(K970="","",VLOOKUP(K970,※編集不可※選択項目!$D$2:$G$8,3,FALSE))),"")</f>
        <v/>
      </c>
      <c r="N970" s="82"/>
      <c r="O970" s="81"/>
      <c r="P970" s="81"/>
      <c r="Q970" s="93"/>
      <c r="R970" s="81"/>
      <c r="S970" s="81"/>
      <c r="T970" s="93"/>
      <c r="U970" s="94"/>
      <c r="V970" s="109"/>
      <c r="W970" s="95"/>
      <c r="X970" s="71"/>
      <c r="Y970" s="31"/>
      <c r="Z970" s="23"/>
      <c r="AA970" s="24"/>
      <c r="AB970" s="96">
        <f t="shared" si="142"/>
        <v>0</v>
      </c>
      <c r="AC970" s="96">
        <f t="shared" si="143"/>
        <v>0</v>
      </c>
      <c r="AD970" s="97">
        <f t="shared" si="148"/>
        <v>0</v>
      </c>
      <c r="AE970" s="97">
        <f t="shared" si="149"/>
        <v>0</v>
      </c>
    </row>
    <row r="971" spans="1:31" ht="25" customHeight="1">
      <c r="A971" s="32">
        <f t="shared" si="144"/>
        <v>960</v>
      </c>
      <c r="B971" s="51" t="str">
        <f t="shared" si="145"/>
        <v/>
      </c>
      <c r="C971" s="92"/>
      <c r="D971" s="28" t="str">
        <f t="shared" si="146"/>
        <v/>
      </c>
      <c r="E971" s="49" t="str">
        <f t="shared" si="147"/>
        <v/>
      </c>
      <c r="F971" s="78"/>
      <c r="G971" s="78"/>
      <c r="H971" s="82"/>
      <c r="I971" s="28" t="str">
        <f t="shared" ref="I971:I1011" si="150">IF(G971="","",G971&amp;"（"&amp;H971&amp;"）")</f>
        <v/>
      </c>
      <c r="J971" s="78"/>
      <c r="K971" s="28" t="str">
        <f>IF($L971="COP","GHPチラー",IF(O971="","",VLOOKUP(O971,※編集不可※選択項目!C:D,2,1)))</f>
        <v/>
      </c>
      <c r="L971" s="28" t="str">
        <f t="shared" si="141"/>
        <v/>
      </c>
      <c r="M971" s="64" t="str">
        <f>IFERROR(IF(L971="COP",1,IF(K971="","",VLOOKUP(K971,※編集不可※選択項目!$D$2:$G$8,3,FALSE))),"")</f>
        <v/>
      </c>
      <c r="N971" s="82"/>
      <c r="O971" s="81"/>
      <c r="P971" s="81"/>
      <c r="Q971" s="93"/>
      <c r="R971" s="81"/>
      <c r="S971" s="81"/>
      <c r="T971" s="93"/>
      <c r="U971" s="94"/>
      <c r="V971" s="109"/>
      <c r="W971" s="95"/>
      <c r="X971" s="71"/>
      <c r="Y971" s="31"/>
      <c r="Z971" s="23"/>
      <c r="AA971" s="24"/>
      <c r="AB971" s="96">
        <f t="shared" si="142"/>
        <v>0</v>
      </c>
      <c r="AC971" s="96">
        <f t="shared" si="143"/>
        <v>0</v>
      </c>
      <c r="AD971" s="97">
        <f t="shared" si="148"/>
        <v>0</v>
      </c>
      <c r="AE971" s="97">
        <f t="shared" si="149"/>
        <v>0</v>
      </c>
    </row>
    <row r="972" spans="1:31" ht="25" customHeight="1">
      <c r="A972" s="32">
        <f t="shared" si="144"/>
        <v>961</v>
      </c>
      <c r="B972" s="51" t="str">
        <f t="shared" si="145"/>
        <v/>
      </c>
      <c r="C972" s="92"/>
      <c r="D972" s="28" t="str">
        <f t="shared" si="146"/>
        <v/>
      </c>
      <c r="E972" s="49" t="str">
        <f t="shared" si="147"/>
        <v/>
      </c>
      <c r="F972" s="78"/>
      <c r="G972" s="78"/>
      <c r="H972" s="82"/>
      <c r="I972" s="28" t="str">
        <f t="shared" si="150"/>
        <v/>
      </c>
      <c r="J972" s="78"/>
      <c r="K972" s="28" t="str">
        <f>IF($L972="COP","GHPチラー",IF(O972="","",VLOOKUP(O972,※編集不可※選択項目!C:D,2,1)))</f>
        <v/>
      </c>
      <c r="L972" s="28" t="str">
        <f t="shared" ref="L972:L1011" si="151">IF(F972="","",IF(OR(COUNTIF($F972,"*チラー*")&gt;0,COUNTIF($F972,"*ﾁﾗｰ*")&gt;0),"COP","APFp"))</f>
        <v/>
      </c>
      <c r="M972" s="64" t="str">
        <f>IFERROR(IF(L972="COP",1,IF(K972="","",VLOOKUP(K972,※編集不可※選択項目!$D$2:$G$8,3,FALSE))),"")</f>
        <v/>
      </c>
      <c r="N972" s="82"/>
      <c r="O972" s="81"/>
      <c r="P972" s="81"/>
      <c r="Q972" s="93"/>
      <c r="R972" s="81"/>
      <c r="S972" s="81"/>
      <c r="T972" s="93"/>
      <c r="U972" s="94"/>
      <c r="V972" s="109"/>
      <c r="W972" s="95"/>
      <c r="X972" s="71"/>
      <c r="Y972" s="31"/>
      <c r="Z972" s="23"/>
      <c r="AA972" s="24"/>
      <c r="AB972" s="96">
        <f t="shared" ref="AB972:AB1011" si="152">IF(AND(($C972&lt;&gt;""),(OR($C$2="",$F$2="",$G$3="",F972="",G972="",J972="",N972="",O972="",P972="",Q972="",R972="",S972="",T972="",H972="",))),1,0)</f>
        <v>0</v>
      </c>
      <c r="AC972" s="96">
        <f t="shared" ref="AC972:AC1011" si="153">IF(AND($G972&lt;&gt;"",COUNTIF($G972,"*■*")&gt;0,$V972=""),1,0)</f>
        <v>0</v>
      </c>
      <c r="AD972" s="97">
        <f t="shared" si="148"/>
        <v>0</v>
      </c>
      <c r="AE972" s="97">
        <f t="shared" si="149"/>
        <v>0</v>
      </c>
    </row>
    <row r="973" spans="1:31" ht="25" customHeight="1">
      <c r="A973" s="32">
        <f t="shared" ref="A973:A1011" si="154">ROW()-11</f>
        <v>962</v>
      </c>
      <c r="B973" s="51" t="str">
        <f t="shared" ref="B973:B1011" si="155">IF($C973="","","高効率空調")</f>
        <v/>
      </c>
      <c r="C973" s="92"/>
      <c r="D973" s="28" t="str">
        <f t="shared" ref="D973:D1011" si="156">IF($C$2="","",IF($B973&lt;&gt;"",$C$2,""))</f>
        <v/>
      </c>
      <c r="E973" s="49" t="str">
        <f t="shared" ref="E973:E1011" si="157">IF($F$2="","",IF($B973&lt;&gt;"",$F$2,""))</f>
        <v/>
      </c>
      <c r="F973" s="78"/>
      <c r="G973" s="78"/>
      <c r="H973" s="82"/>
      <c r="I973" s="28" t="str">
        <f t="shared" si="150"/>
        <v/>
      </c>
      <c r="J973" s="78"/>
      <c r="K973" s="28" t="str">
        <f>IF($L973="COP","GHPチラー",IF(O973="","",VLOOKUP(O973,※編集不可※選択項目!C:D,2,1)))</f>
        <v/>
      </c>
      <c r="L973" s="28" t="str">
        <f t="shared" si="151"/>
        <v/>
      </c>
      <c r="M973" s="64" t="str">
        <f>IFERROR(IF(L973="COP",1,IF(K973="","",VLOOKUP(K973,※編集不可※選択項目!$D$2:$G$8,3,FALSE))),"")</f>
        <v/>
      </c>
      <c r="N973" s="82"/>
      <c r="O973" s="81"/>
      <c r="P973" s="81"/>
      <c r="Q973" s="93"/>
      <c r="R973" s="81"/>
      <c r="S973" s="81"/>
      <c r="T973" s="93"/>
      <c r="U973" s="94"/>
      <c r="V973" s="109"/>
      <c r="W973" s="95"/>
      <c r="X973" s="71"/>
      <c r="Y973" s="31"/>
      <c r="Z973" s="23"/>
      <c r="AA973" s="24"/>
      <c r="AB973" s="96">
        <f t="shared" si="152"/>
        <v>0</v>
      </c>
      <c r="AC973" s="96">
        <f t="shared" si="153"/>
        <v>0</v>
      </c>
      <c r="AD973" s="97">
        <f t="shared" ref="AD973:AD1011" si="158">IF(I973="",0,COUNTIF(I$12:I$1011,I973))</f>
        <v>0</v>
      </c>
      <c r="AE973" s="97">
        <f t="shared" ref="AE973:AE1011" si="159">IF($N973&lt;$M973,1,0)</f>
        <v>0</v>
      </c>
    </row>
    <row r="974" spans="1:31" ht="25" customHeight="1">
      <c r="A974" s="32">
        <f t="shared" si="154"/>
        <v>963</v>
      </c>
      <c r="B974" s="51" t="str">
        <f t="shared" si="155"/>
        <v/>
      </c>
      <c r="C974" s="92"/>
      <c r="D974" s="28" t="str">
        <f t="shared" si="156"/>
        <v/>
      </c>
      <c r="E974" s="49" t="str">
        <f t="shared" si="157"/>
        <v/>
      </c>
      <c r="F974" s="78"/>
      <c r="G974" s="78"/>
      <c r="H974" s="82"/>
      <c r="I974" s="28" t="str">
        <f t="shared" si="150"/>
        <v/>
      </c>
      <c r="J974" s="78"/>
      <c r="K974" s="28" t="str">
        <f>IF($L974="COP","GHPチラー",IF(O974="","",VLOOKUP(O974,※編集不可※選択項目!C:D,2,1)))</f>
        <v/>
      </c>
      <c r="L974" s="28" t="str">
        <f t="shared" si="151"/>
        <v/>
      </c>
      <c r="M974" s="64" t="str">
        <f>IFERROR(IF(L974="COP",1,IF(K974="","",VLOOKUP(K974,※編集不可※選択項目!$D$2:$G$8,3,FALSE))),"")</f>
        <v/>
      </c>
      <c r="N974" s="82"/>
      <c r="O974" s="81"/>
      <c r="P974" s="81"/>
      <c r="Q974" s="93"/>
      <c r="R974" s="81"/>
      <c r="S974" s="81"/>
      <c r="T974" s="93"/>
      <c r="U974" s="94"/>
      <c r="V974" s="109"/>
      <c r="W974" s="95"/>
      <c r="X974" s="71"/>
      <c r="Y974" s="31"/>
      <c r="Z974" s="23"/>
      <c r="AA974" s="24"/>
      <c r="AB974" s="96">
        <f t="shared" si="152"/>
        <v>0</v>
      </c>
      <c r="AC974" s="96">
        <f t="shared" si="153"/>
        <v>0</v>
      </c>
      <c r="AD974" s="97">
        <f t="shared" si="158"/>
        <v>0</v>
      </c>
      <c r="AE974" s="97">
        <f t="shared" si="159"/>
        <v>0</v>
      </c>
    </row>
    <row r="975" spans="1:31" ht="25" customHeight="1">
      <c r="A975" s="32">
        <f t="shared" si="154"/>
        <v>964</v>
      </c>
      <c r="B975" s="51" t="str">
        <f t="shared" si="155"/>
        <v/>
      </c>
      <c r="C975" s="92"/>
      <c r="D975" s="28" t="str">
        <f t="shared" si="156"/>
        <v/>
      </c>
      <c r="E975" s="49" t="str">
        <f t="shared" si="157"/>
        <v/>
      </c>
      <c r="F975" s="78"/>
      <c r="G975" s="78"/>
      <c r="H975" s="82"/>
      <c r="I975" s="28" t="str">
        <f t="shared" si="150"/>
        <v/>
      </c>
      <c r="J975" s="78"/>
      <c r="K975" s="28" t="str">
        <f>IF($L975="COP","GHPチラー",IF(O975="","",VLOOKUP(O975,※編集不可※選択項目!C:D,2,1)))</f>
        <v/>
      </c>
      <c r="L975" s="28" t="str">
        <f t="shared" si="151"/>
        <v/>
      </c>
      <c r="M975" s="64" t="str">
        <f>IFERROR(IF(L975="COP",1,IF(K975="","",VLOOKUP(K975,※編集不可※選択項目!$D$2:$G$8,3,FALSE))),"")</f>
        <v/>
      </c>
      <c r="N975" s="82"/>
      <c r="O975" s="81"/>
      <c r="P975" s="81"/>
      <c r="Q975" s="93"/>
      <c r="R975" s="81"/>
      <c r="S975" s="81"/>
      <c r="T975" s="93"/>
      <c r="U975" s="94"/>
      <c r="V975" s="109"/>
      <c r="W975" s="95"/>
      <c r="X975" s="71"/>
      <c r="Y975" s="31"/>
      <c r="Z975" s="23"/>
      <c r="AA975" s="24"/>
      <c r="AB975" s="96">
        <f t="shared" si="152"/>
        <v>0</v>
      </c>
      <c r="AC975" s="96">
        <f t="shared" si="153"/>
        <v>0</v>
      </c>
      <c r="AD975" s="97">
        <f t="shared" si="158"/>
        <v>0</v>
      </c>
      <c r="AE975" s="97">
        <f t="shared" si="159"/>
        <v>0</v>
      </c>
    </row>
    <row r="976" spans="1:31" ht="25" customHeight="1">
      <c r="A976" s="32">
        <f t="shared" si="154"/>
        <v>965</v>
      </c>
      <c r="B976" s="51" t="str">
        <f t="shared" si="155"/>
        <v/>
      </c>
      <c r="C976" s="92"/>
      <c r="D976" s="28" t="str">
        <f t="shared" si="156"/>
        <v/>
      </c>
      <c r="E976" s="49" t="str">
        <f t="shared" si="157"/>
        <v/>
      </c>
      <c r="F976" s="78"/>
      <c r="G976" s="78"/>
      <c r="H976" s="82"/>
      <c r="I976" s="28" t="str">
        <f t="shared" si="150"/>
        <v/>
      </c>
      <c r="J976" s="78"/>
      <c r="K976" s="28" t="str">
        <f>IF($L976="COP","GHPチラー",IF(O976="","",VLOOKUP(O976,※編集不可※選択項目!C:D,2,1)))</f>
        <v/>
      </c>
      <c r="L976" s="28" t="str">
        <f t="shared" si="151"/>
        <v/>
      </c>
      <c r="M976" s="64" t="str">
        <f>IFERROR(IF(L976="COP",1,IF(K976="","",VLOOKUP(K976,※編集不可※選択項目!$D$2:$G$8,3,FALSE))),"")</f>
        <v/>
      </c>
      <c r="N976" s="82"/>
      <c r="O976" s="81"/>
      <c r="P976" s="81"/>
      <c r="Q976" s="93"/>
      <c r="R976" s="81"/>
      <c r="S976" s="81"/>
      <c r="T976" s="93"/>
      <c r="U976" s="94"/>
      <c r="V976" s="109"/>
      <c r="W976" s="95"/>
      <c r="X976" s="71"/>
      <c r="Y976" s="31"/>
      <c r="Z976" s="23"/>
      <c r="AA976" s="24"/>
      <c r="AB976" s="96">
        <f t="shared" si="152"/>
        <v>0</v>
      </c>
      <c r="AC976" s="96">
        <f t="shared" si="153"/>
        <v>0</v>
      </c>
      <c r="AD976" s="97">
        <f t="shared" si="158"/>
        <v>0</v>
      </c>
      <c r="AE976" s="97">
        <f t="shared" si="159"/>
        <v>0</v>
      </c>
    </row>
    <row r="977" spans="1:31" ht="25" customHeight="1">
      <c r="A977" s="32">
        <f t="shared" si="154"/>
        <v>966</v>
      </c>
      <c r="B977" s="51" t="str">
        <f t="shared" si="155"/>
        <v/>
      </c>
      <c r="C977" s="92"/>
      <c r="D977" s="28" t="str">
        <f t="shared" si="156"/>
        <v/>
      </c>
      <c r="E977" s="49" t="str">
        <f t="shared" si="157"/>
        <v/>
      </c>
      <c r="F977" s="78"/>
      <c r="G977" s="78"/>
      <c r="H977" s="82"/>
      <c r="I977" s="28" t="str">
        <f t="shared" si="150"/>
        <v/>
      </c>
      <c r="J977" s="78"/>
      <c r="K977" s="28" t="str">
        <f>IF($L977="COP","GHPチラー",IF(O977="","",VLOOKUP(O977,※編集不可※選択項目!C:D,2,1)))</f>
        <v/>
      </c>
      <c r="L977" s="28" t="str">
        <f t="shared" si="151"/>
        <v/>
      </c>
      <c r="M977" s="64" t="str">
        <f>IFERROR(IF(L977="COP",1,IF(K977="","",VLOOKUP(K977,※編集不可※選択項目!$D$2:$G$8,3,FALSE))),"")</f>
        <v/>
      </c>
      <c r="N977" s="82"/>
      <c r="O977" s="81"/>
      <c r="P977" s="81"/>
      <c r="Q977" s="93"/>
      <c r="R977" s="81"/>
      <c r="S977" s="81"/>
      <c r="T977" s="93"/>
      <c r="U977" s="94"/>
      <c r="V977" s="109"/>
      <c r="W977" s="95"/>
      <c r="X977" s="71"/>
      <c r="Y977" s="31"/>
      <c r="Z977" s="23"/>
      <c r="AA977" s="24"/>
      <c r="AB977" s="96">
        <f t="shared" si="152"/>
        <v>0</v>
      </c>
      <c r="AC977" s="96">
        <f t="shared" si="153"/>
        <v>0</v>
      </c>
      <c r="AD977" s="97">
        <f t="shared" si="158"/>
        <v>0</v>
      </c>
      <c r="AE977" s="97">
        <f t="shared" si="159"/>
        <v>0</v>
      </c>
    </row>
    <row r="978" spans="1:31" ht="25" customHeight="1">
      <c r="A978" s="32">
        <f t="shared" si="154"/>
        <v>967</v>
      </c>
      <c r="B978" s="51" t="str">
        <f t="shared" si="155"/>
        <v/>
      </c>
      <c r="C978" s="92"/>
      <c r="D978" s="28" t="str">
        <f t="shared" si="156"/>
        <v/>
      </c>
      <c r="E978" s="49" t="str">
        <f t="shared" si="157"/>
        <v/>
      </c>
      <c r="F978" s="78"/>
      <c r="G978" s="78"/>
      <c r="H978" s="82"/>
      <c r="I978" s="28" t="str">
        <f t="shared" si="150"/>
        <v/>
      </c>
      <c r="J978" s="78"/>
      <c r="K978" s="28" t="str">
        <f>IF($L978="COP","GHPチラー",IF(O978="","",VLOOKUP(O978,※編集不可※選択項目!C:D,2,1)))</f>
        <v/>
      </c>
      <c r="L978" s="28" t="str">
        <f t="shared" si="151"/>
        <v/>
      </c>
      <c r="M978" s="64" t="str">
        <f>IFERROR(IF(L978="COP",1,IF(K978="","",VLOOKUP(K978,※編集不可※選択項目!$D$2:$G$8,3,FALSE))),"")</f>
        <v/>
      </c>
      <c r="N978" s="82"/>
      <c r="O978" s="81"/>
      <c r="P978" s="81"/>
      <c r="Q978" s="93"/>
      <c r="R978" s="81"/>
      <c r="S978" s="81"/>
      <c r="T978" s="93"/>
      <c r="U978" s="94"/>
      <c r="V978" s="109"/>
      <c r="W978" s="95"/>
      <c r="X978" s="71"/>
      <c r="Y978" s="31"/>
      <c r="Z978" s="23"/>
      <c r="AA978" s="24"/>
      <c r="AB978" s="96">
        <f t="shared" si="152"/>
        <v>0</v>
      </c>
      <c r="AC978" s="96">
        <f t="shared" si="153"/>
        <v>0</v>
      </c>
      <c r="AD978" s="97">
        <f t="shared" si="158"/>
        <v>0</v>
      </c>
      <c r="AE978" s="97">
        <f t="shared" si="159"/>
        <v>0</v>
      </c>
    </row>
    <row r="979" spans="1:31" ht="25" customHeight="1">
      <c r="A979" s="32">
        <f t="shared" si="154"/>
        <v>968</v>
      </c>
      <c r="B979" s="51" t="str">
        <f t="shared" si="155"/>
        <v/>
      </c>
      <c r="C979" s="92"/>
      <c r="D979" s="28" t="str">
        <f t="shared" si="156"/>
        <v/>
      </c>
      <c r="E979" s="49" t="str">
        <f t="shared" si="157"/>
        <v/>
      </c>
      <c r="F979" s="78"/>
      <c r="G979" s="78"/>
      <c r="H979" s="82"/>
      <c r="I979" s="28" t="str">
        <f t="shared" si="150"/>
        <v/>
      </c>
      <c r="J979" s="78"/>
      <c r="K979" s="28" t="str">
        <f>IF($L979="COP","GHPチラー",IF(O979="","",VLOOKUP(O979,※編集不可※選択項目!C:D,2,1)))</f>
        <v/>
      </c>
      <c r="L979" s="28" t="str">
        <f t="shared" si="151"/>
        <v/>
      </c>
      <c r="M979" s="64" t="str">
        <f>IFERROR(IF(L979="COP",1,IF(K979="","",VLOOKUP(K979,※編集不可※選択項目!$D$2:$G$8,3,FALSE))),"")</f>
        <v/>
      </c>
      <c r="N979" s="82"/>
      <c r="O979" s="81"/>
      <c r="P979" s="81"/>
      <c r="Q979" s="93"/>
      <c r="R979" s="81"/>
      <c r="S979" s="81"/>
      <c r="T979" s="93"/>
      <c r="U979" s="94"/>
      <c r="V979" s="109"/>
      <c r="W979" s="95"/>
      <c r="X979" s="71"/>
      <c r="Y979" s="31"/>
      <c r="Z979" s="23"/>
      <c r="AA979" s="24"/>
      <c r="AB979" s="96">
        <f t="shared" si="152"/>
        <v>0</v>
      </c>
      <c r="AC979" s="96">
        <f t="shared" si="153"/>
        <v>0</v>
      </c>
      <c r="AD979" s="97">
        <f t="shared" si="158"/>
        <v>0</v>
      </c>
      <c r="AE979" s="97">
        <f t="shared" si="159"/>
        <v>0</v>
      </c>
    </row>
    <row r="980" spans="1:31" ht="25" customHeight="1">
      <c r="A980" s="32">
        <f t="shared" si="154"/>
        <v>969</v>
      </c>
      <c r="B980" s="51" t="str">
        <f t="shared" si="155"/>
        <v/>
      </c>
      <c r="C980" s="92"/>
      <c r="D980" s="28" t="str">
        <f t="shared" si="156"/>
        <v/>
      </c>
      <c r="E980" s="49" t="str">
        <f t="shared" si="157"/>
        <v/>
      </c>
      <c r="F980" s="78"/>
      <c r="G980" s="78"/>
      <c r="H980" s="82"/>
      <c r="I980" s="28" t="str">
        <f t="shared" si="150"/>
        <v/>
      </c>
      <c r="J980" s="78"/>
      <c r="K980" s="28" t="str">
        <f>IF($L980="COP","GHPチラー",IF(O980="","",VLOOKUP(O980,※編集不可※選択項目!C:D,2,1)))</f>
        <v/>
      </c>
      <c r="L980" s="28" t="str">
        <f t="shared" si="151"/>
        <v/>
      </c>
      <c r="M980" s="64" t="str">
        <f>IFERROR(IF(L980="COP",1,IF(K980="","",VLOOKUP(K980,※編集不可※選択項目!$D$2:$G$8,3,FALSE))),"")</f>
        <v/>
      </c>
      <c r="N980" s="82"/>
      <c r="O980" s="81"/>
      <c r="P980" s="81"/>
      <c r="Q980" s="93"/>
      <c r="R980" s="81"/>
      <c r="S980" s="81"/>
      <c r="T980" s="93"/>
      <c r="U980" s="94"/>
      <c r="V980" s="109"/>
      <c r="W980" s="95"/>
      <c r="X980" s="71"/>
      <c r="Y980" s="31"/>
      <c r="Z980" s="23"/>
      <c r="AA980" s="24"/>
      <c r="AB980" s="96">
        <f t="shared" si="152"/>
        <v>0</v>
      </c>
      <c r="AC980" s="96">
        <f t="shared" si="153"/>
        <v>0</v>
      </c>
      <c r="AD980" s="97">
        <f t="shared" si="158"/>
        <v>0</v>
      </c>
      <c r="AE980" s="97">
        <f t="shared" si="159"/>
        <v>0</v>
      </c>
    </row>
    <row r="981" spans="1:31" ht="25" customHeight="1">
      <c r="A981" s="32">
        <f t="shared" si="154"/>
        <v>970</v>
      </c>
      <c r="B981" s="51" t="str">
        <f t="shared" si="155"/>
        <v/>
      </c>
      <c r="C981" s="92"/>
      <c r="D981" s="28" t="str">
        <f t="shared" si="156"/>
        <v/>
      </c>
      <c r="E981" s="49" t="str">
        <f t="shared" si="157"/>
        <v/>
      </c>
      <c r="F981" s="78"/>
      <c r="G981" s="78"/>
      <c r="H981" s="82"/>
      <c r="I981" s="28" t="str">
        <f t="shared" si="150"/>
        <v/>
      </c>
      <c r="J981" s="78"/>
      <c r="K981" s="28" t="str">
        <f>IF($L981="COP","GHPチラー",IF(O981="","",VLOOKUP(O981,※編集不可※選択項目!C:D,2,1)))</f>
        <v/>
      </c>
      <c r="L981" s="28" t="str">
        <f t="shared" si="151"/>
        <v/>
      </c>
      <c r="M981" s="64" t="str">
        <f>IFERROR(IF(L981="COP",1,IF(K981="","",VLOOKUP(K981,※編集不可※選択項目!$D$2:$G$8,3,FALSE))),"")</f>
        <v/>
      </c>
      <c r="N981" s="82"/>
      <c r="O981" s="81"/>
      <c r="P981" s="81"/>
      <c r="Q981" s="93"/>
      <c r="R981" s="81"/>
      <c r="S981" s="81"/>
      <c r="T981" s="93"/>
      <c r="U981" s="94"/>
      <c r="V981" s="109"/>
      <c r="W981" s="95"/>
      <c r="X981" s="71"/>
      <c r="Y981" s="31"/>
      <c r="Z981" s="23"/>
      <c r="AA981" s="24"/>
      <c r="AB981" s="96">
        <f t="shared" si="152"/>
        <v>0</v>
      </c>
      <c r="AC981" s="96">
        <f t="shared" si="153"/>
        <v>0</v>
      </c>
      <c r="AD981" s="97">
        <f t="shared" si="158"/>
        <v>0</v>
      </c>
      <c r="AE981" s="97">
        <f t="shared" si="159"/>
        <v>0</v>
      </c>
    </row>
    <row r="982" spans="1:31" ht="25" customHeight="1">
      <c r="A982" s="32">
        <f t="shared" si="154"/>
        <v>971</v>
      </c>
      <c r="B982" s="51" t="str">
        <f t="shared" si="155"/>
        <v/>
      </c>
      <c r="C982" s="92"/>
      <c r="D982" s="28" t="str">
        <f t="shared" si="156"/>
        <v/>
      </c>
      <c r="E982" s="49" t="str">
        <f t="shared" si="157"/>
        <v/>
      </c>
      <c r="F982" s="78"/>
      <c r="G982" s="78"/>
      <c r="H982" s="82"/>
      <c r="I982" s="28" t="str">
        <f t="shared" si="150"/>
        <v/>
      </c>
      <c r="J982" s="78"/>
      <c r="K982" s="28" t="str">
        <f>IF($L982="COP","GHPチラー",IF(O982="","",VLOOKUP(O982,※編集不可※選択項目!C:D,2,1)))</f>
        <v/>
      </c>
      <c r="L982" s="28" t="str">
        <f t="shared" si="151"/>
        <v/>
      </c>
      <c r="M982" s="64" t="str">
        <f>IFERROR(IF(L982="COP",1,IF(K982="","",VLOOKUP(K982,※編集不可※選択項目!$D$2:$G$8,3,FALSE))),"")</f>
        <v/>
      </c>
      <c r="N982" s="82"/>
      <c r="O982" s="81"/>
      <c r="P982" s="81"/>
      <c r="Q982" s="93"/>
      <c r="R982" s="81"/>
      <c r="S982" s="81"/>
      <c r="T982" s="93"/>
      <c r="U982" s="94"/>
      <c r="V982" s="109"/>
      <c r="W982" s="95"/>
      <c r="X982" s="71"/>
      <c r="Y982" s="31"/>
      <c r="Z982" s="23"/>
      <c r="AA982" s="24"/>
      <c r="AB982" s="96">
        <f t="shared" si="152"/>
        <v>0</v>
      </c>
      <c r="AC982" s="96">
        <f t="shared" si="153"/>
        <v>0</v>
      </c>
      <c r="AD982" s="97">
        <f t="shared" si="158"/>
        <v>0</v>
      </c>
      <c r="AE982" s="97">
        <f t="shared" si="159"/>
        <v>0</v>
      </c>
    </row>
    <row r="983" spans="1:31" ht="25" customHeight="1">
      <c r="A983" s="32">
        <f t="shared" si="154"/>
        <v>972</v>
      </c>
      <c r="B983" s="51" t="str">
        <f t="shared" si="155"/>
        <v/>
      </c>
      <c r="C983" s="92"/>
      <c r="D983" s="28" t="str">
        <f t="shared" si="156"/>
        <v/>
      </c>
      <c r="E983" s="49" t="str">
        <f t="shared" si="157"/>
        <v/>
      </c>
      <c r="F983" s="78"/>
      <c r="G983" s="78"/>
      <c r="H983" s="82"/>
      <c r="I983" s="28" t="str">
        <f t="shared" si="150"/>
        <v/>
      </c>
      <c r="J983" s="78"/>
      <c r="K983" s="28" t="str">
        <f>IF($L983="COP","GHPチラー",IF(O983="","",VLOOKUP(O983,※編集不可※選択項目!C:D,2,1)))</f>
        <v/>
      </c>
      <c r="L983" s="28" t="str">
        <f t="shared" si="151"/>
        <v/>
      </c>
      <c r="M983" s="64" t="str">
        <f>IFERROR(IF(L983="COP",1,IF(K983="","",VLOOKUP(K983,※編集不可※選択項目!$D$2:$G$8,3,FALSE))),"")</f>
        <v/>
      </c>
      <c r="N983" s="82"/>
      <c r="O983" s="81"/>
      <c r="P983" s="81"/>
      <c r="Q983" s="93"/>
      <c r="R983" s="81"/>
      <c r="S983" s="81"/>
      <c r="T983" s="93"/>
      <c r="U983" s="94"/>
      <c r="V983" s="109"/>
      <c r="W983" s="95"/>
      <c r="X983" s="71"/>
      <c r="Y983" s="31"/>
      <c r="Z983" s="23"/>
      <c r="AA983" s="24"/>
      <c r="AB983" s="96">
        <f t="shared" si="152"/>
        <v>0</v>
      </c>
      <c r="AC983" s="96">
        <f t="shared" si="153"/>
        <v>0</v>
      </c>
      <c r="AD983" s="97">
        <f t="shared" si="158"/>
        <v>0</v>
      </c>
      <c r="AE983" s="97">
        <f t="shared" si="159"/>
        <v>0</v>
      </c>
    </row>
    <row r="984" spans="1:31" ht="25" customHeight="1">
      <c r="A984" s="32">
        <f t="shared" si="154"/>
        <v>973</v>
      </c>
      <c r="B984" s="51" t="str">
        <f t="shared" si="155"/>
        <v/>
      </c>
      <c r="C984" s="92"/>
      <c r="D984" s="28" t="str">
        <f t="shared" si="156"/>
        <v/>
      </c>
      <c r="E984" s="49" t="str">
        <f t="shared" si="157"/>
        <v/>
      </c>
      <c r="F984" s="78"/>
      <c r="G984" s="78"/>
      <c r="H984" s="82"/>
      <c r="I984" s="28" t="str">
        <f t="shared" si="150"/>
        <v/>
      </c>
      <c r="J984" s="78"/>
      <c r="K984" s="28" t="str">
        <f>IF($L984="COP","GHPチラー",IF(O984="","",VLOOKUP(O984,※編集不可※選択項目!C:D,2,1)))</f>
        <v/>
      </c>
      <c r="L984" s="28" t="str">
        <f t="shared" si="151"/>
        <v/>
      </c>
      <c r="M984" s="64" t="str">
        <f>IFERROR(IF(L984="COP",1,IF(K984="","",VLOOKUP(K984,※編集不可※選択項目!$D$2:$G$8,3,FALSE))),"")</f>
        <v/>
      </c>
      <c r="N984" s="82"/>
      <c r="O984" s="81"/>
      <c r="P984" s="81"/>
      <c r="Q984" s="93"/>
      <c r="R984" s="81"/>
      <c r="S984" s="81"/>
      <c r="T984" s="93"/>
      <c r="U984" s="94"/>
      <c r="V984" s="109"/>
      <c r="W984" s="95"/>
      <c r="X984" s="71"/>
      <c r="Y984" s="31"/>
      <c r="Z984" s="23"/>
      <c r="AA984" s="24"/>
      <c r="AB984" s="96">
        <f t="shared" si="152"/>
        <v>0</v>
      </c>
      <c r="AC984" s="96">
        <f t="shared" si="153"/>
        <v>0</v>
      </c>
      <c r="AD984" s="97">
        <f t="shared" si="158"/>
        <v>0</v>
      </c>
      <c r="AE984" s="97">
        <f t="shared" si="159"/>
        <v>0</v>
      </c>
    </row>
    <row r="985" spans="1:31" ht="25" customHeight="1">
      <c r="A985" s="32">
        <f t="shared" si="154"/>
        <v>974</v>
      </c>
      <c r="B985" s="51" t="str">
        <f t="shared" si="155"/>
        <v/>
      </c>
      <c r="C985" s="92"/>
      <c r="D985" s="28" t="str">
        <f t="shared" si="156"/>
        <v/>
      </c>
      <c r="E985" s="49" t="str">
        <f t="shared" si="157"/>
        <v/>
      </c>
      <c r="F985" s="78"/>
      <c r="G985" s="78"/>
      <c r="H985" s="82"/>
      <c r="I985" s="28" t="str">
        <f t="shared" si="150"/>
        <v/>
      </c>
      <c r="J985" s="78"/>
      <c r="K985" s="28" t="str">
        <f>IF($L985="COP","GHPチラー",IF(O985="","",VLOOKUP(O985,※編集不可※選択項目!C:D,2,1)))</f>
        <v/>
      </c>
      <c r="L985" s="28" t="str">
        <f t="shared" si="151"/>
        <v/>
      </c>
      <c r="M985" s="64" t="str">
        <f>IFERROR(IF(L985="COP",1,IF(K985="","",VLOOKUP(K985,※編集不可※選択項目!$D$2:$G$8,3,FALSE))),"")</f>
        <v/>
      </c>
      <c r="N985" s="82"/>
      <c r="O985" s="81"/>
      <c r="P985" s="81"/>
      <c r="Q985" s="93"/>
      <c r="R985" s="81"/>
      <c r="S985" s="81"/>
      <c r="T985" s="93"/>
      <c r="U985" s="94"/>
      <c r="V985" s="109"/>
      <c r="W985" s="95"/>
      <c r="X985" s="71"/>
      <c r="Y985" s="31"/>
      <c r="Z985" s="23"/>
      <c r="AA985" s="24"/>
      <c r="AB985" s="96">
        <f t="shared" si="152"/>
        <v>0</v>
      </c>
      <c r="AC985" s="96">
        <f t="shared" si="153"/>
        <v>0</v>
      </c>
      <c r="AD985" s="97">
        <f t="shared" si="158"/>
        <v>0</v>
      </c>
      <c r="AE985" s="97">
        <f t="shared" si="159"/>
        <v>0</v>
      </c>
    </row>
    <row r="986" spans="1:31" ht="25" customHeight="1">
      <c r="A986" s="32">
        <f t="shared" si="154"/>
        <v>975</v>
      </c>
      <c r="B986" s="51" t="str">
        <f t="shared" si="155"/>
        <v/>
      </c>
      <c r="C986" s="92"/>
      <c r="D986" s="28" t="str">
        <f t="shared" si="156"/>
        <v/>
      </c>
      <c r="E986" s="49" t="str">
        <f t="shared" si="157"/>
        <v/>
      </c>
      <c r="F986" s="78"/>
      <c r="G986" s="78"/>
      <c r="H986" s="82"/>
      <c r="I986" s="28" t="str">
        <f t="shared" si="150"/>
        <v/>
      </c>
      <c r="J986" s="78"/>
      <c r="K986" s="28" t="str">
        <f>IF($L986="COP","GHPチラー",IF(O986="","",VLOOKUP(O986,※編集不可※選択項目!C:D,2,1)))</f>
        <v/>
      </c>
      <c r="L986" s="28" t="str">
        <f t="shared" si="151"/>
        <v/>
      </c>
      <c r="M986" s="64" t="str">
        <f>IFERROR(IF(L986="COP",1,IF(K986="","",VLOOKUP(K986,※編集不可※選択項目!$D$2:$G$8,3,FALSE))),"")</f>
        <v/>
      </c>
      <c r="N986" s="82"/>
      <c r="O986" s="81"/>
      <c r="P986" s="81"/>
      <c r="Q986" s="93"/>
      <c r="R986" s="81"/>
      <c r="S986" s="81"/>
      <c r="T986" s="93"/>
      <c r="U986" s="94"/>
      <c r="V986" s="109"/>
      <c r="W986" s="95"/>
      <c r="X986" s="71"/>
      <c r="Y986" s="31"/>
      <c r="Z986" s="23"/>
      <c r="AA986" s="24"/>
      <c r="AB986" s="96">
        <f t="shared" si="152"/>
        <v>0</v>
      </c>
      <c r="AC986" s="96">
        <f t="shared" si="153"/>
        <v>0</v>
      </c>
      <c r="AD986" s="97">
        <f t="shared" si="158"/>
        <v>0</v>
      </c>
      <c r="AE986" s="97">
        <f t="shared" si="159"/>
        <v>0</v>
      </c>
    </row>
    <row r="987" spans="1:31" ht="25" customHeight="1">
      <c r="A987" s="32">
        <f t="shared" si="154"/>
        <v>976</v>
      </c>
      <c r="B987" s="51" t="str">
        <f t="shared" si="155"/>
        <v/>
      </c>
      <c r="C987" s="92"/>
      <c r="D987" s="28" t="str">
        <f t="shared" si="156"/>
        <v/>
      </c>
      <c r="E987" s="49" t="str">
        <f t="shared" si="157"/>
        <v/>
      </c>
      <c r="F987" s="78"/>
      <c r="G987" s="78"/>
      <c r="H987" s="82"/>
      <c r="I987" s="28" t="str">
        <f t="shared" si="150"/>
        <v/>
      </c>
      <c r="J987" s="78"/>
      <c r="K987" s="28" t="str">
        <f>IF($L987="COP","GHPチラー",IF(O987="","",VLOOKUP(O987,※編集不可※選択項目!C:D,2,1)))</f>
        <v/>
      </c>
      <c r="L987" s="28" t="str">
        <f t="shared" si="151"/>
        <v/>
      </c>
      <c r="M987" s="64" t="str">
        <f>IFERROR(IF(L987="COP",1,IF(K987="","",VLOOKUP(K987,※編集不可※選択項目!$D$2:$G$8,3,FALSE))),"")</f>
        <v/>
      </c>
      <c r="N987" s="82"/>
      <c r="O987" s="81"/>
      <c r="P987" s="81"/>
      <c r="Q987" s="93"/>
      <c r="R987" s="81"/>
      <c r="S987" s="81"/>
      <c r="T987" s="93"/>
      <c r="U987" s="94"/>
      <c r="V987" s="109"/>
      <c r="W987" s="95"/>
      <c r="X987" s="71"/>
      <c r="Y987" s="31"/>
      <c r="Z987" s="23"/>
      <c r="AA987" s="24"/>
      <c r="AB987" s="96">
        <f t="shared" si="152"/>
        <v>0</v>
      </c>
      <c r="AC987" s="96">
        <f t="shared" si="153"/>
        <v>0</v>
      </c>
      <c r="AD987" s="97">
        <f t="shared" si="158"/>
        <v>0</v>
      </c>
      <c r="AE987" s="97">
        <f t="shared" si="159"/>
        <v>0</v>
      </c>
    </row>
    <row r="988" spans="1:31" ht="25" customHeight="1">
      <c r="A988" s="32">
        <f t="shared" si="154"/>
        <v>977</v>
      </c>
      <c r="B988" s="51" t="str">
        <f t="shared" si="155"/>
        <v/>
      </c>
      <c r="C988" s="92"/>
      <c r="D988" s="28" t="str">
        <f t="shared" si="156"/>
        <v/>
      </c>
      <c r="E988" s="49" t="str">
        <f t="shared" si="157"/>
        <v/>
      </c>
      <c r="F988" s="78"/>
      <c r="G988" s="78"/>
      <c r="H988" s="82"/>
      <c r="I988" s="28" t="str">
        <f t="shared" si="150"/>
        <v/>
      </c>
      <c r="J988" s="78"/>
      <c r="K988" s="28" t="str">
        <f>IF($L988="COP","GHPチラー",IF(O988="","",VLOOKUP(O988,※編集不可※選択項目!C:D,2,1)))</f>
        <v/>
      </c>
      <c r="L988" s="28" t="str">
        <f t="shared" si="151"/>
        <v/>
      </c>
      <c r="M988" s="64" t="str">
        <f>IFERROR(IF(L988="COP",1,IF(K988="","",VLOOKUP(K988,※編集不可※選択項目!$D$2:$G$8,3,FALSE))),"")</f>
        <v/>
      </c>
      <c r="N988" s="82"/>
      <c r="O988" s="81"/>
      <c r="P988" s="81"/>
      <c r="Q988" s="93"/>
      <c r="R988" s="81"/>
      <c r="S988" s="81"/>
      <c r="T988" s="93"/>
      <c r="U988" s="94"/>
      <c r="V988" s="109"/>
      <c r="W988" s="95"/>
      <c r="X988" s="71"/>
      <c r="Y988" s="31"/>
      <c r="Z988" s="23"/>
      <c r="AA988" s="24"/>
      <c r="AB988" s="96">
        <f t="shared" si="152"/>
        <v>0</v>
      </c>
      <c r="AC988" s="96">
        <f t="shared" si="153"/>
        <v>0</v>
      </c>
      <c r="AD988" s="97">
        <f t="shared" si="158"/>
        <v>0</v>
      </c>
      <c r="AE988" s="97">
        <f t="shared" si="159"/>
        <v>0</v>
      </c>
    </row>
    <row r="989" spans="1:31" ht="25" customHeight="1">
      <c r="A989" s="32">
        <f t="shared" si="154"/>
        <v>978</v>
      </c>
      <c r="B989" s="51" t="str">
        <f t="shared" si="155"/>
        <v/>
      </c>
      <c r="C989" s="92"/>
      <c r="D989" s="28" t="str">
        <f t="shared" si="156"/>
        <v/>
      </c>
      <c r="E989" s="49" t="str">
        <f t="shared" si="157"/>
        <v/>
      </c>
      <c r="F989" s="78"/>
      <c r="G989" s="78"/>
      <c r="H989" s="82"/>
      <c r="I989" s="28" t="str">
        <f t="shared" si="150"/>
        <v/>
      </c>
      <c r="J989" s="78"/>
      <c r="K989" s="28" t="str">
        <f>IF($L989="COP","GHPチラー",IF(O989="","",VLOOKUP(O989,※編集不可※選択項目!C:D,2,1)))</f>
        <v/>
      </c>
      <c r="L989" s="28" t="str">
        <f t="shared" si="151"/>
        <v/>
      </c>
      <c r="M989" s="64" t="str">
        <f>IFERROR(IF(L989="COP",1,IF(K989="","",VLOOKUP(K989,※編集不可※選択項目!$D$2:$G$8,3,FALSE))),"")</f>
        <v/>
      </c>
      <c r="N989" s="82"/>
      <c r="O989" s="81"/>
      <c r="P989" s="81"/>
      <c r="Q989" s="93"/>
      <c r="R989" s="81"/>
      <c r="S989" s="81"/>
      <c r="T989" s="93"/>
      <c r="U989" s="94"/>
      <c r="V989" s="109"/>
      <c r="W989" s="95"/>
      <c r="X989" s="71"/>
      <c r="Y989" s="31"/>
      <c r="Z989" s="23"/>
      <c r="AA989" s="24"/>
      <c r="AB989" s="96">
        <f t="shared" si="152"/>
        <v>0</v>
      </c>
      <c r="AC989" s="96">
        <f t="shared" si="153"/>
        <v>0</v>
      </c>
      <c r="AD989" s="97">
        <f t="shared" si="158"/>
        <v>0</v>
      </c>
      <c r="AE989" s="97">
        <f t="shared" si="159"/>
        <v>0</v>
      </c>
    </row>
    <row r="990" spans="1:31" ht="25" customHeight="1">
      <c r="A990" s="32">
        <f t="shared" si="154"/>
        <v>979</v>
      </c>
      <c r="B990" s="51" t="str">
        <f t="shared" si="155"/>
        <v/>
      </c>
      <c r="C990" s="92"/>
      <c r="D990" s="28" t="str">
        <f t="shared" si="156"/>
        <v/>
      </c>
      <c r="E990" s="49" t="str">
        <f t="shared" si="157"/>
        <v/>
      </c>
      <c r="F990" s="78"/>
      <c r="G990" s="78"/>
      <c r="H990" s="82"/>
      <c r="I990" s="28" t="str">
        <f t="shared" si="150"/>
        <v/>
      </c>
      <c r="J990" s="78"/>
      <c r="K990" s="28" t="str">
        <f>IF($L990="COP","GHPチラー",IF(O990="","",VLOOKUP(O990,※編集不可※選択項目!C:D,2,1)))</f>
        <v/>
      </c>
      <c r="L990" s="28" t="str">
        <f t="shared" si="151"/>
        <v/>
      </c>
      <c r="M990" s="64" t="str">
        <f>IFERROR(IF(L990="COP",1,IF(K990="","",VLOOKUP(K990,※編集不可※選択項目!$D$2:$G$8,3,FALSE))),"")</f>
        <v/>
      </c>
      <c r="N990" s="82"/>
      <c r="O990" s="81"/>
      <c r="P990" s="81"/>
      <c r="Q990" s="93"/>
      <c r="R990" s="81"/>
      <c r="S990" s="81"/>
      <c r="T990" s="93"/>
      <c r="U990" s="94"/>
      <c r="V990" s="109"/>
      <c r="W990" s="95"/>
      <c r="X990" s="71"/>
      <c r="Y990" s="31"/>
      <c r="Z990" s="23"/>
      <c r="AA990" s="24"/>
      <c r="AB990" s="96">
        <f t="shared" si="152"/>
        <v>0</v>
      </c>
      <c r="AC990" s="96">
        <f t="shared" si="153"/>
        <v>0</v>
      </c>
      <c r="AD990" s="97">
        <f t="shared" si="158"/>
        <v>0</v>
      </c>
      <c r="AE990" s="97">
        <f t="shared" si="159"/>
        <v>0</v>
      </c>
    </row>
    <row r="991" spans="1:31" ht="25" customHeight="1">
      <c r="A991" s="32">
        <f t="shared" si="154"/>
        <v>980</v>
      </c>
      <c r="B991" s="51" t="str">
        <f t="shared" si="155"/>
        <v/>
      </c>
      <c r="C991" s="92"/>
      <c r="D991" s="28" t="str">
        <f t="shared" si="156"/>
        <v/>
      </c>
      <c r="E991" s="49" t="str">
        <f t="shared" si="157"/>
        <v/>
      </c>
      <c r="F991" s="78"/>
      <c r="G991" s="78"/>
      <c r="H991" s="82"/>
      <c r="I991" s="28" t="str">
        <f t="shared" si="150"/>
        <v/>
      </c>
      <c r="J991" s="78"/>
      <c r="K991" s="28" t="str">
        <f>IF($L991="COP","GHPチラー",IF(O991="","",VLOOKUP(O991,※編集不可※選択項目!C:D,2,1)))</f>
        <v/>
      </c>
      <c r="L991" s="28" t="str">
        <f t="shared" si="151"/>
        <v/>
      </c>
      <c r="M991" s="64" t="str">
        <f>IFERROR(IF(L991="COP",1,IF(K991="","",VLOOKUP(K991,※編集不可※選択項目!$D$2:$G$8,3,FALSE))),"")</f>
        <v/>
      </c>
      <c r="N991" s="82"/>
      <c r="O991" s="81"/>
      <c r="P991" s="81"/>
      <c r="Q991" s="93"/>
      <c r="R991" s="81"/>
      <c r="S991" s="81"/>
      <c r="T991" s="93"/>
      <c r="U991" s="94"/>
      <c r="V991" s="109"/>
      <c r="W991" s="95"/>
      <c r="X991" s="71"/>
      <c r="Y991" s="31"/>
      <c r="Z991" s="23"/>
      <c r="AA991" s="24"/>
      <c r="AB991" s="96">
        <f t="shared" si="152"/>
        <v>0</v>
      </c>
      <c r="AC991" s="96">
        <f t="shared" si="153"/>
        <v>0</v>
      </c>
      <c r="AD991" s="97">
        <f t="shared" si="158"/>
        <v>0</v>
      </c>
      <c r="AE991" s="97">
        <f t="shared" si="159"/>
        <v>0</v>
      </c>
    </row>
    <row r="992" spans="1:31" ht="25" customHeight="1">
      <c r="A992" s="32">
        <f t="shared" si="154"/>
        <v>981</v>
      </c>
      <c r="B992" s="51" t="str">
        <f t="shared" si="155"/>
        <v/>
      </c>
      <c r="C992" s="92"/>
      <c r="D992" s="28" t="str">
        <f t="shared" si="156"/>
        <v/>
      </c>
      <c r="E992" s="49" t="str">
        <f t="shared" si="157"/>
        <v/>
      </c>
      <c r="F992" s="78"/>
      <c r="G992" s="78"/>
      <c r="H992" s="82"/>
      <c r="I992" s="28" t="str">
        <f t="shared" si="150"/>
        <v/>
      </c>
      <c r="J992" s="78"/>
      <c r="K992" s="28" t="str">
        <f>IF($L992="COP","GHPチラー",IF(O992="","",VLOOKUP(O992,※編集不可※選択項目!C:D,2,1)))</f>
        <v/>
      </c>
      <c r="L992" s="28" t="str">
        <f t="shared" si="151"/>
        <v/>
      </c>
      <c r="M992" s="64" t="str">
        <f>IFERROR(IF(L992="COP",1,IF(K992="","",VLOOKUP(K992,※編集不可※選択項目!$D$2:$G$8,3,FALSE))),"")</f>
        <v/>
      </c>
      <c r="N992" s="82"/>
      <c r="O992" s="81"/>
      <c r="P992" s="81"/>
      <c r="Q992" s="93"/>
      <c r="R992" s="81"/>
      <c r="S992" s="81"/>
      <c r="T992" s="93"/>
      <c r="U992" s="94"/>
      <c r="V992" s="109"/>
      <c r="W992" s="95"/>
      <c r="X992" s="71"/>
      <c r="Y992" s="31"/>
      <c r="Z992" s="23"/>
      <c r="AA992" s="24"/>
      <c r="AB992" s="96">
        <f t="shared" si="152"/>
        <v>0</v>
      </c>
      <c r="AC992" s="96">
        <f t="shared" si="153"/>
        <v>0</v>
      </c>
      <c r="AD992" s="97">
        <f t="shared" si="158"/>
        <v>0</v>
      </c>
      <c r="AE992" s="97">
        <f t="shared" si="159"/>
        <v>0</v>
      </c>
    </row>
    <row r="993" spans="1:31" ht="25" customHeight="1">
      <c r="A993" s="32">
        <f t="shared" si="154"/>
        <v>982</v>
      </c>
      <c r="B993" s="51" t="str">
        <f t="shared" si="155"/>
        <v/>
      </c>
      <c r="C993" s="92"/>
      <c r="D993" s="28" t="str">
        <f t="shared" si="156"/>
        <v/>
      </c>
      <c r="E993" s="49" t="str">
        <f t="shared" si="157"/>
        <v/>
      </c>
      <c r="F993" s="78"/>
      <c r="G993" s="78"/>
      <c r="H993" s="82"/>
      <c r="I993" s="28" t="str">
        <f t="shared" si="150"/>
        <v/>
      </c>
      <c r="J993" s="78"/>
      <c r="K993" s="28" t="str">
        <f>IF($L993="COP","GHPチラー",IF(O993="","",VLOOKUP(O993,※編集不可※選択項目!C:D,2,1)))</f>
        <v/>
      </c>
      <c r="L993" s="28" t="str">
        <f t="shared" si="151"/>
        <v/>
      </c>
      <c r="M993" s="64" t="str">
        <f>IFERROR(IF(L993="COP",1,IF(K993="","",VLOOKUP(K993,※編集不可※選択項目!$D$2:$G$8,3,FALSE))),"")</f>
        <v/>
      </c>
      <c r="N993" s="82"/>
      <c r="O993" s="81"/>
      <c r="P993" s="81"/>
      <c r="Q993" s="93"/>
      <c r="R993" s="81"/>
      <c r="S993" s="81"/>
      <c r="T993" s="93"/>
      <c r="U993" s="94"/>
      <c r="V993" s="109"/>
      <c r="W993" s="95"/>
      <c r="X993" s="71"/>
      <c r="Y993" s="31"/>
      <c r="Z993" s="23"/>
      <c r="AA993" s="24"/>
      <c r="AB993" s="96">
        <f t="shared" si="152"/>
        <v>0</v>
      </c>
      <c r="AC993" s="96">
        <f t="shared" si="153"/>
        <v>0</v>
      </c>
      <c r="AD993" s="97">
        <f t="shared" si="158"/>
        <v>0</v>
      </c>
      <c r="AE993" s="97">
        <f t="shared" si="159"/>
        <v>0</v>
      </c>
    </row>
    <row r="994" spans="1:31" ht="25" customHeight="1">
      <c r="A994" s="32">
        <f t="shared" si="154"/>
        <v>983</v>
      </c>
      <c r="B994" s="51" t="str">
        <f t="shared" si="155"/>
        <v/>
      </c>
      <c r="C994" s="92"/>
      <c r="D994" s="28" t="str">
        <f t="shared" si="156"/>
        <v/>
      </c>
      <c r="E994" s="49" t="str">
        <f t="shared" si="157"/>
        <v/>
      </c>
      <c r="F994" s="78"/>
      <c r="G994" s="78"/>
      <c r="H994" s="82"/>
      <c r="I994" s="28" t="str">
        <f t="shared" si="150"/>
        <v/>
      </c>
      <c r="J994" s="78"/>
      <c r="K994" s="28" t="str">
        <f>IF($L994="COP","GHPチラー",IF(O994="","",VLOOKUP(O994,※編集不可※選択項目!C:D,2,1)))</f>
        <v/>
      </c>
      <c r="L994" s="28" t="str">
        <f t="shared" si="151"/>
        <v/>
      </c>
      <c r="M994" s="64" t="str">
        <f>IFERROR(IF(L994="COP",1,IF(K994="","",VLOOKUP(K994,※編集不可※選択項目!$D$2:$G$8,3,FALSE))),"")</f>
        <v/>
      </c>
      <c r="N994" s="82"/>
      <c r="O994" s="81"/>
      <c r="P994" s="81"/>
      <c r="Q994" s="93"/>
      <c r="R994" s="81"/>
      <c r="S994" s="81"/>
      <c r="T994" s="93"/>
      <c r="U994" s="94"/>
      <c r="V994" s="109"/>
      <c r="W994" s="95"/>
      <c r="X994" s="71"/>
      <c r="Y994" s="31"/>
      <c r="Z994" s="23"/>
      <c r="AA994" s="24"/>
      <c r="AB994" s="96">
        <f t="shared" si="152"/>
        <v>0</v>
      </c>
      <c r="AC994" s="96">
        <f t="shared" si="153"/>
        <v>0</v>
      </c>
      <c r="AD994" s="97">
        <f t="shared" si="158"/>
        <v>0</v>
      </c>
      <c r="AE994" s="97">
        <f t="shared" si="159"/>
        <v>0</v>
      </c>
    </row>
    <row r="995" spans="1:31" ht="25" customHeight="1">
      <c r="A995" s="32">
        <f t="shared" si="154"/>
        <v>984</v>
      </c>
      <c r="B995" s="51" t="str">
        <f t="shared" si="155"/>
        <v/>
      </c>
      <c r="C995" s="92"/>
      <c r="D995" s="28" t="str">
        <f t="shared" si="156"/>
        <v/>
      </c>
      <c r="E995" s="49" t="str">
        <f t="shared" si="157"/>
        <v/>
      </c>
      <c r="F995" s="78"/>
      <c r="G995" s="78"/>
      <c r="H995" s="82"/>
      <c r="I995" s="28" t="str">
        <f t="shared" si="150"/>
        <v/>
      </c>
      <c r="J995" s="78"/>
      <c r="K995" s="28" t="str">
        <f>IF($L995="COP","GHPチラー",IF(O995="","",VLOOKUP(O995,※編集不可※選択項目!C:D,2,1)))</f>
        <v/>
      </c>
      <c r="L995" s="28" t="str">
        <f t="shared" si="151"/>
        <v/>
      </c>
      <c r="M995" s="64" t="str">
        <f>IFERROR(IF(L995="COP",1,IF(K995="","",VLOOKUP(K995,※編集不可※選択項目!$D$2:$G$8,3,FALSE))),"")</f>
        <v/>
      </c>
      <c r="N995" s="82"/>
      <c r="O995" s="81"/>
      <c r="P995" s="81"/>
      <c r="Q995" s="93"/>
      <c r="R995" s="81"/>
      <c r="S995" s="81"/>
      <c r="T995" s="93"/>
      <c r="U995" s="94"/>
      <c r="V995" s="109"/>
      <c r="W995" s="95"/>
      <c r="X995" s="71"/>
      <c r="Y995" s="31"/>
      <c r="Z995" s="23"/>
      <c r="AA995" s="24"/>
      <c r="AB995" s="96">
        <f t="shared" si="152"/>
        <v>0</v>
      </c>
      <c r="AC995" s="96">
        <f t="shared" si="153"/>
        <v>0</v>
      </c>
      <c r="AD995" s="97">
        <f t="shared" si="158"/>
        <v>0</v>
      </c>
      <c r="AE995" s="97">
        <f t="shared" si="159"/>
        <v>0</v>
      </c>
    </row>
    <row r="996" spans="1:31" ht="25" customHeight="1">
      <c r="A996" s="32">
        <f t="shared" si="154"/>
        <v>985</v>
      </c>
      <c r="B996" s="51" t="str">
        <f t="shared" si="155"/>
        <v/>
      </c>
      <c r="C996" s="92"/>
      <c r="D996" s="28" t="str">
        <f t="shared" si="156"/>
        <v/>
      </c>
      <c r="E996" s="49" t="str">
        <f t="shared" si="157"/>
        <v/>
      </c>
      <c r="F996" s="78"/>
      <c r="G996" s="78"/>
      <c r="H996" s="82"/>
      <c r="I996" s="28" t="str">
        <f t="shared" si="150"/>
        <v/>
      </c>
      <c r="J996" s="78"/>
      <c r="K996" s="28" t="str">
        <f>IF($L996="COP","GHPチラー",IF(O996="","",VLOOKUP(O996,※編集不可※選択項目!C:D,2,1)))</f>
        <v/>
      </c>
      <c r="L996" s="28" t="str">
        <f t="shared" si="151"/>
        <v/>
      </c>
      <c r="M996" s="64" t="str">
        <f>IFERROR(IF(L996="COP",1,IF(K996="","",VLOOKUP(K996,※編集不可※選択項目!$D$2:$G$8,3,FALSE))),"")</f>
        <v/>
      </c>
      <c r="N996" s="82"/>
      <c r="O996" s="81"/>
      <c r="P996" s="81"/>
      <c r="Q996" s="93"/>
      <c r="R996" s="81"/>
      <c r="S996" s="81"/>
      <c r="T996" s="93"/>
      <c r="U996" s="94"/>
      <c r="V996" s="109"/>
      <c r="W996" s="95"/>
      <c r="X996" s="71"/>
      <c r="Y996" s="31"/>
      <c r="Z996" s="23"/>
      <c r="AA996" s="24"/>
      <c r="AB996" s="96">
        <f t="shared" si="152"/>
        <v>0</v>
      </c>
      <c r="AC996" s="96">
        <f t="shared" si="153"/>
        <v>0</v>
      </c>
      <c r="AD996" s="97">
        <f t="shared" si="158"/>
        <v>0</v>
      </c>
      <c r="AE996" s="97">
        <f t="shared" si="159"/>
        <v>0</v>
      </c>
    </row>
    <row r="997" spans="1:31" ht="25" customHeight="1">
      <c r="A997" s="32">
        <f t="shared" si="154"/>
        <v>986</v>
      </c>
      <c r="B997" s="51" t="str">
        <f t="shared" si="155"/>
        <v/>
      </c>
      <c r="C997" s="92"/>
      <c r="D997" s="28" t="str">
        <f t="shared" si="156"/>
        <v/>
      </c>
      <c r="E997" s="49" t="str">
        <f t="shared" si="157"/>
        <v/>
      </c>
      <c r="F997" s="78"/>
      <c r="G997" s="78"/>
      <c r="H997" s="82"/>
      <c r="I997" s="28" t="str">
        <f t="shared" si="150"/>
        <v/>
      </c>
      <c r="J997" s="78"/>
      <c r="K997" s="28" t="str">
        <f>IF($L997="COP","GHPチラー",IF(O997="","",VLOOKUP(O997,※編集不可※選択項目!C:D,2,1)))</f>
        <v/>
      </c>
      <c r="L997" s="28" t="str">
        <f t="shared" si="151"/>
        <v/>
      </c>
      <c r="M997" s="64" t="str">
        <f>IFERROR(IF(L997="COP",1,IF(K997="","",VLOOKUP(K997,※編集不可※選択項目!$D$2:$G$8,3,FALSE))),"")</f>
        <v/>
      </c>
      <c r="N997" s="82"/>
      <c r="O997" s="81"/>
      <c r="P997" s="81"/>
      <c r="Q997" s="93"/>
      <c r="R997" s="81"/>
      <c r="S997" s="81"/>
      <c r="T997" s="93"/>
      <c r="U997" s="94"/>
      <c r="V997" s="109"/>
      <c r="W997" s="95"/>
      <c r="X997" s="71"/>
      <c r="Y997" s="31"/>
      <c r="Z997" s="23"/>
      <c r="AA997" s="24"/>
      <c r="AB997" s="96">
        <f t="shared" si="152"/>
        <v>0</v>
      </c>
      <c r="AC997" s="96">
        <f t="shared" si="153"/>
        <v>0</v>
      </c>
      <c r="AD997" s="97">
        <f t="shared" si="158"/>
        <v>0</v>
      </c>
      <c r="AE997" s="97">
        <f t="shared" si="159"/>
        <v>0</v>
      </c>
    </row>
    <row r="998" spans="1:31" ht="25" customHeight="1">
      <c r="A998" s="32">
        <f t="shared" si="154"/>
        <v>987</v>
      </c>
      <c r="B998" s="51" t="str">
        <f t="shared" si="155"/>
        <v/>
      </c>
      <c r="C998" s="92"/>
      <c r="D998" s="28" t="str">
        <f t="shared" si="156"/>
        <v/>
      </c>
      <c r="E998" s="49" t="str">
        <f t="shared" si="157"/>
        <v/>
      </c>
      <c r="F998" s="78"/>
      <c r="G998" s="78"/>
      <c r="H998" s="82"/>
      <c r="I998" s="28" t="str">
        <f t="shared" si="150"/>
        <v/>
      </c>
      <c r="J998" s="78"/>
      <c r="K998" s="28" t="str">
        <f>IF($L998="COP","GHPチラー",IF(O998="","",VLOOKUP(O998,※編集不可※選択項目!C:D,2,1)))</f>
        <v/>
      </c>
      <c r="L998" s="28" t="str">
        <f t="shared" si="151"/>
        <v/>
      </c>
      <c r="M998" s="64" t="str">
        <f>IFERROR(IF(L998="COP",1,IF(K998="","",VLOOKUP(K998,※編集不可※選択項目!$D$2:$G$8,3,FALSE))),"")</f>
        <v/>
      </c>
      <c r="N998" s="82"/>
      <c r="O998" s="81"/>
      <c r="P998" s="81"/>
      <c r="Q998" s="93"/>
      <c r="R998" s="81"/>
      <c r="S998" s="81"/>
      <c r="T998" s="93"/>
      <c r="U998" s="94"/>
      <c r="V998" s="109"/>
      <c r="W998" s="95"/>
      <c r="X998" s="71"/>
      <c r="Y998" s="31"/>
      <c r="Z998" s="23"/>
      <c r="AA998" s="24"/>
      <c r="AB998" s="96">
        <f t="shared" si="152"/>
        <v>0</v>
      </c>
      <c r="AC998" s="96">
        <f t="shared" si="153"/>
        <v>0</v>
      </c>
      <c r="AD998" s="97">
        <f t="shared" si="158"/>
        <v>0</v>
      </c>
      <c r="AE998" s="97">
        <f t="shared" si="159"/>
        <v>0</v>
      </c>
    </row>
    <row r="999" spans="1:31" ht="25" customHeight="1">
      <c r="A999" s="32">
        <f t="shared" si="154"/>
        <v>988</v>
      </c>
      <c r="B999" s="51" t="str">
        <f t="shared" si="155"/>
        <v/>
      </c>
      <c r="C999" s="92"/>
      <c r="D999" s="28" t="str">
        <f t="shared" si="156"/>
        <v/>
      </c>
      <c r="E999" s="49" t="str">
        <f t="shared" si="157"/>
        <v/>
      </c>
      <c r="F999" s="78"/>
      <c r="G999" s="78"/>
      <c r="H999" s="82"/>
      <c r="I999" s="28" t="str">
        <f t="shared" si="150"/>
        <v/>
      </c>
      <c r="J999" s="78"/>
      <c r="K999" s="28" t="str">
        <f>IF($L999="COP","GHPチラー",IF(O999="","",VLOOKUP(O999,※編集不可※選択項目!C:D,2,1)))</f>
        <v/>
      </c>
      <c r="L999" s="28" t="str">
        <f t="shared" si="151"/>
        <v/>
      </c>
      <c r="M999" s="64" t="str">
        <f>IFERROR(IF(L999="COP",1,IF(K999="","",VLOOKUP(K999,※編集不可※選択項目!$D$2:$G$8,3,FALSE))),"")</f>
        <v/>
      </c>
      <c r="N999" s="82"/>
      <c r="O999" s="81"/>
      <c r="P999" s="81"/>
      <c r="Q999" s="93"/>
      <c r="R999" s="81"/>
      <c r="S999" s="81"/>
      <c r="T999" s="93"/>
      <c r="U999" s="94"/>
      <c r="V999" s="109"/>
      <c r="W999" s="95"/>
      <c r="X999" s="71"/>
      <c r="Y999" s="31"/>
      <c r="Z999" s="23"/>
      <c r="AA999" s="24"/>
      <c r="AB999" s="96">
        <f t="shared" si="152"/>
        <v>0</v>
      </c>
      <c r="AC999" s="96">
        <f t="shared" si="153"/>
        <v>0</v>
      </c>
      <c r="AD999" s="97">
        <f t="shared" si="158"/>
        <v>0</v>
      </c>
      <c r="AE999" s="97">
        <f t="shared" si="159"/>
        <v>0</v>
      </c>
    </row>
    <row r="1000" spans="1:31" ht="25" customHeight="1">
      <c r="A1000" s="32">
        <f t="shared" si="154"/>
        <v>989</v>
      </c>
      <c r="B1000" s="51" t="str">
        <f t="shared" si="155"/>
        <v/>
      </c>
      <c r="C1000" s="92"/>
      <c r="D1000" s="28" t="str">
        <f t="shared" si="156"/>
        <v/>
      </c>
      <c r="E1000" s="49" t="str">
        <f t="shared" si="157"/>
        <v/>
      </c>
      <c r="F1000" s="78"/>
      <c r="G1000" s="78"/>
      <c r="H1000" s="82"/>
      <c r="I1000" s="28" t="str">
        <f t="shared" si="150"/>
        <v/>
      </c>
      <c r="J1000" s="78"/>
      <c r="K1000" s="28" t="str">
        <f>IF($L1000="COP","GHPチラー",IF(O1000="","",VLOOKUP(O1000,※編集不可※選択項目!C:D,2,1)))</f>
        <v/>
      </c>
      <c r="L1000" s="28" t="str">
        <f t="shared" si="151"/>
        <v/>
      </c>
      <c r="M1000" s="64" t="str">
        <f>IFERROR(IF(L1000="COP",1,IF(K1000="","",VLOOKUP(K1000,※編集不可※選択項目!$D$2:$G$8,3,FALSE))),"")</f>
        <v/>
      </c>
      <c r="N1000" s="82"/>
      <c r="O1000" s="81"/>
      <c r="P1000" s="81"/>
      <c r="Q1000" s="93"/>
      <c r="R1000" s="81"/>
      <c r="S1000" s="81"/>
      <c r="T1000" s="93"/>
      <c r="U1000" s="94"/>
      <c r="V1000" s="109"/>
      <c r="W1000" s="95"/>
      <c r="X1000" s="71"/>
      <c r="Y1000" s="31"/>
      <c r="Z1000" s="23"/>
      <c r="AA1000" s="24"/>
      <c r="AB1000" s="96">
        <f t="shared" si="152"/>
        <v>0</v>
      </c>
      <c r="AC1000" s="96">
        <f t="shared" si="153"/>
        <v>0</v>
      </c>
      <c r="AD1000" s="97">
        <f t="shared" si="158"/>
        <v>0</v>
      </c>
      <c r="AE1000" s="97">
        <f t="shared" si="159"/>
        <v>0</v>
      </c>
    </row>
    <row r="1001" spans="1:31" ht="25" customHeight="1">
      <c r="A1001" s="32">
        <f t="shared" si="154"/>
        <v>990</v>
      </c>
      <c r="B1001" s="51" t="str">
        <f t="shared" si="155"/>
        <v/>
      </c>
      <c r="C1001" s="92"/>
      <c r="D1001" s="28" t="str">
        <f t="shared" si="156"/>
        <v/>
      </c>
      <c r="E1001" s="49" t="str">
        <f t="shared" si="157"/>
        <v/>
      </c>
      <c r="F1001" s="78"/>
      <c r="G1001" s="78"/>
      <c r="H1001" s="82"/>
      <c r="I1001" s="28" t="str">
        <f t="shared" si="150"/>
        <v/>
      </c>
      <c r="J1001" s="78"/>
      <c r="K1001" s="28" t="str">
        <f>IF($L1001="COP","GHPチラー",IF(O1001="","",VLOOKUP(O1001,※編集不可※選択項目!C:D,2,1)))</f>
        <v/>
      </c>
      <c r="L1001" s="28" t="str">
        <f t="shared" si="151"/>
        <v/>
      </c>
      <c r="M1001" s="64" t="str">
        <f>IFERROR(IF(L1001="COP",1,IF(K1001="","",VLOOKUP(K1001,※編集不可※選択項目!$D$2:$G$8,3,FALSE))),"")</f>
        <v/>
      </c>
      <c r="N1001" s="82"/>
      <c r="O1001" s="81"/>
      <c r="P1001" s="81"/>
      <c r="Q1001" s="93"/>
      <c r="R1001" s="81"/>
      <c r="S1001" s="81"/>
      <c r="T1001" s="93"/>
      <c r="U1001" s="94"/>
      <c r="V1001" s="109"/>
      <c r="W1001" s="95"/>
      <c r="X1001" s="71"/>
      <c r="Y1001" s="31"/>
      <c r="Z1001" s="23"/>
      <c r="AA1001" s="24"/>
      <c r="AB1001" s="96">
        <f t="shared" si="152"/>
        <v>0</v>
      </c>
      <c r="AC1001" s="96">
        <f t="shared" si="153"/>
        <v>0</v>
      </c>
      <c r="AD1001" s="97">
        <f t="shared" si="158"/>
        <v>0</v>
      </c>
      <c r="AE1001" s="97">
        <f t="shared" si="159"/>
        <v>0</v>
      </c>
    </row>
    <row r="1002" spans="1:31" ht="25" customHeight="1">
      <c r="A1002" s="32">
        <f t="shared" si="154"/>
        <v>991</v>
      </c>
      <c r="B1002" s="51" t="str">
        <f t="shared" si="155"/>
        <v/>
      </c>
      <c r="C1002" s="92"/>
      <c r="D1002" s="28" t="str">
        <f t="shared" si="156"/>
        <v/>
      </c>
      <c r="E1002" s="49" t="str">
        <f t="shared" si="157"/>
        <v/>
      </c>
      <c r="F1002" s="78"/>
      <c r="G1002" s="78"/>
      <c r="H1002" s="82"/>
      <c r="I1002" s="28" t="str">
        <f t="shared" si="150"/>
        <v/>
      </c>
      <c r="J1002" s="78"/>
      <c r="K1002" s="28" t="str">
        <f>IF($L1002="COP","GHPチラー",IF(O1002="","",VLOOKUP(O1002,※編集不可※選択項目!C:D,2,1)))</f>
        <v/>
      </c>
      <c r="L1002" s="28" t="str">
        <f t="shared" si="151"/>
        <v/>
      </c>
      <c r="M1002" s="64" t="str">
        <f>IFERROR(IF(L1002="COP",1,IF(K1002="","",VLOOKUP(K1002,※編集不可※選択項目!$D$2:$G$8,3,FALSE))),"")</f>
        <v/>
      </c>
      <c r="N1002" s="82"/>
      <c r="O1002" s="81"/>
      <c r="P1002" s="81"/>
      <c r="Q1002" s="93"/>
      <c r="R1002" s="81"/>
      <c r="S1002" s="81"/>
      <c r="T1002" s="93"/>
      <c r="U1002" s="94"/>
      <c r="V1002" s="109"/>
      <c r="W1002" s="95"/>
      <c r="X1002" s="71"/>
      <c r="Y1002" s="31"/>
      <c r="Z1002" s="23"/>
      <c r="AA1002" s="24"/>
      <c r="AB1002" s="96">
        <f t="shared" si="152"/>
        <v>0</v>
      </c>
      <c r="AC1002" s="96">
        <f t="shared" si="153"/>
        <v>0</v>
      </c>
      <c r="AD1002" s="97">
        <f t="shared" si="158"/>
        <v>0</v>
      </c>
      <c r="AE1002" s="97">
        <f t="shared" si="159"/>
        <v>0</v>
      </c>
    </row>
    <row r="1003" spans="1:31" ht="25" customHeight="1">
      <c r="A1003" s="32">
        <f t="shared" si="154"/>
        <v>992</v>
      </c>
      <c r="B1003" s="51" t="str">
        <f t="shared" si="155"/>
        <v/>
      </c>
      <c r="C1003" s="92"/>
      <c r="D1003" s="28" t="str">
        <f t="shared" si="156"/>
        <v/>
      </c>
      <c r="E1003" s="49" t="str">
        <f t="shared" si="157"/>
        <v/>
      </c>
      <c r="F1003" s="78"/>
      <c r="G1003" s="78"/>
      <c r="H1003" s="82"/>
      <c r="I1003" s="28" t="str">
        <f t="shared" si="150"/>
        <v/>
      </c>
      <c r="J1003" s="78"/>
      <c r="K1003" s="28" t="str">
        <f>IF($L1003="COP","GHPチラー",IF(O1003="","",VLOOKUP(O1003,※編集不可※選択項目!C:D,2,1)))</f>
        <v/>
      </c>
      <c r="L1003" s="28" t="str">
        <f t="shared" si="151"/>
        <v/>
      </c>
      <c r="M1003" s="64" t="str">
        <f>IFERROR(IF(L1003="COP",1,IF(K1003="","",VLOOKUP(K1003,※編集不可※選択項目!$D$2:$G$8,3,FALSE))),"")</f>
        <v/>
      </c>
      <c r="N1003" s="82"/>
      <c r="O1003" s="81"/>
      <c r="P1003" s="81"/>
      <c r="Q1003" s="93"/>
      <c r="R1003" s="81"/>
      <c r="S1003" s="81"/>
      <c r="T1003" s="93"/>
      <c r="U1003" s="94"/>
      <c r="V1003" s="109"/>
      <c r="W1003" s="95"/>
      <c r="X1003" s="71"/>
      <c r="Y1003" s="31"/>
      <c r="Z1003" s="23"/>
      <c r="AA1003" s="24"/>
      <c r="AB1003" s="96">
        <f t="shared" si="152"/>
        <v>0</v>
      </c>
      <c r="AC1003" s="96">
        <f t="shared" si="153"/>
        <v>0</v>
      </c>
      <c r="AD1003" s="97">
        <f t="shared" si="158"/>
        <v>0</v>
      </c>
      <c r="AE1003" s="97">
        <f t="shared" si="159"/>
        <v>0</v>
      </c>
    </row>
    <row r="1004" spans="1:31" ht="25" customHeight="1">
      <c r="A1004" s="32">
        <f t="shared" si="154"/>
        <v>993</v>
      </c>
      <c r="B1004" s="51" t="str">
        <f t="shared" si="155"/>
        <v/>
      </c>
      <c r="C1004" s="92"/>
      <c r="D1004" s="28" t="str">
        <f t="shared" si="156"/>
        <v/>
      </c>
      <c r="E1004" s="49" t="str">
        <f t="shared" si="157"/>
        <v/>
      </c>
      <c r="F1004" s="78"/>
      <c r="G1004" s="78"/>
      <c r="H1004" s="82"/>
      <c r="I1004" s="28" t="str">
        <f t="shared" si="150"/>
        <v/>
      </c>
      <c r="J1004" s="78"/>
      <c r="K1004" s="28" t="str">
        <f>IF($L1004="COP","GHPチラー",IF(O1004="","",VLOOKUP(O1004,※編集不可※選択項目!C:D,2,1)))</f>
        <v/>
      </c>
      <c r="L1004" s="28" t="str">
        <f t="shared" si="151"/>
        <v/>
      </c>
      <c r="M1004" s="64" t="str">
        <f>IFERROR(IF(L1004="COP",1,IF(K1004="","",VLOOKUP(K1004,※編集不可※選択項目!$D$2:$G$8,3,FALSE))),"")</f>
        <v/>
      </c>
      <c r="N1004" s="82"/>
      <c r="O1004" s="81"/>
      <c r="P1004" s="81"/>
      <c r="Q1004" s="93"/>
      <c r="R1004" s="81"/>
      <c r="S1004" s="81"/>
      <c r="T1004" s="93"/>
      <c r="U1004" s="94"/>
      <c r="V1004" s="109"/>
      <c r="W1004" s="95"/>
      <c r="X1004" s="71"/>
      <c r="Y1004" s="31"/>
      <c r="Z1004" s="23"/>
      <c r="AA1004" s="24"/>
      <c r="AB1004" s="96">
        <f t="shared" si="152"/>
        <v>0</v>
      </c>
      <c r="AC1004" s="96">
        <f t="shared" si="153"/>
        <v>0</v>
      </c>
      <c r="AD1004" s="97">
        <f t="shared" si="158"/>
        <v>0</v>
      </c>
      <c r="AE1004" s="97">
        <f t="shared" si="159"/>
        <v>0</v>
      </c>
    </row>
    <row r="1005" spans="1:31" ht="25" customHeight="1">
      <c r="A1005" s="32">
        <f t="shared" si="154"/>
        <v>994</v>
      </c>
      <c r="B1005" s="51" t="str">
        <f t="shared" si="155"/>
        <v/>
      </c>
      <c r="C1005" s="92"/>
      <c r="D1005" s="28" t="str">
        <f t="shared" si="156"/>
        <v/>
      </c>
      <c r="E1005" s="49" t="str">
        <f t="shared" si="157"/>
        <v/>
      </c>
      <c r="F1005" s="78"/>
      <c r="G1005" s="78"/>
      <c r="H1005" s="82"/>
      <c r="I1005" s="28" t="str">
        <f t="shared" si="150"/>
        <v/>
      </c>
      <c r="J1005" s="78"/>
      <c r="K1005" s="28" t="str">
        <f>IF($L1005="COP","GHPチラー",IF(O1005="","",VLOOKUP(O1005,※編集不可※選択項目!C:D,2,1)))</f>
        <v/>
      </c>
      <c r="L1005" s="28" t="str">
        <f t="shared" si="151"/>
        <v/>
      </c>
      <c r="M1005" s="64" t="str">
        <f>IFERROR(IF(L1005="COP",1,IF(K1005="","",VLOOKUP(K1005,※編集不可※選択項目!$D$2:$G$8,3,FALSE))),"")</f>
        <v/>
      </c>
      <c r="N1005" s="82"/>
      <c r="O1005" s="81"/>
      <c r="P1005" s="81"/>
      <c r="Q1005" s="93"/>
      <c r="R1005" s="81"/>
      <c r="S1005" s="81"/>
      <c r="T1005" s="93"/>
      <c r="U1005" s="94"/>
      <c r="V1005" s="109"/>
      <c r="W1005" s="95"/>
      <c r="X1005" s="71"/>
      <c r="Y1005" s="31"/>
      <c r="Z1005" s="23"/>
      <c r="AA1005" s="24"/>
      <c r="AB1005" s="96">
        <f t="shared" si="152"/>
        <v>0</v>
      </c>
      <c r="AC1005" s="96">
        <f t="shared" si="153"/>
        <v>0</v>
      </c>
      <c r="AD1005" s="97">
        <f t="shared" si="158"/>
        <v>0</v>
      </c>
      <c r="AE1005" s="97">
        <f t="shared" si="159"/>
        <v>0</v>
      </c>
    </row>
    <row r="1006" spans="1:31" ht="25" customHeight="1">
      <c r="A1006" s="32">
        <f t="shared" si="154"/>
        <v>995</v>
      </c>
      <c r="B1006" s="51" t="str">
        <f t="shared" si="155"/>
        <v/>
      </c>
      <c r="C1006" s="92"/>
      <c r="D1006" s="28" t="str">
        <f t="shared" si="156"/>
        <v/>
      </c>
      <c r="E1006" s="49" t="str">
        <f t="shared" si="157"/>
        <v/>
      </c>
      <c r="F1006" s="78"/>
      <c r="G1006" s="78"/>
      <c r="H1006" s="82"/>
      <c r="I1006" s="28" t="str">
        <f t="shared" si="150"/>
        <v/>
      </c>
      <c r="J1006" s="78"/>
      <c r="K1006" s="28" t="str">
        <f>IF($L1006="COP","GHPチラー",IF(O1006="","",VLOOKUP(O1006,※編集不可※選択項目!C:D,2,1)))</f>
        <v/>
      </c>
      <c r="L1006" s="28" t="str">
        <f t="shared" si="151"/>
        <v/>
      </c>
      <c r="M1006" s="64" t="str">
        <f>IFERROR(IF(L1006="COP",1,IF(K1006="","",VLOOKUP(K1006,※編集不可※選択項目!$D$2:$G$8,3,FALSE))),"")</f>
        <v/>
      </c>
      <c r="N1006" s="82"/>
      <c r="O1006" s="81"/>
      <c r="P1006" s="81"/>
      <c r="Q1006" s="93"/>
      <c r="R1006" s="81"/>
      <c r="S1006" s="81"/>
      <c r="T1006" s="93"/>
      <c r="U1006" s="94"/>
      <c r="V1006" s="109"/>
      <c r="W1006" s="95"/>
      <c r="X1006" s="71"/>
      <c r="Y1006" s="31"/>
      <c r="Z1006" s="23"/>
      <c r="AA1006" s="24"/>
      <c r="AB1006" s="96">
        <f t="shared" si="152"/>
        <v>0</v>
      </c>
      <c r="AC1006" s="96">
        <f t="shared" si="153"/>
        <v>0</v>
      </c>
      <c r="AD1006" s="97">
        <f t="shared" si="158"/>
        <v>0</v>
      </c>
      <c r="AE1006" s="97">
        <f t="shared" si="159"/>
        <v>0</v>
      </c>
    </row>
    <row r="1007" spans="1:31" ht="25" customHeight="1">
      <c r="A1007" s="32">
        <f t="shared" si="154"/>
        <v>996</v>
      </c>
      <c r="B1007" s="51" t="str">
        <f t="shared" si="155"/>
        <v/>
      </c>
      <c r="C1007" s="92"/>
      <c r="D1007" s="28" t="str">
        <f t="shared" si="156"/>
        <v/>
      </c>
      <c r="E1007" s="49" t="str">
        <f t="shared" si="157"/>
        <v/>
      </c>
      <c r="F1007" s="78"/>
      <c r="G1007" s="78"/>
      <c r="H1007" s="82"/>
      <c r="I1007" s="28" t="str">
        <f t="shared" si="150"/>
        <v/>
      </c>
      <c r="J1007" s="78"/>
      <c r="K1007" s="28" t="str">
        <f>IF($L1007="COP","GHPチラー",IF(O1007="","",VLOOKUP(O1007,※編集不可※選択項目!C:D,2,1)))</f>
        <v/>
      </c>
      <c r="L1007" s="28" t="str">
        <f t="shared" si="151"/>
        <v/>
      </c>
      <c r="M1007" s="64" t="str">
        <f>IFERROR(IF(L1007="COP",1,IF(K1007="","",VLOOKUP(K1007,※編集不可※選択項目!$D$2:$G$8,3,FALSE))),"")</f>
        <v/>
      </c>
      <c r="N1007" s="82"/>
      <c r="O1007" s="81"/>
      <c r="P1007" s="81"/>
      <c r="Q1007" s="93"/>
      <c r="R1007" s="81"/>
      <c r="S1007" s="81"/>
      <c r="T1007" s="93"/>
      <c r="U1007" s="94"/>
      <c r="V1007" s="109"/>
      <c r="W1007" s="95"/>
      <c r="X1007" s="71"/>
      <c r="Y1007" s="31"/>
      <c r="Z1007" s="23"/>
      <c r="AA1007" s="24"/>
      <c r="AB1007" s="96">
        <f t="shared" si="152"/>
        <v>0</v>
      </c>
      <c r="AC1007" s="96">
        <f t="shared" si="153"/>
        <v>0</v>
      </c>
      <c r="AD1007" s="97">
        <f t="shared" si="158"/>
        <v>0</v>
      </c>
      <c r="AE1007" s="97">
        <f t="shared" si="159"/>
        <v>0</v>
      </c>
    </row>
    <row r="1008" spans="1:31" ht="25" customHeight="1">
      <c r="A1008" s="32">
        <f t="shared" si="154"/>
        <v>997</v>
      </c>
      <c r="B1008" s="51" t="str">
        <f t="shared" si="155"/>
        <v/>
      </c>
      <c r="C1008" s="92"/>
      <c r="D1008" s="28" t="str">
        <f t="shared" si="156"/>
        <v/>
      </c>
      <c r="E1008" s="49" t="str">
        <f t="shared" si="157"/>
        <v/>
      </c>
      <c r="F1008" s="78"/>
      <c r="G1008" s="78"/>
      <c r="H1008" s="82"/>
      <c r="I1008" s="28" t="str">
        <f t="shared" si="150"/>
        <v/>
      </c>
      <c r="J1008" s="78"/>
      <c r="K1008" s="28" t="str">
        <f>IF($L1008="COP","GHPチラー",IF(O1008="","",VLOOKUP(O1008,※編集不可※選択項目!C:D,2,1)))</f>
        <v/>
      </c>
      <c r="L1008" s="28" t="str">
        <f t="shared" si="151"/>
        <v/>
      </c>
      <c r="M1008" s="64" t="str">
        <f>IFERROR(IF(L1008="COP",1,IF(K1008="","",VLOOKUP(K1008,※編集不可※選択項目!$D$2:$G$8,3,FALSE))),"")</f>
        <v/>
      </c>
      <c r="N1008" s="82"/>
      <c r="O1008" s="81"/>
      <c r="P1008" s="81"/>
      <c r="Q1008" s="93"/>
      <c r="R1008" s="81"/>
      <c r="S1008" s="81"/>
      <c r="T1008" s="93"/>
      <c r="U1008" s="94"/>
      <c r="V1008" s="109"/>
      <c r="W1008" s="95"/>
      <c r="X1008" s="71"/>
      <c r="Y1008" s="31"/>
      <c r="Z1008" s="23"/>
      <c r="AA1008" s="24"/>
      <c r="AB1008" s="96">
        <f t="shared" si="152"/>
        <v>0</v>
      </c>
      <c r="AC1008" s="96">
        <f t="shared" si="153"/>
        <v>0</v>
      </c>
      <c r="AD1008" s="97">
        <f t="shared" si="158"/>
        <v>0</v>
      </c>
      <c r="AE1008" s="97">
        <f t="shared" si="159"/>
        <v>0</v>
      </c>
    </row>
    <row r="1009" spans="1:31" ht="25" customHeight="1">
      <c r="A1009" s="32">
        <f t="shared" si="154"/>
        <v>998</v>
      </c>
      <c r="B1009" s="51" t="str">
        <f t="shared" si="155"/>
        <v/>
      </c>
      <c r="C1009" s="92"/>
      <c r="D1009" s="28" t="str">
        <f t="shared" si="156"/>
        <v/>
      </c>
      <c r="E1009" s="49" t="str">
        <f t="shared" si="157"/>
        <v/>
      </c>
      <c r="F1009" s="78"/>
      <c r="G1009" s="78"/>
      <c r="H1009" s="82"/>
      <c r="I1009" s="28" t="str">
        <f t="shared" si="150"/>
        <v/>
      </c>
      <c r="J1009" s="78"/>
      <c r="K1009" s="28" t="str">
        <f>IF($L1009="COP","GHPチラー",IF(O1009="","",VLOOKUP(O1009,※編集不可※選択項目!C:D,2,1)))</f>
        <v/>
      </c>
      <c r="L1009" s="28" t="str">
        <f t="shared" si="151"/>
        <v/>
      </c>
      <c r="M1009" s="64" t="str">
        <f>IFERROR(IF(L1009="COP",1,IF(K1009="","",VLOOKUP(K1009,※編集不可※選択項目!$D$2:$G$8,3,FALSE))),"")</f>
        <v/>
      </c>
      <c r="N1009" s="82"/>
      <c r="O1009" s="81"/>
      <c r="P1009" s="81"/>
      <c r="Q1009" s="93"/>
      <c r="R1009" s="81"/>
      <c r="S1009" s="81"/>
      <c r="T1009" s="93"/>
      <c r="U1009" s="94"/>
      <c r="V1009" s="109"/>
      <c r="W1009" s="95"/>
      <c r="X1009" s="71"/>
      <c r="Y1009" s="31"/>
      <c r="Z1009" s="23"/>
      <c r="AA1009" s="24"/>
      <c r="AB1009" s="96">
        <f t="shared" si="152"/>
        <v>0</v>
      </c>
      <c r="AC1009" s="96">
        <f t="shared" si="153"/>
        <v>0</v>
      </c>
      <c r="AD1009" s="97">
        <f t="shared" si="158"/>
        <v>0</v>
      </c>
      <c r="AE1009" s="97">
        <f t="shared" si="159"/>
        <v>0</v>
      </c>
    </row>
    <row r="1010" spans="1:31" ht="25" customHeight="1">
      <c r="A1010" s="32">
        <f t="shared" si="154"/>
        <v>999</v>
      </c>
      <c r="B1010" s="51" t="str">
        <f t="shared" si="155"/>
        <v/>
      </c>
      <c r="C1010" s="92"/>
      <c r="D1010" s="28" t="str">
        <f t="shared" si="156"/>
        <v/>
      </c>
      <c r="E1010" s="49" t="str">
        <f t="shared" si="157"/>
        <v/>
      </c>
      <c r="F1010" s="78"/>
      <c r="G1010" s="78"/>
      <c r="H1010" s="82"/>
      <c r="I1010" s="28" t="str">
        <f t="shared" si="150"/>
        <v/>
      </c>
      <c r="J1010" s="78"/>
      <c r="K1010" s="28" t="str">
        <f>IF($L1010="COP","GHPチラー",IF(O1010="","",VLOOKUP(O1010,※編集不可※選択項目!C:D,2,1)))</f>
        <v/>
      </c>
      <c r="L1010" s="28" t="str">
        <f t="shared" si="151"/>
        <v/>
      </c>
      <c r="M1010" s="64" t="str">
        <f>IFERROR(IF(L1010="COP",1,IF(K1010="","",VLOOKUP(K1010,※編集不可※選択項目!$D$2:$G$8,3,FALSE))),"")</f>
        <v/>
      </c>
      <c r="N1010" s="82"/>
      <c r="O1010" s="81"/>
      <c r="P1010" s="81"/>
      <c r="Q1010" s="93"/>
      <c r="R1010" s="81"/>
      <c r="S1010" s="81"/>
      <c r="T1010" s="93"/>
      <c r="U1010" s="94"/>
      <c r="V1010" s="109"/>
      <c r="W1010" s="95"/>
      <c r="X1010" s="71"/>
      <c r="Y1010" s="31"/>
      <c r="Z1010" s="23"/>
      <c r="AA1010" s="24"/>
      <c r="AB1010" s="96">
        <f t="shared" si="152"/>
        <v>0</v>
      </c>
      <c r="AC1010" s="96">
        <f t="shared" si="153"/>
        <v>0</v>
      </c>
      <c r="AD1010" s="97">
        <f t="shared" si="158"/>
        <v>0</v>
      </c>
      <c r="AE1010" s="97">
        <f t="shared" si="159"/>
        <v>0</v>
      </c>
    </row>
    <row r="1011" spans="1:31" ht="25" customHeight="1" thickBot="1">
      <c r="A1011" s="33">
        <f t="shared" si="154"/>
        <v>1000</v>
      </c>
      <c r="B1011" s="48" t="str">
        <f t="shared" si="155"/>
        <v/>
      </c>
      <c r="C1011" s="98"/>
      <c r="D1011" s="36" t="str">
        <f t="shared" si="156"/>
        <v/>
      </c>
      <c r="E1011" s="50" t="str">
        <f t="shared" si="157"/>
        <v/>
      </c>
      <c r="F1011" s="99"/>
      <c r="G1011" s="99"/>
      <c r="H1011" s="100"/>
      <c r="I1011" s="36" t="str">
        <f t="shared" si="150"/>
        <v/>
      </c>
      <c r="J1011" s="99"/>
      <c r="K1011" s="36" t="str">
        <f>IF($L1011="COP","GHPチラー",IF(O1011="","",VLOOKUP(O1011,※編集不可※選択項目!C:D,2,1)))</f>
        <v/>
      </c>
      <c r="L1011" s="36" t="str">
        <f t="shared" si="151"/>
        <v/>
      </c>
      <c r="M1011" s="122" t="str">
        <f>IFERROR(IF(L1011="COP",1,IF(K1011="","",VLOOKUP(K1011,※編集不可※選択項目!$D$2:$G$8,3,FALSE))),"")</f>
        <v/>
      </c>
      <c r="N1011" s="100"/>
      <c r="O1011" s="101"/>
      <c r="P1011" s="101"/>
      <c r="Q1011" s="102"/>
      <c r="R1011" s="101"/>
      <c r="S1011" s="101"/>
      <c r="T1011" s="102"/>
      <c r="U1011" s="103"/>
      <c r="V1011" s="110"/>
      <c r="W1011" s="104"/>
      <c r="X1011" s="105"/>
      <c r="Y1011" s="31"/>
      <c r="Z1011" s="23"/>
      <c r="AA1011" s="24"/>
      <c r="AB1011" s="96">
        <f t="shared" si="152"/>
        <v>0</v>
      </c>
      <c r="AC1011" s="96">
        <f t="shared" si="153"/>
        <v>0</v>
      </c>
      <c r="AD1011" s="97">
        <f t="shared" si="158"/>
        <v>0</v>
      </c>
      <c r="AE1011" s="97">
        <f t="shared" si="159"/>
        <v>0</v>
      </c>
    </row>
    <row r="1012" spans="1:31" ht="19.5" customHeight="1">
      <c r="AB1012" s="106">
        <f>SUM(AB12:AB1011)</f>
        <v>1</v>
      </c>
      <c r="AC1012" s="106">
        <f>SUM(AC12:AC1011)</f>
        <v>0</v>
      </c>
      <c r="AD1012" s="107">
        <f>IF(COUNTIF(AD12:AD1011,"&gt;=2"),1,0)</f>
        <v>1</v>
      </c>
      <c r="AE1012" s="107">
        <f>SUM(AE12:AE1011)</f>
        <v>3</v>
      </c>
    </row>
  </sheetData>
  <sheetProtection algorithmName="SHA-512" hashValue="vrkIn+8fxw4j7qO2dpvRxFEGA5Rg4uw15ZpFgGUQ7kDspCcr6Z0C//BP40jDnaEXAM+ary0KA32Ea4MqUw5k9g==" saltValue="JljjEv0eP+TVhEFI79HYsw==" spinCount="100000" sheet="1" objects="1" scenarios="1" selectLockedCells="1" selectUnlockedCells="1"/>
  <autoFilter ref="A10:AA1010" xr:uid="{00000000-0009-0000-0000-000003000000}"/>
  <mergeCells count="34">
    <mergeCell ref="A1:G1"/>
    <mergeCell ref="I1:N1"/>
    <mergeCell ref="A2:B2"/>
    <mergeCell ref="C2:D2"/>
    <mergeCell ref="F2:G2"/>
    <mergeCell ref="K2:N2"/>
    <mergeCell ref="A3:E4"/>
    <mergeCell ref="K3:N3"/>
    <mergeCell ref="K4:N4"/>
    <mergeCell ref="A9:A10"/>
    <mergeCell ref="B9:B10"/>
    <mergeCell ref="C9:C10"/>
    <mergeCell ref="D9:D10"/>
    <mergeCell ref="E9:E10"/>
    <mergeCell ref="F9:F10"/>
    <mergeCell ref="G9:G10"/>
    <mergeCell ref="H9:H10"/>
    <mergeCell ref="I9:I10"/>
    <mergeCell ref="J9:J10"/>
    <mergeCell ref="K9:K10"/>
    <mergeCell ref="M9:M10"/>
    <mergeCell ref="W9:W10"/>
    <mergeCell ref="X9:X10"/>
    <mergeCell ref="Y9:AA9"/>
    <mergeCell ref="L9:L10"/>
    <mergeCell ref="S9:S10"/>
    <mergeCell ref="V9:V10"/>
    <mergeCell ref="N9:N10"/>
    <mergeCell ref="O9:O10"/>
    <mergeCell ref="P9:P10"/>
    <mergeCell ref="Q9:Q10"/>
    <mergeCell ref="R9:R10"/>
    <mergeCell ref="T9:T10"/>
    <mergeCell ref="U9:U10"/>
  </mergeCells>
  <phoneticPr fontId="7"/>
  <conditionalFormatting sqref="N20:N1011">
    <cfRule type="expression" dxfId="41" priority="37">
      <formula>$M20&gt;$N20</formula>
    </cfRule>
  </conditionalFormatting>
  <conditionalFormatting sqref="C20:C1011 N20:T1011 F20:H1011 J12:J1011">
    <cfRule type="expression" dxfId="40" priority="38">
      <formula>AND($AB12=1,C12="")</formula>
    </cfRule>
  </conditionalFormatting>
  <conditionalFormatting sqref="G20:H1011">
    <cfRule type="expression" dxfId="39" priority="36">
      <formula>$AD20&gt;1</formula>
    </cfRule>
  </conditionalFormatting>
  <conditionalFormatting sqref="K3:N3">
    <cfRule type="expression" dxfId="38" priority="35">
      <formula>$AD$1012&gt;0</formula>
    </cfRule>
  </conditionalFormatting>
  <conditionalFormatting sqref="K2:N2">
    <cfRule type="expression" dxfId="37" priority="34">
      <formula>OR($AB$1012&gt;=1,$AC$1012&gt;=1)</formula>
    </cfRule>
  </conditionalFormatting>
  <conditionalFormatting sqref="K4:N4">
    <cfRule type="expression" dxfId="36" priority="33">
      <formula>$AE$1012&gt;0</formula>
    </cfRule>
  </conditionalFormatting>
  <conditionalFormatting sqref="C2:D2 F2 G3">
    <cfRule type="expression" dxfId="35" priority="32">
      <formula>C2=""</formula>
    </cfRule>
  </conditionalFormatting>
  <conditionalFormatting sqref="V12">
    <cfRule type="expression" dxfId="34" priority="31">
      <formula>COUNTIF(G12,"*■*")=0</formula>
    </cfRule>
  </conditionalFormatting>
  <conditionalFormatting sqref="V13:V1011">
    <cfRule type="expression" dxfId="33" priority="30">
      <formula>COUNTIF(G13,"*■*")=0</formula>
    </cfRule>
  </conditionalFormatting>
  <conditionalFormatting sqref="C2:D2">
    <cfRule type="expression" dxfId="32" priority="29">
      <formula>$C$12=""</formula>
    </cfRule>
  </conditionalFormatting>
  <conditionalFormatting sqref="F2:G2">
    <cfRule type="expression" dxfId="31" priority="28">
      <formula>$C$12=""</formula>
    </cfRule>
  </conditionalFormatting>
  <conditionalFormatting sqref="G3">
    <cfRule type="expression" dxfId="30" priority="27">
      <formula>$C$12=""</formula>
    </cfRule>
  </conditionalFormatting>
  <conditionalFormatting sqref="V12:V1011">
    <cfRule type="expression" dxfId="29" priority="26">
      <formula>AND(COUNTIF(G12,"*■*")&gt;=1,V12="")</formula>
    </cfRule>
  </conditionalFormatting>
  <conditionalFormatting sqref="G12:G15">
    <cfRule type="expression" dxfId="28" priority="25">
      <formula>AD12&gt;1</formula>
    </cfRule>
  </conditionalFormatting>
  <conditionalFormatting sqref="F12:G19">
    <cfRule type="expression" priority="24">
      <formula>AND($AB12=1,XEZ12="")</formula>
    </cfRule>
  </conditionalFormatting>
  <conditionalFormatting sqref="F12:G15">
    <cfRule type="expression" dxfId="27" priority="23">
      <formula>AND($AB12=1,F12="")</formula>
    </cfRule>
  </conditionalFormatting>
  <conditionalFormatting sqref="F16">
    <cfRule type="expression" dxfId="26" priority="21">
      <formula>AND($AB16=1,F16="")</formula>
    </cfRule>
  </conditionalFormatting>
  <conditionalFormatting sqref="G16">
    <cfRule type="expression" dxfId="25" priority="20">
      <formula>AC16&gt;1</formula>
    </cfRule>
  </conditionalFormatting>
  <conditionalFormatting sqref="G16">
    <cfRule type="expression" dxfId="24" priority="18">
      <formula>AND($AB16=1,G16="")</formula>
    </cfRule>
  </conditionalFormatting>
  <conditionalFormatting sqref="F17:F19">
    <cfRule type="expression" dxfId="23" priority="16">
      <formula>AND($AB17=1,F17="")</formula>
    </cfRule>
  </conditionalFormatting>
  <conditionalFormatting sqref="G17:G19">
    <cfRule type="expression" dxfId="22" priority="15">
      <formula>AC17&gt;1</formula>
    </cfRule>
  </conditionalFormatting>
  <conditionalFormatting sqref="G17:G19">
    <cfRule type="expression" dxfId="21" priority="13">
      <formula>AND($AB17=1,G17="")</formula>
    </cfRule>
  </conditionalFormatting>
  <conditionalFormatting sqref="H12:H16">
    <cfRule type="expression" dxfId="20" priority="12">
      <formula>AD12&gt;1</formula>
    </cfRule>
  </conditionalFormatting>
  <conditionalFormatting sqref="H12:H16">
    <cfRule type="expression" dxfId="19" priority="10">
      <formula>AND($AB12=1,H12="")</formula>
    </cfRule>
  </conditionalFormatting>
  <conditionalFormatting sqref="H17:H19">
    <cfRule type="expression" dxfId="18" priority="9">
      <formula>AC17&gt;1</formula>
    </cfRule>
  </conditionalFormatting>
  <conditionalFormatting sqref="H17:H19">
    <cfRule type="expression" dxfId="17" priority="7">
      <formula>AND($AB17=1,H17="")</formula>
    </cfRule>
  </conditionalFormatting>
  <conditionalFormatting sqref="N12:N16">
    <cfRule type="expression" dxfId="16" priority="6">
      <formula>$M12&gt;$N12</formula>
    </cfRule>
  </conditionalFormatting>
  <conditionalFormatting sqref="N12:T16">
    <cfRule type="expression" dxfId="15" priority="4">
      <formula>AND($AB12=1,N12="")</formula>
    </cfRule>
  </conditionalFormatting>
  <conditionalFormatting sqref="N17:N19">
    <cfRule type="expression" dxfId="14" priority="3">
      <formula>$M17&gt;$N17</formula>
    </cfRule>
  </conditionalFormatting>
  <conditionalFormatting sqref="N17:T19">
    <cfRule type="expression" dxfId="13" priority="1">
      <formula>AND($AB17=1,N17="")</formula>
    </cfRule>
  </conditionalFormatting>
  <conditionalFormatting sqref="H12:H19">
    <cfRule type="expression" priority="133">
      <formula>AND($AB12=1,XFC12="")</formula>
    </cfRule>
  </conditionalFormatting>
  <conditionalFormatting sqref="N12:T19">
    <cfRule type="expression" priority="138">
      <formula>AND($AB12=1,C12="")</formula>
    </cfRule>
  </conditionalFormatting>
  <dataValidations count="2">
    <dataValidation allowBlank="1" showInputMessage="1" sqref="L9" xr:uid="{F96D5FBE-CDE2-4547-A0E8-A1251AE251C1}"/>
    <dataValidation type="textLength" operator="lessThanOrEqual" allowBlank="1" showInputMessage="1" showErrorMessage="1" error="200文字以下で入力してください。" sqref="V12:V1011" xr:uid="{57ACB4D2-E3CA-44DC-8B60-414983BE6F71}">
      <formula1>200</formula1>
    </dataValidation>
  </dataValidations>
  <pageMargins left="0.59055118110236227" right="0" top="0.59055118110236227" bottom="0" header="0.31496062992125984" footer="0.31496062992125984"/>
  <pageSetup paperSize="8" scale="25" fitToHeight="0" orientation="landscape" r:id="rId1"/>
  <headerFooter>
    <oddHeader>&amp;R&amp;"-,太字"&amp;48&amp;F</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F1012"/>
  <sheetViews>
    <sheetView zoomScale="55" zoomScaleNormal="55" zoomScaleSheetLayoutView="70" workbookViewId="0">
      <selection sqref="A1:G1"/>
    </sheetView>
  </sheetViews>
  <sheetFormatPr defaultColWidth="9" defaultRowHeight="19.5" customHeight="1" outlineLevelCol="1"/>
  <cols>
    <col min="1" max="1" width="11.83203125" style="9" customWidth="1"/>
    <col min="2" max="4" width="39.5" style="10" customWidth="1"/>
    <col min="5" max="5" width="35" style="10" customWidth="1"/>
    <col min="6" max="7" width="40.58203125" style="10" customWidth="1"/>
    <col min="8" max="8" width="32.33203125" style="10" customWidth="1"/>
    <col min="9" max="9" width="48" style="10" hidden="1" customWidth="1"/>
    <col min="10" max="10" width="30.58203125" style="10" customWidth="1"/>
    <col min="11" max="11" width="41.5" style="10" customWidth="1"/>
    <col min="12" max="12" width="15.58203125" style="10" customWidth="1"/>
    <col min="13" max="13" width="21.5" style="10" customWidth="1"/>
    <col min="14" max="14" width="25" style="13" customWidth="1"/>
    <col min="15" max="15" width="26.58203125" style="14" customWidth="1"/>
    <col min="16" max="16" width="35.25" style="13" bestFit="1" customWidth="1"/>
    <col min="17" max="17" width="30.08203125" style="13" customWidth="1"/>
    <col min="18" max="18" width="26.58203125" style="14" customWidth="1"/>
    <col min="19" max="19" width="35.25" style="15" bestFit="1" customWidth="1"/>
    <col min="20" max="20" width="30.08203125" style="10" customWidth="1"/>
    <col min="21" max="21" width="24.83203125" style="10" customWidth="1"/>
    <col min="22" max="22" width="70.58203125" style="10" customWidth="1"/>
    <col min="23" max="23" width="35.58203125" style="10" customWidth="1"/>
    <col min="24" max="24" width="11.25" style="10" customWidth="1"/>
    <col min="25" max="25" width="22.75" style="10" hidden="1" customWidth="1" outlineLevel="1"/>
    <col min="26" max="26" width="15" style="10" hidden="1" customWidth="1" outlineLevel="1"/>
    <col min="27" max="27" width="11.75" style="10" hidden="1" customWidth="1" outlineLevel="1"/>
    <col min="28" max="28" width="19.25" style="10" hidden="1" customWidth="1" outlineLevel="1"/>
    <col min="29" max="29" width="24.33203125" style="10" hidden="1" customWidth="1" outlineLevel="1"/>
    <col min="30" max="31" width="9" style="10" hidden="1" customWidth="1" outlineLevel="1"/>
    <col min="32" max="32" width="9" style="10" collapsed="1"/>
    <col min="33" max="16384" width="9" style="10"/>
  </cols>
  <sheetData>
    <row r="1" spans="1:31" ht="40" customHeight="1">
      <c r="A1" s="188" t="s">
        <v>100</v>
      </c>
      <c r="B1" s="189"/>
      <c r="C1" s="189"/>
      <c r="D1" s="189"/>
      <c r="E1" s="189"/>
      <c r="F1" s="189"/>
      <c r="G1" s="190"/>
      <c r="H1" s="83"/>
      <c r="I1" s="83"/>
      <c r="J1" s="191" t="s">
        <v>27</v>
      </c>
      <c r="K1" s="192"/>
      <c r="L1" s="192"/>
      <c r="M1" s="192"/>
      <c r="N1" s="192"/>
      <c r="O1" s="121"/>
      <c r="P1" s="11"/>
      <c r="Q1" s="11"/>
      <c r="R1" s="12"/>
      <c r="S1" s="10"/>
      <c r="AB1" s="137" t="s">
        <v>130</v>
      </c>
      <c r="AC1" s="138">
        <v>44545</v>
      </c>
      <c r="AD1" s="139" t="s">
        <v>131</v>
      </c>
      <c r="AE1" s="140" t="s">
        <v>133</v>
      </c>
    </row>
    <row r="2" spans="1:31" ht="120.75" customHeight="1">
      <c r="A2" s="193" t="s">
        <v>28</v>
      </c>
      <c r="B2" s="194"/>
      <c r="C2" s="202"/>
      <c r="D2" s="203"/>
      <c r="E2" s="52" t="s">
        <v>29</v>
      </c>
      <c r="F2" s="204"/>
      <c r="G2" s="205"/>
      <c r="H2" s="83"/>
      <c r="I2" s="83"/>
      <c r="J2" s="84" t="s">
        <v>30</v>
      </c>
      <c r="K2" s="206" t="s">
        <v>109</v>
      </c>
      <c r="L2" s="206"/>
      <c r="M2" s="206"/>
      <c r="N2" s="207"/>
      <c r="S2" s="10"/>
    </row>
    <row r="3" spans="1:31" ht="120.75" customHeight="1">
      <c r="A3" s="173" t="s">
        <v>134</v>
      </c>
      <c r="B3" s="173"/>
      <c r="C3" s="173"/>
      <c r="D3" s="173"/>
      <c r="E3" s="173"/>
      <c r="F3" s="53" t="s">
        <v>31</v>
      </c>
      <c r="G3" s="25"/>
      <c r="H3" s="83"/>
      <c r="I3" s="83"/>
      <c r="J3" s="84" t="s">
        <v>32</v>
      </c>
      <c r="K3" s="206" t="s">
        <v>108</v>
      </c>
      <c r="L3" s="206"/>
      <c r="M3" s="206"/>
      <c r="N3" s="207"/>
    </row>
    <row r="4" spans="1:31" ht="120.75" customHeight="1" thickBot="1">
      <c r="A4" s="173"/>
      <c r="B4" s="173"/>
      <c r="C4" s="173"/>
      <c r="D4" s="173"/>
      <c r="E4" s="173"/>
      <c r="F4" s="54" t="s">
        <v>33</v>
      </c>
      <c r="G4" s="54">
        <f>COUNTIF($C$12:$C$1011,"ガスヒートポンプエアコン")</f>
        <v>0</v>
      </c>
      <c r="H4" s="83"/>
      <c r="I4" s="83"/>
      <c r="J4" s="86" t="s">
        <v>34</v>
      </c>
      <c r="K4" s="208" t="s">
        <v>35</v>
      </c>
      <c r="L4" s="208"/>
      <c r="M4" s="208"/>
      <c r="N4" s="209"/>
      <c r="O4" s="21"/>
      <c r="P4" s="20"/>
      <c r="Q4" s="20"/>
      <c r="R4" s="21"/>
      <c r="S4" s="19"/>
      <c r="T4" s="19"/>
    </row>
    <row r="5" spans="1:31" ht="30.75" customHeight="1" thickBot="1">
      <c r="A5" s="16"/>
      <c r="B5" s="17"/>
      <c r="C5" s="17"/>
      <c r="D5" s="18"/>
      <c r="E5" s="18"/>
      <c r="F5" s="22"/>
      <c r="G5" s="18"/>
      <c r="H5" s="19"/>
      <c r="I5" s="19"/>
      <c r="J5" s="19"/>
      <c r="K5" s="19"/>
      <c r="L5" s="19"/>
      <c r="M5" s="19"/>
      <c r="N5" s="19"/>
      <c r="O5" s="20"/>
      <c r="P5" s="21"/>
      <c r="Q5" s="20"/>
      <c r="R5" s="20"/>
      <c r="S5" s="21"/>
      <c r="T5" s="19"/>
      <c r="U5" s="19"/>
      <c r="V5" s="9"/>
      <c r="W5" s="9"/>
      <c r="X5" s="9"/>
      <c r="Y5" s="9"/>
      <c r="AA5" s="77" t="str">
        <f>IF(COUNTIF(X12:X1011,"✓")=0,"",COUNTIF(X12:X1011,"✓"))</f>
        <v/>
      </c>
    </row>
    <row r="6" spans="1:31" ht="40" customHeight="1">
      <c r="A6" s="39" t="s">
        <v>3</v>
      </c>
      <c r="B6" s="40">
        <v>1</v>
      </c>
      <c r="C6" s="76">
        <v>2</v>
      </c>
      <c r="D6" s="76">
        <v>3</v>
      </c>
      <c r="E6" s="41">
        <v>4</v>
      </c>
      <c r="F6" s="76">
        <v>5</v>
      </c>
      <c r="G6" s="76">
        <v>6</v>
      </c>
      <c r="H6" s="76">
        <v>7</v>
      </c>
      <c r="I6" s="153"/>
      <c r="J6" s="41">
        <f>COLUMN()-2</f>
        <v>8</v>
      </c>
      <c r="K6" s="41">
        <f t="shared" ref="K6:X6" si="0">COLUMN()-2</f>
        <v>9</v>
      </c>
      <c r="L6" s="41">
        <v>10</v>
      </c>
      <c r="M6" s="41">
        <f t="shared" si="0"/>
        <v>11</v>
      </c>
      <c r="N6" s="41">
        <f t="shared" si="0"/>
        <v>12</v>
      </c>
      <c r="O6" s="41">
        <f t="shared" si="0"/>
        <v>13</v>
      </c>
      <c r="P6" s="41">
        <f t="shared" si="0"/>
        <v>14</v>
      </c>
      <c r="Q6" s="41">
        <f t="shared" si="0"/>
        <v>15</v>
      </c>
      <c r="R6" s="41">
        <f t="shared" si="0"/>
        <v>16</v>
      </c>
      <c r="S6" s="41">
        <f t="shared" si="0"/>
        <v>17</v>
      </c>
      <c r="T6" s="41">
        <f t="shared" si="0"/>
        <v>18</v>
      </c>
      <c r="U6" s="57">
        <f t="shared" si="0"/>
        <v>19</v>
      </c>
      <c r="V6" s="41">
        <f t="shared" si="0"/>
        <v>20</v>
      </c>
      <c r="W6" s="57">
        <f t="shared" si="0"/>
        <v>21</v>
      </c>
      <c r="X6" s="67">
        <f t="shared" si="0"/>
        <v>22</v>
      </c>
    </row>
    <row r="7" spans="1:31" ht="40" customHeight="1">
      <c r="A7" s="42" t="s">
        <v>39</v>
      </c>
      <c r="B7" s="43" t="s">
        <v>40</v>
      </c>
      <c r="C7" s="43" t="s">
        <v>40</v>
      </c>
      <c r="D7" s="43" t="s">
        <v>40</v>
      </c>
      <c r="E7" s="44" t="s">
        <v>45</v>
      </c>
      <c r="F7" s="43" t="s">
        <v>40</v>
      </c>
      <c r="G7" s="43" t="s">
        <v>40</v>
      </c>
      <c r="H7" s="43" t="s">
        <v>40</v>
      </c>
      <c r="I7" s="154" t="s">
        <v>69</v>
      </c>
      <c r="J7" s="44" t="s">
        <v>45</v>
      </c>
      <c r="K7" s="44" t="s">
        <v>45</v>
      </c>
      <c r="L7" s="44" t="s">
        <v>45</v>
      </c>
      <c r="M7" s="44" t="s">
        <v>45</v>
      </c>
      <c r="N7" s="44" t="s">
        <v>45</v>
      </c>
      <c r="O7" s="44" t="s">
        <v>45</v>
      </c>
      <c r="P7" s="44" t="s">
        <v>45</v>
      </c>
      <c r="Q7" s="44" t="s">
        <v>45</v>
      </c>
      <c r="R7" s="44" t="s">
        <v>45</v>
      </c>
      <c r="S7" s="44" t="s">
        <v>45</v>
      </c>
      <c r="T7" s="44" t="s">
        <v>45</v>
      </c>
      <c r="U7" s="44" t="s">
        <v>45</v>
      </c>
      <c r="V7" s="44" t="s">
        <v>45</v>
      </c>
      <c r="W7" s="58" t="s">
        <v>45</v>
      </c>
      <c r="X7" s="68" t="s">
        <v>45</v>
      </c>
    </row>
    <row r="8" spans="1:31" ht="40" customHeight="1" thickBot="1">
      <c r="A8" s="45" t="s">
        <v>41</v>
      </c>
      <c r="B8" s="46" t="s">
        <v>42</v>
      </c>
      <c r="C8" s="70" t="s">
        <v>43</v>
      </c>
      <c r="D8" s="48" t="s">
        <v>42</v>
      </c>
      <c r="E8" s="48" t="s">
        <v>42</v>
      </c>
      <c r="F8" s="70" t="s">
        <v>43</v>
      </c>
      <c r="G8" s="70" t="s">
        <v>43</v>
      </c>
      <c r="H8" s="70" t="s">
        <v>43</v>
      </c>
      <c r="I8" s="155" t="s">
        <v>42</v>
      </c>
      <c r="J8" s="70" t="s">
        <v>43</v>
      </c>
      <c r="K8" s="48" t="s">
        <v>42</v>
      </c>
      <c r="L8" s="48" t="s">
        <v>42</v>
      </c>
      <c r="M8" s="48" t="s">
        <v>42</v>
      </c>
      <c r="N8" s="70" t="s">
        <v>43</v>
      </c>
      <c r="O8" s="70" t="s">
        <v>43</v>
      </c>
      <c r="P8" s="70" t="s">
        <v>43</v>
      </c>
      <c r="Q8" s="70" t="s">
        <v>43</v>
      </c>
      <c r="R8" s="70" t="s">
        <v>43</v>
      </c>
      <c r="S8" s="70" t="s">
        <v>43</v>
      </c>
      <c r="T8" s="70" t="s">
        <v>43</v>
      </c>
      <c r="U8" s="47" t="s">
        <v>46</v>
      </c>
      <c r="V8" s="70" t="s">
        <v>71</v>
      </c>
      <c r="W8" s="59" t="s">
        <v>46</v>
      </c>
      <c r="X8" s="69" t="s">
        <v>62</v>
      </c>
    </row>
    <row r="9" spans="1:31" ht="45" customHeight="1">
      <c r="A9" s="180" t="s">
        <v>23</v>
      </c>
      <c r="B9" s="182" t="s">
        <v>36</v>
      </c>
      <c r="C9" s="183" t="s">
        <v>0</v>
      </c>
      <c r="D9" s="183" t="s">
        <v>37</v>
      </c>
      <c r="E9" s="185" t="s">
        <v>38</v>
      </c>
      <c r="F9" s="183" t="s">
        <v>5</v>
      </c>
      <c r="G9" s="187" t="s">
        <v>12</v>
      </c>
      <c r="H9" s="183" t="s">
        <v>10</v>
      </c>
      <c r="I9" s="210" t="s">
        <v>146</v>
      </c>
      <c r="J9" s="166" t="s">
        <v>21</v>
      </c>
      <c r="K9" s="166" t="s">
        <v>6</v>
      </c>
      <c r="L9" s="162" t="s">
        <v>93</v>
      </c>
      <c r="M9" s="167" t="s">
        <v>14</v>
      </c>
      <c r="N9" s="167" t="s">
        <v>107</v>
      </c>
      <c r="O9" s="164" t="s">
        <v>95</v>
      </c>
      <c r="P9" s="164" t="s">
        <v>96</v>
      </c>
      <c r="Q9" s="168" t="s">
        <v>110</v>
      </c>
      <c r="R9" s="164" t="s">
        <v>97</v>
      </c>
      <c r="S9" s="164" t="s">
        <v>98</v>
      </c>
      <c r="T9" s="170" t="s">
        <v>111</v>
      </c>
      <c r="U9" s="172" t="s">
        <v>63</v>
      </c>
      <c r="V9" s="166" t="s">
        <v>68</v>
      </c>
      <c r="W9" s="156" t="s">
        <v>4</v>
      </c>
      <c r="X9" s="158" t="s">
        <v>61</v>
      </c>
      <c r="Y9" s="160" t="s">
        <v>24</v>
      </c>
      <c r="Z9" s="160"/>
      <c r="AA9" s="161"/>
    </row>
    <row r="10" spans="1:31" ht="45" customHeight="1">
      <c r="A10" s="181"/>
      <c r="B10" s="182"/>
      <c r="C10" s="184"/>
      <c r="D10" s="184"/>
      <c r="E10" s="186"/>
      <c r="F10" s="184"/>
      <c r="G10" s="184"/>
      <c r="H10" s="184"/>
      <c r="I10" s="211"/>
      <c r="J10" s="163"/>
      <c r="K10" s="163"/>
      <c r="L10" s="163"/>
      <c r="M10" s="163"/>
      <c r="N10" s="163"/>
      <c r="O10" s="165"/>
      <c r="P10" s="165"/>
      <c r="Q10" s="169"/>
      <c r="R10" s="165"/>
      <c r="S10" s="165"/>
      <c r="T10" s="171"/>
      <c r="U10" s="157"/>
      <c r="V10" s="163"/>
      <c r="W10" s="157"/>
      <c r="X10" s="159"/>
      <c r="Y10" s="127" t="s">
        <v>25</v>
      </c>
      <c r="Z10" s="7" t="s">
        <v>22</v>
      </c>
      <c r="AA10" s="8" t="s">
        <v>4</v>
      </c>
    </row>
    <row r="11" spans="1:31" ht="25" customHeight="1">
      <c r="A11" s="32" t="s">
        <v>44</v>
      </c>
      <c r="B11" s="51" t="s">
        <v>126</v>
      </c>
      <c r="C11" s="87" t="s">
        <v>135</v>
      </c>
      <c r="D11" s="28" t="s">
        <v>128</v>
      </c>
      <c r="E11" s="49" t="s">
        <v>127</v>
      </c>
      <c r="F11" s="55" t="s">
        <v>66</v>
      </c>
      <c r="G11" s="55" t="s">
        <v>67</v>
      </c>
      <c r="H11" s="88" t="s">
        <v>64</v>
      </c>
      <c r="I11" s="28" t="str">
        <f>IF(G11="","",G11&amp;"["&amp;H11&amp;"]")</f>
        <v>AAA-BBB[都市ガス13A(12A含む)]</v>
      </c>
      <c r="J11" s="55" t="s">
        <v>57</v>
      </c>
      <c r="K11" s="28" t="str">
        <f>IF($L11="COP","GHPチラー",IF(O11="","",VLOOKUP(O11,※編集不可※選択項目!C:D,2,1)))</f>
        <v>冷房能力が45kW以上56kW未満</v>
      </c>
      <c r="L11" s="120" t="str">
        <f>IF(F11="","",IF(OR(COUNTIF($F11,"*チラー*")&gt;0,COUNTIF($F11,"*ﾁﾗｰ*")&gt;0),"COP","APFp"))</f>
        <v>APFp</v>
      </c>
      <c r="M11" s="64">
        <f>IFERROR(IF(L11="COP",1,IF(K11="","",VLOOKUP(K11,※編集不可※選択項目!$D$2:$G$8,4,FALSE))),"")</f>
        <v>1.7</v>
      </c>
      <c r="N11" s="65">
        <v>1.9</v>
      </c>
      <c r="O11" s="141">
        <v>45</v>
      </c>
      <c r="P11" s="55">
        <v>37.6</v>
      </c>
      <c r="Q11" s="65">
        <v>0.64900000000000002</v>
      </c>
      <c r="R11" s="72">
        <v>50</v>
      </c>
      <c r="S11" s="55">
        <v>34.799999999999997</v>
      </c>
      <c r="T11" s="115">
        <v>0.47</v>
      </c>
      <c r="U11" s="89">
        <v>4444</v>
      </c>
      <c r="V11" s="126" t="s">
        <v>114</v>
      </c>
      <c r="W11" s="66"/>
      <c r="X11" s="71"/>
      <c r="Y11" s="31"/>
      <c r="Z11" s="23"/>
      <c r="AA11" s="24"/>
      <c r="AB11" s="90" t="s">
        <v>58</v>
      </c>
      <c r="AC11" s="90" t="s">
        <v>70</v>
      </c>
      <c r="AD11" s="91" t="s">
        <v>59</v>
      </c>
      <c r="AE11" s="91" t="s">
        <v>60</v>
      </c>
    </row>
    <row r="12" spans="1:31" ht="25" customHeight="1">
      <c r="A12" s="32">
        <f>ROW()-11</f>
        <v>1</v>
      </c>
      <c r="B12" s="51" t="str">
        <f>IF($C12="","","高効率空調")</f>
        <v/>
      </c>
      <c r="C12" s="26"/>
      <c r="D12" s="28" t="str">
        <f>IF($C$2="","",IF($B12&lt;&gt;"",$C$2,""))</f>
        <v/>
      </c>
      <c r="E12" s="49" t="str">
        <f>IF($F$2="","",IF($B12&lt;&gt;"",$F$2,""))</f>
        <v/>
      </c>
      <c r="F12" s="27"/>
      <c r="G12" s="27"/>
      <c r="H12" s="29"/>
      <c r="I12" s="28" t="str">
        <f t="shared" ref="I12:I75" si="1">IF(G12="","",G12&amp;"["&amp;H12&amp;"]")</f>
        <v/>
      </c>
      <c r="J12" s="27"/>
      <c r="K12" s="28" t="str">
        <f>IF($L12="COP","GHPチラー",IF(O12="","",VLOOKUP(O12,※編集不可※選択項目!C:D,2,1)))</f>
        <v/>
      </c>
      <c r="L12" s="120" t="str">
        <f>IF(F12="","",IF(OR(COUNTIF($F12,"*チラー*")&gt;0,COUNTIF($F12,"*ﾁﾗｰ*")&gt;0),"COP","APFp"))</f>
        <v/>
      </c>
      <c r="M12" s="64" t="str">
        <f>IFERROR(IF(L12="COP",1,IF(K12="","",VLOOKUP(K12,※編集不可※選択項目!$D$2:$G$8,4,FALSE))),"")</f>
        <v/>
      </c>
      <c r="N12" s="29"/>
      <c r="O12" s="30"/>
      <c r="P12" s="30"/>
      <c r="Q12" s="113"/>
      <c r="R12" s="30"/>
      <c r="S12" s="30"/>
      <c r="T12" s="116"/>
      <c r="U12" s="73"/>
      <c r="V12" s="111"/>
      <c r="W12" s="60"/>
      <c r="X12" s="71"/>
      <c r="Y12" s="31"/>
      <c r="Z12" s="23"/>
      <c r="AA12" s="24"/>
      <c r="AB12" s="96">
        <f t="shared" ref="AB12:AB75" si="2">IF(AND(($C12&lt;&gt;""),(OR($C$2="",$F$2="",$G$3="",F12="",G12="",J12="",N12="",O12="",P12="",Q12="",R12="",S12="",T12="",H12="",))),1,0)</f>
        <v>0</v>
      </c>
      <c r="AC12" s="96">
        <f t="shared" ref="AC12:AC75" si="3">IF(AND($G12&lt;&gt;"",COUNTIF($G12,"*■*")&gt;0,$V12=""),1,0)</f>
        <v>0</v>
      </c>
      <c r="AD12" s="97">
        <f>IF(I12="",0,COUNTIF(I$12:I$1011,I12))</f>
        <v>0</v>
      </c>
      <c r="AE12" s="97">
        <f>IF($N12&lt;$M12,1,0)</f>
        <v>0</v>
      </c>
    </row>
    <row r="13" spans="1:31" ht="25" customHeight="1">
      <c r="A13" s="32">
        <f t="shared" ref="A13:A76" si="4">ROW()-11</f>
        <v>2</v>
      </c>
      <c r="B13" s="51" t="str">
        <f t="shared" ref="B13:B76" si="5">IF($C13="","","高効率空調")</f>
        <v/>
      </c>
      <c r="C13" s="26"/>
      <c r="D13" s="28" t="str">
        <f t="shared" ref="D13:D76" si="6">IF($C$2="","",IF($B13&lt;&gt;"",$C$2,""))</f>
        <v/>
      </c>
      <c r="E13" s="49" t="str">
        <f t="shared" ref="E13:E76" si="7">IF($F$2="","",IF($B13&lt;&gt;"",$F$2,""))</f>
        <v/>
      </c>
      <c r="F13" s="27"/>
      <c r="G13" s="27"/>
      <c r="H13" s="29"/>
      <c r="I13" s="28" t="str">
        <f t="shared" si="1"/>
        <v/>
      </c>
      <c r="J13" s="27"/>
      <c r="K13" s="28" t="str">
        <f>IF($L13="COP","GHPチラー",IF(O13="","",VLOOKUP(O13,※編集不可※選択項目!C:D,2,1)))</f>
        <v/>
      </c>
      <c r="L13" s="120" t="str">
        <f t="shared" ref="L13:L76" si="8">IF(F13="","",IF(OR(COUNTIF($F13,"*チラー*")&gt;0,COUNTIF($F13,"*ﾁﾗｰ*")&gt;0),"COP","APFp"))</f>
        <v/>
      </c>
      <c r="M13" s="64" t="str">
        <f>IFERROR(IF(L13="COP",1,IF(K13="","",VLOOKUP(K13,※編集不可※選択項目!$D$2:$G$8,4,FALSE))),"")</f>
        <v/>
      </c>
      <c r="N13" s="29"/>
      <c r="O13" s="30"/>
      <c r="P13" s="30"/>
      <c r="Q13" s="113"/>
      <c r="R13" s="30"/>
      <c r="S13" s="30"/>
      <c r="T13" s="116"/>
      <c r="U13" s="73"/>
      <c r="V13" s="111"/>
      <c r="W13" s="60"/>
      <c r="X13" s="71"/>
      <c r="Y13" s="31"/>
      <c r="Z13" s="23"/>
      <c r="AA13" s="24"/>
      <c r="AB13" s="96">
        <f t="shared" si="2"/>
        <v>0</v>
      </c>
      <c r="AC13" s="96">
        <f t="shared" si="3"/>
        <v>0</v>
      </c>
      <c r="AD13" s="97">
        <f t="shared" ref="AD13:AD76" si="9">IF(I13="",0,COUNTIF(I$12:I$1011,I13))</f>
        <v>0</v>
      </c>
      <c r="AE13" s="97">
        <f t="shared" ref="AE13:AE76" si="10">IF($N13&lt;$M13,1,0)</f>
        <v>0</v>
      </c>
    </row>
    <row r="14" spans="1:31" ht="25" customHeight="1">
      <c r="A14" s="32">
        <f t="shared" si="4"/>
        <v>3</v>
      </c>
      <c r="B14" s="51" t="str">
        <f t="shared" si="5"/>
        <v/>
      </c>
      <c r="C14" s="26"/>
      <c r="D14" s="28" t="str">
        <f t="shared" si="6"/>
        <v/>
      </c>
      <c r="E14" s="49" t="str">
        <f t="shared" si="7"/>
        <v/>
      </c>
      <c r="F14" s="27"/>
      <c r="G14" s="27"/>
      <c r="H14" s="29"/>
      <c r="I14" s="28" t="str">
        <f t="shared" si="1"/>
        <v/>
      </c>
      <c r="J14" s="27"/>
      <c r="K14" s="28" t="str">
        <f>IF($L14="COP","GHPチラー",IF(O14="","",VLOOKUP(O14,※編集不可※選択項目!C:D,2,1)))</f>
        <v/>
      </c>
      <c r="L14" s="120" t="str">
        <f t="shared" si="8"/>
        <v/>
      </c>
      <c r="M14" s="64" t="str">
        <f>IFERROR(IF(L14="COP",1,IF(K14="","",VLOOKUP(K14,※編集不可※選択項目!$D$2:$G$8,4,FALSE))),"")</f>
        <v/>
      </c>
      <c r="N14" s="29"/>
      <c r="O14" s="30"/>
      <c r="P14" s="30"/>
      <c r="Q14" s="113"/>
      <c r="R14" s="30"/>
      <c r="S14" s="30"/>
      <c r="T14" s="116"/>
      <c r="U14" s="73"/>
      <c r="V14" s="111"/>
      <c r="W14" s="60"/>
      <c r="X14" s="71"/>
      <c r="Y14" s="31"/>
      <c r="Z14" s="23"/>
      <c r="AA14" s="24"/>
      <c r="AB14" s="96">
        <f t="shared" si="2"/>
        <v>0</v>
      </c>
      <c r="AC14" s="96">
        <f t="shared" si="3"/>
        <v>0</v>
      </c>
      <c r="AD14" s="97">
        <f t="shared" si="9"/>
        <v>0</v>
      </c>
      <c r="AE14" s="97">
        <f t="shared" si="10"/>
        <v>0</v>
      </c>
    </row>
    <row r="15" spans="1:31" ht="25" customHeight="1">
      <c r="A15" s="32">
        <f t="shared" si="4"/>
        <v>4</v>
      </c>
      <c r="B15" s="51" t="str">
        <f t="shared" si="5"/>
        <v/>
      </c>
      <c r="C15" s="26"/>
      <c r="D15" s="28" t="str">
        <f t="shared" si="6"/>
        <v/>
      </c>
      <c r="E15" s="49" t="str">
        <f t="shared" si="7"/>
        <v/>
      </c>
      <c r="F15" s="27"/>
      <c r="G15" s="27"/>
      <c r="H15" s="29"/>
      <c r="I15" s="28" t="str">
        <f t="shared" si="1"/>
        <v/>
      </c>
      <c r="J15" s="27"/>
      <c r="K15" s="28" t="str">
        <f>IF($L15="COP","GHPチラー",IF(O15="","",VLOOKUP(O15,※編集不可※選択項目!C:D,2,1)))</f>
        <v/>
      </c>
      <c r="L15" s="120" t="str">
        <f t="shared" si="8"/>
        <v/>
      </c>
      <c r="M15" s="64" t="str">
        <f>IFERROR(IF(L15="COP",1,IF(K15="","",VLOOKUP(K15,※編集不可※選択項目!$D$2:$G$8,4,FALSE))),"")</f>
        <v/>
      </c>
      <c r="N15" s="29"/>
      <c r="O15" s="30"/>
      <c r="P15" s="30"/>
      <c r="Q15" s="113"/>
      <c r="R15" s="30"/>
      <c r="S15" s="30"/>
      <c r="T15" s="116"/>
      <c r="U15" s="73"/>
      <c r="V15" s="111"/>
      <c r="W15" s="60"/>
      <c r="X15" s="71"/>
      <c r="Y15" s="31"/>
      <c r="Z15" s="23"/>
      <c r="AA15" s="24"/>
      <c r="AB15" s="96">
        <f t="shared" si="2"/>
        <v>0</v>
      </c>
      <c r="AC15" s="96">
        <f t="shared" si="3"/>
        <v>0</v>
      </c>
      <c r="AD15" s="97">
        <f t="shared" si="9"/>
        <v>0</v>
      </c>
      <c r="AE15" s="97">
        <f t="shared" si="10"/>
        <v>0</v>
      </c>
    </row>
    <row r="16" spans="1:31" ht="25" customHeight="1">
      <c r="A16" s="32">
        <f t="shared" si="4"/>
        <v>5</v>
      </c>
      <c r="B16" s="51" t="str">
        <f t="shared" si="5"/>
        <v/>
      </c>
      <c r="C16" s="26"/>
      <c r="D16" s="28" t="str">
        <f t="shared" si="6"/>
        <v/>
      </c>
      <c r="E16" s="49" t="str">
        <f t="shared" si="7"/>
        <v/>
      </c>
      <c r="F16" s="27"/>
      <c r="G16" s="27"/>
      <c r="H16" s="29"/>
      <c r="I16" s="28" t="str">
        <f t="shared" si="1"/>
        <v/>
      </c>
      <c r="J16" s="27"/>
      <c r="K16" s="28" t="str">
        <f>IF($L16="COP","GHPチラー",IF(O16="","",VLOOKUP(O16,※編集不可※選択項目!C:D,2,1)))</f>
        <v/>
      </c>
      <c r="L16" s="120" t="str">
        <f t="shared" si="8"/>
        <v/>
      </c>
      <c r="M16" s="64" t="str">
        <f>IFERROR(IF(L16="COP",1,IF(K16="","",VLOOKUP(K16,※編集不可※選択項目!$D$2:$G$8,4,FALSE))),"")</f>
        <v/>
      </c>
      <c r="N16" s="29"/>
      <c r="O16" s="30"/>
      <c r="P16" s="30"/>
      <c r="Q16" s="113"/>
      <c r="R16" s="30"/>
      <c r="S16" s="30"/>
      <c r="T16" s="116"/>
      <c r="U16" s="73"/>
      <c r="V16" s="111"/>
      <c r="W16" s="60"/>
      <c r="X16" s="71"/>
      <c r="Y16" s="31"/>
      <c r="Z16" s="23"/>
      <c r="AA16" s="24"/>
      <c r="AB16" s="96">
        <f t="shared" si="2"/>
        <v>0</v>
      </c>
      <c r="AC16" s="96">
        <f t="shared" si="3"/>
        <v>0</v>
      </c>
      <c r="AD16" s="97">
        <f t="shared" si="9"/>
        <v>0</v>
      </c>
      <c r="AE16" s="97">
        <f t="shared" si="10"/>
        <v>0</v>
      </c>
    </row>
    <row r="17" spans="1:31" ht="25" customHeight="1">
      <c r="A17" s="32">
        <f t="shared" si="4"/>
        <v>6</v>
      </c>
      <c r="B17" s="51" t="str">
        <f t="shared" si="5"/>
        <v/>
      </c>
      <c r="C17" s="26"/>
      <c r="D17" s="28" t="str">
        <f t="shared" si="6"/>
        <v/>
      </c>
      <c r="E17" s="49" t="str">
        <f t="shared" si="7"/>
        <v/>
      </c>
      <c r="F17" s="27"/>
      <c r="G17" s="27"/>
      <c r="H17" s="29"/>
      <c r="I17" s="28" t="str">
        <f t="shared" si="1"/>
        <v/>
      </c>
      <c r="J17" s="27"/>
      <c r="K17" s="28" t="str">
        <f>IF($L17="COP","GHPチラー",IF(O17="","",VLOOKUP(O17,※編集不可※選択項目!C:D,2,1)))</f>
        <v/>
      </c>
      <c r="L17" s="120" t="str">
        <f t="shared" si="8"/>
        <v/>
      </c>
      <c r="M17" s="64" t="str">
        <f>IFERROR(IF(L17="COP",1,IF(K17="","",VLOOKUP(K17,※編集不可※選択項目!$D$2:$G$8,4,FALSE))),"")</f>
        <v/>
      </c>
      <c r="N17" s="29"/>
      <c r="O17" s="30"/>
      <c r="P17" s="30"/>
      <c r="Q17" s="113"/>
      <c r="R17" s="30"/>
      <c r="S17" s="30"/>
      <c r="T17" s="116"/>
      <c r="U17" s="73"/>
      <c r="V17" s="111"/>
      <c r="W17" s="60"/>
      <c r="X17" s="71"/>
      <c r="Y17" s="31"/>
      <c r="Z17" s="23"/>
      <c r="AA17" s="24"/>
      <c r="AB17" s="96">
        <f t="shared" si="2"/>
        <v>0</v>
      </c>
      <c r="AC17" s="96">
        <f t="shared" si="3"/>
        <v>0</v>
      </c>
      <c r="AD17" s="97">
        <f t="shared" si="9"/>
        <v>0</v>
      </c>
      <c r="AE17" s="97">
        <f t="shared" si="10"/>
        <v>0</v>
      </c>
    </row>
    <row r="18" spans="1:31" ht="25" customHeight="1">
      <c r="A18" s="32">
        <f t="shared" si="4"/>
        <v>7</v>
      </c>
      <c r="B18" s="51" t="str">
        <f t="shared" si="5"/>
        <v/>
      </c>
      <c r="C18" s="26"/>
      <c r="D18" s="28" t="str">
        <f t="shared" si="6"/>
        <v/>
      </c>
      <c r="E18" s="49" t="str">
        <f t="shared" si="7"/>
        <v/>
      </c>
      <c r="F18" s="27"/>
      <c r="G18" s="27"/>
      <c r="H18" s="29"/>
      <c r="I18" s="28" t="str">
        <f t="shared" si="1"/>
        <v/>
      </c>
      <c r="J18" s="27"/>
      <c r="K18" s="28" t="str">
        <f>IF($L18="COP","GHPチラー",IF(O18="","",VLOOKUP(O18,※編集不可※選択項目!C:D,2,1)))</f>
        <v/>
      </c>
      <c r="L18" s="120" t="str">
        <f t="shared" si="8"/>
        <v/>
      </c>
      <c r="M18" s="64" t="str">
        <f>IFERROR(IF(L18="COP",1,IF(K18="","",VLOOKUP(K18,※編集不可※選択項目!$D$2:$G$8,4,FALSE))),"")</f>
        <v/>
      </c>
      <c r="N18" s="29"/>
      <c r="O18" s="30"/>
      <c r="P18" s="30"/>
      <c r="Q18" s="113"/>
      <c r="R18" s="30"/>
      <c r="S18" s="30"/>
      <c r="T18" s="116"/>
      <c r="U18" s="73"/>
      <c r="V18" s="111"/>
      <c r="W18" s="60"/>
      <c r="X18" s="71"/>
      <c r="Y18" s="31"/>
      <c r="Z18" s="23"/>
      <c r="AA18" s="24"/>
      <c r="AB18" s="96">
        <f t="shared" si="2"/>
        <v>0</v>
      </c>
      <c r="AC18" s="96">
        <f t="shared" si="3"/>
        <v>0</v>
      </c>
      <c r="AD18" s="97">
        <f t="shared" si="9"/>
        <v>0</v>
      </c>
      <c r="AE18" s="97">
        <f t="shared" si="10"/>
        <v>0</v>
      </c>
    </row>
    <row r="19" spans="1:31" ht="25" customHeight="1">
      <c r="A19" s="32">
        <f t="shared" si="4"/>
        <v>8</v>
      </c>
      <c r="B19" s="51" t="str">
        <f t="shared" si="5"/>
        <v/>
      </c>
      <c r="C19" s="26"/>
      <c r="D19" s="28" t="str">
        <f t="shared" si="6"/>
        <v/>
      </c>
      <c r="E19" s="49" t="str">
        <f t="shared" si="7"/>
        <v/>
      </c>
      <c r="F19" s="27"/>
      <c r="G19" s="27"/>
      <c r="H19" s="29"/>
      <c r="I19" s="28" t="str">
        <f t="shared" si="1"/>
        <v/>
      </c>
      <c r="J19" s="27"/>
      <c r="K19" s="28" t="str">
        <f>IF($L19="COP","GHPチラー",IF(O19="","",VLOOKUP(O19,※編集不可※選択項目!C:D,2,1)))</f>
        <v/>
      </c>
      <c r="L19" s="120" t="str">
        <f t="shared" si="8"/>
        <v/>
      </c>
      <c r="M19" s="64" t="str">
        <f>IFERROR(IF(L19="COP",1,IF(K19="","",VLOOKUP(K19,※編集不可※選択項目!$D$2:$G$8,4,FALSE))),"")</f>
        <v/>
      </c>
      <c r="N19" s="29"/>
      <c r="O19" s="30"/>
      <c r="P19" s="30"/>
      <c r="Q19" s="113"/>
      <c r="R19" s="30"/>
      <c r="S19" s="30"/>
      <c r="T19" s="116"/>
      <c r="U19" s="73"/>
      <c r="V19" s="111"/>
      <c r="W19" s="60"/>
      <c r="X19" s="71"/>
      <c r="Y19" s="31"/>
      <c r="Z19" s="23"/>
      <c r="AA19" s="24"/>
      <c r="AB19" s="96">
        <f t="shared" si="2"/>
        <v>0</v>
      </c>
      <c r="AC19" s="96">
        <f t="shared" si="3"/>
        <v>0</v>
      </c>
      <c r="AD19" s="97">
        <f t="shared" si="9"/>
        <v>0</v>
      </c>
      <c r="AE19" s="97">
        <f t="shared" si="10"/>
        <v>0</v>
      </c>
    </row>
    <row r="20" spans="1:31" ht="25" customHeight="1">
      <c r="A20" s="32">
        <f t="shared" si="4"/>
        <v>9</v>
      </c>
      <c r="B20" s="51" t="str">
        <f t="shared" si="5"/>
        <v/>
      </c>
      <c r="C20" s="26"/>
      <c r="D20" s="28" t="str">
        <f t="shared" si="6"/>
        <v/>
      </c>
      <c r="E20" s="49" t="str">
        <f t="shared" si="7"/>
        <v/>
      </c>
      <c r="F20" s="27"/>
      <c r="G20" s="27"/>
      <c r="H20" s="29"/>
      <c r="I20" s="28" t="str">
        <f t="shared" si="1"/>
        <v/>
      </c>
      <c r="J20" s="27"/>
      <c r="K20" s="28" t="str">
        <f>IF($L20="COP","GHPチラー",IF(O20="","",VLOOKUP(O20,※編集不可※選択項目!C:D,2,1)))</f>
        <v/>
      </c>
      <c r="L20" s="120" t="str">
        <f t="shared" si="8"/>
        <v/>
      </c>
      <c r="M20" s="64" t="str">
        <f>IFERROR(IF(L20="COP",1,IF(K20="","",VLOOKUP(K20,※編集不可※選択項目!$D$2:$G$8,4,FALSE))),"")</f>
        <v/>
      </c>
      <c r="N20" s="29"/>
      <c r="O20" s="30"/>
      <c r="P20" s="30"/>
      <c r="Q20" s="113"/>
      <c r="R20" s="30"/>
      <c r="S20" s="30"/>
      <c r="T20" s="116"/>
      <c r="U20" s="73"/>
      <c r="V20" s="111"/>
      <c r="W20" s="60"/>
      <c r="X20" s="71"/>
      <c r="Y20" s="31"/>
      <c r="Z20" s="23"/>
      <c r="AA20" s="24"/>
      <c r="AB20" s="96">
        <f t="shared" si="2"/>
        <v>0</v>
      </c>
      <c r="AC20" s="96">
        <f t="shared" si="3"/>
        <v>0</v>
      </c>
      <c r="AD20" s="97">
        <f t="shared" si="9"/>
        <v>0</v>
      </c>
      <c r="AE20" s="97">
        <f t="shared" si="10"/>
        <v>0</v>
      </c>
    </row>
    <row r="21" spans="1:31" ht="25" customHeight="1">
      <c r="A21" s="32">
        <f t="shared" si="4"/>
        <v>10</v>
      </c>
      <c r="B21" s="51" t="str">
        <f t="shared" si="5"/>
        <v/>
      </c>
      <c r="C21" s="26"/>
      <c r="D21" s="28" t="str">
        <f t="shared" si="6"/>
        <v/>
      </c>
      <c r="E21" s="49" t="str">
        <f t="shared" si="7"/>
        <v/>
      </c>
      <c r="F21" s="27"/>
      <c r="G21" s="27"/>
      <c r="H21" s="29"/>
      <c r="I21" s="28" t="str">
        <f t="shared" si="1"/>
        <v/>
      </c>
      <c r="J21" s="27"/>
      <c r="K21" s="28" t="str">
        <f>IF($L21="COP","GHPチラー",IF(O21="","",VLOOKUP(O21,※編集不可※選択項目!C:D,2,1)))</f>
        <v/>
      </c>
      <c r="L21" s="120" t="str">
        <f t="shared" si="8"/>
        <v/>
      </c>
      <c r="M21" s="64" t="str">
        <f>IFERROR(IF(L21="COP",1,IF(K21="","",VLOOKUP(K21,※編集不可※選択項目!$D$2:$G$8,4,FALSE))),"")</f>
        <v/>
      </c>
      <c r="N21" s="29"/>
      <c r="O21" s="30"/>
      <c r="P21" s="30"/>
      <c r="Q21" s="113"/>
      <c r="R21" s="30"/>
      <c r="S21" s="30"/>
      <c r="T21" s="116"/>
      <c r="U21" s="73"/>
      <c r="V21" s="111"/>
      <c r="W21" s="60"/>
      <c r="X21" s="71"/>
      <c r="Y21" s="31"/>
      <c r="Z21" s="23"/>
      <c r="AA21" s="24"/>
      <c r="AB21" s="96">
        <f t="shared" si="2"/>
        <v>0</v>
      </c>
      <c r="AC21" s="96">
        <f t="shared" si="3"/>
        <v>0</v>
      </c>
      <c r="AD21" s="97">
        <f t="shared" si="9"/>
        <v>0</v>
      </c>
      <c r="AE21" s="97">
        <f t="shared" si="10"/>
        <v>0</v>
      </c>
    </row>
    <row r="22" spans="1:31" ht="25" customHeight="1">
      <c r="A22" s="32">
        <f t="shared" si="4"/>
        <v>11</v>
      </c>
      <c r="B22" s="51" t="str">
        <f t="shared" si="5"/>
        <v/>
      </c>
      <c r="C22" s="26"/>
      <c r="D22" s="28" t="str">
        <f t="shared" si="6"/>
        <v/>
      </c>
      <c r="E22" s="49" t="str">
        <f t="shared" si="7"/>
        <v/>
      </c>
      <c r="F22" s="27"/>
      <c r="G22" s="27"/>
      <c r="H22" s="29"/>
      <c r="I22" s="28" t="str">
        <f t="shared" si="1"/>
        <v/>
      </c>
      <c r="J22" s="27"/>
      <c r="K22" s="28" t="str">
        <f>IF($L22="COP","GHPチラー",IF(O22="","",VLOOKUP(O22,※編集不可※選択項目!C:D,2,1)))</f>
        <v/>
      </c>
      <c r="L22" s="120" t="str">
        <f t="shared" si="8"/>
        <v/>
      </c>
      <c r="M22" s="64" t="str">
        <f>IFERROR(IF(L22="COP",1,IF(K22="","",VLOOKUP(K22,※編集不可※選択項目!$D$2:$G$8,4,FALSE))),"")</f>
        <v/>
      </c>
      <c r="N22" s="29"/>
      <c r="O22" s="30"/>
      <c r="P22" s="30"/>
      <c r="Q22" s="113"/>
      <c r="R22" s="30"/>
      <c r="S22" s="30"/>
      <c r="T22" s="116"/>
      <c r="U22" s="73"/>
      <c r="V22" s="111"/>
      <c r="W22" s="60"/>
      <c r="X22" s="71"/>
      <c r="Y22" s="31"/>
      <c r="Z22" s="23"/>
      <c r="AA22" s="24"/>
      <c r="AB22" s="96">
        <f t="shared" si="2"/>
        <v>0</v>
      </c>
      <c r="AC22" s="96">
        <f t="shared" si="3"/>
        <v>0</v>
      </c>
      <c r="AD22" s="97">
        <f t="shared" si="9"/>
        <v>0</v>
      </c>
      <c r="AE22" s="97">
        <f t="shared" si="10"/>
        <v>0</v>
      </c>
    </row>
    <row r="23" spans="1:31" ht="25" customHeight="1">
      <c r="A23" s="32">
        <f t="shared" si="4"/>
        <v>12</v>
      </c>
      <c r="B23" s="51" t="str">
        <f t="shared" si="5"/>
        <v/>
      </c>
      <c r="C23" s="26"/>
      <c r="D23" s="28" t="str">
        <f t="shared" si="6"/>
        <v/>
      </c>
      <c r="E23" s="49" t="str">
        <f t="shared" si="7"/>
        <v/>
      </c>
      <c r="F23" s="27"/>
      <c r="G23" s="27"/>
      <c r="H23" s="29"/>
      <c r="I23" s="28" t="str">
        <f t="shared" si="1"/>
        <v/>
      </c>
      <c r="J23" s="27"/>
      <c r="K23" s="28" t="str">
        <f>IF($L23="COP","GHPチラー",IF(O23="","",VLOOKUP(O23,※編集不可※選択項目!C:D,2,1)))</f>
        <v/>
      </c>
      <c r="L23" s="120" t="str">
        <f t="shared" si="8"/>
        <v/>
      </c>
      <c r="M23" s="64" t="str">
        <f>IFERROR(IF(L23="COP",1,IF(K23="","",VLOOKUP(K23,※編集不可※選択項目!$D$2:$G$8,4,FALSE))),"")</f>
        <v/>
      </c>
      <c r="N23" s="29"/>
      <c r="O23" s="30"/>
      <c r="P23" s="30"/>
      <c r="Q23" s="113"/>
      <c r="R23" s="30"/>
      <c r="S23" s="30"/>
      <c r="T23" s="116"/>
      <c r="U23" s="73"/>
      <c r="V23" s="111"/>
      <c r="W23" s="60"/>
      <c r="X23" s="71"/>
      <c r="Y23" s="31"/>
      <c r="Z23" s="23"/>
      <c r="AA23" s="24"/>
      <c r="AB23" s="96">
        <f t="shared" si="2"/>
        <v>0</v>
      </c>
      <c r="AC23" s="96">
        <f t="shared" si="3"/>
        <v>0</v>
      </c>
      <c r="AD23" s="97">
        <f t="shared" si="9"/>
        <v>0</v>
      </c>
      <c r="AE23" s="97">
        <f t="shared" si="10"/>
        <v>0</v>
      </c>
    </row>
    <row r="24" spans="1:31" ht="25" customHeight="1">
      <c r="A24" s="32">
        <f t="shared" si="4"/>
        <v>13</v>
      </c>
      <c r="B24" s="51" t="str">
        <f t="shared" si="5"/>
        <v/>
      </c>
      <c r="C24" s="26"/>
      <c r="D24" s="28" t="str">
        <f t="shared" si="6"/>
        <v/>
      </c>
      <c r="E24" s="49" t="str">
        <f t="shared" si="7"/>
        <v/>
      </c>
      <c r="F24" s="27"/>
      <c r="G24" s="27"/>
      <c r="H24" s="29"/>
      <c r="I24" s="28" t="str">
        <f t="shared" si="1"/>
        <v/>
      </c>
      <c r="J24" s="27"/>
      <c r="K24" s="28" t="str">
        <f>IF($L24="COP","GHPチラー",IF(O24="","",VLOOKUP(O24,※編集不可※選択項目!C:D,2,1)))</f>
        <v/>
      </c>
      <c r="L24" s="120" t="str">
        <f t="shared" si="8"/>
        <v/>
      </c>
      <c r="M24" s="64" t="str">
        <f>IFERROR(IF(L24="COP",1,IF(K24="","",VLOOKUP(K24,※編集不可※選択項目!$D$2:$G$8,4,FALSE))),"")</f>
        <v/>
      </c>
      <c r="N24" s="29"/>
      <c r="O24" s="30"/>
      <c r="P24" s="30"/>
      <c r="Q24" s="113"/>
      <c r="R24" s="30"/>
      <c r="S24" s="30"/>
      <c r="T24" s="116"/>
      <c r="U24" s="73"/>
      <c r="V24" s="111"/>
      <c r="W24" s="60"/>
      <c r="X24" s="71"/>
      <c r="Y24" s="31"/>
      <c r="Z24" s="23"/>
      <c r="AA24" s="24"/>
      <c r="AB24" s="96">
        <f t="shared" si="2"/>
        <v>0</v>
      </c>
      <c r="AC24" s="96">
        <f t="shared" si="3"/>
        <v>0</v>
      </c>
      <c r="AD24" s="97">
        <f t="shared" si="9"/>
        <v>0</v>
      </c>
      <c r="AE24" s="97">
        <f t="shared" si="10"/>
        <v>0</v>
      </c>
    </row>
    <row r="25" spans="1:31" ht="25" customHeight="1">
      <c r="A25" s="32">
        <f t="shared" si="4"/>
        <v>14</v>
      </c>
      <c r="B25" s="51" t="str">
        <f t="shared" si="5"/>
        <v/>
      </c>
      <c r="C25" s="26"/>
      <c r="D25" s="28" t="str">
        <f t="shared" si="6"/>
        <v/>
      </c>
      <c r="E25" s="49" t="str">
        <f t="shared" si="7"/>
        <v/>
      </c>
      <c r="F25" s="27"/>
      <c r="G25" s="27"/>
      <c r="H25" s="29"/>
      <c r="I25" s="28" t="str">
        <f t="shared" si="1"/>
        <v/>
      </c>
      <c r="J25" s="27"/>
      <c r="K25" s="28" t="str">
        <f>IF($L25="COP","GHPチラー",IF(O25="","",VLOOKUP(O25,※編集不可※選択項目!C:D,2,1)))</f>
        <v/>
      </c>
      <c r="L25" s="120" t="str">
        <f t="shared" si="8"/>
        <v/>
      </c>
      <c r="M25" s="64" t="str">
        <f>IFERROR(IF(L25="COP",1,IF(K25="","",VLOOKUP(K25,※編集不可※選択項目!$D$2:$G$8,4,FALSE))),"")</f>
        <v/>
      </c>
      <c r="N25" s="29"/>
      <c r="O25" s="30"/>
      <c r="P25" s="30"/>
      <c r="Q25" s="113"/>
      <c r="R25" s="30"/>
      <c r="S25" s="30"/>
      <c r="T25" s="116"/>
      <c r="U25" s="73"/>
      <c r="V25" s="111"/>
      <c r="W25" s="60"/>
      <c r="X25" s="71"/>
      <c r="Y25" s="31"/>
      <c r="Z25" s="23"/>
      <c r="AA25" s="24"/>
      <c r="AB25" s="96">
        <f t="shared" si="2"/>
        <v>0</v>
      </c>
      <c r="AC25" s="96">
        <f t="shared" si="3"/>
        <v>0</v>
      </c>
      <c r="AD25" s="97">
        <f t="shared" si="9"/>
        <v>0</v>
      </c>
      <c r="AE25" s="97">
        <f t="shared" si="10"/>
        <v>0</v>
      </c>
    </row>
    <row r="26" spans="1:31" ht="25" customHeight="1">
      <c r="A26" s="32">
        <f t="shared" si="4"/>
        <v>15</v>
      </c>
      <c r="B26" s="51" t="str">
        <f t="shared" si="5"/>
        <v/>
      </c>
      <c r="C26" s="26"/>
      <c r="D26" s="28" t="str">
        <f t="shared" si="6"/>
        <v/>
      </c>
      <c r="E26" s="49" t="str">
        <f t="shared" si="7"/>
        <v/>
      </c>
      <c r="F26" s="27"/>
      <c r="G26" s="27"/>
      <c r="H26" s="29"/>
      <c r="I26" s="28" t="str">
        <f t="shared" si="1"/>
        <v/>
      </c>
      <c r="J26" s="27"/>
      <c r="K26" s="28" t="str">
        <f>IF($L26="COP","GHPチラー",IF(O26="","",VLOOKUP(O26,※編集不可※選択項目!C:D,2,1)))</f>
        <v/>
      </c>
      <c r="L26" s="120" t="str">
        <f t="shared" si="8"/>
        <v/>
      </c>
      <c r="M26" s="64" t="str">
        <f>IFERROR(IF(L26="COP",1,IF(K26="","",VLOOKUP(K26,※編集不可※選択項目!$D$2:$G$8,4,FALSE))),"")</f>
        <v/>
      </c>
      <c r="N26" s="29"/>
      <c r="O26" s="30"/>
      <c r="P26" s="30"/>
      <c r="Q26" s="113"/>
      <c r="R26" s="30"/>
      <c r="S26" s="30"/>
      <c r="T26" s="116"/>
      <c r="U26" s="73"/>
      <c r="V26" s="111"/>
      <c r="W26" s="60"/>
      <c r="X26" s="71"/>
      <c r="Y26" s="31"/>
      <c r="Z26" s="23"/>
      <c r="AA26" s="24"/>
      <c r="AB26" s="96">
        <f t="shared" si="2"/>
        <v>0</v>
      </c>
      <c r="AC26" s="96">
        <f t="shared" si="3"/>
        <v>0</v>
      </c>
      <c r="AD26" s="97">
        <f t="shared" si="9"/>
        <v>0</v>
      </c>
      <c r="AE26" s="97">
        <f t="shared" si="10"/>
        <v>0</v>
      </c>
    </row>
    <row r="27" spans="1:31" ht="25" customHeight="1">
      <c r="A27" s="32">
        <f t="shared" si="4"/>
        <v>16</v>
      </c>
      <c r="B27" s="51" t="str">
        <f t="shared" si="5"/>
        <v/>
      </c>
      <c r="C27" s="26"/>
      <c r="D27" s="28" t="str">
        <f t="shared" si="6"/>
        <v/>
      </c>
      <c r="E27" s="49" t="str">
        <f t="shared" si="7"/>
        <v/>
      </c>
      <c r="F27" s="27"/>
      <c r="G27" s="27"/>
      <c r="H27" s="29"/>
      <c r="I27" s="28" t="str">
        <f t="shared" si="1"/>
        <v/>
      </c>
      <c r="J27" s="27"/>
      <c r="K27" s="28" t="str">
        <f>IF($L27="COP","GHPチラー",IF(O27="","",VLOOKUP(O27,※編集不可※選択項目!C:D,2,1)))</f>
        <v/>
      </c>
      <c r="L27" s="120" t="str">
        <f t="shared" si="8"/>
        <v/>
      </c>
      <c r="M27" s="64" t="str">
        <f>IFERROR(IF(L27="COP",1,IF(K27="","",VLOOKUP(K27,※編集不可※選択項目!$D$2:$G$8,4,FALSE))),"")</f>
        <v/>
      </c>
      <c r="N27" s="29"/>
      <c r="O27" s="30"/>
      <c r="P27" s="30"/>
      <c r="Q27" s="113"/>
      <c r="R27" s="30"/>
      <c r="S27" s="30"/>
      <c r="T27" s="116"/>
      <c r="U27" s="73"/>
      <c r="V27" s="111"/>
      <c r="W27" s="60"/>
      <c r="X27" s="71"/>
      <c r="Y27" s="31"/>
      <c r="Z27" s="23"/>
      <c r="AA27" s="24"/>
      <c r="AB27" s="96">
        <f t="shared" si="2"/>
        <v>0</v>
      </c>
      <c r="AC27" s="96">
        <f t="shared" si="3"/>
        <v>0</v>
      </c>
      <c r="AD27" s="97">
        <f t="shared" si="9"/>
        <v>0</v>
      </c>
      <c r="AE27" s="97">
        <f t="shared" si="10"/>
        <v>0</v>
      </c>
    </row>
    <row r="28" spans="1:31" ht="25" customHeight="1">
      <c r="A28" s="32">
        <f t="shared" si="4"/>
        <v>17</v>
      </c>
      <c r="B28" s="51" t="str">
        <f t="shared" si="5"/>
        <v/>
      </c>
      <c r="C28" s="26"/>
      <c r="D28" s="28" t="str">
        <f t="shared" si="6"/>
        <v/>
      </c>
      <c r="E28" s="49" t="str">
        <f t="shared" si="7"/>
        <v/>
      </c>
      <c r="F28" s="27"/>
      <c r="G28" s="27"/>
      <c r="H28" s="29"/>
      <c r="I28" s="28" t="str">
        <f t="shared" si="1"/>
        <v/>
      </c>
      <c r="J28" s="27"/>
      <c r="K28" s="28" t="str">
        <f>IF($L28="COP","GHPチラー",IF(O28="","",VLOOKUP(O28,※編集不可※選択項目!C:D,2,1)))</f>
        <v/>
      </c>
      <c r="L28" s="120" t="str">
        <f t="shared" si="8"/>
        <v/>
      </c>
      <c r="M28" s="64" t="str">
        <f>IFERROR(IF(L28="COP",1,IF(K28="","",VLOOKUP(K28,※編集不可※選択項目!$D$2:$G$8,4,FALSE))),"")</f>
        <v/>
      </c>
      <c r="N28" s="29"/>
      <c r="O28" s="30"/>
      <c r="P28" s="30"/>
      <c r="Q28" s="113"/>
      <c r="R28" s="30"/>
      <c r="S28" s="30"/>
      <c r="T28" s="116"/>
      <c r="U28" s="73"/>
      <c r="V28" s="111"/>
      <c r="W28" s="60"/>
      <c r="X28" s="71"/>
      <c r="Y28" s="31"/>
      <c r="Z28" s="23"/>
      <c r="AA28" s="24"/>
      <c r="AB28" s="96">
        <f t="shared" si="2"/>
        <v>0</v>
      </c>
      <c r="AC28" s="96">
        <f t="shared" si="3"/>
        <v>0</v>
      </c>
      <c r="AD28" s="97">
        <f t="shared" si="9"/>
        <v>0</v>
      </c>
      <c r="AE28" s="97">
        <f t="shared" si="10"/>
        <v>0</v>
      </c>
    </row>
    <row r="29" spans="1:31" ht="25" customHeight="1">
      <c r="A29" s="32">
        <f t="shared" si="4"/>
        <v>18</v>
      </c>
      <c r="B29" s="51" t="str">
        <f t="shared" si="5"/>
        <v/>
      </c>
      <c r="C29" s="26"/>
      <c r="D29" s="28" t="str">
        <f t="shared" si="6"/>
        <v/>
      </c>
      <c r="E29" s="49" t="str">
        <f t="shared" si="7"/>
        <v/>
      </c>
      <c r="F29" s="27"/>
      <c r="G29" s="27"/>
      <c r="H29" s="29"/>
      <c r="I29" s="28" t="str">
        <f t="shared" si="1"/>
        <v/>
      </c>
      <c r="J29" s="27"/>
      <c r="K29" s="28" t="str">
        <f>IF($L29="COP","GHPチラー",IF(O29="","",VLOOKUP(O29,※編集不可※選択項目!C:D,2,1)))</f>
        <v/>
      </c>
      <c r="L29" s="120" t="str">
        <f t="shared" si="8"/>
        <v/>
      </c>
      <c r="M29" s="64" t="str">
        <f>IFERROR(IF(L29="COP",1,IF(K29="","",VLOOKUP(K29,※編集不可※選択項目!$D$2:$G$8,4,FALSE))),"")</f>
        <v/>
      </c>
      <c r="N29" s="29"/>
      <c r="O29" s="30"/>
      <c r="P29" s="30"/>
      <c r="Q29" s="113"/>
      <c r="R29" s="30"/>
      <c r="S29" s="30"/>
      <c r="T29" s="116"/>
      <c r="U29" s="73"/>
      <c r="V29" s="111"/>
      <c r="W29" s="60"/>
      <c r="X29" s="71"/>
      <c r="Y29" s="31"/>
      <c r="Z29" s="23"/>
      <c r="AA29" s="24"/>
      <c r="AB29" s="96">
        <f t="shared" si="2"/>
        <v>0</v>
      </c>
      <c r="AC29" s="96">
        <f t="shared" si="3"/>
        <v>0</v>
      </c>
      <c r="AD29" s="97">
        <f t="shared" si="9"/>
        <v>0</v>
      </c>
      <c r="AE29" s="97">
        <f t="shared" si="10"/>
        <v>0</v>
      </c>
    </row>
    <row r="30" spans="1:31" ht="25" customHeight="1">
      <c r="A30" s="32">
        <f t="shared" si="4"/>
        <v>19</v>
      </c>
      <c r="B30" s="51" t="str">
        <f t="shared" si="5"/>
        <v/>
      </c>
      <c r="C30" s="26"/>
      <c r="D30" s="28" t="str">
        <f t="shared" si="6"/>
        <v/>
      </c>
      <c r="E30" s="49" t="str">
        <f t="shared" si="7"/>
        <v/>
      </c>
      <c r="F30" s="27"/>
      <c r="G30" s="27"/>
      <c r="H30" s="29"/>
      <c r="I30" s="28" t="str">
        <f t="shared" si="1"/>
        <v/>
      </c>
      <c r="J30" s="27"/>
      <c r="K30" s="28" t="str">
        <f>IF($L30="COP","GHPチラー",IF(O30="","",VLOOKUP(O30,※編集不可※選択項目!C:D,2,1)))</f>
        <v/>
      </c>
      <c r="L30" s="120" t="str">
        <f t="shared" si="8"/>
        <v/>
      </c>
      <c r="M30" s="64" t="str">
        <f>IFERROR(IF(L30="COP",1,IF(K30="","",VLOOKUP(K30,※編集不可※選択項目!$D$2:$G$8,4,FALSE))),"")</f>
        <v/>
      </c>
      <c r="N30" s="29"/>
      <c r="O30" s="30"/>
      <c r="P30" s="30"/>
      <c r="Q30" s="113"/>
      <c r="R30" s="30"/>
      <c r="S30" s="30"/>
      <c r="T30" s="116"/>
      <c r="U30" s="73"/>
      <c r="V30" s="111"/>
      <c r="W30" s="60"/>
      <c r="X30" s="71"/>
      <c r="Y30" s="31"/>
      <c r="Z30" s="23"/>
      <c r="AA30" s="24"/>
      <c r="AB30" s="96">
        <f t="shared" si="2"/>
        <v>0</v>
      </c>
      <c r="AC30" s="96">
        <f t="shared" si="3"/>
        <v>0</v>
      </c>
      <c r="AD30" s="97">
        <f t="shared" si="9"/>
        <v>0</v>
      </c>
      <c r="AE30" s="97">
        <f t="shared" si="10"/>
        <v>0</v>
      </c>
    </row>
    <row r="31" spans="1:31" ht="25" customHeight="1">
      <c r="A31" s="32">
        <f t="shared" si="4"/>
        <v>20</v>
      </c>
      <c r="B31" s="51" t="str">
        <f t="shared" si="5"/>
        <v/>
      </c>
      <c r="C31" s="26"/>
      <c r="D31" s="28" t="str">
        <f t="shared" si="6"/>
        <v/>
      </c>
      <c r="E31" s="49" t="str">
        <f t="shared" si="7"/>
        <v/>
      </c>
      <c r="F31" s="27"/>
      <c r="G31" s="27"/>
      <c r="H31" s="29"/>
      <c r="I31" s="28" t="str">
        <f t="shared" si="1"/>
        <v/>
      </c>
      <c r="J31" s="27"/>
      <c r="K31" s="28" t="str">
        <f>IF($L31="COP","GHPチラー",IF(O31="","",VLOOKUP(O31,※編集不可※選択項目!C:D,2,1)))</f>
        <v/>
      </c>
      <c r="L31" s="120" t="str">
        <f t="shared" si="8"/>
        <v/>
      </c>
      <c r="M31" s="64" t="str">
        <f>IFERROR(IF(L31="COP",1,IF(K31="","",VLOOKUP(K31,※編集不可※選択項目!$D$2:$G$8,4,FALSE))),"")</f>
        <v/>
      </c>
      <c r="N31" s="29"/>
      <c r="O31" s="30"/>
      <c r="P31" s="30"/>
      <c r="Q31" s="113"/>
      <c r="R31" s="30"/>
      <c r="S31" s="30"/>
      <c r="T31" s="116"/>
      <c r="U31" s="73"/>
      <c r="V31" s="111"/>
      <c r="W31" s="60"/>
      <c r="X31" s="71"/>
      <c r="Y31" s="31"/>
      <c r="Z31" s="23"/>
      <c r="AA31" s="24"/>
      <c r="AB31" s="96">
        <f t="shared" si="2"/>
        <v>0</v>
      </c>
      <c r="AC31" s="96">
        <f t="shared" si="3"/>
        <v>0</v>
      </c>
      <c r="AD31" s="97">
        <f t="shared" si="9"/>
        <v>0</v>
      </c>
      <c r="AE31" s="97">
        <f t="shared" si="10"/>
        <v>0</v>
      </c>
    </row>
    <row r="32" spans="1:31" ht="25" customHeight="1">
      <c r="A32" s="32">
        <f t="shared" si="4"/>
        <v>21</v>
      </c>
      <c r="B32" s="51" t="str">
        <f t="shared" si="5"/>
        <v/>
      </c>
      <c r="C32" s="26"/>
      <c r="D32" s="28" t="str">
        <f t="shared" si="6"/>
        <v/>
      </c>
      <c r="E32" s="49" t="str">
        <f t="shared" si="7"/>
        <v/>
      </c>
      <c r="F32" s="27"/>
      <c r="G32" s="27"/>
      <c r="H32" s="29"/>
      <c r="I32" s="28" t="str">
        <f t="shared" si="1"/>
        <v/>
      </c>
      <c r="J32" s="27"/>
      <c r="K32" s="28" t="str">
        <f>IF($L32="COP","GHPチラー",IF(O32="","",VLOOKUP(O32,※編集不可※選択項目!C:D,2,1)))</f>
        <v/>
      </c>
      <c r="L32" s="120" t="str">
        <f t="shared" si="8"/>
        <v/>
      </c>
      <c r="M32" s="64" t="str">
        <f>IFERROR(IF(L32="COP",1,IF(K32="","",VLOOKUP(K32,※編集不可※選択項目!$D$2:$G$8,4,FALSE))),"")</f>
        <v/>
      </c>
      <c r="N32" s="29"/>
      <c r="O32" s="30"/>
      <c r="P32" s="30"/>
      <c r="Q32" s="113"/>
      <c r="R32" s="30"/>
      <c r="S32" s="30"/>
      <c r="T32" s="116"/>
      <c r="U32" s="73"/>
      <c r="V32" s="111"/>
      <c r="W32" s="60"/>
      <c r="X32" s="71"/>
      <c r="Y32" s="31"/>
      <c r="Z32" s="23"/>
      <c r="AA32" s="24"/>
      <c r="AB32" s="96">
        <f t="shared" si="2"/>
        <v>0</v>
      </c>
      <c r="AC32" s="96">
        <f t="shared" si="3"/>
        <v>0</v>
      </c>
      <c r="AD32" s="97">
        <f t="shared" si="9"/>
        <v>0</v>
      </c>
      <c r="AE32" s="97">
        <f t="shared" si="10"/>
        <v>0</v>
      </c>
    </row>
    <row r="33" spans="1:31" ht="25" customHeight="1">
      <c r="A33" s="32">
        <f t="shared" si="4"/>
        <v>22</v>
      </c>
      <c r="B33" s="51" t="str">
        <f t="shared" si="5"/>
        <v/>
      </c>
      <c r="C33" s="26"/>
      <c r="D33" s="28" t="str">
        <f t="shared" si="6"/>
        <v/>
      </c>
      <c r="E33" s="49" t="str">
        <f t="shared" si="7"/>
        <v/>
      </c>
      <c r="F33" s="27"/>
      <c r="G33" s="27"/>
      <c r="H33" s="29"/>
      <c r="I33" s="28" t="str">
        <f t="shared" si="1"/>
        <v/>
      </c>
      <c r="J33" s="27"/>
      <c r="K33" s="28" t="str">
        <f>IF($L33="COP","GHPチラー",IF(O33="","",VLOOKUP(O33,※編集不可※選択項目!C:D,2,1)))</f>
        <v/>
      </c>
      <c r="L33" s="120" t="str">
        <f t="shared" si="8"/>
        <v/>
      </c>
      <c r="M33" s="64" t="str">
        <f>IFERROR(IF(L33="COP",1,IF(K33="","",VLOOKUP(K33,※編集不可※選択項目!$D$2:$G$8,4,FALSE))),"")</f>
        <v/>
      </c>
      <c r="N33" s="29"/>
      <c r="O33" s="30"/>
      <c r="P33" s="30"/>
      <c r="Q33" s="113"/>
      <c r="R33" s="30"/>
      <c r="S33" s="30"/>
      <c r="T33" s="116"/>
      <c r="U33" s="73"/>
      <c r="V33" s="111"/>
      <c r="W33" s="60"/>
      <c r="X33" s="71"/>
      <c r="Y33" s="31"/>
      <c r="Z33" s="23"/>
      <c r="AA33" s="24"/>
      <c r="AB33" s="96">
        <f t="shared" si="2"/>
        <v>0</v>
      </c>
      <c r="AC33" s="96">
        <f t="shared" si="3"/>
        <v>0</v>
      </c>
      <c r="AD33" s="97">
        <f t="shared" si="9"/>
        <v>0</v>
      </c>
      <c r="AE33" s="97">
        <f t="shared" si="10"/>
        <v>0</v>
      </c>
    </row>
    <row r="34" spans="1:31" ht="25" customHeight="1">
      <c r="A34" s="32">
        <f t="shared" si="4"/>
        <v>23</v>
      </c>
      <c r="B34" s="51" t="str">
        <f t="shared" si="5"/>
        <v/>
      </c>
      <c r="C34" s="26"/>
      <c r="D34" s="28" t="str">
        <f t="shared" si="6"/>
        <v/>
      </c>
      <c r="E34" s="49" t="str">
        <f t="shared" si="7"/>
        <v/>
      </c>
      <c r="F34" s="27"/>
      <c r="G34" s="27"/>
      <c r="H34" s="29"/>
      <c r="I34" s="28" t="str">
        <f t="shared" si="1"/>
        <v/>
      </c>
      <c r="J34" s="27"/>
      <c r="K34" s="28" t="str">
        <f>IF($L34="COP","GHPチラー",IF(O34="","",VLOOKUP(O34,※編集不可※選択項目!C:D,2,1)))</f>
        <v/>
      </c>
      <c r="L34" s="120" t="str">
        <f t="shared" si="8"/>
        <v/>
      </c>
      <c r="M34" s="64" t="str">
        <f>IFERROR(IF(L34="COP",1,IF(K34="","",VLOOKUP(K34,※編集不可※選択項目!$D$2:$G$8,4,FALSE))),"")</f>
        <v/>
      </c>
      <c r="N34" s="29"/>
      <c r="O34" s="30"/>
      <c r="P34" s="30"/>
      <c r="Q34" s="113"/>
      <c r="R34" s="30"/>
      <c r="S34" s="30"/>
      <c r="T34" s="116"/>
      <c r="U34" s="73"/>
      <c r="V34" s="111"/>
      <c r="W34" s="60"/>
      <c r="X34" s="71"/>
      <c r="Y34" s="31"/>
      <c r="Z34" s="23"/>
      <c r="AA34" s="24"/>
      <c r="AB34" s="96">
        <f t="shared" si="2"/>
        <v>0</v>
      </c>
      <c r="AC34" s="96">
        <f t="shared" si="3"/>
        <v>0</v>
      </c>
      <c r="AD34" s="97">
        <f t="shared" si="9"/>
        <v>0</v>
      </c>
      <c r="AE34" s="97">
        <f t="shared" si="10"/>
        <v>0</v>
      </c>
    </row>
    <row r="35" spans="1:31" ht="25" customHeight="1">
      <c r="A35" s="32">
        <f t="shared" si="4"/>
        <v>24</v>
      </c>
      <c r="B35" s="51" t="str">
        <f t="shared" si="5"/>
        <v/>
      </c>
      <c r="C35" s="26"/>
      <c r="D35" s="28" t="str">
        <f t="shared" si="6"/>
        <v/>
      </c>
      <c r="E35" s="49" t="str">
        <f t="shared" si="7"/>
        <v/>
      </c>
      <c r="F35" s="27"/>
      <c r="G35" s="27"/>
      <c r="H35" s="29"/>
      <c r="I35" s="28" t="str">
        <f t="shared" si="1"/>
        <v/>
      </c>
      <c r="J35" s="27"/>
      <c r="K35" s="28" t="str">
        <f>IF($L35="COP","GHPチラー",IF(O35="","",VLOOKUP(O35,※編集不可※選択項目!C:D,2,1)))</f>
        <v/>
      </c>
      <c r="L35" s="120" t="str">
        <f t="shared" si="8"/>
        <v/>
      </c>
      <c r="M35" s="64" t="str">
        <f>IFERROR(IF(L35="COP",1,IF(K35="","",VLOOKUP(K35,※編集不可※選択項目!$D$2:$G$8,4,FALSE))),"")</f>
        <v/>
      </c>
      <c r="N35" s="29"/>
      <c r="O35" s="30"/>
      <c r="P35" s="30"/>
      <c r="Q35" s="113"/>
      <c r="R35" s="30"/>
      <c r="S35" s="30"/>
      <c r="T35" s="116"/>
      <c r="U35" s="73"/>
      <c r="V35" s="111"/>
      <c r="W35" s="60"/>
      <c r="X35" s="71"/>
      <c r="Y35" s="31"/>
      <c r="Z35" s="23"/>
      <c r="AA35" s="24"/>
      <c r="AB35" s="96">
        <f t="shared" si="2"/>
        <v>0</v>
      </c>
      <c r="AC35" s="96">
        <f t="shared" si="3"/>
        <v>0</v>
      </c>
      <c r="AD35" s="97">
        <f t="shared" si="9"/>
        <v>0</v>
      </c>
      <c r="AE35" s="97">
        <f t="shared" si="10"/>
        <v>0</v>
      </c>
    </row>
    <row r="36" spans="1:31" ht="25" customHeight="1">
      <c r="A36" s="32">
        <f t="shared" si="4"/>
        <v>25</v>
      </c>
      <c r="B36" s="51" t="str">
        <f t="shared" si="5"/>
        <v/>
      </c>
      <c r="C36" s="26"/>
      <c r="D36" s="28" t="str">
        <f t="shared" si="6"/>
        <v/>
      </c>
      <c r="E36" s="49" t="str">
        <f t="shared" si="7"/>
        <v/>
      </c>
      <c r="F36" s="27"/>
      <c r="G36" s="27"/>
      <c r="H36" s="29"/>
      <c r="I36" s="28" t="str">
        <f t="shared" si="1"/>
        <v/>
      </c>
      <c r="J36" s="27"/>
      <c r="K36" s="28" t="str">
        <f>IF($L36="COP","GHPチラー",IF(O36="","",VLOOKUP(O36,※編集不可※選択項目!C:D,2,1)))</f>
        <v/>
      </c>
      <c r="L36" s="120" t="str">
        <f t="shared" si="8"/>
        <v/>
      </c>
      <c r="M36" s="64" t="str">
        <f>IFERROR(IF(L36="COP",1,IF(K36="","",VLOOKUP(K36,※編集不可※選択項目!$D$2:$G$8,4,FALSE))),"")</f>
        <v/>
      </c>
      <c r="N36" s="29"/>
      <c r="O36" s="30"/>
      <c r="P36" s="30"/>
      <c r="Q36" s="113"/>
      <c r="R36" s="30"/>
      <c r="S36" s="30"/>
      <c r="T36" s="116"/>
      <c r="U36" s="73"/>
      <c r="V36" s="111"/>
      <c r="W36" s="60"/>
      <c r="X36" s="71"/>
      <c r="Y36" s="31"/>
      <c r="Z36" s="23"/>
      <c r="AA36" s="24"/>
      <c r="AB36" s="96">
        <f t="shared" si="2"/>
        <v>0</v>
      </c>
      <c r="AC36" s="96">
        <f t="shared" si="3"/>
        <v>0</v>
      </c>
      <c r="AD36" s="97">
        <f t="shared" si="9"/>
        <v>0</v>
      </c>
      <c r="AE36" s="97">
        <f t="shared" si="10"/>
        <v>0</v>
      </c>
    </row>
    <row r="37" spans="1:31" ht="25" customHeight="1">
      <c r="A37" s="32">
        <f t="shared" si="4"/>
        <v>26</v>
      </c>
      <c r="B37" s="51" t="str">
        <f t="shared" si="5"/>
        <v/>
      </c>
      <c r="C37" s="26"/>
      <c r="D37" s="28" t="str">
        <f t="shared" si="6"/>
        <v/>
      </c>
      <c r="E37" s="49" t="str">
        <f t="shared" si="7"/>
        <v/>
      </c>
      <c r="F37" s="27"/>
      <c r="G37" s="27"/>
      <c r="H37" s="29"/>
      <c r="I37" s="28" t="str">
        <f t="shared" si="1"/>
        <v/>
      </c>
      <c r="J37" s="27"/>
      <c r="K37" s="28" t="str">
        <f>IF($L37="COP","GHPチラー",IF(O37="","",VLOOKUP(O37,※編集不可※選択項目!C:D,2,1)))</f>
        <v/>
      </c>
      <c r="L37" s="120" t="str">
        <f t="shared" si="8"/>
        <v/>
      </c>
      <c r="M37" s="64" t="str">
        <f>IFERROR(IF(L37="COP",1,IF(K37="","",VLOOKUP(K37,※編集不可※選択項目!$D$2:$G$8,4,FALSE))),"")</f>
        <v/>
      </c>
      <c r="N37" s="29"/>
      <c r="O37" s="30"/>
      <c r="P37" s="30"/>
      <c r="Q37" s="113"/>
      <c r="R37" s="30"/>
      <c r="S37" s="30"/>
      <c r="T37" s="116"/>
      <c r="U37" s="73"/>
      <c r="V37" s="111"/>
      <c r="W37" s="60"/>
      <c r="X37" s="71"/>
      <c r="Y37" s="31"/>
      <c r="Z37" s="23"/>
      <c r="AA37" s="24"/>
      <c r="AB37" s="96">
        <f t="shared" si="2"/>
        <v>0</v>
      </c>
      <c r="AC37" s="96">
        <f t="shared" si="3"/>
        <v>0</v>
      </c>
      <c r="AD37" s="97">
        <f t="shared" si="9"/>
        <v>0</v>
      </c>
      <c r="AE37" s="97">
        <f t="shared" si="10"/>
        <v>0</v>
      </c>
    </row>
    <row r="38" spans="1:31" ht="25" customHeight="1">
      <c r="A38" s="32">
        <f t="shared" si="4"/>
        <v>27</v>
      </c>
      <c r="B38" s="51" t="str">
        <f t="shared" si="5"/>
        <v/>
      </c>
      <c r="C38" s="26"/>
      <c r="D38" s="28" t="str">
        <f t="shared" si="6"/>
        <v/>
      </c>
      <c r="E38" s="49" t="str">
        <f t="shared" si="7"/>
        <v/>
      </c>
      <c r="F38" s="27"/>
      <c r="G38" s="27"/>
      <c r="H38" s="29"/>
      <c r="I38" s="28" t="str">
        <f t="shared" si="1"/>
        <v/>
      </c>
      <c r="J38" s="27"/>
      <c r="K38" s="28" t="str">
        <f>IF($L38="COP","GHPチラー",IF(O38="","",VLOOKUP(O38,※編集不可※選択項目!C:D,2,1)))</f>
        <v/>
      </c>
      <c r="L38" s="120" t="str">
        <f t="shared" si="8"/>
        <v/>
      </c>
      <c r="M38" s="64" t="str">
        <f>IFERROR(IF(L38="COP",1,IF(K38="","",VLOOKUP(K38,※編集不可※選択項目!$D$2:$G$8,4,FALSE))),"")</f>
        <v/>
      </c>
      <c r="N38" s="29"/>
      <c r="O38" s="30"/>
      <c r="P38" s="30"/>
      <c r="Q38" s="113"/>
      <c r="R38" s="30"/>
      <c r="S38" s="30"/>
      <c r="T38" s="116"/>
      <c r="U38" s="73"/>
      <c r="V38" s="111"/>
      <c r="W38" s="60"/>
      <c r="X38" s="71"/>
      <c r="Y38" s="31"/>
      <c r="Z38" s="23"/>
      <c r="AA38" s="24"/>
      <c r="AB38" s="96">
        <f t="shared" si="2"/>
        <v>0</v>
      </c>
      <c r="AC38" s="96">
        <f t="shared" si="3"/>
        <v>0</v>
      </c>
      <c r="AD38" s="97">
        <f t="shared" si="9"/>
        <v>0</v>
      </c>
      <c r="AE38" s="97">
        <f t="shared" si="10"/>
        <v>0</v>
      </c>
    </row>
    <row r="39" spans="1:31" ht="25" customHeight="1">
      <c r="A39" s="32">
        <f t="shared" si="4"/>
        <v>28</v>
      </c>
      <c r="B39" s="51" t="str">
        <f t="shared" si="5"/>
        <v/>
      </c>
      <c r="C39" s="26"/>
      <c r="D39" s="28" t="str">
        <f t="shared" si="6"/>
        <v/>
      </c>
      <c r="E39" s="49" t="str">
        <f t="shared" si="7"/>
        <v/>
      </c>
      <c r="F39" s="27"/>
      <c r="G39" s="27"/>
      <c r="H39" s="29"/>
      <c r="I39" s="28" t="str">
        <f t="shared" si="1"/>
        <v/>
      </c>
      <c r="J39" s="27"/>
      <c r="K39" s="28" t="str">
        <f>IF($L39="COP","GHPチラー",IF(O39="","",VLOOKUP(O39,※編集不可※選択項目!C:D,2,1)))</f>
        <v/>
      </c>
      <c r="L39" s="120" t="str">
        <f t="shared" si="8"/>
        <v/>
      </c>
      <c r="M39" s="64" t="str">
        <f>IFERROR(IF(L39="COP",1,IF(K39="","",VLOOKUP(K39,※編集不可※選択項目!$D$2:$G$8,4,FALSE))),"")</f>
        <v/>
      </c>
      <c r="N39" s="29"/>
      <c r="O39" s="30"/>
      <c r="P39" s="30"/>
      <c r="Q39" s="113"/>
      <c r="R39" s="30"/>
      <c r="S39" s="30"/>
      <c r="T39" s="116"/>
      <c r="U39" s="73"/>
      <c r="V39" s="111"/>
      <c r="W39" s="60"/>
      <c r="X39" s="71"/>
      <c r="Y39" s="31"/>
      <c r="Z39" s="23"/>
      <c r="AA39" s="24"/>
      <c r="AB39" s="96">
        <f t="shared" si="2"/>
        <v>0</v>
      </c>
      <c r="AC39" s="96">
        <f t="shared" si="3"/>
        <v>0</v>
      </c>
      <c r="AD39" s="97">
        <f t="shared" si="9"/>
        <v>0</v>
      </c>
      <c r="AE39" s="97">
        <f t="shared" si="10"/>
        <v>0</v>
      </c>
    </row>
    <row r="40" spans="1:31" ht="25" customHeight="1">
      <c r="A40" s="32">
        <f t="shared" si="4"/>
        <v>29</v>
      </c>
      <c r="B40" s="51" t="str">
        <f t="shared" si="5"/>
        <v/>
      </c>
      <c r="C40" s="26"/>
      <c r="D40" s="28" t="str">
        <f t="shared" si="6"/>
        <v/>
      </c>
      <c r="E40" s="49" t="str">
        <f t="shared" si="7"/>
        <v/>
      </c>
      <c r="F40" s="27"/>
      <c r="G40" s="27"/>
      <c r="H40" s="29"/>
      <c r="I40" s="28" t="str">
        <f t="shared" si="1"/>
        <v/>
      </c>
      <c r="J40" s="27"/>
      <c r="K40" s="28" t="str">
        <f>IF($L40="COP","GHPチラー",IF(O40="","",VLOOKUP(O40,※編集不可※選択項目!C:D,2,1)))</f>
        <v/>
      </c>
      <c r="L40" s="120" t="str">
        <f t="shared" si="8"/>
        <v/>
      </c>
      <c r="M40" s="64" t="str">
        <f>IFERROR(IF(L40="COP",1,IF(K40="","",VLOOKUP(K40,※編集不可※選択項目!$D$2:$G$8,4,FALSE))),"")</f>
        <v/>
      </c>
      <c r="N40" s="29"/>
      <c r="O40" s="30"/>
      <c r="P40" s="30"/>
      <c r="Q40" s="113"/>
      <c r="R40" s="30"/>
      <c r="S40" s="30"/>
      <c r="T40" s="116"/>
      <c r="U40" s="73"/>
      <c r="V40" s="111"/>
      <c r="W40" s="60"/>
      <c r="X40" s="71"/>
      <c r="Y40" s="31"/>
      <c r="Z40" s="23"/>
      <c r="AA40" s="24"/>
      <c r="AB40" s="96">
        <f t="shared" si="2"/>
        <v>0</v>
      </c>
      <c r="AC40" s="96">
        <f t="shared" si="3"/>
        <v>0</v>
      </c>
      <c r="AD40" s="97">
        <f t="shared" si="9"/>
        <v>0</v>
      </c>
      <c r="AE40" s="97">
        <f t="shared" si="10"/>
        <v>0</v>
      </c>
    </row>
    <row r="41" spans="1:31" ht="25" customHeight="1">
      <c r="A41" s="32">
        <f t="shared" si="4"/>
        <v>30</v>
      </c>
      <c r="B41" s="51" t="str">
        <f t="shared" si="5"/>
        <v/>
      </c>
      <c r="C41" s="26"/>
      <c r="D41" s="28" t="str">
        <f t="shared" si="6"/>
        <v/>
      </c>
      <c r="E41" s="49" t="str">
        <f t="shared" si="7"/>
        <v/>
      </c>
      <c r="F41" s="27"/>
      <c r="G41" s="27"/>
      <c r="H41" s="29"/>
      <c r="I41" s="28" t="str">
        <f t="shared" si="1"/>
        <v/>
      </c>
      <c r="J41" s="27"/>
      <c r="K41" s="28" t="str">
        <f>IF($L41="COP","GHPチラー",IF(O41="","",VLOOKUP(O41,※編集不可※選択項目!C:D,2,1)))</f>
        <v/>
      </c>
      <c r="L41" s="120" t="str">
        <f t="shared" si="8"/>
        <v/>
      </c>
      <c r="M41" s="64" t="str">
        <f>IFERROR(IF(L41="COP",1,IF(K41="","",VLOOKUP(K41,※編集不可※選択項目!$D$2:$G$8,4,FALSE))),"")</f>
        <v/>
      </c>
      <c r="N41" s="29"/>
      <c r="O41" s="30"/>
      <c r="P41" s="30"/>
      <c r="Q41" s="113"/>
      <c r="R41" s="30"/>
      <c r="S41" s="30"/>
      <c r="T41" s="116"/>
      <c r="U41" s="73"/>
      <c r="V41" s="111"/>
      <c r="W41" s="60"/>
      <c r="X41" s="71"/>
      <c r="Y41" s="31"/>
      <c r="Z41" s="23"/>
      <c r="AA41" s="24"/>
      <c r="AB41" s="96">
        <f t="shared" si="2"/>
        <v>0</v>
      </c>
      <c r="AC41" s="96">
        <f t="shared" si="3"/>
        <v>0</v>
      </c>
      <c r="AD41" s="97">
        <f t="shared" si="9"/>
        <v>0</v>
      </c>
      <c r="AE41" s="97">
        <f t="shared" si="10"/>
        <v>0</v>
      </c>
    </row>
    <row r="42" spans="1:31" ht="25" customHeight="1">
      <c r="A42" s="32">
        <f t="shared" si="4"/>
        <v>31</v>
      </c>
      <c r="B42" s="51" t="str">
        <f t="shared" si="5"/>
        <v/>
      </c>
      <c r="C42" s="26"/>
      <c r="D42" s="28" t="str">
        <f t="shared" si="6"/>
        <v/>
      </c>
      <c r="E42" s="49" t="str">
        <f t="shared" si="7"/>
        <v/>
      </c>
      <c r="F42" s="27"/>
      <c r="G42" s="27"/>
      <c r="H42" s="29"/>
      <c r="I42" s="28" t="str">
        <f t="shared" si="1"/>
        <v/>
      </c>
      <c r="J42" s="27"/>
      <c r="K42" s="28" t="str">
        <f>IF($L42="COP","GHPチラー",IF(O42="","",VLOOKUP(O42,※編集不可※選択項目!C:D,2,1)))</f>
        <v/>
      </c>
      <c r="L42" s="120" t="str">
        <f t="shared" si="8"/>
        <v/>
      </c>
      <c r="M42" s="64" t="str">
        <f>IFERROR(IF(L42="COP",1,IF(K42="","",VLOOKUP(K42,※編集不可※選択項目!$D$2:$G$8,4,FALSE))),"")</f>
        <v/>
      </c>
      <c r="N42" s="29"/>
      <c r="O42" s="30"/>
      <c r="P42" s="30"/>
      <c r="Q42" s="113"/>
      <c r="R42" s="30"/>
      <c r="S42" s="30"/>
      <c r="T42" s="116"/>
      <c r="U42" s="73"/>
      <c r="V42" s="111"/>
      <c r="W42" s="60"/>
      <c r="X42" s="71"/>
      <c r="Y42" s="31"/>
      <c r="Z42" s="23"/>
      <c r="AA42" s="24"/>
      <c r="AB42" s="96">
        <f t="shared" si="2"/>
        <v>0</v>
      </c>
      <c r="AC42" s="96">
        <f t="shared" si="3"/>
        <v>0</v>
      </c>
      <c r="AD42" s="97">
        <f t="shared" si="9"/>
        <v>0</v>
      </c>
      <c r="AE42" s="97">
        <f t="shared" si="10"/>
        <v>0</v>
      </c>
    </row>
    <row r="43" spans="1:31" ht="25" customHeight="1">
      <c r="A43" s="32">
        <f t="shared" si="4"/>
        <v>32</v>
      </c>
      <c r="B43" s="51" t="str">
        <f t="shared" si="5"/>
        <v/>
      </c>
      <c r="C43" s="26"/>
      <c r="D43" s="28" t="str">
        <f t="shared" si="6"/>
        <v/>
      </c>
      <c r="E43" s="49" t="str">
        <f t="shared" si="7"/>
        <v/>
      </c>
      <c r="F43" s="27"/>
      <c r="G43" s="27"/>
      <c r="H43" s="29"/>
      <c r="I43" s="28" t="str">
        <f t="shared" si="1"/>
        <v/>
      </c>
      <c r="J43" s="27"/>
      <c r="K43" s="28" t="str">
        <f>IF($L43="COP","GHPチラー",IF(O43="","",VLOOKUP(O43,※編集不可※選択項目!C:D,2,1)))</f>
        <v/>
      </c>
      <c r="L43" s="120" t="str">
        <f t="shared" si="8"/>
        <v/>
      </c>
      <c r="M43" s="64" t="str">
        <f>IFERROR(IF(L43="COP",1,IF(K43="","",VLOOKUP(K43,※編集不可※選択項目!$D$2:$G$8,4,FALSE))),"")</f>
        <v/>
      </c>
      <c r="N43" s="29"/>
      <c r="O43" s="30"/>
      <c r="P43" s="30"/>
      <c r="Q43" s="113"/>
      <c r="R43" s="30"/>
      <c r="S43" s="30"/>
      <c r="T43" s="116"/>
      <c r="U43" s="73"/>
      <c r="V43" s="111"/>
      <c r="W43" s="60"/>
      <c r="X43" s="71"/>
      <c r="Y43" s="31"/>
      <c r="Z43" s="23"/>
      <c r="AA43" s="24"/>
      <c r="AB43" s="96">
        <f t="shared" si="2"/>
        <v>0</v>
      </c>
      <c r="AC43" s="96">
        <f t="shared" si="3"/>
        <v>0</v>
      </c>
      <c r="AD43" s="97">
        <f t="shared" si="9"/>
        <v>0</v>
      </c>
      <c r="AE43" s="97">
        <f t="shared" si="10"/>
        <v>0</v>
      </c>
    </row>
    <row r="44" spans="1:31" ht="25" customHeight="1">
      <c r="A44" s="32">
        <f t="shared" si="4"/>
        <v>33</v>
      </c>
      <c r="B44" s="51" t="str">
        <f t="shared" si="5"/>
        <v/>
      </c>
      <c r="C44" s="26"/>
      <c r="D44" s="28" t="str">
        <f t="shared" si="6"/>
        <v/>
      </c>
      <c r="E44" s="49" t="str">
        <f t="shared" si="7"/>
        <v/>
      </c>
      <c r="F44" s="27"/>
      <c r="G44" s="27"/>
      <c r="H44" s="29"/>
      <c r="I44" s="28" t="str">
        <f t="shared" si="1"/>
        <v/>
      </c>
      <c r="J44" s="27"/>
      <c r="K44" s="28" t="str">
        <f>IF($L44="COP","GHPチラー",IF(O44="","",VLOOKUP(O44,※編集不可※選択項目!C:D,2,1)))</f>
        <v/>
      </c>
      <c r="L44" s="120" t="str">
        <f t="shared" si="8"/>
        <v/>
      </c>
      <c r="M44" s="64" t="str">
        <f>IFERROR(IF(L44="COP",1,IF(K44="","",VLOOKUP(K44,※編集不可※選択項目!$D$2:$G$8,4,FALSE))),"")</f>
        <v/>
      </c>
      <c r="N44" s="29"/>
      <c r="O44" s="30"/>
      <c r="P44" s="30"/>
      <c r="Q44" s="113"/>
      <c r="R44" s="30"/>
      <c r="S44" s="30"/>
      <c r="T44" s="116"/>
      <c r="U44" s="73"/>
      <c r="V44" s="111"/>
      <c r="W44" s="60"/>
      <c r="X44" s="71"/>
      <c r="Y44" s="31"/>
      <c r="Z44" s="23"/>
      <c r="AA44" s="24"/>
      <c r="AB44" s="96">
        <f t="shared" si="2"/>
        <v>0</v>
      </c>
      <c r="AC44" s="96">
        <f t="shared" si="3"/>
        <v>0</v>
      </c>
      <c r="AD44" s="97">
        <f t="shared" si="9"/>
        <v>0</v>
      </c>
      <c r="AE44" s="97">
        <f t="shared" si="10"/>
        <v>0</v>
      </c>
    </row>
    <row r="45" spans="1:31" ht="25" customHeight="1">
      <c r="A45" s="32">
        <f t="shared" si="4"/>
        <v>34</v>
      </c>
      <c r="B45" s="51" t="str">
        <f t="shared" si="5"/>
        <v/>
      </c>
      <c r="C45" s="26"/>
      <c r="D45" s="28" t="str">
        <f t="shared" si="6"/>
        <v/>
      </c>
      <c r="E45" s="49" t="str">
        <f t="shared" si="7"/>
        <v/>
      </c>
      <c r="F45" s="27"/>
      <c r="G45" s="27"/>
      <c r="H45" s="29"/>
      <c r="I45" s="28" t="str">
        <f t="shared" si="1"/>
        <v/>
      </c>
      <c r="J45" s="27"/>
      <c r="K45" s="28" t="str">
        <f>IF($L45="COP","GHPチラー",IF(O45="","",VLOOKUP(O45,※編集不可※選択項目!C:D,2,1)))</f>
        <v/>
      </c>
      <c r="L45" s="120" t="str">
        <f t="shared" si="8"/>
        <v/>
      </c>
      <c r="M45" s="64" t="str">
        <f>IFERROR(IF(L45="COP",1,IF(K45="","",VLOOKUP(K45,※編集不可※選択項目!$D$2:$G$8,4,FALSE))),"")</f>
        <v/>
      </c>
      <c r="N45" s="29"/>
      <c r="O45" s="30"/>
      <c r="P45" s="30"/>
      <c r="Q45" s="113"/>
      <c r="R45" s="30"/>
      <c r="S45" s="30"/>
      <c r="T45" s="116"/>
      <c r="U45" s="73"/>
      <c r="V45" s="111"/>
      <c r="W45" s="60"/>
      <c r="X45" s="71"/>
      <c r="Y45" s="31"/>
      <c r="Z45" s="23"/>
      <c r="AA45" s="24"/>
      <c r="AB45" s="96">
        <f t="shared" si="2"/>
        <v>0</v>
      </c>
      <c r="AC45" s="96">
        <f t="shared" si="3"/>
        <v>0</v>
      </c>
      <c r="AD45" s="97">
        <f t="shared" si="9"/>
        <v>0</v>
      </c>
      <c r="AE45" s="97">
        <f t="shared" si="10"/>
        <v>0</v>
      </c>
    </row>
    <row r="46" spans="1:31" ht="25" customHeight="1">
      <c r="A46" s="32">
        <f t="shared" si="4"/>
        <v>35</v>
      </c>
      <c r="B46" s="51" t="str">
        <f t="shared" si="5"/>
        <v/>
      </c>
      <c r="C46" s="26"/>
      <c r="D46" s="28" t="str">
        <f t="shared" si="6"/>
        <v/>
      </c>
      <c r="E46" s="49" t="str">
        <f t="shared" si="7"/>
        <v/>
      </c>
      <c r="F46" s="27"/>
      <c r="G46" s="27"/>
      <c r="H46" s="29"/>
      <c r="I46" s="28" t="str">
        <f t="shared" si="1"/>
        <v/>
      </c>
      <c r="J46" s="27"/>
      <c r="K46" s="28" t="str">
        <f>IF($L46="COP","GHPチラー",IF(O46="","",VLOOKUP(O46,※編集不可※選択項目!C:D,2,1)))</f>
        <v/>
      </c>
      <c r="L46" s="120" t="str">
        <f t="shared" si="8"/>
        <v/>
      </c>
      <c r="M46" s="64" t="str">
        <f>IFERROR(IF(L46="COP",1,IF(K46="","",VLOOKUP(K46,※編集不可※選択項目!$D$2:$G$8,4,FALSE))),"")</f>
        <v/>
      </c>
      <c r="N46" s="29"/>
      <c r="O46" s="30"/>
      <c r="P46" s="30"/>
      <c r="Q46" s="113"/>
      <c r="R46" s="30"/>
      <c r="S46" s="30"/>
      <c r="T46" s="116"/>
      <c r="U46" s="73"/>
      <c r="V46" s="111"/>
      <c r="W46" s="60"/>
      <c r="X46" s="71"/>
      <c r="Y46" s="31"/>
      <c r="Z46" s="23"/>
      <c r="AA46" s="24"/>
      <c r="AB46" s="96">
        <f t="shared" si="2"/>
        <v>0</v>
      </c>
      <c r="AC46" s="96">
        <f t="shared" si="3"/>
        <v>0</v>
      </c>
      <c r="AD46" s="97">
        <f t="shared" si="9"/>
        <v>0</v>
      </c>
      <c r="AE46" s="97">
        <f t="shared" si="10"/>
        <v>0</v>
      </c>
    </row>
    <row r="47" spans="1:31" ht="25" customHeight="1">
      <c r="A47" s="32">
        <f t="shared" si="4"/>
        <v>36</v>
      </c>
      <c r="B47" s="51" t="str">
        <f t="shared" si="5"/>
        <v/>
      </c>
      <c r="C47" s="26"/>
      <c r="D47" s="28" t="str">
        <f t="shared" si="6"/>
        <v/>
      </c>
      <c r="E47" s="49" t="str">
        <f t="shared" si="7"/>
        <v/>
      </c>
      <c r="F47" s="27"/>
      <c r="G47" s="27"/>
      <c r="H47" s="29"/>
      <c r="I47" s="28" t="str">
        <f t="shared" si="1"/>
        <v/>
      </c>
      <c r="J47" s="27"/>
      <c r="K47" s="28" t="str">
        <f>IF($L47="COP","GHPチラー",IF(O47="","",VLOOKUP(O47,※編集不可※選択項目!C:D,2,1)))</f>
        <v/>
      </c>
      <c r="L47" s="120" t="str">
        <f t="shared" si="8"/>
        <v/>
      </c>
      <c r="M47" s="64" t="str">
        <f>IFERROR(IF(L47="COP",1,IF(K47="","",VLOOKUP(K47,※編集不可※選択項目!$D$2:$G$8,4,FALSE))),"")</f>
        <v/>
      </c>
      <c r="N47" s="29"/>
      <c r="O47" s="30"/>
      <c r="P47" s="30"/>
      <c r="Q47" s="113"/>
      <c r="R47" s="30"/>
      <c r="S47" s="30"/>
      <c r="T47" s="116"/>
      <c r="U47" s="73"/>
      <c r="V47" s="111"/>
      <c r="W47" s="60"/>
      <c r="X47" s="71"/>
      <c r="Y47" s="31"/>
      <c r="Z47" s="23"/>
      <c r="AA47" s="24"/>
      <c r="AB47" s="96">
        <f t="shared" si="2"/>
        <v>0</v>
      </c>
      <c r="AC47" s="96">
        <f t="shared" si="3"/>
        <v>0</v>
      </c>
      <c r="AD47" s="97">
        <f t="shared" si="9"/>
        <v>0</v>
      </c>
      <c r="AE47" s="97">
        <f t="shared" si="10"/>
        <v>0</v>
      </c>
    </row>
    <row r="48" spans="1:31" ht="25" customHeight="1">
      <c r="A48" s="32">
        <f t="shared" si="4"/>
        <v>37</v>
      </c>
      <c r="B48" s="51" t="str">
        <f t="shared" si="5"/>
        <v/>
      </c>
      <c r="C48" s="26"/>
      <c r="D48" s="28" t="str">
        <f t="shared" si="6"/>
        <v/>
      </c>
      <c r="E48" s="49" t="str">
        <f t="shared" si="7"/>
        <v/>
      </c>
      <c r="F48" s="27"/>
      <c r="G48" s="27"/>
      <c r="H48" s="29"/>
      <c r="I48" s="28" t="str">
        <f t="shared" si="1"/>
        <v/>
      </c>
      <c r="J48" s="27"/>
      <c r="K48" s="28" t="str">
        <f>IF($L48="COP","GHPチラー",IF(O48="","",VLOOKUP(O48,※編集不可※選択項目!C:D,2,1)))</f>
        <v/>
      </c>
      <c r="L48" s="120" t="str">
        <f t="shared" si="8"/>
        <v/>
      </c>
      <c r="M48" s="64" t="str">
        <f>IFERROR(IF(L48="COP",1,IF(K48="","",VLOOKUP(K48,※編集不可※選択項目!$D$2:$G$8,4,FALSE))),"")</f>
        <v/>
      </c>
      <c r="N48" s="29"/>
      <c r="O48" s="30"/>
      <c r="P48" s="30"/>
      <c r="Q48" s="113"/>
      <c r="R48" s="30"/>
      <c r="S48" s="30"/>
      <c r="T48" s="116"/>
      <c r="U48" s="73"/>
      <c r="V48" s="111"/>
      <c r="W48" s="60"/>
      <c r="X48" s="71"/>
      <c r="Y48" s="31"/>
      <c r="Z48" s="23"/>
      <c r="AA48" s="24"/>
      <c r="AB48" s="96">
        <f t="shared" si="2"/>
        <v>0</v>
      </c>
      <c r="AC48" s="96">
        <f t="shared" si="3"/>
        <v>0</v>
      </c>
      <c r="AD48" s="97">
        <f t="shared" si="9"/>
        <v>0</v>
      </c>
      <c r="AE48" s="97">
        <f t="shared" si="10"/>
        <v>0</v>
      </c>
    </row>
    <row r="49" spans="1:31" ht="25" customHeight="1">
      <c r="A49" s="32">
        <f t="shared" si="4"/>
        <v>38</v>
      </c>
      <c r="B49" s="51" t="str">
        <f t="shared" si="5"/>
        <v/>
      </c>
      <c r="C49" s="26"/>
      <c r="D49" s="28" t="str">
        <f t="shared" si="6"/>
        <v/>
      </c>
      <c r="E49" s="49" t="str">
        <f t="shared" si="7"/>
        <v/>
      </c>
      <c r="F49" s="27"/>
      <c r="G49" s="27"/>
      <c r="H49" s="29"/>
      <c r="I49" s="28" t="str">
        <f t="shared" si="1"/>
        <v/>
      </c>
      <c r="J49" s="27"/>
      <c r="K49" s="28" t="str">
        <f>IF($L49="COP","GHPチラー",IF(O49="","",VLOOKUP(O49,※編集不可※選択項目!C:D,2,1)))</f>
        <v/>
      </c>
      <c r="L49" s="120" t="str">
        <f t="shared" si="8"/>
        <v/>
      </c>
      <c r="M49" s="64" t="str">
        <f>IFERROR(IF(L49="COP",1,IF(K49="","",VLOOKUP(K49,※編集不可※選択項目!$D$2:$G$8,4,FALSE))),"")</f>
        <v/>
      </c>
      <c r="N49" s="29"/>
      <c r="O49" s="30"/>
      <c r="P49" s="30"/>
      <c r="Q49" s="113"/>
      <c r="R49" s="30"/>
      <c r="S49" s="30"/>
      <c r="T49" s="116"/>
      <c r="U49" s="73"/>
      <c r="V49" s="111"/>
      <c r="W49" s="60"/>
      <c r="X49" s="71"/>
      <c r="Y49" s="31"/>
      <c r="Z49" s="23"/>
      <c r="AA49" s="24"/>
      <c r="AB49" s="96">
        <f t="shared" si="2"/>
        <v>0</v>
      </c>
      <c r="AC49" s="96">
        <f t="shared" si="3"/>
        <v>0</v>
      </c>
      <c r="AD49" s="97">
        <f t="shared" si="9"/>
        <v>0</v>
      </c>
      <c r="AE49" s="97">
        <f t="shared" si="10"/>
        <v>0</v>
      </c>
    </row>
    <row r="50" spans="1:31" ht="25" customHeight="1">
      <c r="A50" s="32">
        <f t="shared" si="4"/>
        <v>39</v>
      </c>
      <c r="B50" s="51" t="str">
        <f t="shared" si="5"/>
        <v/>
      </c>
      <c r="C50" s="26"/>
      <c r="D50" s="28" t="str">
        <f t="shared" si="6"/>
        <v/>
      </c>
      <c r="E50" s="49" t="str">
        <f t="shared" si="7"/>
        <v/>
      </c>
      <c r="F50" s="27"/>
      <c r="G50" s="27"/>
      <c r="H50" s="29"/>
      <c r="I50" s="28" t="str">
        <f t="shared" si="1"/>
        <v/>
      </c>
      <c r="J50" s="27"/>
      <c r="K50" s="28" t="str">
        <f>IF($L50="COP","GHPチラー",IF(O50="","",VLOOKUP(O50,※編集不可※選択項目!C:D,2,1)))</f>
        <v/>
      </c>
      <c r="L50" s="120" t="str">
        <f t="shared" si="8"/>
        <v/>
      </c>
      <c r="M50" s="64" t="str">
        <f>IFERROR(IF(L50="COP",1,IF(K50="","",VLOOKUP(K50,※編集不可※選択項目!$D$2:$G$8,4,FALSE))),"")</f>
        <v/>
      </c>
      <c r="N50" s="29"/>
      <c r="O50" s="30"/>
      <c r="P50" s="30"/>
      <c r="Q50" s="113"/>
      <c r="R50" s="30"/>
      <c r="S50" s="30"/>
      <c r="T50" s="116"/>
      <c r="U50" s="73"/>
      <c r="V50" s="111"/>
      <c r="W50" s="60"/>
      <c r="X50" s="71"/>
      <c r="Y50" s="31"/>
      <c r="Z50" s="23"/>
      <c r="AA50" s="24"/>
      <c r="AB50" s="96">
        <f t="shared" si="2"/>
        <v>0</v>
      </c>
      <c r="AC50" s="96">
        <f t="shared" si="3"/>
        <v>0</v>
      </c>
      <c r="AD50" s="97">
        <f t="shared" si="9"/>
        <v>0</v>
      </c>
      <c r="AE50" s="97">
        <f t="shared" si="10"/>
        <v>0</v>
      </c>
    </row>
    <row r="51" spans="1:31" ht="25" customHeight="1">
      <c r="A51" s="32">
        <f t="shared" si="4"/>
        <v>40</v>
      </c>
      <c r="B51" s="51" t="str">
        <f t="shared" si="5"/>
        <v/>
      </c>
      <c r="C51" s="26"/>
      <c r="D51" s="28" t="str">
        <f t="shared" si="6"/>
        <v/>
      </c>
      <c r="E51" s="49" t="str">
        <f t="shared" si="7"/>
        <v/>
      </c>
      <c r="F51" s="27"/>
      <c r="G51" s="27"/>
      <c r="H51" s="29"/>
      <c r="I51" s="28" t="str">
        <f t="shared" si="1"/>
        <v/>
      </c>
      <c r="J51" s="27"/>
      <c r="K51" s="28" t="str">
        <f>IF($L51="COP","GHPチラー",IF(O51="","",VLOOKUP(O51,※編集不可※選択項目!C:D,2,1)))</f>
        <v/>
      </c>
      <c r="L51" s="120" t="str">
        <f t="shared" si="8"/>
        <v/>
      </c>
      <c r="M51" s="64" t="str">
        <f>IFERROR(IF(L51="COP",1,IF(K51="","",VLOOKUP(K51,※編集不可※選択項目!$D$2:$G$8,4,FALSE))),"")</f>
        <v/>
      </c>
      <c r="N51" s="29"/>
      <c r="O51" s="30"/>
      <c r="P51" s="30"/>
      <c r="Q51" s="113"/>
      <c r="R51" s="30"/>
      <c r="S51" s="30"/>
      <c r="T51" s="116"/>
      <c r="U51" s="73"/>
      <c r="V51" s="111"/>
      <c r="W51" s="60"/>
      <c r="X51" s="71"/>
      <c r="Y51" s="31"/>
      <c r="Z51" s="23"/>
      <c r="AA51" s="24"/>
      <c r="AB51" s="96">
        <f t="shared" si="2"/>
        <v>0</v>
      </c>
      <c r="AC51" s="96">
        <f t="shared" si="3"/>
        <v>0</v>
      </c>
      <c r="AD51" s="97">
        <f t="shared" si="9"/>
        <v>0</v>
      </c>
      <c r="AE51" s="97">
        <f t="shared" si="10"/>
        <v>0</v>
      </c>
    </row>
    <row r="52" spans="1:31" ht="25" customHeight="1">
      <c r="A52" s="32">
        <f t="shared" si="4"/>
        <v>41</v>
      </c>
      <c r="B52" s="51" t="str">
        <f t="shared" si="5"/>
        <v/>
      </c>
      <c r="C52" s="26"/>
      <c r="D52" s="28" t="str">
        <f t="shared" si="6"/>
        <v/>
      </c>
      <c r="E52" s="49" t="str">
        <f t="shared" si="7"/>
        <v/>
      </c>
      <c r="F52" s="27"/>
      <c r="G52" s="27"/>
      <c r="H52" s="29"/>
      <c r="I52" s="28" t="str">
        <f t="shared" si="1"/>
        <v/>
      </c>
      <c r="J52" s="27"/>
      <c r="K52" s="28" t="str">
        <f>IF($L52="COP","GHPチラー",IF(O52="","",VLOOKUP(O52,※編集不可※選択項目!C:D,2,1)))</f>
        <v/>
      </c>
      <c r="L52" s="120" t="str">
        <f t="shared" si="8"/>
        <v/>
      </c>
      <c r="M52" s="64" t="str">
        <f>IFERROR(IF(L52="COP",1,IF(K52="","",VLOOKUP(K52,※編集不可※選択項目!$D$2:$G$8,4,FALSE))),"")</f>
        <v/>
      </c>
      <c r="N52" s="29"/>
      <c r="O52" s="30"/>
      <c r="P52" s="30"/>
      <c r="Q52" s="113"/>
      <c r="R52" s="30"/>
      <c r="S52" s="30"/>
      <c r="T52" s="116"/>
      <c r="U52" s="73"/>
      <c r="V52" s="111"/>
      <c r="W52" s="60"/>
      <c r="X52" s="71"/>
      <c r="Y52" s="31"/>
      <c r="Z52" s="23"/>
      <c r="AA52" s="24"/>
      <c r="AB52" s="96">
        <f t="shared" si="2"/>
        <v>0</v>
      </c>
      <c r="AC52" s="96">
        <f t="shared" si="3"/>
        <v>0</v>
      </c>
      <c r="AD52" s="97">
        <f t="shared" si="9"/>
        <v>0</v>
      </c>
      <c r="AE52" s="97">
        <f t="shared" si="10"/>
        <v>0</v>
      </c>
    </row>
    <row r="53" spans="1:31" ht="25" customHeight="1">
      <c r="A53" s="32">
        <f t="shared" si="4"/>
        <v>42</v>
      </c>
      <c r="B53" s="51" t="str">
        <f t="shared" si="5"/>
        <v/>
      </c>
      <c r="C53" s="26"/>
      <c r="D53" s="28" t="str">
        <f t="shared" si="6"/>
        <v/>
      </c>
      <c r="E53" s="49" t="str">
        <f t="shared" si="7"/>
        <v/>
      </c>
      <c r="F53" s="27"/>
      <c r="G53" s="27"/>
      <c r="H53" s="29"/>
      <c r="I53" s="28" t="str">
        <f t="shared" si="1"/>
        <v/>
      </c>
      <c r="J53" s="27"/>
      <c r="K53" s="28" t="str">
        <f>IF($L53="COP","GHPチラー",IF(O53="","",VLOOKUP(O53,※編集不可※選択項目!C:D,2,1)))</f>
        <v/>
      </c>
      <c r="L53" s="120" t="str">
        <f t="shared" si="8"/>
        <v/>
      </c>
      <c r="M53" s="64" t="str">
        <f>IFERROR(IF(L53="COP",1,IF(K53="","",VLOOKUP(K53,※編集不可※選択項目!$D$2:$G$8,4,FALSE))),"")</f>
        <v/>
      </c>
      <c r="N53" s="29"/>
      <c r="O53" s="30"/>
      <c r="P53" s="30"/>
      <c r="Q53" s="113"/>
      <c r="R53" s="30"/>
      <c r="S53" s="30"/>
      <c r="T53" s="116"/>
      <c r="U53" s="73"/>
      <c r="V53" s="111"/>
      <c r="W53" s="60"/>
      <c r="X53" s="71"/>
      <c r="Y53" s="31"/>
      <c r="Z53" s="23"/>
      <c r="AA53" s="24"/>
      <c r="AB53" s="96">
        <f t="shared" si="2"/>
        <v>0</v>
      </c>
      <c r="AC53" s="96">
        <f t="shared" si="3"/>
        <v>0</v>
      </c>
      <c r="AD53" s="97">
        <f t="shared" si="9"/>
        <v>0</v>
      </c>
      <c r="AE53" s="97">
        <f t="shared" si="10"/>
        <v>0</v>
      </c>
    </row>
    <row r="54" spans="1:31" ht="25" customHeight="1">
      <c r="A54" s="32">
        <f t="shared" si="4"/>
        <v>43</v>
      </c>
      <c r="B54" s="51" t="str">
        <f t="shared" si="5"/>
        <v/>
      </c>
      <c r="C54" s="26"/>
      <c r="D54" s="28" t="str">
        <f t="shared" si="6"/>
        <v/>
      </c>
      <c r="E54" s="49" t="str">
        <f t="shared" si="7"/>
        <v/>
      </c>
      <c r="F54" s="27"/>
      <c r="G54" s="27"/>
      <c r="H54" s="29"/>
      <c r="I54" s="28" t="str">
        <f t="shared" si="1"/>
        <v/>
      </c>
      <c r="J54" s="27"/>
      <c r="K54" s="28" t="str">
        <f>IF($L54="COP","GHPチラー",IF(O54="","",VLOOKUP(O54,※編集不可※選択項目!C:D,2,1)))</f>
        <v/>
      </c>
      <c r="L54" s="120" t="str">
        <f t="shared" si="8"/>
        <v/>
      </c>
      <c r="M54" s="64" t="str">
        <f>IFERROR(IF(L54="COP",1,IF(K54="","",VLOOKUP(K54,※編集不可※選択項目!$D$2:$G$8,4,FALSE))),"")</f>
        <v/>
      </c>
      <c r="N54" s="29"/>
      <c r="O54" s="30"/>
      <c r="P54" s="30"/>
      <c r="Q54" s="113"/>
      <c r="R54" s="30"/>
      <c r="S54" s="30"/>
      <c r="T54" s="116"/>
      <c r="U54" s="73"/>
      <c r="V54" s="111"/>
      <c r="W54" s="60"/>
      <c r="X54" s="71"/>
      <c r="Y54" s="31"/>
      <c r="Z54" s="23"/>
      <c r="AA54" s="24"/>
      <c r="AB54" s="96">
        <f t="shared" si="2"/>
        <v>0</v>
      </c>
      <c r="AC54" s="96">
        <f t="shared" si="3"/>
        <v>0</v>
      </c>
      <c r="AD54" s="97">
        <f t="shared" si="9"/>
        <v>0</v>
      </c>
      <c r="AE54" s="97">
        <f t="shared" si="10"/>
        <v>0</v>
      </c>
    </row>
    <row r="55" spans="1:31" ht="25" customHeight="1">
      <c r="A55" s="32">
        <f t="shared" si="4"/>
        <v>44</v>
      </c>
      <c r="B55" s="51" t="str">
        <f t="shared" si="5"/>
        <v/>
      </c>
      <c r="C55" s="26"/>
      <c r="D55" s="28" t="str">
        <f t="shared" si="6"/>
        <v/>
      </c>
      <c r="E55" s="49" t="str">
        <f t="shared" si="7"/>
        <v/>
      </c>
      <c r="F55" s="27"/>
      <c r="G55" s="27"/>
      <c r="H55" s="29"/>
      <c r="I55" s="28" t="str">
        <f t="shared" si="1"/>
        <v/>
      </c>
      <c r="J55" s="27"/>
      <c r="K55" s="28" t="str">
        <f>IF($L55="COP","GHPチラー",IF(O55="","",VLOOKUP(O55,※編集不可※選択項目!C:D,2,1)))</f>
        <v/>
      </c>
      <c r="L55" s="120" t="str">
        <f t="shared" si="8"/>
        <v/>
      </c>
      <c r="M55" s="64" t="str">
        <f>IFERROR(IF(L55="COP",1,IF(K55="","",VLOOKUP(K55,※編集不可※選択項目!$D$2:$G$8,4,FALSE))),"")</f>
        <v/>
      </c>
      <c r="N55" s="29"/>
      <c r="O55" s="30"/>
      <c r="P55" s="30"/>
      <c r="Q55" s="113"/>
      <c r="R55" s="30"/>
      <c r="S55" s="30"/>
      <c r="T55" s="116"/>
      <c r="U55" s="73"/>
      <c r="V55" s="111"/>
      <c r="W55" s="60"/>
      <c r="X55" s="71"/>
      <c r="Y55" s="31"/>
      <c r="Z55" s="23"/>
      <c r="AA55" s="24"/>
      <c r="AB55" s="96">
        <f t="shared" si="2"/>
        <v>0</v>
      </c>
      <c r="AC55" s="96">
        <f t="shared" si="3"/>
        <v>0</v>
      </c>
      <c r="AD55" s="97">
        <f t="shared" si="9"/>
        <v>0</v>
      </c>
      <c r="AE55" s="97">
        <f t="shared" si="10"/>
        <v>0</v>
      </c>
    </row>
    <row r="56" spans="1:31" ht="25" customHeight="1">
      <c r="A56" s="32">
        <f t="shared" si="4"/>
        <v>45</v>
      </c>
      <c r="B56" s="51" t="str">
        <f t="shared" si="5"/>
        <v/>
      </c>
      <c r="C56" s="26"/>
      <c r="D56" s="28" t="str">
        <f t="shared" si="6"/>
        <v/>
      </c>
      <c r="E56" s="49" t="str">
        <f t="shared" si="7"/>
        <v/>
      </c>
      <c r="F56" s="27"/>
      <c r="G56" s="27"/>
      <c r="H56" s="29"/>
      <c r="I56" s="28" t="str">
        <f t="shared" si="1"/>
        <v/>
      </c>
      <c r="J56" s="27"/>
      <c r="K56" s="28" t="str">
        <f>IF($L56="COP","GHPチラー",IF(O56="","",VLOOKUP(O56,※編集不可※選択項目!C:D,2,1)))</f>
        <v/>
      </c>
      <c r="L56" s="120" t="str">
        <f t="shared" si="8"/>
        <v/>
      </c>
      <c r="M56" s="64" t="str">
        <f>IFERROR(IF(L56="COP",1,IF(K56="","",VLOOKUP(K56,※編集不可※選択項目!$D$2:$G$8,4,FALSE))),"")</f>
        <v/>
      </c>
      <c r="N56" s="29"/>
      <c r="O56" s="30"/>
      <c r="P56" s="30"/>
      <c r="Q56" s="113"/>
      <c r="R56" s="30"/>
      <c r="S56" s="30"/>
      <c r="T56" s="116"/>
      <c r="U56" s="73"/>
      <c r="V56" s="111"/>
      <c r="W56" s="60"/>
      <c r="X56" s="71"/>
      <c r="Y56" s="31"/>
      <c r="Z56" s="23"/>
      <c r="AA56" s="24"/>
      <c r="AB56" s="96">
        <f t="shared" si="2"/>
        <v>0</v>
      </c>
      <c r="AC56" s="96">
        <f t="shared" si="3"/>
        <v>0</v>
      </c>
      <c r="AD56" s="97">
        <f t="shared" si="9"/>
        <v>0</v>
      </c>
      <c r="AE56" s="97">
        <f t="shared" si="10"/>
        <v>0</v>
      </c>
    </row>
    <row r="57" spans="1:31" ht="25" customHeight="1">
      <c r="A57" s="32">
        <f t="shared" si="4"/>
        <v>46</v>
      </c>
      <c r="B57" s="51" t="str">
        <f t="shared" si="5"/>
        <v/>
      </c>
      <c r="C57" s="26"/>
      <c r="D57" s="28" t="str">
        <f t="shared" si="6"/>
        <v/>
      </c>
      <c r="E57" s="49" t="str">
        <f t="shared" si="7"/>
        <v/>
      </c>
      <c r="F57" s="27"/>
      <c r="G57" s="27"/>
      <c r="H57" s="29"/>
      <c r="I57" s="28" t="str">
        <f t="shared" si="1"/>
        <v/>
      </c>
      <c r="J57" s="27"/>
      <c r="K57" s="28" t="str">
        <f>IF($L57="COP","GHPチラー",IF(O57="","",VLOOKUP(O57,※編集不可※選択項目!C:D,2,1)))</f>
        <v/>
      </c>
      <c r="L57" s="120" t="str">
        <f t="shared" si="8"/>
        <v/>
      </c>
      <c r="M57" s="64" t="str">
        <f>IFERROR(IF(L57="COP",1,IF(K57="","",VLOOKUP(K57,※編集不可※選択項目!$D$2:$G$8,4,FALSE))),"")</f>
        <v/>
      </c>
      <c r="N57" s="29"/>
      <c r="O57" s="30"/>
      <c r="P57" s="30"/>
      <c r="Q57" s="113"/>
      <c r="R57" s="30"/>
      <c r="S57" s="30"/>
      <c r="T57" s="116"/>
      <c r="U57" s="73"/>
      <c r="V57" s="111"/>
      <c r="W57" s="60"/>
      <c r="X57" s="71"/>
      <c r="Y57" s="31"/>
      <c r="Z57" s="23"/>
      <c r="AA57" s="24"/>
      <c r="AB57" s="96">
        <f t="shared" si="2"/>
        <v>0</v>
      </c>
      <c r="AC57" s="96">
        <f t="shared" si="3"/>
        <v>0</v>
      </c>
      <c r="AD57" s="97">
        <f t="shared" si="9"/>
        <v>0</v>
      </c>
      <c r="AE57" s="97">
        <f t="shared" si="10"/>
        <v>0</v>
      </c>
    </row>
    <row r="58" spans="1:31" ht="25" customHeight="1">
      <c r="A58" s="32">
        <f t="shared" si="4"/>
        <v>47</v>
      </c>
      <c r="B58" s="51" t="str">
        <f t="shared" si="5"/>
        <v/>
      </c>
      <c r="C58" s="26"/>
      <c r="D58" s="28" t="str">
        <f t="shared" si="6"/>
        <v/>
      </c>
      <c r="E58" s="49" t="str">
        <f t="shared" si="7"/>
        <v/>
      </c>
      <c r="F58" s="27"/>
      <c r="G58" s="27"/>
      <c r="H58" s="29"/>
      <c r="I58" s="28" t="str">
        <f t="shared" si="1"/>
        <v/>
      </c>
      <c r="J58" s="27"/>
      <c r="K58" s="28" t="str">
        <f>IF($L58="COP","GHPチラー",IF(O58="","",VLOOKUP(O58,※編集不可※選択項目!C:D,2,1)))</f>
        <v/>
      </c>
      <c r="L58" s="120" t="str">
        <f t="shared" si="8"/>
        <v/>
      </c>
      <c r="M58" s="64" t="str">
        <f>IFERROR(IF(L58="COP",1,IF(K58="","",VLOOKUP(K58,※編集不可※選択項目!$D$2:$G$8,4,FALSE))),"")</f>
        <v/>
      </c>
      <c r="N58" s="29"/>
      <c r="O58" s="30"/>
      <c r="P58" s="30"/>
      <c r="Q58" s="113"/>
      <c r="R58" s="30"/>
      <c r="S58" s="30"/>
      <c r="T58" s="116"/>
      <c r="U58" s="73"/>
      <c r="V58" s="111"/>
      <c r="W58" s="60"/>
      <c r="X58" s="71"/>
      <c r="Y58" s="31"/>
      <c r="Z58" s="23"/>
      <c r="AA58" s="24"/>
      <c r="AB58" s="96">
        <f t="shared" si="2"/>
        <v>0</v>
      </c>
      <c r="AC58" s="96">
        <f t="shared" si="3"/>
        <v>0</v>
      </c>
      <c r="AD58" s="97">
        <f t="shared" si="9"/>
        <v>0</v>
      </c>
      <c r="AE58" s="97">
        <f t="shared" si="10"/>
        <v>0</v>
      </c>
    </row>
    <row r="59" spans="1:31" ht="25" customHeight="1">
      <c r="A59" s="32">
        <f t="shared" si="4"/>
        <v>48</v>
      </c>
      <c r="B59" s="51" t="str">
        <f t="shared" si="5"/>
        <v/>
      </c>
      <c r="C59" s="26"/>
      <c r="D59" s="28" t="str">
        <f t="shared" si="6"/>
        <v/>
      </c>
      <c r="E59" s="49" t="str">
        <f t="shared" si="7"/>
        <v/>
      </c>
      <c r="F59" s="27"/>
      <c r="G59" s="27"/>
      <c r="H59" s="29"/>
      <c r="I59" s="28" t="str">
        <f t="shared" si="1"/>
        <v/>
      </c>
      <c r="J59" s="27"/>
      <c r="K59" s="28" t="str">
        <f>IF($L59="COP","GHPチラー",IF(O59="","",VLOOKUP(O59,※編集不可※選択項目!C:D,2,1)))</f>
        <v/>
      </c>
      <c r="L59" s="120" t="str">
        <f t="shared" si="8"/>
        <v/>
      </c>
      <c r="M59" s="64" t="str">
        <f>IFERROR(IF(L59="COP",1,IF(K59="","",VLOOKUP(K59,※編集不可※選択項目!$D$2:$G$8,4,FALSE))),"")</f>
        <v/>
      </c>
      <c r="N59" s="29"/>
      <c r="O59" s="30"/>
      <c r="P59" s="30"/>
      <c r="Q59" s="113"/>
      <c r="R59" s="30"/>
      <c r="S59" s="30"/>
      <c r="T59" s="116"/>
      <c r="U59" s="73"/>
      <c r="V59" s="111"/>
      <c r="W59" s="60"/>
      <c r="X59" s="71"/>
      <c r="Y59" s="31"/>
      <c r="Z59" s="23"/>
      <c r="AA59" s="24"/>
      <c r="AB59" s="96">
        <f t="shared" si="2"/>
        <v>0</v>
      </c>
      <c r="AC59" s="96">
        <f t="shared" si="3"/>
        <v>0</v>
      </c>
      <c r="AD59" s="97">
        <f t="shared" si="9"/>
        <v>0</v>
      </c>
      <c r="AE59" s="97">
        <f t="shared" si="10"/>
        <v>0</v>
      </c>
    </row>
    <row r="60" spans="1:31" ht="25" customHeight="1">
      <c r="A60" s="32">
        <f t="shared" si="4"/>
        <v>49</v>
      </c>
      <c r="B60" s="51" t="str">
        <f t="shared" si="5"/>
        <v/>
      </c>
      <c r="C60" s="26"/>
      <c r="D60" s="28" t="str">
        <f t="shared" si="6"/>
        <v/>
      </c>
      <c r="E60" s="49" t="str">
        <f t="shared" si="7"/>
        <v/>
      </c>
      <c r="F60" s="27"/>
      <c r="G60" s="27"/>
      <c r="H60" s="29"/>
      <c r="I60" s="28" t="str">
        <f t="shared" si="1"/>
        <v/>
      </c>
      <c r="J60" s="27"/>
      <c r="K60" s="28" t="str">
        <f>IF($L60="COP","GHPチラー",IF(O60="","",VLOOKUP(O60,※編集不可※選択項目!C:D,2,1)))</f>
        <v/>
      </c>
      <c r="L60" s="120" t="str">
        <f t="shared" si="8"/>
        <v/>
      </c>
      <c r="M60" s="64" t="str">
        <f>IFERROR(IF(L60="COP",1,IF(K60="","",VLOOKUP(K60,※編集不可※選択項目!$D$2:$G$8,4,FALSE))),"")</f>
        <v/>
      </c>
      <c r="N60" s="29"/>
      <c r="O60" s="30"/>
      <c r="P60" s="30"/>
      <c r="Q60" s="113"/>
      <c r="R60" s="30"/>
      <c r="S60" s="30"/>
      <c r="T60" s="116"/>
      <c r="U60" s="73"/>
      <c r="V60" s="111"/>
      <c r="W60" s="60"/>
      <c r="X60" s="71"/>
      <c r="Y60" s="31"/>
      <c r="Z60" s="23"/>
      <c r="AA60" s="24"/>
      <c r="AB60" s="96">
        <f t="shared" si="2"/>
        <v>0</v>
      </c>
      <c r="AC60" s="96">
        <f t="shared" si="3"/>
        <v>0</v>
      </c>
      <c r="AD60" s="97">
        <f t="shared" si="9"/>
        <v>0</v>
      </c>
      <c r="AE60" s="97">
        <f t="shared" si="10"/>
        <v>0</v>
      </c>
    </row>
    <row r="61" spans="1:31" ht="25" customHeight="1">
      <c r="A61" s="32">
        <f t="shared" si="4"/>
        <v>50</v>
      </c>
      <c r="B61" s="51" t="str">
        <f t="shared" si="5"/>
        <v/>
      </c>
      <c r="C61" s="26"/>
      <c r="D61" s="28" t="str">
        <f t="shared" si="6"/>
        <v/>
      </c>
      <c r="E61" s="49" t="str">
        <f t="shared" si="7"/>
        <v/>
      </c>
      <c r="F61" s="27"/>
      <c r="G61" s="27"/>
      <c r="H61" s="29"/>
      <c r="I61" s="28" t="str">
        <f t="shared" si="1"/>
        <v/>
      </c>
      <c r="J61" s="27"/>
      <c r="K61" s="28" t="str">
        <f>IF($L61="COP","GHPチラー",IF(O61="","",VLOOKUP(O61,※編集不可※選択項目!C:D,2,1)))</f>
        <v/>
      </c>
      <c r="L61" s="120" t="str">
        <f t="shared" si="8"/>
        <v/>
      </c>
      <c r="M61" s="64" t="str">
        <f>IFERROR(IF(L61="COP",1,IF(K61="","",VLOOKUP(K61,※編集不可※選択項目!$D$2:$G$8,4,FALSE))),"")</f>
        <v/>
      </c>
      <c r="N61" s="29"/>
      <c r="O61" s="30"/>
      <c r="P61" s="30"/>
      <c r="Q61" s="113"/>
      <c r="R61" s="30"/>
      <c r="S61" s="30"/>
      <c r="T61" s="116"/>
      <c r="U61" s="73"/>
      <c r="V61" s="111"/>
      <c r="W61" s="60"/>
      <c r="X61" s="71"/>
      <c r="Y61" s="31"/>
      <c r="Z61" s="23"/>
      <c r="AA61" s="24"/>
      <c r="AB61" s="96">
        <f t="shared" si="2"/>
        <v>0</v>
      </c>
      <c r="AC61" s="96">
        <f t="shared" si="3"/>
        <v>0</v>
      </c>
      <c r="AD61" s="97">
        <f t="shared" si="9"/>
        <v>0</v>
      </c>
      <c r="AE61" s="97">
        <f t="shared" si="10"/>
        <v>0</v>
      </c>
    </row>
    <row r="62" spans="1:31" ht="25" customHeight="1">
      <c r="A62" s="32">
        <f t="shared" si="4"/>
        <v>51</v>
      </c>
      <c r="B62" s="51" t="str">
        <f t="shared" si="5"/>
        <v/>
      </c>
      <c r="C62" s="26"/>
      <c r="D62" s="28" t="str">
        <f t="shared" si="6"/>
        <v/>
      </c>
      <c r="E62" s="49" t="str">
        <f t="shared" si="7"/>
        <v/>
      </c>
      <c r="F62" s="27"/>
      <c r="G62" s="27"/>
      <c r="H62" s="29"/>
      <c r="I62" s="28" t="str">
        <f t="shared" si="1"/>
        <v/>
      </c>
      <c r="J62" s="27"/>
      <c r="K62" s="28" t="str">
        <f>IF($L62="COP","GHPチラー",IF(O62="","",VLOOKUP(O62,※編集不可※選択項目!C:D,2,1)))</f>
        <v/>
      </c>
      <c r="L62" s="120" t="str">
        <f t="shared" si="8"/>
        <v/>
      </c>
      <c r="M62" s="64" t="str">
        <f>IFERROR(IF(L62="COP",1,IF(K62="","",VLOOKUP(K62,※編集不可※選択項目!$D$2:$G$8,4,FALSE))),"")</f>
        <v/>
      </c>
      <c r="N62" s="29"/>
      <c r="O62" s="30"/>
      <c r="P62" s="30"/>
      <c r="Q62" s="113"/>
      <c r="R62" s="30"/>
      <c r="S62" s="30"/>
      <c r="T62" s="116"/>
      <c r="U62" s="73"/>
      <c r="V62" s="111"/>
      <c r="W62" s="60"/>
      <c r="X62" s="71"/>
      <c r="Y62" s="31"/>
      <c r="Z62" s="23"/>
      <c r="AA62" s="24"/>
      <c r="AB62" s="96">
        <f t="shared" si="2"/>
        <v>0</v>
      </c>
      <c r="AC62" s="96">
        <f t="shared" si="3"/>
        <v>0</v>
      </c>
      <c r="AD62" s="97">
        <f t="shared" si="9"/>
        <v>0</v>
      </c>
      <c r="AE62" s="97">
        <f t="shared" si="10"/>
        <v>0</v>
      </c>
    </row>
    <row r="63" spans="1:31" ht="25" customHeight="1">
      <c r="A63" s="32">
        <f t="shared" si="4"/>
        <v>52</v>
      </c>
      <c r="B63" s="51" t="str">
        <f t="shared" si="5"/>
        <v/>
      </c>
      <c r="C63" s="26"/>
      <c r="D63" s="28" t="str">
        <f t="shared" si="6"/>
        <v/>
      </c>
      <c r="E63" s="49" t="str">
        <f t="shared" si="7"/>
        <v/>
      </c>
      <c r="F63" s="27"/>
      <c r="G63" s="27"/>
      <c r="H63" s="29"/>
      <c r="I63" s="28" t="str">
        <f t="shared" si="1"/>
        <v/>
      </c>
      <c r="J63" s="27"/>
      <c r="K63" s="28" t="str">
        <f>IF($L63="COP","GHPチラー",IF(O63="","",VLOOKUP(O63,※編集不可※選択項目!C:D,2,1)))</f>
        <v/>
      </c>
      <c r="L63" s="120" t="str">
        <f t="shared" si="8"/>
        <v/>
      </c>
      <c r="M63" s="64" t="str">
        <f>IFERROR(IF(L63="COP",1,IF(K63="","",VLOOKUP(K63,※編集不可※選択項目!$D$2:$G$8,4,FALSE))),"")</f>
        <v/>
      </c>
      <c r="N63" s="29"/>
      <c r="O63" s="30"/>
      <c r="P63" s="30"/>
      <c r="Q63" s="113"/>
      <c r="R63" s="30"/>
      <c r="S63" s="30"/>
      <c r="T63" s="116"/>
      <c r="U63" s="73"/>
      <c r="V63" s="111"/>
      <c r="W63" s="60"/>
      <c r="X63" s="71"/>
      <c r="Y63" s="31"/>
      <c r="Z63" s="23"/>
      <c r="AA63" s="24"/>
      <c r="AB63" s="96">
        <f t="shared" si="2"/>
        <v>0</v>
      </c>
      <c r="AC63" s="96">
        <f t="shared" si="3"/>
        <v>0</v>
      </c>
      <c r="AD63" s="97">
        <f t="shared" si="9"/>
        <v>0</v>
      </c>
      <c r="AE63" s="97">
        <f t="shared" si="10"/>
        <v>0</v>
      </c>
    </row>
    <row r="64" spans="1:31" ht="25" customHeight="1">
      <c r="A64" s="32">
        <f t="shared" si="4"/>
        <v>53</v>
      </c>
      <c r="B64" s="51" t="str">
        <f t="shared" si="5"/>
        <v/>
      </c>
      <c r="C64" s="26"/>
      <c r="D64" s="28" t="str">
        <f t="shared" si="6"/>
        <v/>
      </c>
      <c r="E64" s="49" t="str">
        <f t="shared" si="7"/>
        <v/>
      </c>
      <c r="F64" s="27"/>
      <c r="G64" s="27"/>
      <c r="H64" s="29"/>
      <c r="I64" s="28" t="str">
        <f t="shared" si="1"/>
        <v/>
      </c>
      <c r="J64" s="27"/>
      <c r="K64" s="28" t="str">
        <f>IF($L64="COP","GHPチラー",IF(O64="","",VLOOKUP(O64,※編集不可※選択項目!C:D,2,1)))</f>
        <v/>
      </c>
      <c r="L64" s="120" t="str">
        <f t="shared" si="8"/>
        <v/>
      </c>
      <c r="M64" s="64" t="str">
        <f>IFERROR(IF(L64="COP",1,IF(K64="","",VLOOKUP(K64,※編集不可※選択項目!$D$2:$G$8,4,FALSE))),"")</f>
        <v/>
      </c>
      <c r="N64" s="29"/>
      <c r="O64" s="30"/>
      <c r="P64" s="30"/>
      <c r="Q64" s="113"/>
      <c r="R64" s="30"/>
      <c r="S64" s="30"/>
      <c r="T64" s="116"/>
      <c r="U64" s="73"/>
      <c r="V64" s="111"/>
      <c r="W64" s="60"/>
      <c r="X64" s="71"/>
      <c r="Y64" s="31"/>
      <c r="Z64" s="23"/>
      <c r="AA64" s="24"/>
      <c r="AB64" s="96">
        <f t="shared" si="2"/>
        <v>0</v>
      </c>
      <c r="AC64" s="96">
        <f t="shared" si="3"/>
        <v>0</v>
      </c>
      <c r="AD64" s="97">
        <f t="shared" si="9"/>
        <v>0</v>
      </c>
      <c r="AE64" s="97">
        <f t="shared" si="10"/>
        <v>0</v>
      </c>
    </row>
    <row r="65" spans="1:31" ht="25" customHeight="1">
      <c r="A65" s="32">
        <f t="shared" si="4"/>
        <v>54</v>
      </c>
      <c r="B65" s="51" t="str">
        <f t="shared" si="5"/>
        <v/>
      </c>
      <c r="C65" s="26"/>
      <c r="D65" s="28" t="str">
        <f t="shared" si="6"/>
        <v/>
      </c>
      <c r="E65" s="49" t="str">
        <f t="shared" si="7"/>
        <v/>
      </c>
      <c r="F65" s="27"/>
      <c r="G65" s="27"/>
      <c r="H65" s="29"/>
      <c r="I65" s="28" t="str">
        <f t="shared" si="1"/>
        <v/>
      </c>
      <c r="J65" s="27"/>
      <c r="K65" s="28" t="str">
        <f>IF($L65="COP","GHPチラー",IF(O65="","",VLOOKUP(O65,※編集不可※選択項目!C:D,2,1)))</f>
        <v/>
      </c>
      <c r="L65" s="120" t="str">
        <f t="shared" si="8"/>
        <v/>
      </c>
      <c r="M65" s="64" t="str">
        <f>IFERROR(IF(L65="COP",1,IF(K65="","",VLOOKUP(K65,※編集不可※選択項目!$D$2:$G$8,4,FALSE))),"")</f>
        <v/>
      </c>
      <c r="N65" s="29"/>
      <c r="O65" s="30"/>
      <c r="P65" s="30"/>
      <c r="Q65" s="113"/>
      <c r="R65" s="30"/>
      <c r="S65" s="30"/>
      <c r="T65" s="116"/>
      <c r="U65" s="73"/>
      <c r="V65" s="111"/>
      <c r="W65" s="60"/>
      <c r="X65" s="71"/>
      <c r="Y65" s="31"/>
      <c r="Z65" s="23"/>
      <c r="AA65" s="24"/>
      <c r="AB65" s="96">
        <f t="shared" si="2"/>
        <v>0</v>
      </c>
      <c r="AC65" s="96">
        <f t="shared" si="3"/>
        <v>0</v>
      </c>
      <c r="AD65" s="97">
        <f t="shared" si="9"/>
        <v>0</v>
      </c>
      <c r="AE65" s="97">
        <f t="shared" si="10"/>
        <v>0</v>
      </c>
    </row>
    <row r="66" spans="1:31" ht="25" customHeight="1">
      <c r="A66" s="32">
        <f t="shared" si="4"/>
        <v>55</v>
      </c>
      <c r="B66" s="51" t="str">
        <f t="shared" si="5"/>
        <v/>
      </c>
      <c r="C66" s="26"/>
      <c r="D66" s="28" t="str">
        <f t="shared" si="6"/>
        <v/>
      </c>
      <c r="E66" s="49" t="str">
        <f t="shared" si="7"/>
        <v/>
      </c>
      <c r="F66" s="27"/>
      <c r="G66" s="27"/>
      <c r="H66" s="29"/>
      <c r="I66" s="28" t="str">
        <f t="shared" si="1"/>
        <v/>
      </c>
      <c r="J66" s="27"/>
      <c r="K66" s="28" t="str">
        <f>IF($L66="COP","GHPチラー",IF(O66="","",VLOOKUP(O66,※編集不可※選択項目!C:D,2,1)))</f>
        <v/>
      </c>
      <c r="L66" s="120" t="str">
        <f t="shared" si="8"/>
        <v/>
      </c>
      <c r="M66" s="64" t="str">
        <f>IFERROR(IF(L66="COP",1,IF(K66="","",VLOOKUP(K66,※編集不可※選択項目!$D$2:$G$8,4,FALSE))),"")</f>
        <v/>
      </c>
      <c r="N66" s="29"/>
      <c r="O66" s="30"/>
      <c r="P66" s="30"/>
      <c r="Q66" s="113"/>
      <c r="R66" s="30"/>
      <c r="S66" s="30"/>
      <c r="T66" s="116"/>
      <c r="U66" s="73"/>
      <c r="V66" s="111"/>
      <c r="W66" s="60"/>
      <c r="X66" s="71"/>
      <c r="Y66" s="31"/>
      <c r="Z66" s="23"/>
      <c r="AA66" s="24"/>
      <c r="AB66" s="96">
        <f t="shared" si="2"/>
        <v>0</v>
      </c>
      <c r="AC66" s="96">
        <f t="shared" si="3"/>
        <v>0</v>
      </c>
      <c r="AD66" s="97">
        <f t="shared" si="9"/>
        <v>0</v>
      </c>
      <c r="AE66" s="97">
        <f t="shared" si="10"/>
        <v>0</v>
      </c>
    </row>
    <row r="67" spans="1:31" ht="25" customHeight="1">
      <c r="A67" s="32">
        <f t="shared" si="4"/>
        <v>56</v>
      </c>
      <c r="B67" s="51" t="str">
        <f t="shared" si="5"/>
        <v/>
      </c>
      <c r="C67" s="26"/>
      <c r="D67" s="28" t="str">
        <f t="shared" si="6"/>
        <v/>
      </c>
      <c r="E67" s="49" t="str">
        <f t="shared" si="7"/>
        <v/>
      </c>
      <c r="F67" s="27"/>
      <c r="G67" s="27"/>
      <c r="H67" s="29"/>
      <c r="I67" s="28" t="str">
        <f t="shared" si="1"/>
        <v/>
      </c>
      <c r="J67" s="27"/>
      <c r="K67" s="28" t="str">
        <f>IF($L67="COP","GHPチラー",IF(O67="","",VLOOKUP(O67,※編集不可※選択項目!C:D,2,1)))</f>
        <v/>
      </c>
      <c r="L67" s="120" t="str">
        <f t="shared" si="8"/>
        <v/>
      </c>
      <c r="M67" s="64" t="str">
        <f>IFERROR(IF(L67="COP",1,IF(K67="","",VLOOKUP(K67,※編集不可※選択項目!$D$2:$G$8,4,FALSE))),"")</f>
        <v/>
      </c>
      <c r="N67" s="29"/>
      <c r="O67" s="30"/>
      <c r="P67" s="30"/>
      <c r="Q67" s="113"/>
      <c r="R67" s="30"/>
      <c r="S67" s="30"/>
      <c r="T67" s="116"/>
      <c r="U67" s="73"/>
      <c r="V67" s="111"/>
      <c r="W67" s="60"/>
      <c r="X67" s="71"/>
      <c r="Y67" s="31"/>
      <c r="Z67" s="23"/>
      <c r="AA67" s="24"/>
      <c r="AB67" s="96">
        <f t="shared" si="2"/>
        <v>0</v>
      </c>
      <c r="AC67" s="96">
        <f t="shared" si="3"/>
        <v>0</v>
      </c>
      <c r="AD67" s="97">
        <f t="shared" si="9"/>
        <v>0</v>
      </c>
      <c r="AE67" s="97">
        <f t="shared" si="10"/>
        <v>0</v>
      </c>
    </row>
    <row r="68" spans="1:31" ht="25" customHeight="1">
      <c r="A68" s="32">
        <f t="shared" si="4"/>
        <v>57</v>
      </c>
      <c r="B68" s="51" t="str">
        <f t="shared" si="5"/>
        <v/>
      </c>
      <c r="C68" s="26"/>
      <c r="D68" s="28" t="str">
        <f t="shared" si="6"/>
        <v/>
      </c>
      <c r="E68" s="49" t="str">
        <f t="shared" si="7"/>
        <v/>
      </c>
      <c r="F68" s="27"/>
      <c r="G68" s="27"/>
      <c r="H68" s="29"/>
      <c r="I68" s="28" t="str">
        <f t="shared" si="1"/>
        <v/>
      </c>
      <c r="J68" s="27"/>
      <c r="K68" s="28" t="str">
        <f>IF($L68="COP","GHPチラー",IF(O68="","",VLOOKUP(O68,※編集不可※選択項目!C:D,2,1)))</f>
        <v/>
      </c>
      <c r="L68" s="120" t="str">
        <f t="shared" si="8"/>
        <v/>
      </c>
      <c r="M68" s="64" t="str">
        <f>IFERROR(IF(L68="COP",1,IF(K68="","",VLOOKUP(K68,※編集不可※選択項目!$D$2:$G$8,4,FALSE))),"")</f>
        <v/>
      </c>
      <c r="N68" s="29"/>
      <c r="O68" s="30"/>
      <c r="P68" s="30"/>
      <c r="Q68" s="113"/>
      <c r="R68" s="30"/>
      <c r="S68" s="30"/>
      <c r="T68" s="116"/>
      <c r="U68" s="73"/>
      <c r="V68" s="111"/>
      <c r="W68" s="60"/>
      <c r="X68" s="71"/>
      <c r="Y68" s="31"/>
      <c r="Z68" s="23"/>
      <c r="AA68" s="24"/>
      <c r="AB68" s="96">
        <f t="shared" si="2"/>
        <v>0</v>
      </c>
      <c r="AC68" s="96">
        <f t="shared" si="3"/>
        <v>0</v>
      </c>
      <c r="AD68" s="97">
        <f t="shared" si="9"/>
        <v>0</v>
      </c>
      <c r="AE68" s="97">
        <f t="shared" si="10"/>
        <v>0</v>
      </c>
    </row>
    <row r="69" spans="1:31" ht="25" customHeight="1">
      <c r="A69" s="32">
        <f t="shared" si="4"/>
        <v>58</v>
      </c>
      <c r="B69" s="51" t="str">
        <f t="shared" si="5"/>
        <v/>
      </c>
      <c r="C69" s="26"/>
      <c r="D69" s="28" t="str">
        <f t="shared" si="6"/>
        <v/>
      </c>
      <c r="E69" s="49" t="str">
        <f t="shared" si="7"/>
        <v/>
      </c>
      <c r="F69" s="27"/>
      <c r="G69" s="27"/>
      <c r="H69" s="29"/>
      <c r="I69" s="28" t="str">
        <f t="shared" si="1"/>
        <v/>
      </c>
      <c r="J69" s="27"/>
      <c r="K69" s="28" t="str">
        <f>IF($L69="COP","GHPチラー",IF(O69="","",VLOOKUP(O69,※編集不可※選択項目!C:D,2,1)))</f>
        <v/>
      </c>
      <c r="L69" s="120" t="str">
        <f t="shared" si="8"/>
        <v/>
      </c>
      <c r="M69" s="64" t="str">
        <f>IFERROR(IF(L69="COP",1,IF(K69="","",VLOOKUP(K69,※編集不可※選択項目!$D$2:$G$8,4,FALSE))),"")</f>
        <v/>
      </c>
      <c r="N69" s="29"/>
      <c r="O69" s="30"/>
      <c r="P69" s="30"/>
      <c r="Q69" s="113"/>
      <c r="R69" s="30"/>
      <c r="S69" s="30"/>
      <c r="T69" s="116"/>
      <c r="U69" s="73"/>
      <c r="V69" s="111"/>
      <c r="W69" s="60"/>
      <c r="X69" s="71"/>
      <c r="Y69" s="31"/>
      <c r="Z69" s="23"/>
      <c r="AA69" s="24"/>
      <c r="AB69" s="96">
        <f t="shared" si="2"/>
        <v>0</v>
      </c>
      <c r="AC69" s="96">
        <f t="shared" si="3"/>
        <v>0</v>
      </c>
      <c r="AD69" s="97">
        <f t="shared" si="9"/>
        <v>0</v>
      </c>
      <c r="AE69" s="97">
        <f t="shared" si="10"/>
        <v>0</v>
      </c>
    </row>
    <row r="70" spans="1:31" ht="25" customHeight="1">
      <c r="A70" s="32">
        <f t="shared" si="4"/>
        <v>59</v>
      </c>
      <c r="B70" s="51" t="str">
        <f t="shared" si="5"/>
        <v/>
      </c>
      <c r="C70" s="26"/>
      <c r="D70" s="28" t="str">
        <f t="shared" si="6"/>
        <v/>
      </c>
      <c r="E70" s="49" t="str">
        <f t="shared" si="7"/>
        <v/>
      </c>
      <c r="F70" s="27"/>
      <c r="G70" s="27"/>
      <c r="H70" s="29"/>
      <c r="I70" s="28" t="str">
        <f t="shared" si="1"/>
        <v/>
      </c>
      <c r="J70" s="27"/>
      <c r="K70" s="28" t="str">
        <f>IF($L70="COP","GHPチラー",IF(O70="","",VLOOKUP(O70,※編集不可※選択項目!C:D,2,1)))</f>
        <v/>
      </c>
      <c r="L70" s="120" t="str">
        <f t="shared" si="8"/>
        <v/>
      </c>
      <c r="M70" s="64" t="str">
        <f>IFERROR(IF(L70="COP",1,IF(K70="","",VLOOKUP(K70,※編集不可※選択項目!$D$2:$G$8,4,FALSE))),"")</f>
        <v/>
      </c>
      <c r="N70" s="29"/>
      <c r="O70" s="30"/>
      <c r="P70" s="30"/>
      <c r="Q70" s="113"/>
      <c r="R70" s="30"/>
      <c r="S70" s="30"/>
      <c r="T70" s="116"/>
      <c r="U70" s="73"/>
      <c r="V70" s="111"/>
      <c r="W70" s="60"/>
      <c r="X70" s="71"/>
      <c r="Y70" s="31"/>
      <c r="Z70" s="23"/>
      <c r="AA70" s="24"/>
      <c r="AB70" s="96">
        <f t="shared" si="2"/>
        <v>0</v>
      </c>
      <c r="AC70" s="96">
        <f t="shared" si="3"/>
        <v>0</v>
      </c>
      <c r="AD70" s="97">
        <f t="shared" si="9"/>
        <v>0</v>
      </c>
      <c r="AE70" s="97">
        <f t="shared" si="10"/>
        <v>0</v>
      </c>
    </row>
    <row r="71" spans="1:31" ht="25" customHeight="1">
      <c r="A71" s="32">
        <f t="shared" si="4"/>
        <v>60</v>
      </c>
      <c r="B71" s="51" t="str">
        <f t="shared" si="5"/>
        <v/>
      </c>
      <c r="C71" s="26"/>
      <c r="D71" s="28" t="str">
        <f t="shared" si="6"/>
        <v/>
      </c>
      <c r="E71" s="49" t="str">
        <f t="shared" si="7"/>
        <v/>
      </c>
      <c r="F71" s="27"/>
      <c r="G71" s="27"/>
      <c r="H71" s="29"/>
      <c r="I71" s="28" t="str">
        <f t="shared" si="1"/>
        <v/>
      </c>
      <c r="J71" s="27"/>
      <c r="K71" s="28" t="str">
        <f>IF($L71="COP","GHPチラー",IF(O71="","",VLOOKUP(O71,※編集不可※選択項目!C:D,2,1)))</f>
        <v/>
      </c>
      <c r="L71" s="120" t="str">
        <f t="shared" si="8"/>
        <v/>
      </c>
      <c r="M71" s="64" t="str">
        <f>IFERROR(IF(L71="COP",1,IF(K71="","",VLOOKUP(K71,※編集不可※選択項目!$D$2:$G$8,4,FALSE))),"")</f>
        <v/>
      </c>
      <c r="N71" s="29"/>
      <c r="O71" s="30"/>
      <c r="P71" s="30"/>
      <c r="Q71" s="113"/>
      <c r="R71" s="30"/>
      <c r="S71" s="30"/>
      <c r="T71" s="116"/>
      <c r="U71" s="73"/>
      <c r="V71" s="111"/>
      <c r="W71" s="60"/>
      <c r="X71" s="71"/>
      <c r="Y71" s="31"/>
      <c r="Z71" s="23"/>
      <c r="AA71" s="24"/>
      <c r="AB71" s="96">
        <f t="shared" si="2"/>
        <v>0</v>
      </c>
      <c r="AC71" s="96">
        <f t="shared" si="3"/>
        <v>0</v>
      </c>
      <c r="AD71" s="97">
        <f t="shared" si="9"/>
        <v>0</v>
      </c>
      <c r="AE71" s="97">
        <f t="shared" si="10"/>
        <v>0</v>
      </c>
    </row>
    <row r="72" spans="1:31" ht="25" customHeight="1">
      <c r="A72" s="32">
        <f t="shared" si="4"/>
        <v>61</v>
      </c>
      <c r="B72" s="51" t="str">
        <f t="shared" si="5"/>
        <v/>
      </c>
      <c r="C72" s="26"/>
      <c r="D72" s="28" t="str">
        <f t="shared" si="6"/>
        <v/>
      </c>
      <c r="E72" s="49" t="str">
        <f t="shared" si="7"/>
        <v/>
      </c>
      <c r="F72" s="27"/>
      <c r="G72" s="27"/>
      <c r="H72" s="29"/>
      <c r="I72" s="28" t="str">
        <f t="shared" si="1"/>
        <v/>
      </c>
      <c r="J72" s="27"/>
      <c r="K72" s="28" t="str">
        <f>IF($L72="COP","GHPチラー",IF(O72="","",VLOOKUP(O72,※編集不可※選択項目!C:D,2,1)))</f>
        <v/>
      </c>
      <c r="L72" s="120" t="str">
        <f t="shared" si="8"/>
        <v/>
      </c>
      <c r="M72" s="64" t="str">
        <f>IFERROR(IF(L72="COP",1,IF(K72="","",VLOOKUP(K72,※編集不可※選択項目!$D$2:$G$8,4,FALSE))),"")</f>
        <v/>
      </c>
      <c r="N72" s="29"/>
      <c r="O72" s="30"/>
      <c r="P72" s="30"/>
      <c r="Q72" s="113"/>
      <c r="R72" s="30"/>
      <c r="S72" s="30"/>
      <c r="T72" s="116"/>
      <c r="U72" s="73"/>
      <c r="V72" s="111"/>
      <c r="W72" s="60"/>
      <c r="X72" s="71"/>
      <c r="Y72" s="31"/>
      <c r="Z72" s="23"/>
      <c r="AA72" s="24"/>
      <c r="AB72" s="96">
        <f t="shared" si="2"/>
        <v>0</v>
      </c>
      <c r="AC72" s="96">
        <f t="shared" si="3"/>
        <v>0</v>
      </c>
      <c r="AD72" s="97">
        <f t="shared" si="9"/>
        <v>0</v>
      </c>
      <c r="AE72" s="97">
        <f t="shared" si="10"/>
        <v>0</v>
      </c>
    </row>
    <row r="73" spans="1:31" ht="25" customHeight="1">
      <c r="A73" s="32">
        <f t="shared" si="4"/>
        <v>62</v>
      </c>
      <c r="B73" s="51" t="str">
        <f t="shared" si="5"/>
        <v/>
      </c>
      <c r="C73" s="26"/>
      <c r="D73" s="28" t="str">
        <f t="shared" si="6"/>
        <v/>
      </c>
      <c r="E73" s="49" t="str">
        <f t="shared" si="7"/>
        <v/>
      </c>
      <c r="F73" s="27"/>
      <c r="G73" s="27"/>
      <c r="H73" s="29"/>
      <c r="I73" s="28" t="str">
        <f t="shared" si="1"/>
        <v/>
      </c>
      <c r="J73" s="27"/>
      <c r="K73" s="28" t="str">
        <f>IF($L73="COP","GHPチラー",IF(O73="","",VLOOKUP(O73,※編集不可※選択項目!C:D,2,1)))</f>
        <v/>
      </c>
      <c r="L73" s="120" t="str">
        <f t="shared" si="8"/>
        <v/>
      </c>
      <c r="M73" s="64" t="str">
        <f>IFERROR(IF(L73="COP",1,IF(K73="","",VLOOKUP(K73,※編集不可※選択項目!$D$2:$G$8,4,FALSE))),"")</f>
        <v/>
      </c>
      <c r="N73" s="29"/>
      <c r="O73" s="30"/>
      <c r="P73" s="30"/>
      <c r="Q73" s="113"/>
      <c r="R73" s="30"/>
      <c r="S73" s="30"/>
      <c r="T73" s="116"/>
      <c r="U73" s="73"/>
      <c r="V73" s="111"/>
      <c r="W73" s="60"/>
      <c r="X73" s="71"/>
      <c r="Y73" s="31"/>
      <c r="Z73" s="23"/>
      <c r="AA73" s="24"/>
      <c r="AB73" s="96">
        <f t="shared" si="2"/>
        <v>0</v>
      </c>
      <c r="AC73" s="96">
        <f t="shared" si="3"/>
        <v>0</v>
      </c>
      <c r="AD73" s="97">
        <f t="shared" si="9"/>
        <v>0</v>
      </c>
      <c r="AE73" s="97">
        <f t="shared" si="10"/>
        <v>0</v>
      </c>
    </row>
    <row r="74" spans="1:31" ht="25" customHeight="1">
      <c r="A74" s="32">
        <f t="shared" si="4"/>
        <v>63</v>
      </c>
      <c r="B74" s="51" t="str">
        <f t="shared" si="5"/>
        <v/>
      </c>
      <c r="C74" s="26"/>
      <c r="D74" s="28" t="str">
        <f t="shared" si="6"/>
        <v/>
      </c>
      <c r="E74" s="49" t="str">
        <f t="shared" si="7"/>
        <v/>
      </c>
      <c r="F74" s="27"/>
      <c r="G74" s="27"/>
      <c r="H74" s="29"/>
      <c r="I74" s="28" t="str">
        <f t="shared" si="1"/>
        <v/>
      </c>
      <c r="J74" s="27"/>
      <c r="K74" s="28" t="str">
        <f>IF($L74="COP","GHPチラー",IF(O74="","",VLOOKUP(O74,※編集不可※選択項目!C:D,2,1)))</f>
        <v/>
      </c>
      <c r="L74" s="120" t="str">
        <f t="shared" si="8"/>
        <v/>
      </c>
      <c r="M74" s="64" t="str">
        <f>IFERROR(IF(L74="COP",1,IF(K74="","",VLOOKUP(K74,※編集不可※選択項目!$D$2:$G$8,4,FALSE))),"")</f>
        <v/>
      </c>
      <c r="N74" s="29"/>
      <c r="O74" s="30"/>
      <c r="P74" s="30"/>
      <c r="Q74" s="113"/>
      <c r="R74" s="30"/>
      <c r="S74" s="30"/>
      <c r="T74" s="116"/>
      <c r="U74" s="73"/>
      <c r="V74" s="111"/>
      <c r="W74" s="60"/>
      <c r="X74" s="71"/>
      <c r="Y74" s="31"/>
      <c r="Z74" s="23"/>
      <c r="AA74" s="24"/>
      <c r="AB74" s="96">
        <f t="shared" si="2"/>
        <v>0</v>
      </c>
      <c r="AC74" s="96">
        <f t="shared" si="3"/>
        <v>0</v>
      </c>
      <c r="AD74" s="97">
        <f t="shared" si="9"/>
        <v>0</v>
      </c>
      <c r="AE74" s="97">
        <f t="shared" si="10"/>
        <v>0</v>
      </c>
    </row>
    <row r="75" spans="1:31" ht="25" customHeight="1">
      <c r="A75" s="32">
        <f t="shared" si="4"/>
        <v>64</v>
      </c>
      <c r="B75" s="51" t="str">
        <f t="shared" si="5"/>
        <v/>
      </c>
      <c r="C75" s="26"/>
      <c r="D75" s="28" t="str">
        <f t="shared" si="6"/>
        <v/>
      </c>
      <c r="E75" s="49" t="str">
        <f t="shared" si="7"/>
        <v/>
      </c>
      <c r="F75" s="27"/>
      <c r="G75" s="27"/>
      <c r="H75" s="29"/>
      <c r="I75" s="28" t="str">
        <f t="shared" si="1"/>
        <v/>
      </c>
      <c r="J75" s="27"/>
      <c r="K75" s="28" t="str">
        <f>IF($L75="COP","GHPチラー",IF(O75="","",VLOOKUP(O75,※編集不可※選択項目!C:D,2,1)))</f>
        <v/>
      </c>
      <c r="L75" s="120" t="str">
        <f t="shared" si="8"/>
        <v/>
      </c>
      <c r="M75" s="64" t="str">
        <f>IFERROR(IF(L75="COP",1,IF(K75="","",VLOOKUP(K75,※編集不可※選択項目!$D$2:$G$8,4,FALSE))),"")</f>
        <v/>
      </c>
      <c r="N75" s="29"/>
      <c r="O75" s="30"/>
      <c r="P75" s="30"/>
      <c r="Q75" s="113"/>
      <c r="R75" s="30"/>
      <c r="S75" s="30"/>
      <c r="T75" s="116"/>
      <c r="U75" s="73"/>
      <c r="V75" s="111"/>
      <c r="W75" s="60"/>
      <c r="X75" s="71"/>
      <c r="Y75" s="31"/>
      <c r="Z75" s="23"/>
      <c r="AA75" s="24"/>
      <c r="AB75" s="96">
        <f t="shared" si="2"/>
        <v>0</v>
      </c>
      <c r="AC75" s="96">
        <f t="shared" si="3"/>
        <v>0</v>
      </c>
      <c r="AD75" s="97">
        <f t="shared" si="9"/>
        <v>0</v>
      </c>
      <c r="AE75" s="97">
        <f t="shared" si="10"/>
        <v>0</v>
      </c>
    </row>
    <row r="76" spans="1:31" ht="25" customHeight="1">
      <c r="A76" s="32">
        <f t="shared" si="4"/>
        <v>65</v>
      </c>
      <c r="B76" s="51" t="str">
        <f t="shared" si="5"/>
        <v/>
      </c>
      <c r="C76" s="26"/>
      <c r="D76" s="28" t="str">
        <f t="shared" si="6"/>
        <v/>
      </c>
      <c r="E76" s="49" t="str">
        <f t="shared" si="7"/>
        <v/>
      </c>
      <c r="F76" s="27"/>
      <c r="G76" s="27"/>
      <c r="H76" s="29"/>
      <c r="I76" s="28" t="str">
        <f t="shared" ref="I76:I139" si="11">IF(G76="","",G76&amp;"["&amp;H76&amp;"]")</f>
        <v/>
      </c>
      <c r="J76" s="27"/>
      <c r="K76" s="28" t="str">
        <f>IF($L76="COP","GHPチラー",IF(O76="","",VLOOKUP(O76,※編集不可※選択項目!C:D,2,1)))</f>
        <v/>
      </c>
      <c r="L76" s="120" t="str">
        <f t="shared" si="8"/>
        <v/>
      </c>
      <c r="M76" s="64" t="str">
        <f>IFERROR(IF(L76="COP",1,IF(K76="","",VLOOKUP(K76,※編集不可※選択項目!$D$2:$G$8,4,FALSE))),"")</f>
        <v/>
      </c>
      <c r="N76" s="29"/>
      <c r="O76" s="30"/>
      <c r="P76" s="30"/>
      <c r="Q76" s="113"/>
      <c r="R76" s="30"/>
      <c r="S76" s="30"/>
      <c r="T76" s="116"/>
      <c r="U76" s="73"/>
      <c r="V76" s="111"/>
      <c r="W76" s="60"/>
      <c r="X76" s="71"/>
      <c r="Y76" s="31"/>
      <c r="Z76" s="23"/>
      <c r="AA76" s="24"/>
      <c r="AB76" s="96">
        <f t="shared" ref="AB76:AB139" si="12">IF(AND(($C76&lt;&gt;""),(OR($C$2="",$F$2="",$G$3="",F76="",G76="",J76="",N76="",O76="",P76="",Q76="",R76="",S76="",T76="",H76="",))),1,0)</f>
        <v>0</v>
      </c>
      <c r="AC76" s="96">
        <f t="shared" ref="AC76:AC139" si="13">IF(AND($G76&lt;&gt;"",COUNTIF($G76,"*■*")&gt;0,$V76=""),1,0)</f>
        <v>0</v>
      </c>
      <c r="AD76" s="97">
        <f t="shared" si="9"/>
        <v>0</v>
      </c>
      <c r="AE76" s="97">
        <f t="shared" si="10"/>
        <v>0</v>
      </c>
    </row>
    <row r="77" spans="1:31" ht="25" customHeight="1">
      <c r="A77" s="32">
        <f t="shared" ref="A77:A140" si="14">ROW()-11</f>
        <v>66</v>
      </c>
      <c r="B77" s="51" t="str">
        <f t="shared" ref="B77:B140" si="15">IF($C77="","","高効率空調")</f>
        <v/>
      </c>
      <c r="C77" s="26"/>
      <c r="D77" s="28" t="str">
        <f t="shared" ref="D77:D140" si="16">IF($C$2="","",IF($B77&lt;&gt;"",$C$2,""))</f>
        <v/>
      </c>
      <c r="E77" s="49" t="str">
        <f t="shared" ref="E77:E140" si="17">IF($F$2="","",IF($B77&lt;&gt;"",$F$2,""))</f>
        <v/>
      </c>
      <c r="F77" s="27"/>
      <c r="G77" s="27"/>
      <c r="H77" s="29"/>
      <c r="I77" s="28" t="str">
        <f t="shared" si="11"/>
        <v/>
      </c>
      <c r="J77" s="27"/>
      <c r="K77" s="28" t="str">
        <f>IF($L77="COP","GHPチラー",IF(O77="","",VLOOKUP(O77,※編集不可※選択項目!C:D,2,1)))</f>
        <v/>
      </c>
      <c r="L77" s="120" t="str">
        <f t="shared" ref="L77:L140" si="18">IF(F77="","",IF(OR(COUNTIF($F77,"*チラー*")&gt;0,COUNTIF($F77,"*ﾁﾗｰ*")&gt;0),"COP","APFp"))</f>
        <v/>
      </c>
      <c r="M77" s="64" t="str">
        <f>IFERROR(IF(L77="COP",1,IF(K77="","",VLOOKUP(K77,※編集不可※選択項目!$D$2:$G$8,4,FALSE))),"")</f>
        <v/>
      </c>
      <c r="N77" s="29"/>
      <c r="O77" s="30"/>
      <c r="P77" s="30"/>
      <c r="Q77" s="113"/>
      <c r="R77" s="30"/>
      <c r="S77" s="30"/>
      <c r="T77" s="116"/>
      <c r="U77" s="73"/>
      <c r="V77" s="111"/>
      <c r="W77" s="60"/>
      <c r="X77" s="71"/>
      <c r="Y77" s="31"/>
      <c r="Z77" s="23"/>
      <c r="AA77" s="24"/>
      <c r="AB77" s="96">
        <f t="shared" si="12"/>
        <v>0</v>
      </c>
      <c r="AC77" s="96">
        <f t="shared" si="13"/>
        <v>0</v>
      </c>
      <c r="AD77" s="97">
        <f t="shared" ref="AD77:AD140" si="19">IF(I77="",0,COUNTIF(I$12:I$1011,I77))</f>
        <v>0</v>
      </c>
      <c r="AE77" s="97">
        <f t="shared" ref="AE77:AE140" si="20">IF($N77&lt;$M77,1,0)</f>
        <v>0</v>
      </c>
    </row>
    <row r="78" spans="1:31" ht="25" customHeight="1">
      <c r="A78" s="32">
        <f t="shared" si="14"/>
        <v>67</v>
      </c>
      <c r="B78" s="51" t="str">
        <f t="shared" si="15"/>
        <v/>
      </c>
      <c r="C78" s="26"/>
      <c r="D78" s="28" t="str">
        <f t="shared" si="16"/>
        <v/>
      </c>
      <c r="E78" s="49" t="str">
        <f t="shared" si="17"/>
        <v/>
      </c>
      <c r="F78" s="27"/>
      <c r="G78" s="27"/>
      <c r="H78" s="29"/>
      <c r="I78" s="28" t="str">
        <f t="shared" si="11"/>
        <v/>
      </c>
      <c r="J78" s="27"/>
      <c r="K78" s="28" t="str">
        <f>IF($L78="COP","GHPチラー",IF(O78="","",VLOOKUP(O78,※編集不可※選択項目!C:D,2,1)))</f>
        <v/>
      </c>
      <c r="L78" s="120" t="str">
        <f t="shared" si="18"/>
        <v/>
      </c>
      <c r="M78" s="64" t="str">
        <f>IFERROR(IF(L78="COP",1,IF(K78="","",VLOOKUP(K78,※編集不可※選択項目!$D$2:$G$8,4,FALSE))),"")</f>
        <v/>
      </c>
      <c r="N78" s="29"/>
      <c r="O78" s="30"/>
      <c r="P78" s="30"/>
      <c r="Q78" s="113"/>
      <c r="R78" s="30"/>
      <c r="S78" s="30"/>
      <c r="T78" s="116"/>
      <c r="U78" s="73"/>
      <c r="V78" s="111"/>
      <c r="W78" s="60"/>
      <c r="X78" s="71"/>
      <c r="Y78" s="31"/>
      <c r="Z78" s="23"/>
      <c r="AA78" s="24"/>
      <c r="AB78" s="96">
        <f t="shared" si="12"/>
        <v>0</v>
      </c>
      <c r="AC78" s="96">
        <f t="shared" si="13"/>
        <v>0</v>
      </c>
      <c r="AD78" s="97">
        <f t="shared" si="19"/>
        <v>0</v>
      </c>
      <c r="AE78" s="97">
        <f t="shared" si="20"/>
        <v>0</v>
      </c>
    </row>
    <row r="79" spans="1:31" ht="25" customHeight="1">
      <c r="A79" s="32">
        <f t="shared" si="14"/>
        <v>68</v>
      </c>
      <c r="B79" s="51" t="str">
        <f t="shared" si="15"/>
        <v/>
      </c>
      <c r="C79" s="26"/>
      <c r="D79" s="28" t="str">
        <f t="shared" si="16"/>
        <v/>
      </c>
      <c r="E79" s="49" t="str">
        <f t="shared" si="17"/>
        <v/>
      </c>
      <c r="F79" s="27"/>
      <c r="G79" s="27"/>
      <c r="H79" s="29"/>
      <c r="I79" s="28" t="str">
        <f t="shared" si="11"/>
        <v/>
      </c>
      <c r="J79" s="27"/>
      <c r="K79" s="28" t="str">
        <f>IF($L79="COP","GHPチラー",IF(O79="","",VLOOKUP(O79,※編集不可※選択項目!C:D,2,1)))</f>
        <v/>
      </c>
      <c r="L79" s="120" t="str">
        <f t="shared" si="18"/>
        <v/>
      </c>
      <c r="M79" s="64" t="str">
        <f>IFERROR(IF(L79="COP",1,IF(K79="","",VLOOKUP(K79,※編集不可※選択項目!$D$2:$G$8,4,FALSE))),"")</f>
        <v/>
      </c>
      <c r="N79" s="29"/>
      <c r="O79" s="30"/>
      <c r="P79" s="30"/>
      <c r="Q79" s="113"/>
      <c r="R79" s="30"/>
      <c r="S79" s="30"/>
      <c r="T79" s="116"/>
      <c r="U79" s="73"/>
      <c r="V79" s="111"/>
      <c r="W79" s="60"/>
      <c r="X79" s="71"/>
      <c r="Y79" s="31"/>
      <c r="Z79" s="23"/>
      <c r="AA79" s="24"/>
      <c r="AB79" s="96">
        <f t="shared" si="12"/>
        <v>0</v>
      </c>
      <c r="AC79" s="96">
        <f t="shared" si="13"/>
        <v>0</v>
      </c>
      <c r="AD79" s="97">
        <f t="shared" si="19"/>
        <v>0</v>
      </c>
      <c r="AE79" s="97">
        <f t="shared" si="20"/>
        <v>0</v>
      </c>
    </row>
    <row r="80" spans="1:31" ht="25" customHeight="1">
      <c r="A80" s="32">
        <f t="shared" si="14"/>
        <v>69</v>
      </c>
      <c r="B80" s="51" t="str">
        <f t="shared" si="15"/>
        <v/>
      </c>
      <c r="C80" s="26"/>
      <c r="D80" s="28" t="str">
        <f t="shared" si="16"/>
        <v/>
      </c>
      <c r="E80" s="49" t="str">
        <f t="shared" si="17"/>
        <v/>
      </c>
      <c r="F80" s="27"/>
      <c r="G80" s="27"/>
      <c r="H80" s="29"/>
      <c r="I80" s="28" t="str">
        <f t="shared" si="11"/>
        <v/>
      </c>
      <c r="J80" s="27"/>
      <c r="K80" s="28" t="str">
        <f>IF($L80="COP","GHPチラー",IF(O80="","",VLOOKUP(O80,※編集不可※選択項目!C:D,2,1)))</f>
        <v/>
      </c>
      <c r="L80" s="120" t="str">
        <f t="shared" si="18"/>
        <v/>
      </c>
      <c r="M80" s="64" t="str">
        <f>IFERROR(IF(L80="COP",1,IF(K80="","",VLOOKUP(K80,※編集不可※選択項目!$D$2:$G$8,4,FALSE))),"")</f>
        <v/>
      </c>
      <c r="N80" s="29"/>
      <c r="O80" s="30"/>
      <c r="P80" s="30"/>
      <c r="Q80" s="113"/>
      <c r="R80" s="30"/>
      <c r="S80" s="30"/>
      <c r="T80" s="116"/>
      <c r="U80" s="73"/>
      <c r="V80" s="111"/>
      <c r="W80" s="60"/>
      <c r="X80" s="71"/>
      <c r="Y80" s="31"/>
      <c r="Z80" s="23"/>
      <c r="AA80" s="24"/>
      <c r="AB80" s="96">
        <f t="shared" si="12"/>
        <v>0</v>
      </c>
      <c r="AC80" s="96">
        <f t="shared" si="13"/>
        <v>0</v>
      </c>
      <c r="AD80" s="97">
        <f t="shared" si="19"/>
        <v>0</v>
      </c>
      <c r="AE80" s="97">
        <f t="shared" si="20"/>
        <v>0</v>
      </c>
    </row>
    <row r="81" spans="1:31" ht="25" customHeight="1">
      <c r="A81" s="32">
        <f t="shared" si="14"/>
        <v>70</v>
      </c>
      <c r="B81" s="51" t="str">
        <f t="shared" si="15"/>
        <v/>
      </c>
      <c r="C81" s="26"/>
      <c r="D81" s="28" t="str">
        <f t="shared" si="16"/>
        <v/>
      </c>
      <c r="E81" s="49" t="str">
        <f t="shared" si="17"/>
        <v/>
      </c>
      <c r="F81" s="27"/>
      <c r="G81" s="27"/>
      <c r="H81" s="29"/>
      <c r="I81" s="28" t="str">
        <f t="shared" si="11"/>
        <v/>
      </c>
      <c r="J81" s="27"/>
      <c r="K81" s="28" t="str">
        <f>IF($L81="COP","GHPチラー",IF(O81="","",VLOOKUP(O81,※編集不可※選択項目!C:D,2,1)))</f>
        <v/>
      </c>
      <c r="L81" s="120" t="str">
        <f t="shared" si="18"/>
        <v/>
      </c>
      <c r="M81" s="64" t="str">
        <f>IFERROR(IF(L81="COP",1,IF(K81="","",VLOOKUP(K81,※編集不可※選択項目!$D$2:$G$8,4,FALSE))),"")</f>
        <v/>
      </c>
      <c r="N81" s="29"/>
      <c r="O81" s="30"/>
      <c r="P81" s="30"/>
      <c r="Q81" s="113"/>
      <c r="R81" s="30"/>
      <c r="S81" s="30"/>
      <c r="T81" s="116"/>
      <c r="U81" s="73"/>
      <c r="V81" s="111"/>
      <c r="W81" s="60"/>
      <c r="X81" s="71"/>
      <c r="Y81" s="31"/>
      <c r="Z81" s="23"/>
      <c r="AA81" s="24"/>
      <c r="AB81" s="96">
        <f t="shared" si="12"/>
        <v>0</v>
      </c>
      <c r="AC81" s="96">
        <f t="shared" si="13"/>
        <v>0</v>
      </c>
      <c r="AD81" s="97">
        <f t="shared" si="19"/>
        <v>0</v>
      </c>
      <c r="AE81" s="97">
        <f t="shared" si="20"/>
        <v>0</v>
      </c>
    </row>
    <row r="82" spans="1:31" ht="25" customHeight="1">
      <c r="A82" s="32">
        <f t="shared" si="14"/>
        <v>71</v>
      </c>
      <c r="B82" s="51" t="str">
        <f t="shared" si="15"/>
        <v/>
      </c>
      <c r="C82" s="26"/>
      <c r="D82" s="28" t="str">
        <f t="shared" si="16"/>
        <v/>
      </c>
      <c r="E82" s="49" t="str">
        <f t="shared" si="17"/>
        <v/>
      </c>
      <c r="F82" s="27"/>
      <c r="G82" s="27"/>
      <c r="H82" s="29"/>
      <c r="I82" s="28" t="str">
        <f t="shared" si="11"/>
        <v/>
      </c>
      <c r="J82" s="27"/>
      <c r="K82" s="28" t="str">
        <f>IF($L82="COP","GHPチラー",IF(O82="","",VLOOKUP(O82,※編集不可※選択項目!C:D,2,1)))</f>
        <v/>
      </c>
      <c r="L82" s="120" t="str">
        <f t="shared" si="18"/>
        <v/>
      </c>
      <c r="M82" s="64" t="str">
        <f>IFERROR(IF(L82="COP",1,IF(K82="","",VLOOKUP(K82,※編集不可※選択項目!$D$2:$G$8,4,FALSE))),"")</f>
        <v/>
      </c>
      <c r="N82" s="29"/>
      <c r="O82" s="30"/>
      <c r="P82" s="30"/>
      <c r="Q82" s="113"/>
      <c r="R82" s="30"/>
      <c r="S82" s="30"/>
      <c r="T82" s="116"/>
      <c r="U82" s="73"/>
      <c r="V82" s="111"/>
      <c r="W82" s="60"/>
      <c r="X82" s="71"/>
      <c r="Y82" s="31"/>
      <c r="Z82" s="23"/>
      <c r="AA82" s="24"/>
      <c r="AB82" s="96">
        <f t="shared" si="12"/>
        <v>0</v>
      </c>
      <c r="AC82" s="96">
        <f t="shared" si="13"/>
        <v>0</v>
      </c>
      <c r="AD82" s="97">
        <f t="shared" si="19"/>
        <v>0</v>
      </c>
      <c r="AE82" s="97">
        <f t="shared" si="20"/>
        <v>0</v>
      </c>
    </row>
    <row r="83" spans="1:31" ht="25" customHeight="1">
      <c r="A83" s="32">
        <f t="shared" si="14"/>
        <v>72</v>
      </c>
      <c r="B83" s="51" t="str">
        <f t="shared" si="15"/>
        <v/>
      </c>
      <c r="C83" s="26"/>
      <c r="D83" s="28" t="str">
        <f t="shared" si="16"/>
        <v/>
      </c>
      <c r="E83" s="49" t="str">
        <f t="shared" si="17"/>
        <v/>
      </c>
      <c r="F83" s="27"/>
      <c r="G83" s="27"/>
      <c r="H83" s="29"/>
      <c r="I83" s="28" t="str">
        <f t="shared" si="11"/>
        <v/>
      </c>
      <c r="J83" s="27"/>
      <c r="K83" s="28" t="str">
        <f>IF($L83="COP","GHPチラー",IF(O83="","",VLOOKUP(O83,※編集不可※選択項目!C:D,2,1)))</f>
        <v/>
      </c>
      <c r="L83" s="120" t="str">
        <f t="shared" si="18"/>
        <v/>
      </c>
      <c r="M83" s="64" t="str">
        <f>IFERROR(IF(L83="COP",1,IF(K83="","",VLOOKUP(K83,※編集不可※選択項目!$D$2:$G$8,4,FALSE))),"")</f>
        <v/>
      </c>
      <c r="N83" s="29"/>
      <c r="O83" s="30"/>
      <c r="P83" s="30"/>
      <c r="Q83" s="113"/>
      <c r="R83" s="30"/>
      <c r="S83" s="30"/>
      <c r="T83" s="116"/>
      <c r="U83" s="73"/>
      <c r="V83" s="111"/>
      <c r="W83" s="60"/>
      <c r="X83" s="71"/>
      <c r="Y83" s="31"/>
      <c r="Z83" s="23"/>
      <c r="AA83" s="24"/>
      <c r="AB83" s="96">
        <f t="shared" si="12"/>
        <v>0</v>
      </c>
      <c r="AC83" s="96">
        <f t="shared" si="13"/>
        <v>0</v>
      </c>
      <c r="AD83" s="97">
        <f t="shared" si="19"/>
        <v>0</v>
      </c>
      <c r="AE83" s="97">
        <f t="shared" si="20"/>
        <v>0</v>
      </c>
    </row>
    <row r="84" spans="1:31" ht="25" customHeight="1">
      <c r="A84" s="32">
        <f t="shared" si="14"/>
        <v>73</v>
      </c>
      <c r="B84" s="51" t="str">
        <f t="shared" si="15"/>
        <v/>
      </c>
      <c r="C84" s="26"/>
      <c r="D84" s="28" t="str">
        <f t="shared" si="16"/>
        <v/>
      </c>
      <c r="E84" s="49" t="str">
        <f t="shared" si="17"/>
        <v/>
      </c>
      <c r="F84" s="27"/>
      <c r="G84" s="27"/>
      <c r="H84" s="29"/>
      <c r="I84" s="28" t="str">
        <f t="shared" si="11"/>
        <v/>
      </c>
      <c r="J84" s="27"/>
      <c r="K84" s="28" t="str">
        <f>IF($L84="COP","GHPチラー",IF(O84="","",VLOOKUP(O84,※編集不可※選択項目!C:D,2,1)))</f>
        <v/>
      </c>
      <c r="L84" s="120" t="str">
        <f t="shared" si="18"/>
        <v/>
      </c>
      <c r="M84" s="64" t="str">
        <f>IFERROR(IF(L84="COP",1,IF(K84="","",VLOOKUP(K84,※編集不可※選択項目!$D$2:$G$8,4,FALSE))),"")</f>
        <v/>
      </c>
      <c r="N84" s="29"/>
      <c r="O84" s="30"/>
      <c r="P84" s="30"/>
      <c r="Q84" s="113"/>
      <c r="R84" s="30"/>
      <c r="S84" s="30"/>
      <c r="T84" s="116"/>
      <c r="U84" s="73"/>
      <c r="V84" s="111"/>
      <c r="W84" s="60"/>
      <c r="X84" s="71"/>
      <c r="Y84" s="31"/>
      <c r="Z84" s="23"/>
      <c r="AA84" s="24"/>
      <c r="AB84" s="96">
        <f t="shared" si="12"/>
        <v>0</v>
      </c>
      <c r="AC84" s="96">
        <f t="shared" si="13"/>
        <v>0</v>
      </c>
      <c r="AD84" s="97">
        <f t="shared" si="19"/>
        <v>0</v>
      </c>
      <c r="AE84" s="97">
        <f t="shared" si="20"/>
        <v>0</v>
      </c>
    </row>
    <row r="85" spans="1:31" ht="25" customHeight="1">
      <c r="A85" s="32">
        <f t="shared" si="14"/>
        <v>74</v>
      </c>
      <c r="B85" s="51" t="str">
        <f t="shared" si="15"/>
        <v/>
      </c>
      <c r="C85" s="26"/>
      <c r="D85" s="28" t="str">
        <f t="shared" si="16"/>
        <v/>
      </c>
      <c r="E85" s="49" t="str">
        <f t="shared" si="17"/>
        <v/>
      </c>
      <c r="F85" s="27"/>
      <c r="G85" s="27"/>
      <c r="H85" s="29"/>
      <c r="I85" s="28" t="str">
        <f t="shared" si="11"/>
        <v/>
      </c>
      <c r="J85" s="27"/>
      <c r="K85" s="28" t="str">
        <f>IF($L85="COP","GHPチラー",IF(O85="","",VLOOKUP(O85,※編集不可※選択項目!C:D,2,1)))</f>
        <v/>
      </c>
      <c r="L85" s="120" t="str">
        <f t="shared" si="18"/>
        <v/>
      </c>
      <c r="M85" s="64" t="str">
        <f>IFERROR(IF(L85="COP",1,IF(K85="","",VLOOKUP(K85,※編集不可※選択項目!$D$2:$G$8,4,FALSE))),"")</f>
        <v/>
      </c>
      <c r="N85" s="29"/>
      <c r="O85" s="30"/>
      <c r="P85" s="30"/>
      <c r="Q85" s="113"/>
      <c r="R85" s="30"/>
      <c r="S85" s="30"/>
      <c r="T85" s="116"/>
      <c r="U85" s="73"/>
      <c r="V85" s="111"/>
      <c r="W85" s="60"/>
      <c r="X85" s="71"/>
      <c r="Y85" s="31"/>
      <c r="Z85" s="23"/>
      <c r="AA85" s="24"/>
      <c r="AB85" s="96">
        <f t="shared" si="12"/>
        <v>0</v>
      </c>
      <c r="AC85" s="96">
        <f t="shared" si="13"/>
        <v>0</v>
      </c>
      <c r="AD85" s="97">
        <f t="shared" si="19"/>
        <v>0</v>
      </c>
      <c r="AE85" s="97">
        <f t="shared" si="20"/>
        <v>0</v>
      </c>
    </row>
    <row r="86" spans="1:31" ht="25" customHeight="1">
      <c r="A86" s="32">
        <f t="shared" si="14"/>
        <v>75</v>
      </c>
      <c r="B86" s="51" t="str">
        <f t="shared" si="15"/>
        <v/>
      </c>
      <c r="C86" s="26"/>
      <c r="D86" s="28" t="str">
        <f t="shared" si="16"/>
        <v/>
      </c>
      <c r="E86" s="49" t="str">
        <f t="shared" si="17"/>
        <v/>
      </c>
      <c r="F86" s="27"/>
      <c r="G86" s="27"/>
      <c r="H86" s="29"/>
      <c r="I86" s="28" t="str">
        <f t="shared" si="11"/>
        <v/>
      </c>
      <c r="J86" s="27"/>
      <c r="K86" s="28" t="str">
        <f>IF($L86="COP","GHPチラー",IF(O86="","",VLOOKUP(O86,※編集不可※選択項目!C:D,2,1)))</f>
        <v/>
      </c>
      <c r="L86" s="120" t="str">
        <f t="shared" si="18"/>
        <v/>
      </c>
      <c r="M86" s="64" t="str">
        <f>IFERROR(IF(L86="COP",1,IF(K86="","",VLOOKUP(K86,※編集不可※選択項目!$D$2:$G$8,4,FALSE))),"")</f>
        <v/>
      </c>
      <c r="N86" s="29"/>
      <c r="O86" s="30"/>
      <c r="P86" s="30"/>
      <c r="Q86" s="113"/>
      <c r="R86" s="30"/>
      <c r="S86" s="30"/>
      <c r="T86" s="116"/>
      <c r="U86" s="73"/>
      <c r="V86" s="111"/>
      <c r="W86" s="60"/>
      <c r="X86" s="71"/>
      <c r="Y86" s="31"/>
      <c r="Z86" s="23"/>
      <c r="AA86" s="24"/>
      <c r="AB86" s="96">
        <f t="shared" si="12"/>
        <v>0</v>
      </c>
      <c r="AC86" s="96">
        <f t="shared" si="13"/>
        <v>0</v>
      </c>
      <c r="AD86" s="97">
        <f t="shared" si="19"/>
        <v>0</v>
      </c>
      <c r="AE86" s="97">
        <f t="shared" si="20"/>
        <v>0</v>
      </c>
    </row>
    <row r="87" spans="1:31" ht="25" customHeight="1">
      <c r="A87" s="32">
        <f t="shared" si="14"/>
        <v>76</v>
      </c>
      <c r="B87" s="51" t="str">
        <f t="shared" si="15"/>
        <v/>
      </c>
      <c r="C87" s="26"/>
      <c r="D87" s="28" t="str">
        <f t="shared" si="16"/>
        <v/>
      </c>
      <c r="E87" s="49" t="str">
        <f t="shared" si="17"/>
        <v/>
      </c>
      <c r="F87" s="27"/>
      <c r="G87" s="27"/>
      <c r="H87" s="29"/>
      <c r="I87" s="28" t="str">
        <f t="shared" si="11"/>
        <v/>
      </c>
      <c r="J87" s="27"/>
      <c r="K87" s="28" t="str">
        <f>IF($L87="COP","GHPチラー",IF(O87="","",VLOOKUP(O87,※編集不可※選択項目!C:D,2,1)))</f>
        <v/>
      </c>
      <c r="L87" s="120" t="str">
        <f t="shared" si="18"/>
        <v/>
      </c>
      <c r="M87" s="64" t="str">
        <f>IFERROR(IF(L87="COP",1,IF(K87="","",VLOOKUP(K87,※編集不可※選択項目!$D$2:$G$8,4,FALSE))),"")</f>
        <v/>
      </c>
      <c r="N87" s="29"/>
      <c r="O87" s="30"/>
      <c r="P87" s="30"/>
      <c r="Q87" s="113"/>
      <c r="R87" s="30"/>
      <c r="S87" s="30"/>
      <c r="T87" s="116"/>
      <c r="U87" s="73"/>
      <c r="V87" s="111"/>
      <c r="W87" s="60"/>
      <c r="X87" s="71"/>
      <c r="Y87" s="31"/>
      <c r="Z87" s="23"/>
      <c r="AA87" s="24"/>
      <c r="AB87" s="96">
        <f t="shared" si="12"/>
        <v>0</v>
      </c>
      <c r="AC87" s="96">
        <f t="shared" si="13"/>
        <v>0</v>
      </c>
      <c r="AD87" s="97">
        <f t="shared" si="19"/>
        <v>0</v>
      </c>
      <c r="AE87" s="97">
        <f t="shared" si="20"/>
        <v>0</v>
      </c>
    </row>
    <row r="88" spans="1:31" ht="25" customHeight="1">
      <c r="A88" s="32">
        <f t="shared" si="14"/>
        <v>77</v>
      </c>
      <c r="B88" s="51" t="str">
        <f t="shared" si="15"/>
        <v/>
      </c>
      <c r="C88" s="26"/>
      <c r="D88" s="28" t="str">
        <f t="shared" si="16"/>
        <v/>
      </c>
      <c r="E88" s="49" t="str">
        <f t="shared" si="17"/>
        <v/>
      </c>
      <c r="F88" s="27"/>
      <c r="G88" s="27"/>
      <c r="H88" s="29"/>
      <c r="I88" s="28" t="str">
        <f t="shared" si="11"/>
        <v/>
      </c>
      <c r="J88" s="27"/>
      <c r="K88" s="28" t="str">
        <f>IF($L88="COP","GHPチラー",IF(O88="","",VLOOKUP(O88,※編集不可※選択項目!C:D,2,1)))</f>
        <v/>
      </c>
      <c r="L88" s="120" t="str">
        <f t="shared" si="18"/>
        <v/>
      </c>
      <c r="M88" s="64" t="str">
        <f>IFERROR(IF(L88="COP",1,IF(K88="","",VLOOKUP(K88,※編集不可※選択項目!$D$2:$G$8,4,FALSE))),"")</f>
        <v/>
      </c>
      <c r="N88" s="29"/>
      <c r="O88" s="30"/>
      <c r="P88" s="30"/>
      <c r="Q88" s="113"/>
      <c r="R88" s="30"/>
      <c r="S88" s="30"/>
      <c r="T88" s="116"/>
      <c r="U88" s="73"/>
      <c r="V88" s="111"/>
      <c r="W88" s="60"/>
      <c r="X88" s="71"/>
      <c r="Y88" s="31"/>
      <c r="Z88" s="23"/>
      <c r="AA88" s="24"/>
      <c r="AB88" s="96">
        <f t="shared" si="12"/>
        <v>0</v>
      </c>
      <c r="AC88" s="96">
        <f t="shared" si="13"/>
        <v>0</v>
      </c>
      <c r="AD88" s="97">
        <f t="shared" si="19"/>
        <v>0</v>
      </c>
      <c r="AE88" s="97">
        <f t="shared" si="20"/>
        <v>0</v>
      </c>
    </row>
    <row r="89" spans="1:31" ht="25" customHeight="1">
      <c r="A89" s="32">
        <f t="shared" si="14"/>
        <v>78</v>
      </c>
      <c r="B89" s="51" t="str">
        <f t="shared" si="15"/>
        <v/>
      </c>
      <c r="C89" s="26"/>
      <c r="D89" s="28" t="str">
        <f t="shared" si="16"/>
        <v/>
      </c>
      <c r="E89" s="49" t="str">
        <f t="shared" si="17"/>
        <v/>
      </c>
      <c r="F89" s="27"/>
      <c r="G89" s="27"/>
      <c r="H89" s="29"/>
      <c r="I89" s="28" t="str">
        <f t="shared" si="11"/>
        <v/>
      </c>
      <c r="J89" s="27"/>
      <c r="K89" s="28" t="str">
        <f>IF($L89="COP","GHPチラー",IF(O89="","",VLOOKUP(O89,※編集不可※選択項目!C:D,2,1)))</f>
        <v/>
      </c>
      <c r="L89" s="120" t="str">
        <f t="shared" si="18"/>
        <v/>
      </c>
      <c r="M89" s="64" t="str">
        <f>IFERROR(IF(L89="COP",1,IF(K89="","",VLOOKUP(K89,※編集不可※選択項目!$D$2:$G$8,4,FALSE))),"")</f>
        <v/>
      </c>
      <c r="N89" s="29"/>
      <c r="O89" s="30"/>
      <c r="P89" s="30"/>
      <c r="Q89" s="113"/>
      <c r="R89" s="30"/>
      <c r="S89" s="30"/>
      <c r="T89" s="116"/>
      <c r="U89" s="73"/>
      <c r="V89" s="111"/>
      <c r="W89" s="60"/>
      <c r="X89" s="71"/>
      <c r="Y89" s="31"/>
      <c r="Z89" s="23"/>
      <c r="AA89" s="24"/>
      <c r="AB89" s="96">
        <f t="shared" si="12"/>
        <v>0</v>
      </c>
      <c r="AC89" s="96">
        <f t="shared" si="13"/>
        <v>0</v>
      </c>
      <c r="AD89" s="97">
        <f t="shared" si="19"/>
        <v>0</v>
      </c>
      <c r="AE89" s="97">
        <f t="shared" si="20"/>
        <v>0</v>
      </c>
    </row>
    <row r="90" spans="1:31" ht="25" customHeight="1">
      <c r="A90" s="32">
        <f t="shared" si="14"/>
        <v>79</v>
      </c>
      <c r="B90" s="51" t="str">
        <f t="shared" si="15"/>
        <v/>
      </c>
      <c r="C90" s="26"/>
      <c r="D90" s="28" t="str">
        <f t="shared" si="16"/>
        <v/>
      </c>
      <c r="E90" s="49" t="str">
        <f t="shared" si="17"/>
        <v/>
      </c>
      <c r="F90" s="27"/>
      <c r="G90" s="27"/>
      <c r="H90" s="29"/>
      <c r="I90" s="28" t="str">
        <f t="shared" si="11"/>
        <v/>
      </c>
      <c r="J90" s="27"/>
      <c r="K90" s="28" t="str">
        <f>IF($L90="COP","GHPチラー",IF(O90="","",VLOOKUP(O90,※編集不可※選択項目!C:D,2,1)))</f>
        <v/>
      </c>
      <c r="L90" s="120" t="str">
        <f t="shared" si="18"/>
        <v/>
      </c>
      <c r="M90" s="64" t="str">
        <f>IFERROR(IF(L90="COP",1,IF(K90="","",VLOOKUP(K90,※編集不可※選択項目!$D$2:$G$8,4,FALSE))),"")</f>
        <v/>
      </c>
      <c r="N90" s="29"/>
      <c r="O90" s="30"/>
      <c r="P90" s="30"/>
      <c r="Q90" s="113"/>
      <c r="R90" s="30"/>
      <c r="S90" s="30"/>
      <c r="T90" s="116"/>
      <c r="U90" s="73"/>
      <c r="V90" s="111"/>
      <c r="W90" s="60"/>
      <c r="X90" s="71"/>
      <c r="Y90" s="31"/>
      <c r="Z90" s="23"/>
      <c r="AA90" s="24"/>
      <c r="AB90" s="96">
        <f t="shared" si="12"/>
        <v>0</v>
      </c>
      <c r="AC90" s="96">
        <f t="shared" si="13"/>
        <v>0</v>
      </c>
      <c r="AD90" s="97">
        <f t="shared" si="19"/>
        <v>0</v>
      </c>
      <c r="AE90" s="97">
        <f t="shared" si="20"/>
        <v>0</v>
      </c>
    </row>
    <row r="91" spans="1:31" ht="25" customHeight="1">
      <c r="A91" s="32">
        <f t="shared" si="14"/>
        <v>80</v>
      </c>
      <c r="B91" s="51" t="str">
        <f t="shared" si="15"/>
        <v/>
      </c>
      <c r="C91" s="26"/>
      <c r="D91" s="28" t="str">
        <f t="shared" si="16"/>
        <v/>
      </c>
      <c r="E91" s="49" t="str">
        <f t="shared" si="17"/>
        <v/>
      </c>
      <c r="F91" s="27"/>
      <c r="G91" s="27"/>
      <c r="H91" s="29"/>
      <c r="I91" s="28" t="str">
        <f t="shared" si="11"/>
        <v/>
      </c>
      <c r="J91" s="27"/>
      <c r="K91" s="28" t="str">
        <f>IF($L91="COP","GHPチラー",IF(O91="","",VLOOKUP(O91,※編集不可※選択項目!C:D,2,1)))</f>
        <v/>
      </c>
      <c r="L91" s="120" t="str">
        <f t="shared" si="18"/>
        <v/>
      </c>
      <c r="M91" s="64" t="str">
        <f>IFERROR(IF(L91="COP",1,IF(K91="","",VLOOKUP(K91,※編集不可※選択項目!$D$2:$G$8,4,FALSE))),"")</f>
        <v/>
      </c>
      <c r="N91" s="29"/>
      <c r="O91" s="30"/>
      <c r="P91" s="30"/>
      <c r="Q91" s="113"/>
      <c r="R91" s="30"/>
      <c r="S91" s="30"/>
      <c r="T91" s="116"/>
      <c r="U91" s="73"/>
      <c r="V91" s="111"/>
      <c r="W91" s="60"/>
      <c r="X91" s="71"/>
      <c r="Y91" s="31"/>
      <c r="Z91" s="23"/>
      <c r="AA91" s="24"/>
      <c r="AB91" s="96">
        <f t="shared" si="12"/>
        <v>0</v>
      </c>
      <c r="AC91" s="96">
        <f t="shared" si="13"/>
        <v>0</v>
      </c>
      <c r="AD91" s="97">
        <f t="shared" si="19"/>
        <v>0</v>
      </c>
      <c r="AE91" s="97">
        <f t="shared" si="20"/>
        <v>0</v>
      </c>
    </row>
    <row r="92" spans="1:31" ht="25" customHeight="1">
      <c r="A92" s="32">
        <f t="shared" si="14"/>
        <v>81</v>
      </c>
      <c r="B92" s="51" t="str">
        <f t="shared" si="15"/>
        <v/>
      </c>
      <c r="C92" s="26"/>
      <c r="D92" s="28" t="str">
        <f t="shared" si="16"/>
        <v/>
      </c>
      <c r="E92" s="49" t="str">
        <f t="shared" si="17"/>
        <v/>
      </c>
      <c r="F92" s="27"/>
      <c r="G92" s="27"/>
      <c r="H92" s="29"/>
      <c r="I92" s="28" t="str">
        <f t="shared" si="11"/>
        <v/>
      </c>
      <c r="J92" s="27"/>
      <c r="K92" s="28" t="str">
        <f>IF($L92="COP","GHPチラー",IF(O92="","",VLOOKUP(O92,※編集不可※選択項目!C:D,2,1)))</f>
        <v/>
      </c>
      <c r="L92" s="120" t="str">
        <f t="shared" si="18"/>
        <v/>
      </c>
      <c r="M92" s="64" t="str">
        <f>IFERROR(IF(L92="COP",1,IF(K92="","",VLOOKUP(K92,※編集不可※選択項目!$D$2:$G$8,4,FALSE))),"")</f>
        <v/>
      </c>
      <c r="N92" s="29"/>
      <c r="O92" s="30"/>
      <c r="P92" s="30"/>
      <c r="Q92" s="113"/>
      <c r="R92" s="30"/>
      <c r="S92" s="30"/>
      <c r="T92" s="116"/>
      <c r="U92" s="73"/>
      <c r="V92" s="111"/>
      <c r="W92" s="60"/>
      <c r="X92" s="71"/>
      <c r="Y92" s="31"/>
      <c r="Z92" s="23"/>
      <c r="AA92" s="24"/>
      <c r="AB92" s="96">
        <f t="shared" si="12"/>
        <v>0</v>
      </c>
      <c r="AC92" s="96">
        <f t="shared" si="13"/>
        <v>0</v>
      </c>
      <c r="AD92" s="97">
        <f t="shared" si="19"/>
        <v>0</v>
      </c>
      <c r="AE92" s="97">
        <f t="shared" si="20"/>
        <v>0</v>
      </c>
    </row>
    <row r="93" spans="1:31" ht="25" customHeight="1">
      <c r="A93" s="32">
        <f t="shared" si="14"/>
        <v>82</v>
      </c>
      <c r="B93" s="51" t="str">
        <f t="shared" si="15"/>
        <v/>
      </c>
      <c r="C93" s="26"/>
      <c r="D93" s="28" t="str">
        <f t="shared" si="16"/>
        <v/>
      </c>
      <c r="E93" s="49" t="str">
        <f t="shared" si="17"/>
        <v/>
      </c>
      <c r="F93" s="27"/>
      <c r="G93" s="27"/>
      <c r="H93" s="29"/>
      <c r="I93" s="28" t="str">
        <f t="shared" si="11"/>
        <v/>
      </c>
      <c r="J93" s="27"/>
      <c r="K93" s="28" t="str">
        <f>IF($L93="COP","GHPチラー",IF(O93="","",VLOOKUP(O93,※編集不可※選択項目!C:D,2,1)))</f>
        <v/>
      </c>
      <c r="L93" s="120" t="str">
        <f t="shared" si="18"/>
        <v/>
      </c>
      <c r="M93" s="64" t="str">
        <f>IFERROR(IF(L93="COP",1,IF(K93="","",VLOOKUP(K93,※編集不可※選択項目!$D$2:$G$8,4,FALSE))),"")</f>
        <v/>
      </c>
      <c r="N93" s="29"/>
      <c r="O93" s="30"/>
      <c r="P93" s="30"/>
      <c r="Q93" s="113"/>
      <c r="R93" s="30"/>
      <c r="S93" s="30"/>
      <c r="T93" s="116"/>
      <c r="U93" s="73"/>
      <c r="V93" s="111"/>
      <c r="W93" s="60"/>
      <c r="X93" s="71"/>
      <c r="Y93" s="31"/>
      <c r="Z93" s="23"/>
      <c r="AA93" s="24"/>
      <c r="AB93" s="96">
        <f t="shared" si="12"/>
        <v>0</v>
      </c>
      <c r="AC93" s="96">
        <f t="shared" si="13"/>
        <v>0</v>
      </c>
      <c r="AD93" s="97">
        <f t="shared" si="19"/>
        <v>0</v>
      </c>
      <c r="AE93" s="97">
        <f t="shared" si="20"/>
        <v>0</v>
      </c>
    </row>
    <row r="94" spans="1:31" ht="25" customHeight="1">
      <c r="A94" s="32">
        <f t="shared" si="14"/>
        <v>83</v>
      </c>
      <c r="B94" s="51" t="str">
        <f t="shared" si="15"/>
        <v/>
      </c>
      <c r="C94" s="26"/>
      <c r="D94" s="28" t="str">
        <f t="shared" si="16"/>
        <v/>
      </c>
      <c r="E94" s="49" t="str">
        <f t="shared" si="17"/>
        <v/>
      </c>
      <c r="F94" s="27"/>
      <c r="G94" s="27"/>
      <c r="H94" s="29"/>
      <c r="I94" s="28" t="str">
        <f t="shared" si="11"/>
        <v/>
      </c>
      <c r="J94" s="27"/>
      <c r="K94" s="28" t="str">
        <f>IF($L94="COP","GHPチラー",IF(O94="","",VLOOKUP(O94,※編集不可※選択項目!C:D,2,1)))</f>
        <v/>
      </c>
      <c r="L94" s="120" t="str">
        <f t="shared" si="18"/>
        <v/>
      </c>
      <c r="M94" s="64" t="str">
        <f>IFERROR(IF(L94="COP",1,IF(K94="","",VLOOKUP(K94,※編集不可※選択項目!$D$2:$G$8,4,FALSE))),"")</f>
        <v/>
      </c>
      <c r="N94" s="29"/>
      <c r="O94" s="30"/>
      <c r="P94" s="30"/>
      <c r="Q94" s="113"/>
      <c r="R94" s="30"/>
      <c r="S94" s="30"/>
      <c r="T94" s="116"/>
      <c r="U94" s="73"/>
      <c r="V94" s="111"/>
      <c r="W94" s="60"/>
      <c r="X94" s="71"/>
      <c r="Y94" s="31"/>
      <c r="Z94" s="23"/>
      <c r="AA94" s="24"/>
      <c r="AB94" s="96">
        <f t="shared" si="12"/>
        <v>0</v>
      </c>
      <c r="AC94" s="96">
        <f t="shared" si="13"/>
        <v>0</v>
      </c>
      <c r="AD94" s="97">
        <f t="shared" si="19"/>
        <v>0</v>
      </c>
      <c r="AE94" s="97">
        <f t="shared" si="20"/>
        <v>0</v>
      </c>
    </row>
    <row r="95" spans="1:31" ht="25" customHeight="1">
      <c r="A95" s="32">
        <f t="shared" si="14"/>
        <v>84</v>
      </c>
      <c r="B95" s="51" t="str">
        <f t="shared" si="15"/>
        <v/>
      </c>
      <c r="C95" s="26"/>
      <c r="D95" s="28" t="str">
        <f t="shared" si="16"/>
        <v/>
      </c>
      <c r="E95" s="49" t="str">
        <f t="shared" si="17"/>
        <v/>
      </c>
      <c r="F95" s="27"/>
      <c r="G95" s="27"/>
      <c r="H95" s="29"/>
      <c r="I95" s="28" t="str">
        <f t="shared" si="11"/>
        <v/>
      </c>
      <c r="J95" s="27"/>
      <c r="K95" s="28" t="str">
        <f>IF($L95="COP","GHPチラー",IF(O95="","",VLOOKUP(O95,※編集不可※選択項目!C:D,2,1)))</f>
        <v/>
      </c>
      <c r="L95" s="120" t="str">
        <f t="shared" si="18"/>
        <v/>
      </c>
      <c r="M95" s="64" t="str">
        <f>IFERROR(IF(L95="COP",1,IF(K95="","",VLOOKUP(K95,※編集不可※選択項目!$D$2:$G$8,4,FALSE))),"")</f>
        <v/>
      </c>
      <c r="N95" s="29"/>
      <c r="O95" s="30"/>
      <c r="P95" s="30"/>
      <c r="Q95" s="113"/>
      <c r="R95" s="30"/>
      <c r="S95" s="30"/>
      <c r="T95" s="116"/>
      <c r="U95" s="73"/>
      <c r="V95" s="111"/>
      <c r="W95" s="60"/>
      <c r="X95" s="71"/>
      <c r="Y95" s="31"/>
      <c r="Z95" s="23"/>
      <c r="AA95" s="24"/>
      <c r="AB95" s="96">
        <f t="shared" si="12"/>
        <v>0</v>
      </c>
      <c r="AC95" s="96">
        <f t="shared" si="13"/>
        <v>0</v>
      </c>
      <c r="AD95" s="97">
        <f t="shared" si="19"/>
        <v>0</v>
      </c>
      <c r="AE95" s="97">
        <f t="shared" si="20"/>
        <v>0</v>
      </c>
    </row>
    <row r="96" spans="1:31" ht="25" customHeight="1">
      <c r="A96" s="32">
        <f t="shared" si="14"/>
        <v>85</v>
      </c>
      <c r="B96" s="51" t="str">
        <f t="shared" si="15"/>
        <v/>
      </c>
      <c r="C96" s="26"/>
      <c r="D96" s="28" t="str">
        <f t="shared" si="16"/>
        <v/>
      </c>
      <c r="E96" s="49" t="str">
        <f t="shared" si="17"/>
        <v/>
      </c>
      <c r="F96" s="27"/>
      <c r="G96" s="27"/>
      <c r="H96" s="29"/>
      <c r="I96" s="28" t="str">
        <f t="shared" si="11"/>
        <v/>
      </c>
      <c r="J96" s="27"/>
      <c r="K96" s="28" t="str">
        <f>IF($L96="COP","GHPチラー",IF(O96="","",VLOOKUP(O96,※編集不可※選択項目!C:D,2,1)))</f>
        <v/>
      </c>
      <c r="L96" s="120" t="str">
        <f t="shared" si="18"/>
        <v/>
      </c>
      <c r="M96" s="64" t="str">
        <f>IFERROR(IF(L96="COP",1,IF(K96="","",VLOOKUP(K96,※編集不可※選択項目!$D$2:$G$8,4,FALSE))),"")</f>
        <v/>
      </c>
      <c r="N96" s="29"/>
      <c r="O96" s="30"/>
      <c r="P96" s="30"/>
      <c r="Q96" s="113"/>
      <c r="R96" s="30"/>
      <c r="S96" s="30"/>
      <c r="T96" s="116"/>
      <c r="U96" s="73"/>
      <c r="V96" s="111"/>
      <c r="W96" s="60"/>
      <c r="X96" s="71"/>
      <c r="Y96" s="31"/>
      <c r="Z96" s="23"/>
      <c r="AA96" s="24"/>
      <c r="AB96" s="96">
        <f t="shared" si="12"/>
        <v>0</v>
      </c>
      <c r="AC96" s="96">
        <f t="shared" si="13"/>
        <v>0</v>
      </c>
      <c r="AD96" s="97">
        <f t="shared" si="19"/>
        <v>0</v>
      </c>
      <c r="AE96" s="97">
        <f t="shared" si="20"/>
        <v>0</v>
      </c>
    </row>
    <row r="97" spans="1:31" ht="25" customHeight="1">
      <c r="A97" s="32">
        <f t="shared" si="14"/>
        <v>86</v>
      </c>
      <c r="B97" s="51" t="str">
        <f t="shared" si="15"/>
        <v/>
      </c>
      <c r="C97" s="26"/>
      <c r="D97" s="28" t="str">
        <f t="shared" si="16"/>
        <v/>
      </c>
      <c r="E97" s="49" t="str">
        <f t="shared" si="17"/>
        <v/>
      </c>
      <c r="F97" s="27"/>
      <c r="G97" s="27"/>
      <c r="H97" s="29"/>
      <c r="I97" s="28" t="str">
        <f t="shared" si="11"/>
        <v/>
      </c>
      <c r="J97" s="27"/>
      <c r="K97" s="28" t="str">
        <f>IF($L97="COP","GHPチラー",IF(O97="","",VLOOKUP(O97,※編集不可※選択項目!C:D,2,1)))</f>
        <v/>
      </c>
      <c r="L97" s="120" t="str">
        <f t="shared" si="18"/>
        <v/>
      </c>
      <c r="M97" s="64" t="str">
        <f>IFERROR(IF(L97="COP",1,IF(K97="","",VLOOKUP(K97,※編集不可※選択項目!$D$2:$G$8,4,FALSE))),"")</f>
        <v/>
      </c>
      <c r="N97" s="29"/>
      <c r="O97" s="30"/>
      <c r="P97" s="30"/>
      <c r="Q97" s="113"/>
      <c r="R97" s="30"/>
      <c r="S97" s="30"/>
      <c r="T97" s="116"/>
      <c r="U97" s="73"/>
      <c r="V97" s="111"/>
      <c r="W97" s="60"/>
      <c r="X97" s="71"/>
      <c r="Y97" s="31"/>
      <c r="Z97" s="23"/>
      <c r="AA97" s="24"/>
      <c r="AB97" s="96">
        <f t="shared" si="12"/>
        <v>0</v>
      </c>
      <c r="AC97" s="96">
        <f t="shared" si="13"/>
        <v>0</v>
      </c>
      <c r="AD97" s="97">
        <f t="shared" si="19"/>
        <v>0</v>
      </c>
      <c r="AE97" s="97">
        <f t="shared" si="20"/>
        <v>0</v>
      </c>
    </row>
    <row r="98" spans="1:31" ht="25" customHeight="1">
      <c r="A98" s="32">
        <f t="shared" si="14"/>
        <v>87</v>
      </c>
      <c r="B98" s="51" t="str">
        <f t="shared" si="15"/>
        <v/>
      </c>
      <c r="C98" s="26"/>
      <c r="D98" s="28" t="str">
        <f t="shared" si="16"/>
        <v/>
      </c>
      <c r="E98" s="49" t="str">
        <f t="shared" si="17"/>
        <v/>
      </c>
      <c r="F98" s="27"/>
      <c r="G98" s="27"/>
      <c r="H98" s="29"/>
      <c r="I98" s="28" t="str">
        <f t="shared" si="11"/>
        <v/>
      </c>
      <c r="J98" s="27"/>
      <c r="K98" s="28" t="str">
        <f>IF($L98="COP","GHPチラー",IF(O98="","",VLOOKUP(O98,※編集不可※選択項目!C:D,2,1)))</f>
        <v/>
      </c>
      <c r="L98" s="120" t="str">
        <f t="shared" si="18"/>
        <v/>
      </c>
      <c r="M98" s="64" t="str">
        <f>IFERROR(IF(L98="COP",1,IF(K98="","",VLOOKUP(K98,※編集不可※選択項目!$D$2:$G$8,4,FALSE))),"")</f>
        <v/>
      </c>
      <c r="N98" s="29"/>
      <c r="O98" s="30"/>
      <c r="P98" s="30"/>
      <c r="Q98" s="113"/>
      <c r="R98" s="30"/>
      <c r="S98" s="30"/>
      <c r="T98" s="116"/>
      <c r="U98" s="73"/>
      <c r="V98" s="111"/>
      <c r="W98" s="60"/>
      <c r="X98" s="71"/>
      <c r="Y98" s="31"/>
      <c r="Z98" s="23"/>
      <c r="AA98" s="24"/>
      <c r="AB98" s="96">
        <f t="shared" si="12"/>
        <v>0</v>
      </c>
      <c r="AC98" s="96">
        <f t="shared" si="13"/>
        <v>0</v>
      </c>
      <c r="AD98" s="97">
        <f t="shared" si="19"/>
        <v>0</v>
      </c>
      <c r="AE98" s="97">
        <f t="shared" si="20"/>
        <v>0</v>
      </c>
    </row>
    <row r="99" spans="1:31" ht="25" customHeight="1">
      <c r="A99" s="32">
        <f t="shared" si="14"/>
        <v>88</v>
      </c>
      <c r="B99" s="51" t="str">
        <f t="shared" si="15"/>
        <v/>
      </c>
      <c r="C99" s="26"/>
      <c r="D99" s="28" t="str">
        <f t="shared" si="16"/>
        <v/>
      </c>
      <c r="E99" s="49" t="str">
        <f t="shared" si="17"/>
        <v/>
      </c>
      <c r="F99" s="27"/>
      <c r="G99" s="27"/>
      <c r="H99" s="29"/>
      <c r="I99" s="28" t="str">
        <f t="shared" si="11"/>
        <v/>
      </c>
      <c r="J99" s="27"/>
      <c r="K99" s="28" t="str">
        <f>IF($L99="COP","GHPチラー",IF(O99="","",VLOOKUP(O99,※編集不可※選択項目!C:D,2,1)))</f>
        <v/>
      </c>
      <c r="L99" s="120" t="str">
        <f t="shared" si="18"/>
        <v/>
      </c>
      <c r="M99" s="64" t="str">
        <f>IFERROR(IF(L99="COP",1,IF(K99="","",VLOOKUP(K99,※編集不可※選択項目!$D$2:$G$8,4,FALSE))),"")</f>
        <v/>
      </c>
      <c r="N99" s="29"/>
      <c r="O99" s="30"/>
      <c r="P99" s="30"/>
      <c r="Q99" s="113"/>
      <c r="R99" s="30"/>
      <c r="S99" s="30"/>
      <c r="T99" s="116"/>
      <c r="U99" s="73"/>
      <c r="V99" s="111"/>
      <c r="W99" s="60"/>
      <c r="X99" s="71"/>
      <c r="Y99" s="31"/>
      <c r="Z99" s="23"/>
      <c r="AA99" s="24"/>
      <c r="AB99" s="96">
        <f t="shared" si="12"/>
        <v>0</v>
      </c>
      <c r="AC99" s="96">
        <f t="shared" si="13"/>
        <v>0</v>
      </c>
      <c r="AD99" s="97">
        <f t="shared" si="19"/>
        <v>0</v>
      </c>
      <c r="AE99" s="97">
        <f t="shared" si="20"/>
        <v>0</v>
      </c>
    </row>
    <row r="100" spans="1:31" ht="25" customHeight="1">
      <c r="A100" s="32">
        <f t="shared" si="14"/>
        <v>89</v>
      </c>
      <c r="B100" s="51" t="str">
        <f t="shared" si="15"/>
        <v/>
      </c>
      <c r="C100" s="26"/>
      <c r="D100" s="28" t="str">
        <f t="shared" si="16"/>
        <v/>
      </c>
      <c r="E100" s="49" t="str">
        <f t="shared" si="17"/>
        <v/>
      </c>
      <c r="F100" s="27"/>
      <c r="G100" s="27"/>
      <c r="H100" s="29"/>
      <c r="I100" s="28" t="str">
        <f t="shared" si="11"/>
        <v/>
      </c>
      <c r="J100" s="27"/>
      <c r="K100" s="28" t="str">
        <f>IF($L100="COP","GHPチラー",IF(O100="","",VLOOKUP(O100,※編集不可※選択項目!C:D,2,1)))</f>
        <v/>
      </c>
      <c r="L100" s="120" t="str">
        <f t="shared" si="18"/>
        <v/>
      </c>
      <c r="M100" s="64" t="str">
        <f>IFERROR(IF(L100="COP",1,IF(K100="","",VLOOKUP(K100,※編集不可※選択項目!$D$2:$G$8,4,FALSE))),"")</f>
        <v/>
      </c>
      <c r="N100" s="29"/>
      <c r="O100" s="30"/>
      <c r="P100" s="30"/>
      <c r="Q100" s="113"/>
      <c r="R100" s="30"/>
      <c r="S100" s="30"/>
      <c r="T100" s="116"/>
      <c r="U100" s="73"/>
      <c r="V100" s="111"/>
      <c r="W100" s="60"/>
      <c r="X100" s="71"/>
      <c r="Y100" s="31"/>
      <c r="Z100" s="23"/>
      <c r="AA100" s="24"/>
      <c r="AB100" s="96">
        <f t="shared" si="12"/>
        <v>0</v>
      </c>
      <c r="AC100" s="96">
        <f t="shared" si="13"/>
        <v>0</v>
      </c>
      <c r="AD100" s="97">
        <f t="shared" si="19"/>
        <v>0</v>
      </c>
      <c r="AE100" s="97">
        <f t="shared" si="20"/>
        <v>0</v>
      </c>
    </row>
    <row r="101" spans="1:31" ht="25" customHeight="1">
      <c r="A101" s="32">
        <f t="shared" si="14"/>
        <v>90</v>
      </c>
      <c r="B101" s="51" t="str">
        <f t="shared" si="15"/>
        <v/>
      </c>
      <c r="C101" s="26"/>
      <c r="D101" s="28" t="str">
        <f t="shared" si="16"/>
        <v/>
      </c>
      <c r="E101" s="49" t="str">
        <f t="shared" si="17"/>
        <v/>
      </c>
      <c r="F101" s="27"/>
      <c r="G101" s="27"/>
      <c r="H101" s="29"/>
      <c r="I101" s="28" t="str">
        <f t="shared" si="11"/>
        <v/>
      </c>
      <c r="J101" s="27"/>
      <c r="K101" s="28" t="str">
        <f>IF($L101="COP","GHPチラー",IF(O101="","",VLOOKUP(O101,※編集不可※選択項目!C:D,2,1)))</f>
        <v/>
      </c>
      <c r="L101" s="120" t="str">
        <f t="shared" si="18"/>
        <v/>
      </c>
      <c r="M101" s="64" t="str">
        <f>IFERROR(IF(L101="COP",1,IF(K101="","",VLOOKUP(K101,※編集不可※選択項目!$D$2:$G$8,4,FALSE))),"")</f>
        <v/>
      </c>
      <c r="N101" s="29"/>
      <c r="O101" s="30"/>
      <c r="P101" s="30"/>
      <c r="Q101" s="113"/>
      <c r="R101" s="30"/>
      <c r="S101" s="30"/>
      <c r="T101" s="116"/>
      <c r="U101" s="73"/>
      <c r="V101" s="111"/>
      <c r="W101" s="60"/>
      <c r="X101" s="71"/>
      <c r="Y101" s="31"/>
      <c r="Z101" s="23"/>
      <c r="AA101" s="24"/>
      <c r="AB101" s="96">
        <f t="shared" si="12"/>
        <v>0</v>
      </c>
      <c r="AC101" s="96">
        <f t="shared" si="13"/>
        <v>0</v>
      </c>
      <c r="AD101" s="97">
        <f t="shared" si="19"/>
        <v>0</v>
      </c>
      <c r="AE101" s="97">
        <f t="shared" si="20"/>
        <v>0</v>
      </c>
    </row>
    <row r="102" spans="1:31" ht="25" customHeight="1">
      <c r="A102" s="32">
        <f t="shared" si="14"/>
        <v>91</v>
      </c>
      <c r="B102" s="51" t="str">
        <f t="shared" si="15"/>
        <v/>
      </c>
      <c r="C102" s="26"/>
      <c r="D102" s="28" t="str">
        <f t="shared" si="16"/>
        <v/>
      </c>
      <c r="E102" s="49" t="str">
        <f t="shared" si="17"/>
        <v/>
      </c>
      <c r="F102" s="27"/>
      <c r="G102" s="27"/>
      <c r="H102" s="29"/>
      <c r="I102" s="28" t="str">
        <f t="shared" si="11"/>
        <v/>
      </c>
      <c r="J102" s="27"/>
      <c r="K102" s="28" t="str">
        <f>IF($L102="COP","GHPチラー",IF(O102="","",VLOOKUP(O102,※編集不可※選択項目!C:D,2,1)))</f>
        <v/>
      </c>
      <c r="L102" s="120" t="str">
        <f t="shared" si="18"/>
        <v/>
      </c>
      <c r="M102" s="64" t="str">
        <f>IFERROR(IF(L102="COP",1,IF(K102="","",VLOOKUP(K102,※編集不可※選択項目!$D$2:$G$8,4,FALSE))),"")</f>
        <v/>
      </c>
      <c r="N102" s="29"/>
      <c r="O102" s="30"/>
      <c r="P102" s="30"/>
      <c r="Q102" s="113"/>
      <c r="R102" s="30"/>
      <c r="S102" s="30"/>
      <c r="T102" s="116"/>
      <c r="U102" s="73"/>
      <c r="V102" s="111"/>
      <c r="W102" s="60"/>
      <c r="X102" s="71"/>
      <c r="Y102" s="31"/>
      <c r="Z102" s="23"/>
      <c r="AA102" s="24"/>
      <c r="AB102" s="96">
        <f t="shared" si="12"/>
        <v>0</v>
      </c>
      <c r="AC102" s="96">
        <f t="shared" si="13"/>
        <v>0</v>
      </c>
      <c r="AD102" s="97">
        <f t="shared" si="19"/>
        <v>0</v>
      </c>
      <c r="AE102" s="97">
        <f t="shared" si="20"/>
        <v>0</v>
      </c>
    </row>
    <row r="103" spans="1:31" ht="25" customHeight="1">
      <c r="A103" s="32">
        <f t="shared" si="14"/>
        <v>92</v>
      </c>
      <c r="B103" s="51" t="str">
        <f t="shared" si="15"/>
        <v/>
      </c>
      <c r="C103" s="26"/>
      <c r="D103" s="28" t="str">
        <f t="shared" si="16"/>
        <v/>
      </c>
      <c r="E103" s="49" t="str">
        <f t="shared" si="17"/>
        <v/>
      </c>
      <c r="F103" s="27"/>
      <c r="G103" s="27"/>
      <c r="H103" s="29"/>
      <c r="I103" s="28" t="str">
        <f t="shared" si="11"/>
        <v/>
      </c>
      <c r="J103" s="27"/>
      <c r="K103" s="28" t="str">
        <f>IF($L103="COP","GHPチラー",IF(O103="","",VLOOKUP(O103,※編集不可※選択項目!C:D,2,1)))</f>
        <v/>
      </c>
      <c r="L103" s="120" t="str">
        <f t="shared" si="18"/>
        <v/>
      </c>
      <c r="M103" s="64" t="str">
        <f>IFERROR(IF(L103="COP",1,IF(K103="","",VLOOKUP(K103,※編集不可※選択項目!$D$2:$G$8,4,FALSE))),"")</f>
        <v/>
      </c>
      <c r="N103" s="29"/>
      <c r="O103" s="30"/>
      <c r="P103" s="30"/>
      <c r="Q103" s="113"/>
      <c r="R103" s="30"/>
      <c r="S103" s="30"/>
      <c r="T103" s="116"/>
      <c r="U103" s="73"/>
      <c r="V103" s="111"/>
      <c r="W103" s="60"/>
      <c r="X103" s="71"/>
      <c r="Y103" s="31"/>
      <c r="Z103" s="23"/>
      <c r="AA103" s="24"/>
      <c r="AB103" s="96">
        <f t="shared" si="12"/>
        <v>0</v>
      </c>
      <c r="AC103" s="96">
        <f t="shared" si="13"/>
        <v>0</v>
      </c>
      <c r="AD103" s="97">
        <f t="shared" si="19"/>
        <v>0</v>
      </c>
      <c r="AE103" s="97">
        <f t="shared" si="20"/>
        <v>0</v>
      </c>
    </row>
    <row r="104" spans="1:31" ht="25" customHeight="1">
      <c r="A104" s="32">
        <f t="shared" si="14"/>
        <v>93</v>
      </c>
      <c r="B104" s="51" t="str">
        <f t="shared" si="15"/>
        <v/>
      </c>
      <c r="C104" s="26"/>
      <c r="D104" s="28" t="str">
        <f t="shared" si="16"/>
        <v/>
      </c>
      <c r="E104" s="49" t="str">
        <f t="shared" si="17"/>
        <v/>
      </c>
      <c r="F104" s="27"/>
      <c r="G104" s="27"/>
      <c r="H104" s="29"/>
      <c r="I104" s="28" t="str">
        <f t="shared" si="11"/>
        <v/>
      </c>
      <c r="J104" s="27"/>
      <c r="K104" s="28" t="str">
        <f>IF($L104="COP","GHPチラー",IF(O104="","",VLOOKUP(O104,※編集不可※選択項目!C:D,2,1)))</f>
        <v/>
      </c>
      <c r="L104" s="120" t="str">
        <f t="shared" si="18"/>
        <v/>
      </c>
      <c r="M104" s="64" t="str">
        <f>IFERROR(IF(L104="COP",1,IF(K104="","",VLOOKUP(K104,※編集不可※選択項目!$D$2:$G$8,4,FALSE))),"")</f>
        <v/>
      </c>
      <c r="N104" s="29"/>
      <c r="O104" s="30"/>
      <c r="P104" s="30"/>
      <c r="Q104" s="113"/>
      <c r="R104" s="30"/>
      <c r="S104" s="30"/>
      <c r="T104" s="116"/>
      <c r="U104" s="73"/>
      <c r="V104" s="111"/>
      <c r="W104" s="60"/>
      <c r="X104" s="71"/>
      <c r="Y104" s="31"/>
      <c r="Z104" s="23"/>
      <c r="AA104" s="24"/>
      <c r="AB104" s="96">
        <f t="shared" si="12"/>
        <v>0</v>
      </c>
      <c r="AC104" s="96">
        <f t="shared" si="13"/>
        <v>0</v>
      </c>
      <c r="AD104" s="97">
        <f t="shared" si="19"/>
        <v>0</v>
      </c>
      <c r="AE104" s="97">
        <f t="shared" si="20"/>
        <v>0</v>
      </c>
    </row>
    <row r="105" spans="1:31" ht="25" customHeight="1">
      <c r="A105" s="32">
        <f t="shared" si="14"/>
        <v>94</v>
      </c>
      <c r="B105" s="51" t="str">
        <f t="shared" si="15"/>
        <v/>
      </c>
      <c r="C105" s="26"/>
      <c r="D105" s="28" t="str">
        <f t="shared" si="16"/>
        <v/>
      </c>
      <c r="E105" s="49" t="str">
        <f t="shared" si="17"/>
        <v/>
      </c>
      <c r="F105" s="27"/>
      <c r="G105" s="27"/>
      <c r="H105" s="29"/>
      <c r="I105" s="28" t="str">
        <f t="shared" si="11"/>
        <v/>
      </c>
      <c r="J105" s="27"/>
      <c r="K105" s="28" t="str">
        <f>IF($L105="COP","GHPチラー",IF(O105="","",VLOOKUP(O105,※編集不可※選択項目!C:D,2,1)))</f>
        <v/>
      </c>
      <c r="L105" s="120" t="str">
        <f t="shared" si="18"/>
        <v/>
      </c>
      <c r="M105" s="64" t="str">
        <f>IFERROR(IF(L105="COP",1,IF(K105="","",VLOOKUP(K105,※編集不可※選択項目!$D$2:$G$8,4,FALSE))),"")</f>
        <v/>
      </c>
      <c r="N105" s="29"/>
      <c r="O105" s="30"/>
      <c r="P105" s="30"/>
      <c r="Q105" s="113"/>
      <c r="R105" s="30"/>
      <c r="S105" s="30"/>
      <c r="T105" s="116"/>
      <c r="U105" s="73"/>
      <c r="V105" s="111"/>
      <c r="W105" s="60"/>
      <c r="X105" s="71"/>
      <c r="Y105" s="31"/>
      <c r="Z105" s="23"/>
      <c r="AA105" s="24"/>
      <c r="AB105" s="96">
        <f t="shared" si="12"/>
        <v>0</v>
      </c>
      <c r="AC105" s="96">
        <f t="shared" si="13"/>
        <v>0</v>
      </c>
      <c r="AD105" s="97">
        <f t="shared" si="19"/>
        <v>0</v>
      </c>
      <c r="AE105" s="97">
        <f t="shared" si="20"/>
        <v>0</v>
      </c>
    </row>
    <row r="106" spans="1:31" ht="25" customHeight="1">
      <c r="A106" s="32">
        <f t="shared" si="14"/>
        <v>95</v>
      </c>
      <c r="B106" s="51" t="str">
        <f t="shared" si="15"/>
        <v/>
      </c>
      <c r="C106" s="26"/>
      <c r="D106" s="28" t="str">
        <f t="shared" si="16"/>
        <v/>
      </c>
      <c r="E106" s="49" t="str">
        <f t="shared" si="17"/>
        <v/>
      </c>
      <c r="F106" s="27"/>
      <c r="G106" s="27"/>
      <c r="H106" s="29"/>
      <c r="I106" s="28" t="str">
        <f t="shared" si="11"/>
        <v/>
      </c>
      <c r="J106" s="27"/>
      <c r="K106" s="28" t="str">
        <f>IF($L106="COP","GHPチラー",IF(O106="","",VLOOKUP(O106,※編集不可※選択項目!C:D,2,1)))</f>
        <v/>
      </c>
      <c r="L106" s="120" t="str">
        <f t="shared" si="18"/>
        <v/>
      </c>
      <c r="M106" s="64" t="str">
        <f>IFERROR(IF(L106="COP",1,IF(K106="","",VLOOKUP(K106,※編集不可※選択項目!$D$2:$G$8,4,FALSE))),"")</f>
        <v/>
      </c>
      <c r="N106" s="29"/>
      <c r="O106" s="30"/>
      <c r="P106" s="30"/>
      <c r="Q106" s="113"/>
      <c r="R106" s="30"/>
      <c r="S106" s="30"/>
      <c r="T106" s="116"/>
      <c r="U106" s="73"/>
      <c r="V106" s="111"/>
      <c r="W106" s="60"/>
      <c r="X106" s="71"/>
      <c r="Y106" s="31"/>
      <c r="Z106" s="23"/>
      <c r="AA106" s="24"/>
      <c r="AB106" s="96">
        <f t="shared" si="12"/>
        <v>0</v>
      </c>
      <c r="AC106" s="96">
        <f t="shared" si="13"/>
        <v>0</v>
      </c>
      <c r="AD106" s="97">
        <f t="shared" si="19"/>
        <v>0</v>
      </c>
      <c r="AE106" s="97">
        <f t="shared" si="20"/>
        <v>0</v>
      </c>
    </row>
    <row r="107" spans="1:31" ht="25" customHeight="1">
      <c r="A107" s="32">
        <f t="shared" si="14"/>
        <v>96</v>
      </c>
      <c r="B107" s="51" t="str">
        <f t="shared" si="15"/>
        <v/>
      </c>
      <c r="C107" s="26"/>
      <c r="D107" s="28" t="str">
        <f t="shared" si="16"/>
        <v/>
      </c>
      <c r="E107" s="49" t="str">
        <f t="shared" si="17"/>
        <v/>
      </c>
      <c r="F107" s="27"/>
      <c r="G107" s="27"/>
      <c r="H107" s="29"/>
      <c r="I107" s="28" t="str">
        <f t="shared" si="11"/>
        <v/>
      </c>
      <c r="J107" s="27"/>
      <c r="K107" s="28" t="str">
        <f>IF($L107="COP","GHPチラー",IF(O107="","",VLOOKUP(O107,※編集不可※選択項目!C:D,2,1)))</f>
        <v/>
      </c>
      <c r="L107" s="120" t="str">
        <f t="shared" si="18"/>
        <v/>
      </c>
      <c r="M107" s="64" t="str">
        <f>IFERROR(IF(L107="COP",1,IF(K107="","",VLOOKUP(K107,※編集不可※選択項目!$D$2:$G$8,4,FALSE))),"")</f>
        <v/>
      </c>
      <c r="N107" s="29"/>
      <c r="O107" s="30"/>
      <c r="P107" s="30"/>
      <c r="Q107" s="113"/>
      <c r="R107" s="30"/>
      <c r="S107" s="30"/>
      <c r="T107" s="116"/>
      <c r="U107" s="73"/>
      <c r="V107" s="111"/>
      <c r="W107" s="60"/>
      <c r="X107" s="71"/>
      <c r="Y107" s="31"/>
      <c r="Z107" s="23"/>
      <c r="AA107" s="24"/>
      <c r="AB107" s="96">
        <f t="shared" si="12"/>
        <v>0</v>
      </c>
      <c r="AC107" s="96">
        <f t="shared" si="13"/>
        <v>0</v>
      </c>
      <c r="AD107" s="97">
        <f t="shared" si="19"/>
        <v>0</v>
      </c>
      <c r="AE107" s="97">
        <f t="shared" si="20"/>
        <v>0</v>
      </c>
    </row>
    <row r="108" spans="1:31" ht="25" customHeight="1">
      <c r="A108" s="32">
        <f t="shared" si="14"/>
        <v>97</v>
      </c>
      <c r="B108" s="51" t="str">
        <f t="shared" si="15"/>
        <v/>
      </c>
      <c r="C108" s="26"/>
      <c r="D108" s="28" t="str">
        <f t="shared" si="16"/>
        <v/>
      </c>
      <c r="E108" s="49" t="str">
        <f t="shared" si="17"/>
        <v/>
      </c>
      <c r="F108" s="27"/>
      <c r="G108" s="27"/>
      <c r="H108" s="29"/>
      <c r="I108" s="28" t="str">
        <f t="shared" si="11"/>
        <v/>
      </c>
      <c r="J108" s="27"/>
      <c r="K108" s="28" t="str">
        <f>IF($L108="COP","GHPチラー",IF(O108="","",VLOOKUP(O108,※編集不可※選択項目!C:D,2,1)))</f>
        <v/>
      </c>
      <c r="L108" s="120" t="str">
        <f t="shared" si="18"/>
        <v/>
      </c>
      <c r="M108" s="64" t="str">
        <f>IFERROR(IF(L108="COP",1,IF(K108="","",VLOOKUP(K108,※編集不可※選択項目!$D$2:$G$8,4,FALSE))),"")</f>
        <v/>
      </c>
      <c r="N108" s="29"/>
      <c r="O108" s="30"/>
      <c r="P108" s="30"/>
      <c r="Q108" s="113"/>
      <c r="R108" s="30"/>
      <c r="S108" s="30"/>
      <c r="T108" s="116"/>
      <c r="U108" s="73"/>
      <c r="V108" s="111"/>
      <c r="W108" s="60"/>
      <c r="X108" s="71"/>
      <c r="Y108" s="31"/>
      <c r="Z108" s="23"/>
      <c r="AA108" s="24"/>
      <c r="AB108" s="96">
        <f t="shared" si="12"/>
        <v>0</v>
      </c>
      <c r="AC108" s="96">
        <f t="shared" si="13"/>
        <v>0</v>
      </c>
      <c r="AD108" s="97">
        <f t="shared" si="19"/>
        <v>0</v>
      </c>
      <c r="AE108" s="97">
        <f t="shared" si="20"/>
        <v>0</v>
      </c>
    </row>
    <row r="109" spans="1:31" ht="25" customHeight="1">
      <c r="A109" s="32">
        <f t="shared" si="14"/>
        <v>98</v>
      </c>
      <c r="B109" s="51" t="str">
        <f t="shared" si="15"/>
        <v/>
      </c>
      <c r="C109" s="26"/>
      <c r="D109" s="28" t="str">
        <f t="shared" si="16"/>
        <v/>
      </c>
      <c r="E109" s="49" t="str">
        <f t="shared" si="17"/>
        <v/>
      </c>
      <c r="F109" s="27"/>
      <c r="G109" s="27"/>
      <c r="H109" s="29"/>
      <c r="I109" s="28" t="str">
        <f t="shared" si="11"/>
        <v/>
      </c>
      <c r="J109" s="27"/>
      <c r="K109" s="28" t="str">
        <f>IF($L109="COP","GHPチラー",IF(O109="","",VLOOKUP(O109,※編集不可※選択項目!C:D,2,1)))</f>
        <v/>
      </c>
      <c r="L109" s="120" t="str">
        <f t="shared" si="18"/>
        <v/>
      </c>
      <c r="M109" s="64" t="str">
        <f>IFERROR(IF(L109="COP",1,IF(K109="","",VLOOKUP(K109,※編集不可※選択項目!$D$2:$G$8,4,FALSE))),"")</f>
        <v/>
      </c>
      <c r="N109" s="29"/>
      <c r="O109" s="30"/>
      <c r="P109" s="30"/>
      <c r="Q109" s="113"/>
      <c r="R109" s="30"/>
      <c r="S109" s="30"/>
      <c r="T109" s="116"/>
      <c r="U109" s="73"/>
      <c r="V109" s="111"/>
      <c r="W109" s="60"/>
      <c r="X109" s="71"/>
      <c r="Y109" s="31"/>
      <c r="Z109" s="23"/>
      <c r="AA109" s="24"/>
      <c r="AB109" s="96">
        <f t="shared" si="12"/>
        <v>0</v>
      </c>
      <c r="AC109" s="96">
        <f t="shared" si="13"/>
        <v>0</v>
      </c>
      <c r="AD109" s="97">
        <f t="shared" si="19"/>
        <v>0</v>
      </c>
      <c r="AE109" s="97">
        <f t="shared" si="20"/>
        <v>0</v>
      </c>
    </row>
    <row r="110" spans="1:31" ht="25" customHeight="1">
      <c r="A110" s="32">
        <f t="shared" si="14"/>
        <v>99</v>
      </c>
      <c r="B110" s="51" t="str">
        <f t="shared" si="15"/>
        <v/>
      </c>
      <c r="C110" s="26"/>
      <c r="D110" s="28" t="str">
        <f t="shared" si="16"/>
        <v/>
      </c>
      <c r="E110" s="49" t="str">
        <f t="shared" si="17"/>
        <v/>
      </c>
      <c r="F110" s="27"/>
      <c r="G110" s="27"/>
      <c r="H110" s="29"/>
      <c r="I110" s="28" t="str">
        <f t="shared" si="11"/>
        <v/>
      </c>
      <c r="J110" s="27"/>
      <c r="K110" s="28" t="str">
        <f>IF($L110="COP","GHPチラー",IF(O110="","",VLOOKUP(O110,※編集不可※選択項目!C:D,2,1)))</f>
        <v/>
      </c>
      <c r="L110" s="120" t="str">
        <f t="shared" si="18"/>
        <v/>
      </c>
      <c r="M110" s="64" t="str">
        <f>IFERROR(IF(L110="COP",1,IF(K110="","",VLOOKUP(K110,※編集不可※選択項目!$D$2:$G$8,4,FALSE))),"")</f>
        <v/>
      </c>
      <c r="N110" s="29"/>
      <c r="O110" s="30"/>
      <c r="P110" s="30"/>
      <c r="Q110" s="113"/>
      <c r="R110" s="30"/>
      <c r="S110" s="30"/>
      <c r="T110" s="116"/>
      <c r="U110" s="73"/>
      <c r="V110" s="111"/>
      <c r="W110" s="60"/>
      <c r="X110" s="71"/>
      <c r="Y110" s="31"/>
      <c r="Z110" s="23"/>
      <c r="AA110" s="24"/>
      <c r="AB110" s="96">
        <f t="shared" si="12"/>
        <v>0</v>
      </c>
      <c r="AC110" s="96">
        <f t="shared" si="13"/>
        <v>0</v>
      </c>
      <c r="AD110" s="97">
        <f t="shared" si="19"/>
        <v>0</v>
      </c>
      <c r="AE110" s="97">
        <f t="shared" si="20"/>
        <v>0</v>
      </c>
    </row>
    <row r="111" spans="1:31" ht="25" customHeight="1">
      <c r="A111" s="32">
        <f t="shared" si="14"/>
        <v>100</v>
      </c>
      <c r="B111" s="51" t="str">
        <f t="shared" si="15"/>
        <v/>
      </c>
      <c r="C111" s="26"/>
      <c r="D111" s="28" t="str">
        <f t="shared" si="16"/>
        <v/>
      </c>
      <c r="E111" s="49" t="str">
        <f t="shared" si="17"/>
        <v/>
      </c>
      <c r="F111" s="27"/>
      <c r="G111" s="27"/>
      <c r="H111" s="29"/>
      <c r="I111" s="28" t="str">
        <f t="shared" si="11"/>
        <v/>
      </c>
      <c r="J111" s="27"/>
      <c r="K111" s="28" t="str">
        <f>IF($L111="COP","GHPチラー",IF(O111="","",VLOOKUP(O111,※編集不可※選択項目!C:D,2,1)))</f>
        <v/>
      </c>
      <c r="L111" s="120" t="str">
        <f t="shared" si="18"/>
        <v/>
      </c>
      <c r="M111" s="64" t="str">
        <f>IFERROR(IF(L111="COP",1,IF(K111="","",VLOOKUP(K111,※編集不可※選択項目!$D$2:$G$8,4,FALSE))),"")</f>
        <v/>
      </c>
      <c r="N111" s="29"/>
      <c r="O111" s="30"/>
      <c r="P111" s="30"/>
      <c r="Q111" s="113"/>
      <c r="R111" s="30"/>
      <c r="S111" s="30"/>
      <c r="T111" s="116"/>
      <c r="U111" s="73"/>
      <c r="V111" s="111"/>
      <c r="W111" s="60"/>
      <c r="X111" s="71"/>
      <c r="Y111" s="31"/>
      <c r="Z111" s="23"/>
      <c r="AA111" s="24"/>
      <c r="AB111" s="96">
        <f t="shared" si="12"/>
        <v>0</v>
      </c>
      <c r="AC111" s="96">
        <f t="shared" si="13"/>
        <v>0</v>
      </c>
      <c r="AD111" s="97">
        <f t="shared" si="19"/>
        <v>0</v>
      </c>
      <c r="AE111" s="97">
        <f t="shared" si="20"/>
        <v>0</v>
      </c>
    </row>
    <row r="112" spans="1:31" ht="25" customHeight="1">
      <c r="A112" s="32">
        <f t="shared" si="14"/>
        <v>101</v>
      </c>
      <c r="B112" s="51" t="str">
        <f t="shared" si="15"/>
        <v/>
      </c>
      <c r="C112" s="26"/>
      <c r="D112" s="28" t="str">
        <f t="shared" si="16"/>
        <v/>
      </c>
      <c r="E112" s="49" t="str">
        <f t="shared" si="17"/>
        <v/>
      </c>
      <c r="F112" s="27"/>
      <c r="G112" s="27"/>
      <c r="H112" s="29"/>
      <c r="I112" s="28" t="str">
        <f t="shared" si="11"/>
        <v/>
      </c>
      <c r="J112" s="27"/>
      <c r="K112" s="28" t="str">
        <f>IF($L112="COP","GHPチラー",IF(O112="","",VLOOKUP(O112,※編集不可※選択項目!C:D,2,1)))</f>
        <v/>
      </c>
      <c r="L112" s="120" t="str">
        <f t="shared" si="18"/>
        <v/>
      </c>
      <c r="M112" s="64" t="str">
        <f>IFERROR(IF(L112="COP",1,IF(K112="","",VLOOKUP(K112,※編集不可※選択項目!$D$2:$G$8,4,FALSE))),"")</f>
        <v/>
      </c>
      <c r="N112" s="29"/>
      <c r="O112" s="30"/>
      <c r="P112" s="30"/>
      <c r="Q112" s="113"/>
      <c r="R112" s="30"/>
      <c r="S112" s="30"/>
      <c r="T112" s="116"/>
      <c r="U112" s="73"/>
      <c r="V112" s="111"/>
      <c r="W112" s="60"/>
      <c r="X112" s="71"/>
      <c r="Y112" s="31"/>
      <c r="Z112" s="23"/>
      <c r="AA112" s="24"/>
      <c r="AB112" s="96">
        <f t="shared" si="12"/>
        <v>0</v>
      </c>
      <c r="AC112" s="96">
        <f t="shared" si="13"/>
        <v>0</v>
      </c>
      <c r="AD112" s="97">
        <f t="shared" si="19"/>
        <v>0</v>
      </c>
      <c r="AE112" s="97">
        <f t="shared" si="20"/>
        <v>0</v>
      </c>
    </row>
    <row r="113" spans="1:31" ht="25" customHeight="1">
      <c r="A113" s="32">
        <f t="shared" si="14"/>
        <v>102</v>
      </c>
      <c r="B113" s="51" t="str">
        <f t="shared" si="15"/>
        <v/>
      </c>
      <c r="C113" s="26"/>
      <c r="D113" s="28" t="str">
        <f t="shared" si="16"/>
        <v/>
      </c>
      <c r="E113" s="49" t="str">
        <f t="shared" si="17"/>
        <v/>
      </c>
      <c r="F113" s="27"/>
      <c r="G113" s="27"/>
      <c r="H113" s="29"/>
      <c r="I113" s="28" t="str">
        <f t="shared" si="11"/>
        <v/>
      </c>
      <c r="J113" s="27"/>
      <c r="K113" s="28" t="str">
        <f>IF($L113="COP","GHPチラー",IF(O113="","",VLOOKUP(O113,※編集不可※選択項目!C:D,2,1)))</f>
        <v/>
      </c>
      <c r="L113" s="120" t="str">
        <f t="shared" si="18"/>
        <v/>
      </c>
      <c r="M113" s="64" t="str">
        <f>IFERROR(IF(L113="COP",1,IF(K113="","",VLOOKUP(K113,※編集不可※選択項目!$D$2:$G$8,4,FALSE))),"")</f>
        <v/>
      </c>
      <c r="N113" s="29"/>
      <c r="O113" s="30"/>
      <c r="P113" s="30"/>
      <c r="Q113" s="113"/>
      <c r="R113" s="30"/>
      <c r="S113" s="30"/>
      <c r="T113" s="116"/>
      <c r="U113" s="73"/>
      <c r="V113" s="111"/>
      <c r="W113" s="60"/>
      <c r="X113" s="71"/>
      <c r="Y113" s="31"/>
      <c r="Z113" s="23"/>
      <c r="AA113" s="24"/>
      <c r="AB113" s="96">
        <f t="shared" si="12"/>
        <v>0</v>
      </c>
      <c r="AC113" s="96">
        <f t="shared" si="13"/>
        <v>0</v>
      </c>
      <c r="AD113" s="97">
        <f t="shared" si="19"/>
        <v>0</v>
      </c>
      <c r="AE113" s="97">
        <f t="shared" si="20"/>
        <v>0</v>
      </c>
    </row>
    <row r="114" spans="1:31" ht="25" customHeight="1">
      <c r="A114" s="32">
        <f t="shared" si="14"/>
        <v>103</v>
      </c>
      <c r="B114" s="51" t="str">
        <f t="shared" si="15"/>
        <v/>
      </c>
      <c r="C114" s="26"/>
      <c r="D114" s="28" t="str">
        <f t="shared" si="16"/>
        <v/>
      </c>
      <c r="E114" s="49" t="str">
        <f t="shared" si="17"/>
        <v/>
      </c>
      <c r="F114" s="27"/>
      <c r="G114" s="27"/>
      <c r="H114" s="29"/>
      <c r="I114" s="28" t="str">
        <f t="shared" si="11"/>
        <v/>
      </c>
      <c r="J114" s="27"/>
      <c r="K114" s="28" t="str">
        <f>IF($L114="COP","GHPチラー",IF(O114="","",VLOOKUP(O114,※編集不可※選択項目!C:D,2,1)))</f>
        <v/>
      </c>
      <c r="L114" s="120" t="str">
        <f t="shared" si="18"/>
        <v/>
      </c>
      <c r="M114" s="64" t="str">
        <f>IFERROR(IF(L114="COP",1,IF(K114="","",VLOOKUP(K114,※編集不可※選択項目!$D$2:$G$8,4,FALSE))),"")</f>
        <v/>
      </c>
      <c r="N114" s="29"/>
      <c r="O114" s="30"/>
      <c r="P114" s="30"/>
      <c r="Q114" s="113"/>
      <c r="R114" s="30"/>
      <c r="S114" s="30"/>
      <c r="T114" s="116"/>
      <c r="U114" s="73"/>
      <c r="V114" s="111"/>
      <c r="W114" s="60"/>
      <c r="X114" s="71"/>
      <c r="Y114" s="31"/>
      <c r="Z114" s="23"/>
      <c r="AA114" s="24"/>
      <c r="AB114" s="96">
        <f t="shared" si="12"/>
        <v>0</v>
      </c>
      <c r="AC114" s="96">
        <f t="shared" si="13"/>
        <v>0</v>
      </c>
      <c r="AD114" s="97">
        <f t="shared" si="19"/>
        <v>0</v>
      </c>
      <c r="AE114" s="97">
        <f t="shared" si="20"/>
        <v>0</v>
      </c>
    </row>
    <row r="115" spans="1:31" ht="25" customHeight="1">
      <c r="A115" s="32">
        <f t="shared" si="14"/>
        <v>104</v>
      </c>
      <c r="B115" s="51" t="str">
        <f t="shared" si="15"/>
        <v/>
      </c>
      <c r="C115" s="26"/>
      <c r="D115" s="28" t="str">
        <f t="shared" si="16"/>
        <v/>
      </c>
      <c r="E115" s="49" t="str">
        <f t="shared" si="17"/>
        <v/>
      </c>
      <c r="F115" s="27"/>
      <c r="G115" s="27"/>
      <c r="H115" s="29"/>
      <c r="I115" s="28" t="str">
        <f t="shared" si="11"/>
        <v/>
      </c>
      <c r="J115" s="27"/>
      <c r="K115" s="28" t="str">
        <f>IF($L115="COP","GHPチラー",IF(O115="","",VLOOKUP(O115,※編集不可※選択項目!C:D,2,1)))</f>
        <v/>
      </c>
      <c r="L115" s="120" t="str">
        <f t="shared" si="18"/>
        <v/>
      </c>
      <c r="M115" s="64" t="str">
        <f>IFERROR(IF(L115="COP",1,IF(K115="","",VLOOKUP(K115,※編集不可※選択項目!$D$2:$G$8,4,FALSE))),"")</f>
        <v/>
      </c>
      <c r="N115" s="29"/>
      <c r="O115" s="30"/>
      <c r="P115" s="30"/>
      <c r="Q115" s="113"/>
      <c r="R115" s="30"/>
      <c r="S115" s="30"/>
      <c r="T115" s="116"/>
      <c r="U115" s="73"/>
      <c r="V115" s="111"/>
      <c r="W115" s="60"/>
      <c r="X115" s="71"/>
      <c r="Y115" s="31"/>
      <c r="Z115" s="23"/>
      <c r="AA115" s="24"/>
      <c r="AB115" s="96">
        <f t="shared" si="12"/>
        <v>0</v>
      </c>
      <c r="AC115" s="96">
        <f t="shared" si="13"/>
        <v>0</v>
      </c>
      <c r="AD115" s="97">
        <f t="shared" si="19"/>
        <v>0</v>
      </c>
      <c r="AE115" s="97">
        <f t="shared" si="20"/>
        <v>0</v>
      </c>
    </row>
    <row r="116" spans="1:31" ht="25" customHeight="1">
      <c r="A116" s="32">
        <f t="shared" si="14"/>
        <v>105</v>
      </c>
      <c r="B116" s="51" t="str">
        <f t="shared" si="15"/>
        <v/>
      </c>
      <c r="C116" s="26"/>
      <c r="D116" s="28" t="str">
        <f t="shared" si="16"/>
        <v/>
      </c>
      <c r="E116" s="49" t="str">
        <f t="shared" si="17"/>
        <v/>
      </c>
      <c r="F116" s="27"/>
      <c r="G116" s="27"/>
      <c r="H116" s="29"/>
      <c r="I116" s="28" t="str">
        <f t="shared" si="11"/>
        <v/>
      </c>
      <c r="J116" s="27"/>
      <c r="K116" s="28" t="str">
        <f>IF($L116="COP","GHPチラー",IF(O116="","",VLOOKUP(O116,※編集不可※選択項目!C:D,2,1)))</f>
        <v/>
      </c>
      <c r="L116" s="120" t="str">
        <f t="shared" si="18"/>
        <v/>
      </c>
      <c r="M116" s="64" t="str">
        <f>IFERROR(IF(L116="COP",1,IF(K116="","",VLOOKUP(K116,※編集不可※選択項目!$D$2:$G$8,4,FALSE))),"")</f>
        <v/>
      </c>
      <c r="N116" s="29"/>
      <c r="O116" s="30"/>
      <c r="P116" s="30"/>
      <c r="Q116" s="113"/>
      <c r="R116" s="30"/>
      <c r="S116" s="30"/>
      <c r="T116" s="116"/>
      <c r="U116" s="73"/>
      <c r="V116" s="111"/>
      <c r="W116" s="60"/>
      <c r="X116" s="71"/>
      <c r="Y116" s="31"/>
      <c r="Z116" s="23"/>
      <c r="AA116" s="24"/>
      <c r="AB116" s="96">
        <f t="shared" si="12"/>
        <v>0</v>
      </c>
      <c r="AC116" s="96">
        <f t="shared" si="13"/>
        <v>0</v>
      </c>
      <c r="AD116" s="97">
        <f t="shared" si="19"/>
        <v>0</v>
      </c>
      <c r="AE116" s="97">
        <f t="shared" si="20"/>
        <v>0</v>
      </c>
    </row>
    <row r="117" spans="1:31" ht="25" customHeight="1">
      <c r="A117" s="32">
        <f t="shared" si="14"/>
        <v>106</v>
      </c>
      <c r="B117" s="51" t="str">
        <f t="shared" si="15"/>
        <v/>
      </c>
      <c r="C117" s="26"/>
      <c r="D117" s="28" t="str">
        <f t="shared" si="16"/>
        <v/>
      </c>
      <c r="E117" s="49" t="str">
        <f t="shared" si="17"/>
        <v/>
      </c>
      <c r="F117" s="27"/>
      <c r="G117" s="27"/>
      <c r="H117" s="29"/>
      <c r="I117" s="28" t="str">
        <f t="shared" si="11"/>
        <v/>
      </c>
      <c r="J117" s="27"/>
      <c r="K117" s="28" t="str">
        <f>IF($L117="COP","GHPチラー",IF(O117="","",VLOOKUP(O117,※編集不可※選択項目!C:D,2,1)))</f>
        <v/>
      </c>
      <c r="L117" s="120" t="str">
        <f t="shared" si="18"/>
        <v/>
      </c>
      <c r="M117" s="64" t="str">
        <f>IFERROR(IF(L117="COP",1,IF(K117="","",VLOOKUP(K117,※編集不可※選択項目!$D$2:$G$8,4,FALSE))),"")</f>
        <v/>
      </c>
      <c r="N117" s="29"/>
      <c r="O117" s="30"/>
      <c r="P117" s="30"/>
      <c r="Q117" s="113"/>
      <c r="R117" s="30"/>
      <c r="S117" s="30"/>
      <c r="T117" s="116"/>
      <c r="U117" s="73"/>
      <c r="V117" s="111"/>
      <c r="W117" s="60"/>
      <c r="X117" s="71"/>
      <c r="Y117" s="31"/>
      <c r="Z117" s="23"/>
      <c r="AA117" s="24"/>
      <c r="AB117" s="96">
        <f t="shared" si="12"/>
        <v>0</v>
      </c>
      <c r="AC117" s="96">
        <f t="shared" si="13"/>
        <v>0</v>
      </c>
      <c r="AD117" s="97">
        <f t="shared" si="19"/>
        <v>0</v>
      </c>
      <c r="AE117" s="97">
        <f t="shared" si="20"/>
        <v>0</v>
      </c>
    </row>
    <row r="118" spans="1:31" ht="25" customHeight="1">
      <c r="A118" s="32">
        <f t="shared" si="14"/>
        <v>107</v>
      </c>
      <c r="B118" s="51" t="str">
        <f t="shared" si="15"/>
        <v/>
      </c>
      <c r="C118" s="26"/>
      <c r="D118" s="28" t="str">
        <f t="shared" si="16"/>
        <v/>
      </c>
      <c r="E118" s="49" t="str">
        <f t="shared" si="17"/>
        <v/>
      </c>
      <c r="F118" s="27"/>
      <c r="G118" s="27"/>
      <c r="H118" s="29"/>
      <c r="I118" s="28" t="str">
        <f t="shared" si="11"/>
        <v/>
      </c>
      <c r="J118" s="27"/>
      <c r="K118" s="28" t="str">
        <f>IF($L118="COP","GHPチラー",IF(O118="","",VLOOKUP(O118,※編集不可※選択項目!C:D,2,1)))</f>
        <v/>
      </c>
      <c r="L118" s="120" t="str">
        <f t="shared" si="18"/>
        <v/>
      </c>
      <c r="M118" s="64" t="str">
        <f>IFERROR(IF(L118="COP",1,IF(K118="","",VLOOKUP(K118,※編集不可※選択項目!$D$2:$G$8,4,FALSE))),"")</f>
        <v/>
      </c>
      <c r="N118" s="29"/>
      <c r="O118" s="30"/>
      <c r="P118" s="30"/>
      <c r="Q118" s="113"/>
      <c r="R118" s="30"/>
      <c r="S118" s="30"/>
      <c r="T118" s="116"/>
      <c r="U118" s="73"/>
      <c r="V118" s="111"/>
      <c r="W118" s="60"/>
      <c r="X118" s="71"/>
      <c r="Y118" s="31"/>
      <c r="Z118" s="23"/>
      <c r="AA118" s="24"/>
      <c r="AB118" s="96">
        <f t="shared" si="12"/>
        <v>0</v>
      </c>
      <c r="AC118" s="96">
        <f t="shared" si="13"/>
        <v>0</v>
      </c>
      <c r="AD118" s="97">
        <f t="shared" si="19"/>
        <v>0</v>
      </c>
      <c r="AE118" s="97">
        <f t="shared" si="20"/>
        <v>0</v>
      </c>
    </row>
    <row r="119" spans="1:31" ht="25" customHeight="1">
      <c r="A119" s="32">
        <f t="shared" si="14"/>
        <v>108</v>
      </c>
      <c r="B119" s="51" t="str">
        <f t="shared" si="15"/>
        <v/>
      </c>
      <c r="C119" s="26"/>
      <c r="D119" s="28" t="str">
        <f t="shared" si="16"/>
        <v/>
      </c>
      <c r="E119" s="49" t="str">
        <f t="shared" si="17"/>
        <v/>
      </c>
      <c r="F119" s="27"/>
      <c r="G119" s="27"/>
      <c r="H119" s="29"/>
      <c r="I119" s="28" t="str">
        <f t="shared" si="11"/>
        <v/>
      </c>
      <c r="J119" s="27"/>
      <c r="K119" s="28" t="str">
        <f>IF($L119="COP","GHPチラー",IF(O119="","",VLOOKUP(O119,※編集不可※選択項目!C:D,2,1)))</f>
        <v/>
      </c>
      <c r="L119" s="120" t="str">
        <f t="shared" si="18"/>
        <v/>
      </c>
      <c r="M119" s="64" t="str">
        <f>IFERROR(IF(L119="COP",1,IF(K119="","",VLOOKUP(K119,※編集不可※選択項目!$D$2:$G$8,4,FALSE))),"")</f>
        <v/>
      </c>
      <c r="N119" s="29"/>
      <c r="O119" s="30"/>
      <c r="P119" s="30"/>
      <c r="Q119" s="113"/>
      <c r="R119" s="30"/>
      <c r="S119" s="30"/>
      <c r="T119" s="116"/>
      <c r="U119" s="73"/>
      <c r="V119" s="111"/>
      <c r="W119" s="60"/>
      <c r="X119" s="71"/>
      <c r="Y119" s="31"/>
      <c r="Z119" s="23"/>
      <c r="AA119" s="24"/>
      <c r="AB119" s="96">
        <f t="shared" si="12"/>
        <v>0</v>
      </c>
      <c r="AC119" s="96">
        <f t="shared" si="13"/>
        <v>0</v>
      </c>
      <c r="AD119" s="97">
        <f t="shared" si="19"/>
        <v>0</v>
      </c>
      <c r="AE119" s="97">
        <f t="shared" si="20"/>
        <v>0</v>
      </c>
    </row>
    <row r="120" spans="1:31" ht="25" customHeight="1">
      <c r="A120" s="32">
        <f t="shared" si="14"/>
        <v>109</v>
      </c>
      <c r="B120" s="51" t="str">
        <f t="shared" si="15"/>
        <v/>
      </c>
      <c r="C120" s="26"/>
      <c r="D120" s="28" t="str">
        <f t="shared" si="16"/>
        <v/>
      </c>
      <c r="E120" s="49" t="str">
        <f t="shared" si="17"/>
        <v/>
      </c>
      <c r="F120" s="27"/>
      <c r="G120" s="27"/>
      <c r="H120" s="29"/>
      <c r="I120" s="28" t="str">
        <f t="shared" si="11"/>
        <v/>
      </c>
      <c r="J120" s="27"/>
      <c r="K120" s="28" t="str">
        <f>IF($L120="COP","GHPチラー",IF(O120="","",VLOOKUP(O120,※編集不可※選択項目!C:D,2,1)))</f>
        <v/>
      </c>
      <c r="L120" s="120" t="str">
        <f t="shared" si="18"/>
        <v/>
      </c>
      <c r="M120" s="64" t="str">
        <f>IFERROR(IF(L120="COP",1,IF(K120="","",VLOOKUP(K120,※編集不可※選択項目!$D$2:$G$8,4,FALSE))),"")</f>
        <v/>
      </c>
      <c r="N120" s="29"/>
      <c r="O120" s="30"/>
      <c r="P120" s="30"/>
      <c r="Q120" s="113"/>
      <c r="R120" s="30"/>
      <c r="S120" s="30"/>
      <c r="T120" s="116"/>
      <c r="U120" s="73"/>
      <c r="V120" s="111"/>
      <c r="W120" s="60"/>
      <c r="X120" s="71"/>
      <c r="Y120" s="31"/>
      <c r="Z120" s="23"/>
      <c r="AA120" s="24"/>
      <c r="AB120" s="96">
        <f t="shared" si="12"/>
        <v>0</v>
      </c>
      <c r="AC120" s="96">
        <f t="shared" si="13"/>
        <v>0</v>
      </c>
      <c r="AD120" s="97">
        <f t="shared" si="19"/>
        <v>0</v>
      </c>
      <c r="AE120" s="97">
        <f t="shared" si="20"/>
        <v>0</v>
      </c>
    </row>
    <row r="121" spans="1:31" ht="25" customHeight="1">
      <c r="A121" s="32">
        <f t="shared" si="14"/>
        <v>110</v>
      </c>
      <c r="B121" s="51" t="str">
        <f t="shared" si="15"/>
        <v/>
      </c>
      <c r="C121" s="26"/>
      <c r="D121" s="28" t="str">
        <f t="shared" si="16"/>
        <v/>
      </c>
      <c r="E121" s="49" t="str">
        <f t="shared" si="17"/>
        <v/>
      </c>
      <c r="F121" s="27"/>
      <c r="G121" s="27"/>
      <c r="H121" s="29"/>
      <c r="I121" s="28" t="str">
        <f t="shared" si="11"/>
        <v/>
      </c>
      <c r="J121" s="27"/>
      <c r="K121" s="28" t="str">
        <f>IF($L121="COP","GHPチラー",IF(O121="","",VLOOKUP(O121,※編集不可※選択項目!C:D,2,1)))</f>
        <v/>
      </c>
      <c r="L121" s="120" t="str">
        <f t="shared" si="18"/>
        <v/>
      </c>
      <c r="M121" s="64" t="str">
        <f>IFERROR(IF(L121="COP",1,IF(K121="","",VLOOKUP(K121,※編集不可※選択項目!$D$2:$G$8,4,FALSE))),"")</f>
        <v/>
      </c>
      <c r="N121" s="29"/>
      <c r="O121" s="30"/>
      <c r="P121" s="30"/>
      <c r="Q121" s="113"/>
      <c r="R121" s="30"/>
      <c r="S121" s="30"/>
      <c r="T121" s="116"/>
      <c r="U121" s="73"/>
      <c r="V121" s="111"/>
      <c r="W121" s="60"/>
      <c r="X121" s="71"/>
      <c r="Y121" s="31"/>
      <c r="Z121" s="23"/>
      <c r="AA121" s="24"/>
      <c r="AB121" s="96">
        <f t="shared" si="12"/>
        <v>0</v>
      </c>
      <c r="AC121" s="96">
        <f t="shared" si="13"/>
        <v>0</v>
      </c>
      <c r="AD121" s="97">
        <f t="shared" si="19"/>
        <v>0</v>
      </c>
      <c r="AE121" s="97">
        <f t="shared" si="20"/>
        <v>0</v>
      </c>
    </row>
    <row r="122" spans="1:31" ht="25" customHeight="1">
      <c r="A122" s="32">
        <f t="shared" si="14"/>
        <v>111</v>
      </c>
      <c r="B122" s="51" t="str">
        <f t="shared" si="15"/>
        <v/>
      </c>
      <c r="C122" s="26"/>
      <c r="D122" s="28" t="str">
        <f t="shared" si="16"/>
        <v/>
      </c>
      <c r="E122" s="49" t="str">
        <f t="shared" si="17"/>
        <v/>
      </c>
      <c r="F122" s="27"/>
      <c r="G122" s="27"/>
      <c r="H122" s="29"/>
      <c r="I122" s="28" t="str">
        <f t="shared" si="11"/>
        <v/>
      </c>
      <c r="J122" s="27"/>
      <c r="K122" s="28" t="str">
        <f>IF($L122="COP","GHPチラー",IF(O122="","",VLOOKUP(O122,※編集不可※選択項目!C:D,2,1)))</f>
        <v/>
      </c>
      <c r="L122" s="120" t="str">
        <f t="shared" si="18"/>
        <v/>
      </c>
      <c r="M122" s="64" t="str">
        <f>IFERROR(IF(L122="COP",1,IF(K122="","",VLOOKUP(K122,※編集不可※選択項目!$D$2:$G$8,4,FALSE))),"")</f>
        <v/>
      </c>
      <c r="N122" s="29"/>
      <c r="O122" s="30"/>
      <c r="P122" s="30"/>
      <c r="Q122" s="113"/>
      <c r="R122" s="30"/>
      <c r="S122" s="30"/>
      <c r="T122" s="116"/>
      <c r="U122" s="73"/>
      <c r="V122" s="111"/>
      <c r="W122" s="60"/>
      <c r="X122" s="71"/>
      <c r="Y122" s="31"/>
      <c r="Z122" s="23"/>
      <c r="AA122" s="24"/>
      <c r="AB122" s="96">
        <f t="shared" si="12"/>
        <v>0</v>
      </c>
      <c r="AC122" s="96">
        <f t="shared" si="13"/>
        <v>0</v>
      </c>
      <c r="AD122" s="97">
        <f t="shared" si="19"/>
        <v>0</v>
      </c>
      <c r="AE122" s="97">
        <f t="shared" si="20"/>
        <v>0</v>
      </c>
    </row>
    <row r="123" spans="1:31" ht="25" customHeight="1">
      <c r="A123" s="32">
        <f t="shared" si="14"/>
        <v>112</v>
      </c>
      <c r="B123" s="51" t="str">
        <f t="shared" si="15"/>
        <v/>
      </c>
      <c r="C123" s="26"/>
      <c r="D123" s="28" t="str">
        <f t="shared" si="16"/>
        <v/>
      </c>
      <c r="E123" s="49" t="str">
        <f t="shared" si="17"/>
        <v/>
      </c>
      <c r="F123" s="27"/>
      <c r="G123" s="27"/>
      <c r="H123" s="29"/>
      <c r="I123" s="28" t="str">
        <f t="shared" si="11"/>
        <v/>
      </c>
      <c r="J123" s="27"/>
      <c r="K123" s="28" t="str">
        <f>IF($L123="COP","GHPチラー",IF(O123="","",VLOOKUP(O123,※編集不可※選択項目!C:D,2,1)))</f>
        <v/>
      </c>
      <c r="L123" s="120" t="str">
        <f t="shared" si="18"/>
        <v/>
      </c>
      <c r="M123" s="64" t="str">
        <f>IFERROR(IF(L123="COP",1,IF(K123="","",VLOOKUP(K123,※編集不可※選択項目!$D$2:$G$8,4,FALSE))),"")</f>
        <v/>
      </c>
      <c r="N123" s="29"/>
      <c r="O123" s="30"/>
      <c r="P123" s="30"/>
      <c r="Q123" s="113"/>
      <c r="R123" s="30"/>
      <c r="S123" s="30"/>
      <c r="T123" s="116"/>
      <c r="U123" s="73"/>
      <c r="V123" s="111"/>
      <c r="W123" s="60"/>
      <c r="X123" s="71"/>
      <c r="Y123" s="31"/>
      <c r="Z123" s="23"/>
      <c r="AA123" s="24"/>
      <c r="AB123" s="96">
        <f t="shared" si="12"/>
        <v>0</v>
      </c>
      <c r="AC123" s="96">
        <f t="shared" si="13"/>
        <v>0</v>
      </c>
      <c r="AD123" s="97">
        <f t="shared" si="19"/>
        <v>0</v>
      </c>
      <c r="AE123" s="97">
        <f t="shared" si="20"/>
        <v>0</v>
      </c>
    </row>
    <row r="124" spans="1:31" ht="25" customHeight="1">
      <c r="A124" s="32">
        <f t="shared" si="14"/>
        <v>113</v>
      </c>
      <c r="B124" s="51" t="str">
        <f t="shared" si="15"/>
        <v/>
      </c>
      <c r="C124" s="26"/>
      <c r="D124" s="28" t="str">
        <f t="shared" si="16"/>
        <v/>
      </c>
      <c r="E124" s="49" t="str">
        <f t="shared" si="17"/>
        <v/>
      </c>
      <c r="F124" s="27"/>
      <c r="G124" s="27"/>
      <c r="H124" s="29"/>
      <c r="I124" s="28" t="str">
        <f t="shared" si="11"/>
        <v/>
      </c>
      <c r="J124" s="27"/>
      <c r="K124" s="28" t="str">
        <f>IF($L124="COP","GHPチラー",IF(O124="","",VLOOKUP(O124,※編集不可※選択項目!C:D,2,1)))</f>
        <v/>
      </c>
      <c r="L124" s="120" t="str">
        <f t="shared" si="18"/>
        <v/>
      </c>
      <c r="M124" s="64" t="str">
        <f>IFERROR(IF(L124="COP",1,IF(K124="","",VLOOKUP(K124,※編集不可※選択項目!$D$2:$G$8,4,FALSE))),"")</f>
        <v/>
      </c>
      <c r="N124" s="29"/>
      <c r="O124" s="30"/>
      <c r="P124" s="30"/>
      <c r="Q124" s="113"/>
      <c r="R124" s="30"/>
      <c r="S124" s="30"/>
      <c r="T124" s="116"/>
      <c r="U124" s="73"/>
      <c r="V124" s="111"/>
      <c r="W124" s="60"/>
      <c r="X124" s="71"/>
      <c r="Y124" s="31"/>
      <c r="Z124" s="23"/>
      <c r="AA124" s="24"/>
      <c r="AB124" s="96">
        <f t="shared" si="12"/>
        <v>0</v>
      </c>
      <c r="AC124" s="96">
        <f t="shared" si="13"/>
        <v>0</v>
      </c>
      <c r="AD124" s="97">
        <f t="shared" si="19"/>
        <v>0</v>
      </c>
      <c r="AE124" s="97">
        <f t="shared" si="20"/>
        <v>0</v>
      </c>
    </row>
    <row r="125" spans="1:31" ht="25" customHeight="1">
      <c r="A125" s="32">
        <f t="shared" si="14"/>
        <v>114</v>
      </c>
      <c r="B125" s="51" t="str">
        <f t="shared" si="15"/>
        <v/>
      </c>
      <c r="C125" s="26"/>
      <c r="D125" s="28" t="str">
        <f t="shared" si="16"/>
        <v/>
      </c>
      <c r="E125" s="49" t="str">
        <f t="shared" si="17"/>
        <v/>
      </c>
      <c r="F125" s="27"/>
      <c r="G125" s="27"/>
      <c r="H125" s="29"/>
      <c r="I125" s="28" t="str">
        <f t="shared" si="11"/>
        <v/>
      </c>
      <c r="J125" s="27"/>
      <c r="K125" s="28" t="str">
        <f>IF($L125="COP","GHPチラー",IF(O125="","",VLOOKUP(O125,※編集不可※選択項目!C:D,2,1)))</f>
        <v/>
      </c>
      <c r="L125" s="120" t="str">
        <f t="shared" si="18"/>
        <v/>
      </c>
      <c r="M125" s="64" t="str">
        <f>IFERROR(IF(L125="COP",1,IF(K125="","",VLOOKUP(K125,※編集不可※選択項目!$D$2:$G$8,4,FALSE))),"")</f>
        <v/>
      </c>
      <c r="N125" s="29"/>
      <c r="O125" s="30"/>
      <c r="P125" s="30"/>
      <c r="Q125" s="113"/>
      <c r="R125" s="30"/>
      <c r="S125" s="30"/>
      <c r="T125" s="116"/>
      <c r="U125" s="73"/>
      <c r="V125" s="111"/>
      <c r="W125" s="60"/>
      <c r="X125" s="71"/>
      <c r="Y125" s="31"/>
      <c r="Z125" s="23"/>
      <c r="AA125" s="24"/>
      <c r="AB125" s="96">
        <f t="shared" si="12"/>
        <v>0</v>
      </c>
      <c r="AC125" s="96">
        <f t="shared" si="13"/>
        <v>0</v>
      </c>
      <c r="AD125" s="97">
        <f t="shared" si="19"/>
        <v>0</v>
      </c>
      <c r="AE125" s="97">
        <f t="shared" si="20"/>
        <v>0</v>
      </c>
    </row>
    <row r="126" spans="1:31" ht="25" customHeight="1">
      <c r="A126" s="32">
        <f t="shared" si="14"/>
        <v>115</v>
      </c>
      <c r="B126" s="51" t="str">
        <f t="shared" si="15"/>
        <v/>
      </c>
      <c r="C126" s="26"/>
      <c r="D126" s="28" t="str">
        <f t="shared" si="16"/>
        <v/>
      </c>
      <c r="E126" s="49" t="str">
        <f t="shared" si="17"/>
        <v/>
      </c>
      <c r="F126" s="27"/>
      <c r="G126" s="27"/>
      <c r="H126" s="29"/>
      <c r="I126" s="28" t="str">
        <f t="shared" si="11"/>
        <v/>
      </c>
      <c r="J126" s="27"/>
      <c r="K126" s="28" t="str">
        <f>IF($L126="COP","GHPチラー",IF(O126="","",VLOOKUP(O126,※編集不可※選択項目!C:D,2,1)))</f>
        <v/>
      </c>
      <c r="L126" s="120" t="str">
        <f t="shared" si="18"/>
        <v/>
      </c>
      <c r="M126" s="64" t="str">
        <f>IFERROR(IF(L126="COP",1,IF(K126="","",VLOOKUP(K126,※編集不可※選択項目!$D$2:$G$8,4,FALSE))),"")</f>
        <v/>
      </c>
      <c r="N126" s="29"/>
      <c r="O126" s="30"/>
      <c r="P126" s="30"/>
      <c r="Q126" s="113"/>
      <c r="R126" s="30"/>
      <c r="S126" s="30"/>
      <c r="T126" s="116"/>
      <c r="U126" s="73"/>
      <c r="V126" s="111"/>
      <c r="W126" s="60"/>
      <c r="X126" s="71"/>
      <c r="Y126" s="31"/>
      <c r="Z126" s="23"/>
      <c r="AA126" s="24"/>
      <c r="AB126" s="96">
        <f t="shared" si="12"/>
        <v>0</v>
      </c>
      <c r="AC126" s="96">
        <f t="shared" si="13"/>
        <v>0</v>
      </c>
      <c r="AD126" s="97">
        <f t="shared" si="19"/>
        <v>0</v>
      </c>
      <c r="AE126" s="97">
        <f t="shared" si="20"/>
        <v>0</v>
      </c>
    </row>
    <row r="127" spans="1:31" ht="25" customHeight="1">
      <c r="A127" s="32">
        <f t="shared" si="14"/>
        <v>116</v>
      </c>
      <c r="B127" s="51" t="str">
        <f t="shared" si="15"/>
        <v/>
      </c>
      <c r="C127" s="26"/>
      <c r="D127" s="28" t="str">
        <f t="shared" si="16"/>
        <v/>
      </c>
      <c r="E127" s="49" t="str">
        <f t="shared" si="17"/>
        <v/>
      </c>
      <c r="F127" s="27"/>
      <c r="G127" s="27"/>
      <c r="H127" s="29"/>
      <c r="I127" s="28" t="str">
        <f t="shared" si="11"/>
        <v/>
      </c>
      <c r="J127" s="27"/>
      <c r="K127" s="28" t="str">
        <f>IF($L127="COP","GHPチラー",IF(O127="","",VLOOKUP(O127,※編集不可※選択項目!C:D,2,1)))</f>
        <v/>
      </c>
      <c r="L127" s="120" t="str">
        <f t="shared" si="18"/>
        <v/>
      </c>
      <c r="M127" s="64" t="str">
        <f>IFERROR(IF(L127="COP",1,IF(K127="","",VLOOKUP(K127,※編集不可※選択項目!$D$2:$G$8,4,FALSE))),"")</f>
        <v/>
      </c>
      <c r="N127" s="29"/>
      <c r="O127" s="30"/>
      <c r="P127" s="30"/>
      <c r="Q127" s="113"/>
      <c r="R127" s="30"/>
      <c r="S127" s="30"/>
      <c r="T127" s="116"/>
      <c r="U127" s="73"/>
      <c r="V127" s="111"/>
      <c r="W127" s="60"/>
      <c r="X127" s="71"/>
      <c r="Y127" s="31"/>
      <c r="Z127" s="23"/>
      <c r="AA127" s="24"/>
      <c r="AB127" s="96">
        <f t="shared" si="12"/>
        <v>0</v>
      </c>
      <c r="AC127" s="96">
        <f t="shared" si="13"/>
        <v>0</v>
      </c>
      <c r="AD127" s="97">
        <f t="shared" si="19"/>
        <v>0</v>
      </c>
      <c r="AE127" s="97">
        <f t="shared" si="20"/>
        <v>0</v>
      </c>
    </row>
    <row r="128" spans="1:31" ht="25" customHeight="1">
      <c r="A128" s="32">
        <f t="shared" si="14"/>
        <v>117</v>
      </c>
      <c r="B128" s="51" t="str">
        <f t="shared" si="15"/>
        <v/>
      </c>
      <c r="C128" s="26"/>
      <c r="D128" s="28" t="str">
        <f t="shared" si="16"/>
        <v/>
      </c>
      <c r="E128" s="49" t="str">
        <f t="shared" si="17"/>
        <v/>
      </c>
      <c r="F128" s="27"/>
      <c r="G128" s="27"/>
      <c r="H128" s="29"/>
      <c r="I128" s="28" t="str">
        <f t="shared" si="11"/>
        <v/>
      </c>
      <c r="J128" s="27"/>
      <c r="K128" s="28" t="str">
        <f>IF($L128="COP","GHPチラー",IF(O128="","",VLOOKUP(O128,※編集不可※選択項目!C:D,2,1)))</f>
        <v/>
      </c>
      <c r="L128" s="120" t="str">
        <f t="shared" si="18"/>
        <v/>
      </c>
      <c r="M128" s="64" t="str">
        <f>IFERROR(IF(L128="COP",1,IF(K128="","",VLOOKUP(K128,※編集不可※選択項目!$D$2:$G$8,4,FALSE))),"")</f>
        <v/>
      </c>
      <c r="N128" s="29"/>
      <c r="O128" s="30"/>
      <c r="P128" s="30"/>
      <c r="Q128" s="113"/>
      <c r="R128" s="30"/>
      <c r="S128" s="30"/>
      <c r="T128" s="116"/>
      <c r="U128" s="73"/>
      <c r="V128" s="111"/>
      <c r="W128" s="60"/>
      <c r="X128" s="71"/>
      <c r="Y128" s="31"/>
      <c r="Z128" s="23"/>
      <c r="AA128" s="24"/>
      <c r="AB128" s="96">
        <f t="shared" si="12"/>
        <v>0</v>
      </c>
      <c r="AC128" s="96">
        <f t="shared" si="13"/>
        <v>0</v>
      </c>
      <c r="AD128" s="97">
        <f t="shared" si="19"/>
        <v>0</v>
      </c>
      <c r="AE128" s="97">
        <f t="shared" si="20"/>
        <v>0</v>
      </c>
    </row>
    <row r="129" spans="1:31" ht="25" customHeight="1">
      <c r="A129" s="32">
        <f t="shared" si="14"/>
        <v>118</v>
      </c>
      <c r="B129" s="51" t="str">
        <f t="shared" si="15"/>
        <v/>
      </c>
      <c r="C129" s="26"/>
      <c r="D129" s="28" t="str">
        <f t="shared" si="16"/>
        <v/>
      </c>
      <c r="E129" s="49" t="str">
        <f t="shared" si="17"/>
        <v/>
      </c>
      <c r="F129" s="27"/>
      <c r="G129" s="27"/>
      <c r="H129" s="29"/>
      <c r="I129" s="28" t="str">
        <f t="shared" si="11"/>
        <v/>
      </c>
      <c r="J129" s="27"/>
      <c r="K129" s="28" t="str">
        <f>IF($L129="COP","GHPチラー",IF(O129="","",VLOOKUP(O129,※編集不可※選択項目!C:D,2,1)))</f>
        <v/>
      </c>
      <c r="L129" s="120" t="str">
        <f t="shared" si="18"/>
        <v/>
      </c>
      <c r="M129" s="64" t="str">
        <f>IFERROR(IF(L129="COP",1,IF(K129="","",VLOOKUP(K129,※編集不可※選択項目!$D$2:$G$8,4,FALSE))),"")</f>
        <v/>
      </c>
      <c r="N129" s="29"/>
      <c r="O129" s="30"/>
      <c r="P129" s="30"/>
      <c r="Q129" s="113"/>
      <c r="R129" s="30"/>
      <c r="S129" s="30"/>
      <c r="T129" s="116"/>
      <c r="U129" s="73"/>
      <c r="V129" s="111"/>
      <c r="W129" s="60"/>
      <c r="X129" s="71"/>
      <c r="Y129" s="31"/>
      <c r="Z129" s="23"/>
      <c r="AA129" s="24"/>
      <c r="AB129" s="96">
        <f t="shared" si="12"/>
        <v>0</v>
      </c>
      <c r="AC129" s="96">
        <f t="shared" si="13"/>
        <v>0</v>
      </c>
      <c r="AD129" s="97">
        <f t="shared" si="19"/>
        <v>0</v>
      </c>
      <c r="AE129" s="97">
        <f t="shared" si="20"/>
        <v>0</v>
      </c>
    </row>
    <row r="130" spans="1:31" ht="25" customHeight="1">
      <c r="A130" s="32">
        <f t="shared" si="14"/>
        <v>119</v>
      </c>
      <c r="B130" s="51" t="str">
        <f t="shared" si="15"/>
        <v/>
      </c>
      <c r="C130" s="26"/>
      <c r="D130" s="28" t="str">
        <f t="shared" si="16"/>
        <v/>
      </c>
      <c r="E130" s="49" t="str">
        <f t="shared" si="17"/>
        <v/>
      </c>
      <c r="F130" s="27"/>
      <c r="G130" s="27"/>
      <c r="H130" s="29"/>
      <c r="I130" s="28" t="str">
        <f t="shared" si="11"/>
        <v/>
      </c>
      <c r="J130" s="27"/>
      <c r="K130" s="28" t="str">
        <f>IF($L130="COP","GHPチラー",IF(O130="","",VLOOKUP(O130,※編集不可※選択項目!C:D,2,1)))</f>
        <v/>
      </c>
      <c r="L130" s="120" t="str">
        <f t="shared" si="18"/>
        <v/>
      </c>
      <c r="M130" s="64" t="str">
        <f>IFERROR(IF(L130="COP",1,IF(K130="","",VLOOKUP(K130,※編集不可※選択項目!$D$2:$G$8,4,FALSE))),"")</f>
        <v/>
      </c>
      <c r="N130" s="29"/>
      <c r="O130" s="30"/>
      <c r="P130" s="30"/>
      <c r="Q130" s="113"/>
      <c r="R130" s="30"/>
      <c r="S130" s="30"/>
      <c r="T130" s="116"/>
      <c r="U130" s="73"/>
      <c r="V130" s="111"/>
      <c r="W130" s="60"/>
      <c r="X130" s="71"/>
      <c r="Y130" s="31"/>
      <c r="Z130" s="23"/>
      <c r="AA130" s="24"/>
      <c r="AB130" s="96">
        <f t="shared" si="12"/>
        <v>0</v>
      </c>
      <c r="AC130" s="96">
        <f t="shared" si="13"/>
        <v>0</v>
      </c>
      <c r="AD130" s="97">
        <f t="shared" si="19"/>
        <v>0</v>
      </c>
      <c r="AE130" s="97">
        <f t="shared" si="20"/>
        <v>0</v>
      </c>
    </row>
    <row r="131" spans="1:31" ht="25" customHeight="1">
      <c r="A131" s="32">
        <f t="shared" si="14"/>
        <v>120</v>
      </c>
      <c r="B131" s="51" t="str">
        <f t="shared" si="15"/>
        <v/>
      </c>
      <c r="C131" s="26"/>
      <c r="D131" s="28" t="str">
        <f t="shared" si="16"/>
        <v/>
      </c>
      <c r="E131" s="49" t="str">
        <f t="shared" si="17"/>
        <v/>
      </c>
      <c r="F131" s="27"/>
      <c r="G131" s="27"/>
      <c r="H131" s="29"/>
      <c r="I131" s="28" t="str">
        <f t="shared" si="11"/>
        <v/>
      </c>
      <c r="J131" s="27"/>
      <c r="K131" s="28" t="str">
        <f>IF($L131="COP","GHPチラー",IF(O131="","",VLOOKUP(O131,※編集不可※選択項目!C:D,2,1)))</f>
        <v/>
      </c>
      <c r="L131" s="120" t="str">
        <f t="shared" si="18"/>
        <v/>
      </c>
      <c r="M131" s="64" t="str">
        <f>IFERROR(IF(L131="COP",1,IF(K131="","",VLOOKUP(K131,※編集不可※選択項目!$D$2:$G$8,4,FALSE))),"")</f>
        <v/>
      </c>
      <c r="N131" s="29"/>
      <c r="O131" s="30"/>
      <c r="P131" s="30"/>
      <c r="Q131" s="113"/>
      <c r="R131" s="30"/>
      <c r="S131" s="30"/>
      <c r="T131" s="116"/>
      <c r="U131" s="73"/>
      <c r="V131" s="111"/>
      <c r="W131" s="60"/>
      <c r="X131" s="71"/>
      <c r="Y131" s="31"/>
      <c r="Z131" s="23"/>
      <c r="AA131" s="24"/>
      <c r="AB131" s="96">
        <f t="shared" si="12"/>
        <v>0</v>
      </c>
      <c r="AC131" s="96">
        <f t="shared" si="13"/>
        <v>0</v>
      </c>
      <c r="AD131" s="97">
        <f t="shared" si="19"/>
        <v>0</v>
      </c>
      <c r="AE131" s="97">
        <f t="shared" si="20"/>
        <v>0</v>
      </c>
    </row>
    <row r="132" spans="1:31" ht="25" customHeight="1">
      <c r="A132" s="32">
        <f t="shared" si="14"/>
        <v>121</v>
      </c>
      <c r="B132" s="51" t="str">
        <f t="shared" si="15"/>
        <v/>
      </c>
      <c r="C132" s="26"/>
      <c r="D132" s="28" t="str">
        <f t="shared" si="16"/>
        <v/>
      </c>
      <c r="E132" s="49" t="str">
        <f t="shared" si="17"/>
        <v/>
      </c>
      <c r="F132" s="27"/>
      <c r="G132" s="27"/>
      <c r="H132" s="29"/>
      <c r="I132" s="28" t="str">
        <f t="shared" si="11"/>
        <v/>
      </c>
      <c r="J132" s="27"/>
      <c r="K132" s="28" t="str">
        <f>IF($L132="COP","GHPチラー",IF(O132="","",VLOOKUP(O132,※編集不可※選択項目!C:D,2,1)))</f>
        <v/>
      </c>
      <c r="L132" s="120" t="str">
        <f t="shared" si="18"/>
        <v/>
      </c>
      <c r="M132" s="64" t="str">
        <f>IFERROR(IF(L132="COP",1,IF(K132="","",VLOOKUP(K132,※編集不可※選択項目!$D$2:$G$8,4,FALSE))),"")</f>
        <v/>
      </c>
      <c r="N132" s="29"/>
      <c r="O132" s="30"/>
      <c r="P132" s="30"/>
      <c r="Q132" s="113"/>
      <c r="R132" s="30"/>
      <c r="S132" s="30"/>
      <c r="T132" s="116"/>
      <c r="U132" s="73"/>
      <c r="V132" s="111"/>
      <c r="W132" s="60"/>
      <c r="X132" s="71"/>
      <c r="Y132" s="31"/>
      <c r="Z132" s="23"/>
      <c r="AA132" s="24"/>
      <c r="AB132" s="96">
        <f t="shared" si="12"/>
        <v>0</v>
      </c>
      <c r="AC132" s="96">
        <f t="shared" si="13"/>
        <v>0</v>
      </c>
      <c r="AD132" s="97">
        <f t="shared" si="19"/>
        <v>0</v>
      </c>
      <c r="AE132" s="97">
        <f t="shared" si="20"/>
        <v>0</v>
      </c>
    </row>
    <row r="133" spans="1:31" ht="25" customHeight="1">
      <c r="A133" s="32">
        <f t="shared" si="14"/>
        <v>122</v>
      </c>
      <c r="B133" s="51" t="str">
        <f t="shared" si="15"/>
        <v/>
      </c>
      <c r="C133" s="26"/>
      <c r="D133" s="28" t="str">
        <f t="shared" si="16"/>
        <v/>
      </c>
      <c r="E133" s="49" t="str">
        <f t="shared" si="17"/>
        <v/>
      </c>
      <c r="F133" s="27"/>
      <c r="G133" s="27"/>
      <c r="H133" s="29"/>
      <c r="I133" s="28" t="str">
        <f t="shared" si="11"/>
        <v/>
      </c>
      <c r="J133" s="27"/>
      <c r="K133" s="28" t="str">
        <f>IF($L133="COP","GHPチラー",IF(O133="","",VLOOKUP(O133,※編集不可※選択項目!C:D,2,1)))</f>
        <v/>
      </c>
      <c r="L133" s="120" t="str">
        <f t="shared" si="18"/>
        <v/>
      </c>
      <c r="M133" s="64" t="str">
        <f>IFERROR(IF(L133="COP",1,IF(K133="","",VLOOKUP(K133,※編集不可※選択項目!$D$2:$G$8,4,FALSE))),"")</f>
        <v/>
      </c>
      <c r="N133" s="29"/>
      <c r="O133" s="30"/>
      <c r="P133" s="30"/>
      <c r="Q133" s="113"/>
      <c r="R133" s="30"/>
      <c r="S133" s="30"/>
      <c r="T133" s="116"/>
      <c r="U133" s="73"/>
      <c r="V133" s="111"/>
      <c r="W133" s="60"/>
      <c r="X133" s="71"/>
      <c r="Y133" s="31"/>
      <c r="Z133" s="23"/>
      <c r="AA133" s="24"/>
      <c r="AB133" s="96">
        <f t="shared" si="12"/>
        <v>0</v>
      </c>
      <c r="AC133" s="96">
        <f t="shared" si="13"/>
        <v>0</v>
      </c>
      <c r="AD133" s="97">
        <f t="shared" si="19"/>
        <v>0</v>
      </c>
      <c r="AE133" s="97">
        <f t="shared" si="20"/>
        <v>0</v>
      </c>
    </row>
    <row r="134" spans="1:31" ht="25" customHeight="1">
      <c r="A134" s="32">
        <f t="shared" si="14"/>
        <v>123</v>
      </c>
      <c r="B134" s="51" t="str">
        <f t="shared" si="15"/>
        <v/>
      </c>
      <c r="C134" s="26"/>
      <c r="D134" s="28" t="str">
        <f t="shared" si="16"/>
        <v/>
      </c>
      <c r="E134" s="49" t="str">
        <f t="shared" si="17"/>
        <v/>
      </c>
      <c r="F134" s="27"/>
      <c r="G134" s="27"/>
      <c r="H134" s="29"/>
      <c r="I134" s="28" t="str">
        <f t="shared" si="11"/>
        <v/>
      </c>
      <c r="J134" s="27"/>
      <c r="K134" s="28" t="str">
        <f>IF($L134="COP","GHPチラー",IF(O134="","",VLOOKUP(O134,※編集不可※選択項目!C:D,2,1)))</f>
        <v/>
      </c>
      <c r="L134" s="120" t="str">
        <f t="shared" si="18"/>
        <v/>
      </c>
      <c r="M134" s="64" t="str">
        <f>IFERROR(IF(L134="COP",1,IF(K134="","",VLOOKUP(K134,※編集不可※選択項目!$D$2:$G$8,4,FALSE))),"")</f>
        <v/>
      </c>
      <c r="N134" s="29"/>
      <c r="O134" s="30"/>
      <c r="P134" s="30"/>
      <c r="Q134" s="113"/>
      <c r="R134" s="30"/>
      <c r="S134" s="30"/>
      <c r="T134" s="116"/>
      <c r="U134" s="73"/>
      <c r="V134" s="111"/>
      <c r="W134" s="60"/>
      <c r="X134" s="71"/>
      <c r="Y134" s="31"/>
      <c r="Z134" s="23"/>
      <c r="AA134" s="24"/>
      <c r="AB134" s="96">
        <f t="shared" si="12"/>
        <v>0</v>
      </c>
      <c r="AC134" s="96">
        <f t="shared" si="13"/>
        <v>0</v>
      </c>
      <c r="AD134" s="97">
        <f t="shared" si="19"/>
        <v>0</v>
      </c>
      <c r="AE134" s="97">
        <f t="shared" si="20"/>
        <v>0</v>
      </c>
    </row>
    <row r="135" spans="1:31" ht="25" customHeight="1">
      <c r="A135" s="32">
        <f t="shared" si="14"/>
        <v>124</v>
      </c>
      <c r="B135" s="51" t="str">
        <f t="shared" si="15"/>
        <v/>
      </c>
      <c r="C135" s="26"/>
      <c r="D135" s="28" t="str">
        <f t="shared" si="16"/>
        <v/>
      </c>
      <c r="E135" s="49" t="str">
        <f t="shared" si="17"/>
        <v/>
      </c>
      <c r="F135" s="27"/>
      <c r="G135" s="27"/>
      <c r="H135" s="29"/>
      <c r="I135" s="28" t="str">
        <f t="shared" si="11"/>
        <v/>
      </c>
      <c r="J135" s="27"/>
      <c r="K135" s="28" t="str">
        <f>IF($L135="COP","GHPチラー",IF(O135="","",VLOOKUP(O135,※編集不可※選択項目!C:D,2,1)))</f>
        <v/>
      </c>
      <c r="L135" s="120" t="str">
        <f t="shared" si="18"/>
        <v/>
      </c>
      <c r="M135" s="64" t="str">
        <f>IFERROR(IF(L135="COP",1,IF(K135="","",VLOOKUP(K135,※編集不可※選択項目!$D$2:$G$8,4,FALSE))),"")</f>
        <v/>
      </c>
      <c r="N135" s="29"/>
      <c r="O135" s="30"/>
      <c r="P135" s="30"/>
      <c r="Q135" s="113"/>
      <c r="R135" s="30"/>
      <c r="S135" s="30"/>
      <c r="T135" s="116"/>
      <c r="U135" s="73"/>
      <c r="V135" s="111"/>
      <c r="W135" s="60"/>
      <c r="X135" s="71"/>
      <c r="Y135" s="31"/>
      <c r="Z135" s="23"/>
      <c r="AA135" s="24"/>
      <c r="AB135" s="96">
        <f t="shared" si="12"/>
        <v>0</v>
      </c>
      <c r="AC135" s="96">
        <f t="shared" si="13"/>
        <v>0</v>
      </c>
      <c r="AD135" s="97">
        <f t="shared" si="19"/>
        <v>0</v>
      </c>
      <c r="AE135" s="97">
        <f t="shared" si="20"/>
        <v>0</v>
      </c>
    </row>
    <row r="136" spans="1:31" ht="25" customHeight="1">
      <c r="A136" s="32">
        <f t="shared" si="14"/>
        <v>125</v>
      </c>
      <c r="B136" s="51" t="str">
        <f t="shared" si="15"/>
        <v/>
      </c>
      <c r="C136" s="26"/>
      <c r="D136" s="28" t="str">
        <f t="shared" si="16"/>
        <v/>
      </c>
      <c r="E136" s="49" t="str">
        <f t="shared" si="17"/>
        <v/>
      </c>
      <c r="F136" s="27"/>
      <c r="G136" s="27"/>
      <c r="H136" s="29"/>
      <c r="I136" s="28" t="str">
        <f t="shared" si="11"/>
        <v/>
      </c>
      <c r="J136" s="27"/>
      <c r="K136" s="28" t="str">
        <f>IF($L136="COP","GHPチラー",IF(O136="","",VLOOKUP(O136,※編集不可※選択項目!C:D,2,1)))</f>
        <v/>
      </c>
      <c r="L136" s="120" t="str">
        <f t="shared" si="18"/>
        <v/>
      </c>
      <c r="M136" s="64" t="str">
        <f>IFERROR(IF(L136="COP",1,IF(K136="","",VLOOKUP(K136,※編集不可※選択項目!$D$2:$G$8,4,FALSE))),"")</f>
        <v/>
      </c>
      <c r="N136" s="29"/>
      <c r="O136" s="30"/>
      <c r="P136" s="30"/>
      <c r="Q136" s="113"/>
      <c r="R136" s="30"/>
      <c r="S136" s="30"/>
      <c r="T136" s="116"/>
      <c r="U136" s="73"/>
      <c r="V136" s="111"/>
      <c r="W136" s="60"/>
      <c r="X136" s="71"/>
      <c r="Y136" s="31"/>
      <c r="Z136" s="23"/>
      <c r="AA136" s="24"/>
      <c r="AB136" s="96">
        <f t="shared" si="12"/>
        <v>0</v>
      </c>
      <c r="AC136" s="96">
        <f t="shared" si="13"/>
        <v>0</v>
      </c>
      <c r="AD136" s="97">
        <f t="shared" si="19"/>
        <v>0</v>
      </c>
      <c r="AE136" s="97">
        <f t="shared" si="20"/>
        <v>0</v>
      </c>
    </row>
    <row r="137" spans="1:31" ht="25" customHeight="1">
      <c r="A137" s="32">
        <f t="shared" si="14"/>
        <v>126</v>
      </c>
      <c r="B137" s="51" t="str">
        <f t="shared" si="15"/>
        <v/>
      </c>
      <c r="C137" s="26"/>
      <c r="D137" s="28" t="str">
        <f t="shared" si="16"/>
        <v/>
      </c>
      <c r="E137" s="49" t="str">
        <f t="shared" si="17"/>
        <v/>
      </c>
      <c r="F137" s="27"/>
      <c r="G137" s="27"/>
      <c r="H137" s="29"/>
      <c r="I137" s="28" t="str">
        <f t="shared" si="11"/>
        <v/>
      </c>
      <c r="J137" s="27"/>
      <c r="K137" s="28" t="str">
        <f>IF($L137="COP","GHPチラー",IF(O137="","",VLOOKUP(O137,※編集不可※選択項目!C:D,2,1)))</f>
        <v/>
      </c>
      <c r="L137" s="120" t="str">
        <f t="shared" si="18"/>
        <v/>
      </c>
      <c r="M137" s="64" t="str">
        <f>IFERROR(IF(L137="COP",1,IF(K137="","",VLOOKUP(K137,※編集不可※選択項目!$D$2:$G$8,4,FALSE))),"")</f>
        <v/>
      </c>
      <c r="N137" s="29"/>
      <c r="O137" s="30"/>
      <c r="P137" s="30"/>
      <c r="Q137" s="113"/>
      <c r="R137" s="30"/>
      <c r="S137" s="30"/>
      <c r="T137" s="116"/>
      <c r="U137" s="73"/>
      <c r="V137" s="111"/>
      <c r="W137" s="60"/>
      <c r="X137" s="71"/>
      <c r="Y137" s="31"/>
      <c r="Z137" s="23"/>
      <c r="AA137" s="24"/>
      <c r="AB137" s="96">
        <f t="shared" si="12"/>
        <v>0</v>
      </c>
      <c r="AC137" s="96">
        <f t="shared" si="13"/>
        <v>0</v>
      </c>
      <c r="AD137" s="97">
        <f t="shared" si="19"/>
        <v>0</v>
      </c>
      <c r="AE137" s="97">
        <f t="shared" si="20"/>
        <v>0</v>
      </c>
    </row>
    <row r="138" spans="1:31" ht="25" customHeight="1">
      <c r="A138" s="32">
        <f t="shared" si="14"/>
        <v>127</v>
      </c>
      <c r="B138" s="51" t="str">
        <f t="shared" si="15"/>
        <v/>
      </c>
      <c r="C138" s="26"/>
      <c r="D138" s="28" t="str">
        <f t="shared" si="16"/>
        <v/>
      </c>
      <c r="E138" s="49" t="str">
        <f t="shared" si="17"/>
        <v/>
      </c>
      <c r="F138" s="27"/>
      <c r="G138" s="27"/>
      <c r="H138" s="29"/>
      <c r="I138" s="28" t="str">
        <f t="shared" si="11"/>
        <v/>
      </c>
      <c r="J138" s="27"/>
      <c r="K138" s="28" t="str">
        <f>IF($L138="COP","GHPチラー",IF(O138="","",VLOOKUP(O138,※編集不可※選択項目!C:D,2,1)))</f>
        <v/>
      </c>
      <c r="L138" s="120" t="str">
        <f t="shared" si="18"/>
        <v/>
      </c>
      <c r="M138" s="64" t="str">
        <f>IFERROR(IF(L138="COP",1,IF(K138="","",VLOOKUP(K138,※編集不可※選択項目!$D$2:$G$8,4,FALSE))),"")</f>
        <v/>
      </c>
      <c r="N138" s="29"/>
      <c r="O138" s="30"/>
      <c r="P138" s="30"/>
      <c r="Q138" s="113"/>
      <c r="R138" s="30"/>
      <c r="S138" s="30"/>
      <c r="T138" s="116"/>
      <c r="U138" s="73"/>
      <c r="V138" s="111"/>
      <c r="W138" s="60"/>
      <c r="X138" s="71"/>
      <c r="Y138" s="31"/>
      <c r="Z138" s="23"/>
      <c r="AA138" s="24"/>
      <c r="AB138" s="96">
        <f t="shared" si="12"/>
        <v>0</v>
      </c>
      <c r="AC138" s="96">
        <f t="shared" si="13"/>
        <v>0</v>
      </c>
      <c r="AD138" s="97">
        <f t="shared" si="19"/>
        <v>0</v>
      </c>
      <c r="AE138" s="97">
        <f t="shared" si="20"/>
        <v>0</v>
      </c>
    </row>
    <row r="139" spans="1:31" ht="25" customHeight="1">
      <c r="A139" s="32">
        <f t="shared" si="14"/>
        <v>128</v>
      </c>
      <c r="B139" s="51" t="str">
        <f t="shared" si="15"/>
        <v/>
      </c>
      <c r="C139" s="26"/>
      <c r="D139" s="28" t="str">
        <f t="shared" si="16"/>
        <v/>
      </c>
      <c r="E139" s="49" t="str">
        <f t="shared" si="17"/>
        <v/>
      </c>
      <c r="F139" s="27"/>
      <c r="G139" s="27"/>
      <c r="H139" s="29"/>
      <c r="I139" s="28" t="str">
        <f t="shared" si="11"/>
        <v/>
      </c>
      <c r="J139" s="27"/>
      <c r="K139" s="28" t="str">
        <f>IF($L139="COP","GHPチラー",IF(O139="","",VLOOKUP(O139,※編集不可※選択項目!C:D,2,1)))</f>
        <v/>
      </c>
      <c r="L139" s="120" t="str">
        <f t="shared" si="18"/>
        <v/>
      </c>
      <c r="M139" s="64" t="str">
        <f>IFERROR(IF(L139="COP",1,IF(K139="","",VLOOKUP(K139,※編集不可※選択項目!$D$2:$G$8,4,FALSE))),"")</f>
        <v/>
      </c>
      <c r="N139" s="29"/>
      <c r="O139" s="30"/>
      <c r="P139" s="30"/>
      <c r="Q139" s="113"/>
      <c r="R139" s="30"/>
      <c r="S139" s="30"/>
      <c r="T139" s="116"/>
      <c r="U139" s="73"/>
      <c r="V139" s="111"/>
      <c r="W139" s="60"/>
      <c r="X139" s="71"/>
      <c r="Y139" s="31"/>
      <c r="Z139" s="23"/>
      <c r="AA139" s="24"/>
      <c r="AB139" s="96">
        <f t="shared" si="12"/>
        <v>0</v>
      </c>
      <c r="AC139" s="96">
        <f t="shared" si="13"/>
        <v>0</v>
      </c>
      <c r="AD139" s="97">
        <f t="shared" si="19"/>
        <v>0</v>
      </c>
      <c r="AE139" s="97">
        <f t="shared" si="20"/>
        <v>0</v>
      </c>
    </row>
    <row r="140" spans="1:31" ht="25" customHeight="1">
      <c r="A140" s="32">
        <f t="shared" si="14"/>
        <v>129</v>
      </c>
      <c r="B140" s="51" t="str">
        <f t="shared" si="15"/>
        <v/>
      </c>
      <c r="C140" s="26"/>
      <c r="D140" s="28" t="str">
        <f t="shared" si="16"/>
        <v/>
      </c>
      <c r="E140" s="49" t="str">
        <f t="shared" si="17"/>
        <v/>
      </c>
      <c r="F140" s="27"/>
      <c r="G140" s="27"/>
      <c r="H140" s="29"/>
      <c r="I140" s="28" t="str">
        <f t="shared" ref="I140:I203" si="21">IF(G140="","",G140&amp;"["&amp;H140&amp;"]")</f>
        <v/>
      </c>
      <c r="J140" s="27"/>
      <c r="K140" s="28" t="str">
        <f>IF($L140="COP","GHPチラー",IF(O140="","",VLOOKUP(O140,※編集不可※選択項目!C:D,2,1)))</f>
        <v/>
      </c>
      <c r="L140" s="120" t="str">
        <f t="shared" si="18"/>
        <v/>
      </c>
      <c r="M140" s="64" t="str">
        <f>IFERROR(IF(L140="COP",1,IF(K140="","",VLOOKUP(K140,※編集不可※選択項目!$D$2:$G$8,4,FALSE))),"")</f>
        <v/>
      </c>
      <c r="N140" s="29"/>
      <c r="O140" s="30"/>
      <c r="P140" s="30"/>
      <c r="Q140" s="113"/>
      <c r="R140" s="30"/>
      <c r="S140" s="30"/>
      <c r="T140" s="116"/>
      <c r="U140" s="73"/>
      <c r="V140" s="111"/>
      <c r="W140" s="60"/>
      <c r="X140" s="71"/>
      <c r="Y140" s="31"/>
      <c r="Z140" s="23"/>
      <c r="AA140" s="24"/>
      <c r="AB140" s="96">
        <f t="shared" ref="AB140:AB203" si="22">IF(AND(($C140&lt;&gt;""),(OR($C$2="",$F$2="",$G$3="",F140="",G140="",J140="",N140="",O140="",P140="",Q140="",R140="",S140="",T140="",H140="",))),1,0)</f>
        <v>0</v>
      </c>
      <c r="AC140" s="96">
        <f t="shared" ref="AC140:AC203" si="23">IF(AND($G140&lt;&gt;"",COUNTIF($G140,"*■*")&gt;0,$V140=""),1,0)</f>
        <v>0</v>
      </c>
      <c r="AD140" s="97">
        <f t="shared" si="19"/>
        <v>0</v>
      </c>
      <c r="AE140" s="97">
        <f t="shared" si="20"/>
        <v>0</v>
      </c>
    </row>
    <row r="141" spans="1:31" ht="25" customHeight="1">
      <c r="A141" s="32">
        <f t="shared" ref="A141:A204" si="24">ROW()-11</f>
        <v>130</v>
      </c>
      <c r="B141" s="51" t="str">
        <f t="shared" ref="B141:B204" si="25">IF($C141="","","高効率空調")</f>
        <v/>
      </c>
      <c r="C141" s="26"/>
      <c r="D141" s="28" t="str">
        <f t="shared" ref="D141:D204" si="26">IF($C$2="","",IF($B141&lt;&gt;"",$C$2,""))</f>
        <v/>
      </c>
      <c r="E141" s="49" t="str">
        <f t="shared" ref="E141:E204" si="27">IF($F$2="","",IF($B141&lt;&gt;"",$F$2,""))</f>
        <v/>
      </c>
      <c r="F141" s="27"/>
      <c r="G141" s="27"/>
      <c r="H141" s="29"/>
      <c r="I141" s="28" t="str">
        <f t="shared" si="21"/>
        <v/>
      </c>
      <c r="J141" s="27"/>
      <c r="K141" s="28" t="str">
        <f>IF($L141="COP","GHPチラー",IF(O141="","",VLOOKUP(O141,※編集不可※選択項目!C:D,2,1)))</f>
        <v/>
      </c>
      <c r="L141" s="120" t="str">
        <f t="shared" ref="L141:L204" si="28">IF(F141="","",IF(OR(COUNTIF($F141,"*チラー*")&gt;0,COUNTIF($F141,"*ﾁﾗｰ*")&gt;0),"COP","APFp"))</f>
        <v/>
      </c>
      <c r="M141" s="64" t="str">
        <f>IFERROR(IF(L141="COP",1,IF(K141="","",VLOOKUP(K141,※編集不可※選択項目!$D$2:$G$8,4,FALSE))),"")</f>
        <v/>
      </c>
      <c r="N141" s="29"/>
      <c r="O141" s="30"/>
      <c r="P141" s="30"/>
      <c r="Q141" s="113"/>
      <c r="R141" s="30"/>
      <c r="S141" s="30"/>
      <c r="T141" s="116"/>
      <c r="U141" s="73"/>
      <c r="V141" s="111"/>
      <c r="W141" s="60"/>
      <c r="X141" s="71"/>
      <c r="Y141" s="31"/>
      <c r="Z141" s="23"/>
      <c r="AA141" s="24"/>
      <c r="AB141" s="96">
        <f t="shared" si="22"/>
        <v>0</v>
      </c>
      <c r="AC141" s="96">
        <f t="shared" si="23"/>
        <v>0</v>
      </c>
      <c r="AD141" s="97">
        <f t="shared" ref="AD141:AD204" si="29">IF(I141="",0,COUNTIF(I$12:I$1011,I141))</f>
        <v>0</v>
      </c>
      <c r="AE141" s="97">
        <f t="shared" ref="AE141:AE204" si="30">IF($N141&lt;$M141,1,0)</f>
        <v>0</v>
      </c>
    </row>
    <row r="142" spans="1:31" ht="25" customHeight="1">
      <c r="A142" s="32">
        <f t="shared" si="24"/>
        <v>131</v>
      </c>
      <c r="B142" s="51" t="str">
        <f t="shared" si="25"/>
        <v/>
      </c>
      <c r="C142" s="26"/>
      <c r="D142" s="28" t="str">
        <f t="shared" si="26"/>
        <v/>
      </c>
      <c r="E142" s="49" t="str">
        <f t="shared" si="27"/>
        <v/>
      </c>
      <c r="F142" s="27"/>
      <c r="G142" s="27"/>
      <c r="H142" s="29"/>
      <c r="I142" s="28" t="str">
        <f t="shared" si="21"/>
        <v/>
      </c>
      <c r="J142" s="27"/>
      <c r="K142" s="28" t="str">
        <f>IF($L142="COP","GHPチラー",IF(O142="","",VLOOKUP(O142,※編集不可※選択項目!C:D,2,1)))</f>
        <v/>
      </c>
      <c r="L142" s="120" t="str">
        <f t="shared" si="28"/>
        <v/>
      </c>
      <c r="M142" s="64" t="str">
        <f>IFERROR(IF(L142="COP",1,IF(K142="","",VLOOKUP(K142,※編集不可※選択項目!$D$2:$G$8,4,FALSE))),"")</f>
        <v/>
      </c>
      <c r="N142" s="29"/>
      <c r="O142" s="30"/>
      <c r="P142" s="30"/>
      <c r="Q142" s="113"/>
      <c r="R142" s="30"/>
      <c r="S142" s="30"/>
      <c r="T142" s="116"/>
      <c r="U142" s="73"/>
      <c r="V142" s="111"/>
      <c r="W142" s="60"/>
      <c r="X142" s="71"/>
      <c r="Y142" s="31"/>
      <c r="Z142" s="23"/>
      <c r="AA142" s="24"/>
      <c r="AB142" s="96">
        <f t="shared" si="22"/>
        <v>0</v>
      </c>
      <c r="AC142" s="96">
        <f t="shared" si="23"/>
        <v>0</v>
      </c>
      <c r="AD142" s="97">
        <f t="shared" si="29"/>
        <v>0</v>
      </c>
      <c r="AE142" s="97">
        <f t="shared" si="30"/>
        <v>0</v>
      </c>
    </row>
    <row r="143" spans="1:31" ht="25" customHeight="1">
      <c r="A143" s="32">
        <f t="shared" si="24"/>
        <v>132</v>
      </c>
      <c r="B143" s="51" t="str">
        <f t="shared" si="25"/>
        <v/>
      </c>
      <c r="C143" s="26"/>
      <c r="D143" s="28" t="str">
        <f t="shared" si="26"/>
        <v/>
      </c>
      <c r="E143" s="49" t="str">
        <f t="shared" si="27"/>
        <v/>
      </c>
      <c r="F143" s="27"/>
      <c r="G143" s="27"/>
      <c r="H143" s="29"/>
      <c r="I143" s="28" t="str">
        <f t="shared" si="21"/>
        <v/>
      </c>
      <c r="J143" s="27"/>
      <c r="K143" s="28" t="str">
        <f>IF($L143="COP","GHPチラー",IF(O143="","",VLOOKUP(O143,※編集不可※選択項目!C:D,2,1)))</f>
        <v/>
      </c>
      <c r="L143" s="120" t="str">
        <f t="shared" si="28"/>
        <v/>
      </c>
      <c r="M143" s="64" t="str">
        <f>IFERROR(IF(L143="COP",1,IF(K143="","",VLOOKUP(K143,※編集不可※選択項目!$D$2:$G$8,4,FALSE))),"")</f>
        <v/>
      </c>
      <c r="N143" s="29"/>
      <c r="O143" s="30"/>
      <c r="P143" s="30"/>
      <c r="Q143" s="113"/>
      <c r="R143" s="30"/>
      <c r="S143" s="30"/>
      <c r="T143" s="116"/>
      <c r="U143" s="73"/>
      <c r="V143" s="111"/>
      <c r="W143" s="60"/>
      <c r="X143" s="71"/>
      <c r="Y143" s="31"/>
      <c r="Z143" s="23"/>
      <c r="AA143" s="24"/>
      <c r="AB143" s="96">
        <f t="shared" si="22"/>
        <v>0</v>
      </c>
      <c r="AC143" s="96">
        <f t="shared" si="23"/>
        <v>0</v>
      </c>
      <c r="AD143" s="97">
        <f t="shared" si="29"/>
        <v>0</v>
      </c>
      <c r="AE143" s="97">
        <f t="shared" si="30"/>
        <v>0</v>
      </c>
    </row>
    <row r="144" spans="1:31" ht="25" customHeight="1">
      <c r="A144" s="32">
        <f t="shared" si="24"/>
        <v>133</v>
      </c>
      <c r="B144" s="51" t="str">
        <f t="shared" si="25"/>
        <v/>
      </c>
      <c r="C144" s="26"/>
      <c r="D144" s="28" t="str">
        <f t="shared" si="26"/>
        <v/>
      </c>
      <c r="E144" s="49" t="str">
        <f t="shared" si="27"/>
        <v/>
      </c>
      <c r="F144" s="27"/>
      <c r="G144" s="27"/>
      <c r="H144" s="29"/>
      <c r="I144" s="28" t="str">
        <f t="shared" si="21"/>
        <v/>
      </c>
      <c r="J144" s="27"/>
      <c r="K144" s="28" t="str">
        <f>IF($L144="COP","GHPチラー",IF(O144="","",VLOOKUP(O144,※編集不可※選択項目!C:D,2,1)))</f>
        <v/>
      </c>
      <c r="L144" s="120" t="str">
        <f t="shared" si="28"/>
        <v/>
      </c>
      <c r="M144" s="64" t="str">
        <f>IFERROR(IF(L144="COP",1,IF(K144="","",VLOOKUP(K144,※編集不可※選択項目!$D$2:$G$8,4,FALSE))),"")</f>
        <v/>
      </c>
      <c r="N144" s="29"/>
      <c r="O144" s="30"/>
      <c r="P144" s="30"/>
      <c r="Q144" s="113"/>
      <c r="R144" s="30"/>
      <c r="S144" s="30"/>
      <c r="T144" s="116"/>
      <c r="U144" s="73"/>
      <c r="V144" s="111"/>
      <c r="W144" s="60"/>
      <c r="X144" s="71"/>
      <c r="Y144" s="31"/>
      <c r="Z144" s="23"/>
      <c r="AA144" s="24"/>
      <c r="AB144" s="96">
        <f t="shared" si="22"/>
        <v>0</v>
      </c>
      <c r="AC144" s="96">
        <f t="shared" si="23"/>
        <v>0</v>
      </c>
      <c r="AD144" s="97">
        <f t="shared" si="29"/>
        <v>0</v>
      </c>
      <c r="AE144" s="97">
        <f t="shared" si="30"/>
        <v>0</v>
      </c>
    </row>
    <row r="145" spans="1:31" ht="25" customHeight="1">
      <c r="A145" s="32">
        <f t="shared" si="24"/>
        <v>134</v>
      </c>
      <c r="B145" s="51" t="str">
        <f t="shared" si="25"/>
        <v/>
      </c>
      <c r="C145" s="26"/>
      <c r="D145" s="28" t="str">
        <f t="shared" si="26"/>
        <v/>
      </c>
      <c r="E145" s="49" t="str">
        <f t="shared" si="27"/>
        <v/>
      </c>
      <c r="F145" s="27"/>
      <c r="G145" s="27"/>
      <c r="H145" s="29"/>
      <c r="I145" s="28" t="str">
        <f t="shared" si="21"/>
        <v/>
      </c>
      <c r="J145" s="27"/>
      <c r="K145" s="28" t="str">
        <f>IF($L145="COP","GHPチラー",IF(O145="","",VLOOKUP(O145,※編集不可※選択項目!C:D,2,1)))</f>
        <v/>
      </c>
      <c r="L145" s="120" t="str">
        <f t="shared" si="28"/>
        <v/>
      </c>
      <c r="M145" s="64" t="str">
        <f>IFERROR(IF(L145="COP",1,IF(K145="","",VLOOKUP(K145,※編集不可※選択項目!$D$2:$G$8,4,FALSE))),"")</f>
        <v/>
      </c>
      <c r="N145" s="29"/>
      <c r="O145" s="30"/>
      <c r="P145" s="30"/>
      <c r="Q145" s="113"/>
      <c r="R145" s="30"/>
      <c r="S145" s="30"/>
      <c r="T145" s="116"/>
      <c r="U145" s="73"/>
      <c r="V145" s="111"/>
      <c r="W145" s="60"/>
      <c r="X145" s="71"/>
      <c r="Y145" s="31"/>
      <c r="Z145" s="23"/>
      <c r="AA145" s="24"/>
      <c r="AB145" s="96">
        <f t="shared" si="22"/>
        <v>0</v>
      </c>
      <c r="AC145" s="96">
        <f t="shared" si="23"/>
        <v>0</v>
      </c>
      <c r="AD145" s="97">
        <f t="shared" si="29"/>
        <v>0</v>
      </c>
      <c r="AE145" s="97">
        <f t="shared" si="30"/>
        <v>0</v>
      </c>
    </row>
    <row r="146" spans="1:31" ht="25" customHeight="1">
      <c r="A146" s="32">
        <f t="shared" si="24"/>
        <v>135</v>
      </c>
      <c r="B146" s="51" t="str">
        <f t="shared" si="25"/>
        <v/>
      </c>
      <c r="C146" s="26"/>
      <c r="D146" s="28" t="str">
        <f t="shared" si="26"/>
        <v/>
      </c>
      <c r="E146" s="49" t="str">
        <f t="shared" si="27"/>
        <v/>
      </c>
      <c r="F146" s="27"/>
      <c r="G146" s="27"/>
      <c r="H146" s="29"/>
      <c r="I146" s="28" t="str">
        <f t="shared" si="21"/>
        <v/>
      </c>
      <c r="J146" s="27"/>
      <c r="K146" s="28" t="str">
        <f>IF($L146="COP","GHPチラー",IF(O146="","",VLOOKUP(O146,※編集不可※選択項目!C:D,2,1)))</f>
        <v/>
      </c>
      <c r="L146" s="120" t="str">
        <f t="shared" si="28"/>
        <v/>
      </c>
      <c r="M146" s="64" t="str">
        <f>IFERROR(IF(L146="COP",1,IF(K146="","",VLOOKUP(K146,※編集不可※選択項目!$D$2:$G$8,4,FALSE))),"")</f>
        <v/>
      </c>
      <c r="N146" s="29"/>
      <c r="O146" s="30"/>
      <c r="P146" s="30"/>
      <c r="Q146" s="113"/>
      <c r="R146" s="30"/>
      <c r="S146" s="30"/>
      <c r="T146" s="116"/>
      <c r="U146" s="73"/>
      <c r="V146" s="111"/>
      <c r="W146" s="60"/>
      <c r="X146" s="71"/>
      <c r="Y146" s="31"/>
      <c r="Z146" s="23"/>
      <c r="AA146" s="24"/>
      <c r="AB146" s="96">
        <f t="shared" si="22"/>
        <v>0</v>
      </c>
      <c r="AC146" s="96">
        <f t="shared" si="23"/>
        <v>0</v>
      </c>
      <c r="AD146" s="97">
        <f t="shared" si="29"/>
        <v>0</v>
      </c>
      <c r="AE146" s="97">
        <f t="shared" si="30"/>
        <v>0</v>
      </c>
    </row>
    <row r="147" spans="1:31" ht="25" customHeight="1">
      <c r="A147" s="32">
        <f t="shared" si="24"/>
        <v>136</v>
      </c>
      <c r="B147" s="51" t="str">
        <f t="shared" si="25"/>
        <v/>
      </c>
      <c r="C147" s="26"/>
      <c r="D147" s="28" t="str">
        <f t="shared" si="26"/>
        <v/>
      </c>
      <c r="E147" s="49" t="str">
        <f t="shared" si="27"/>
        <v/>
      </c>
      <c r="F147" s="27"/>
      <c r="G147" s="27"/>
      <c r="H147" s="29"/>
      <c r="I147" s="28" t="str">
        <f t="shared" si="21"/>
        <v/>
      </c>
      <c r="J147" s="27"/>
      <c r="K147" s="28" t="str">
        <f>IF($L147="COP","GHPチラー",IF(O147="","",VLOOKUP(O147,※編集不可※選択項目!C:D,2,1)))</f>
        <v/>
      </c>
      <c r="L147" s="120" t="str">
        <f t="shared" si="28"/>
        <v/>
      </c>
      <c r="M147" s="64" t="str">
        <f>IFERROR(IF(L147="COP",1,IF(K147="","",VLOOKUP(K147,※編集不可※選択項目!$D$2:$G$8,4,FALSE))),"")</f>
        <v/>
      </c>
      <c r="N147" s="29"/>
      <c r="O147" s="30"/>
      <c r="P147" s="30"/>
      <c r="Q147" s="113"/>
      <c r="R147" s="30"/>
      <c r="S147" s="30"/>
      <c r="T147" s="116"/>
      <c r="U147" s="73"/>
      <c r="V147" s="111"/>
      <c r="W147" s="60"/>
      <c r="X147" s="71"/>
      <c r="Y147" s="31"/>
      <c r="Z147" s="23"/>
      <c r="AA147" s="24"/>
      <c r="AB147" s="96">
        <f t="shared" si="22"/>
        <v>0</v>
      </c>
      <c r="AC147" s="96">
        <f t="shared" si="23"/>
        <v>0</v>
      </c>
      <c r="AD147" s="97">
        <f t="shared" si="29"/>
        <v>0</v>
      </c>
      <c r="AE147" s="97">
        <f t="shared" si="30"/>
        <v>0</v>
      </c>
    </row>
    <row r="148" spans="1:31" ht="25" customHeight="1">
      <c r="A148" s="32">
        <f t="shared" si="24"/>
        <v>137</v>
      </c>
      <c r="B148" s="51" t="str">
        <f t="shared" si="25"/>
        <v/>
      </c>
      <c r="C148" s="26"/>
      <c r="D148" s="28" t="str">
        <f t="shared" si="26"/>
        <v/>
      </c>
      <c r="E148" s="49" t="str">
        <f t="shared" si="27"/>
        <v/>
      </c>
      <c r="F148" s="27"/>
      <c r="G148" s="27"/>
      <c r="H148" s="29"/>
      <c r="I148" s="28" t="str">
        <f t="shared" si="21"/>
        <v/>
      </c>
      <c r="J148" s="27"/>
      <c r="K148" s="28" t="str">
        <f>IF($L148="COP","GHPチラー",IF(O148="","",VLOOKUP(O148,※編集不可※選択項目!C:D,2,1)))</f>
        <v/>
      </c>
      <c r="L148" s="120" t="str">
        <f t="shared" si="28"/>
        <v/>
      </c>
      <c r="M148" s="64" t="str">
        <f>IFERROR(IF(L148="COP",1,IF(K148="","",VLOOKUP(K148,※編集不可※選択項目!$D$2:$G$8,4,FALSE))),"")</f>
        <v/>
      </c>
      <c r="N148" s="29"/>
      <c r="O148" s="30"/>
      <c r="P148" s="30"/>
      <c r="Q148" s="113"/>
      <c r="R148" s="30"/>
      <c r="S148" s="30"/>
      <c r="T148" s="116"/>
      <c r="U148" s="73"/>
      <c r="V148" s="111"/>
      <c r="W148" s="60"/>
      <c r="X148" s="71"/>
      <c r="Y148" s="31"/>
      <c r="Z148" s="23"/>
      <c r="AA148" s="24"/>
      <c r="AB148" s="96">
        <f t="shared" si="22"/>
        <v>0</v>
      </c>
      <c r="AC148" s="96">
        <f t="shared" si="23"/>
        <v>0</v>
      </c>
      <c r="AD148" s="97">
        <f t="shared" si="29"/>
        <v>0</v>
      </c>
      <c r="AE148" s="97">
        <f t="shared" si="30"/>
        <v>0</v>
      </c>
    </row>
    <row r="149" spans="1:31" ht="25" customHeight="1">
      <c r="A149" s="32">
        <f t="shared" si="24"/>
        <v>138</v>
      </c>
      <c r="B149" s="51" t="str">
        <f t="shared" si="25"/>
        <v/>
      </c>
      <c r="C149" s="26"/>
      <c r="D149" s="28" t="str">
        <f t="shared" si="26"/>
        <v/>
      </c>
      <c r="E149" s="49" t="str">
        <f t="shared" si="27"/>
        <v/>
      </c>
      <c r="F149" s="27"/>
      <c r="G149" s="27"/>
      <c r="H149" s="29"/>
      <c r="I149" s="28" t="str">
        <f t="shared" si="21"/>
        <v/>
      </c>
      <c r="J149" s="27"/>
      <c r="K149" s="28" t="str">
        <f>IF($L149="COP","GHPチラー",IF(O149="","",VLOOKUP(O149,※編集不可※選択項目!C:D,2,1)))</f>
        <v/>
      </c>
      <c r="L149" s="120" t="str">
        <f t="shared" si="28"/>
        <v/>
      </c>
      <c r="M149" s="64" t="str">
        <f>IFERROR(IF(L149="COP",1,IF(K149="","",VLOOKUP(K149,※編集不可※選択項目!$D$2:$G$8,4,FALSE))),"")</f>
        <v/>
      </c>
      <c r="N149" s="29"/>
      <c r="O149" s="30"/>
      <c r="P149" s="30"/>
      <c r="Q149" s="113"/>
      <c r="R149" s="30"/>
      <c r="S149" s="30"/>
      <c r="T149" s="116"/>
      <c r="U149" s="73"/>
      <c r="V149" s="111"/>
      <c r="W149" s="60"/>
      <c r="X149" s="71"/>
      <c r="Y149" s="31"/>
      <c r="Z149" s="23"/>
      <c r="AA149" s="24"/>
      <c r="AB149" s="96">
        <f t="shared" si="22"/>
        <v>0</v>
      </c>
      <c r="AC149" s="96">
        <f t="shared" si="23"/>
        <v>0</v>
      </c>
      <c r="AD149" s="97">
        <f t="shared" si="29"/>
        <v>0</v>
      </c>
      <c r="AE149" s="97">
        <f t="shared" si="30"/>
        <v>0</v>
      </c>
    </row>
    <row r="150" spans="1:31" ht="25" customHeight="1">
      <c r="A150" s="32">
        <f t="shared" si="24"/>
        <v>139</v>
      </c>
      <c r="B150" s="51" t="str">
        <f t="shared" si="25"/>
        <v/>
      </c>
      <c r="C150" s="26"/>
      <c r="D150" s="28" t="str">
        <f t="shared" si="26"/>
        <v/>
      </c>
      <c r="E150" s="49" t="str">
        <f t="shared" si="27"/>
        <v/>
      </c>
      <c r="F150" s="27"/>
      <c r="G150" s="27"/>
      <c r="H150" s="29"/>
      <c r="I150" s="28" t="str">
        <f t="shared" si="21"/>
        <v/>
      </c>
      <c r="J150" s="27"/>
      <c r="K150" s="28" t="str">
        <f>IF($L150="COP","GHPチラー",IF(O150="","",VLOOKUP(O150,※編集不可※選択項目!C:D,2,1)))</f>
        <v/>
      </c>
      <c r="L150" s="120" t="str">
        <f t="shared" si="28"/>
        <v/>
      </c>
      <c r="M150" s="64" t="str">
        <f>IFERROR(IF(L150="COP",1,IF(K150="","",VLOOKUP(K150,※編集不可※選択項目!$D$2:$G$8,4,FALSE))),"")</f>
        <v/>
      </c>
      <c r="N150" s="29"/>
      <c r="O150" s="30"/>
      <c r="P150" s="30"/>
      <c r="Q150" s="113"/>
      <c r="R150" s="30"/>
      <c r="S150" s="30"/>
      <c r="T150" s="116"/>
      <c r="U150" s="73"/>
      <c r="V150" s="111"/>
      <c r="W150" s="60"/>
      <c r="X150" s="71"/>
      <c r="Y150" s="31"/>
      <c r="Z150" s="23"/>
      <c r="AA150" s="24"/>
      <c r="AB150" s="96">
        <f t="shared" si="22"/>
        <v>0</v>
      </c>
      <c r="AC150" s="96">
        <f t="shared" si="23"/>
        <v>0</v>
      </c>
      <c r="AD150" s="97">
        <f t="shared" si="29"/>
        <v>0</v>
      </c>
      <c r="AE150" s="97">
        <f t="shared" si="30"/>
        <v>0</v>
      </c>
    </row>
    <row r="151" spans="1:31" ht="25" customHeight="1">
      <c r="A151" s="32">
        <f t="shared" si="24"/>
        <v>140</v>
      </c>
      <c r="B151" s="51" t="str">
        <f t="shared" si="25"/>
        <v/>
      </c>
      <c r="C151" s="26"/>
      <c r="D151" s="28" t="str">
        <f t="shared" si="26"/>
        <v/>
      </c>
      <c r="E151" s="49" t="str">
        <f t="shared" si="27"/>
        <v/>
      </c>
      <c r="F151" s="27"/>
      <c r="G151" s="27"/>
      <c r="H151" s="29"/>
      <c r="I151" s="28" t="str">
        <f t="shared" si="21"/>
        <v/>
      </c>
      <c r="J151" s="27"/>
      <c r="K151" s="28" t="str">
        <f>IF($L151="COP","GHPチラー",IF(O151="","",VLOOKUP(O151,※編集不可※選択項目!C:D,2,1)))</f>
        <v/>
      </c>
      <c r="L151" s="120" t="str">
        <f t="shared" si="28"/>
        <v/>
      </c>
      <c r="M151" s="64" t="str">
        <f>IFERROR(IF(L151="COP",1,IF(K151="","",VLOOKUP(K151,※編集不可※選択項目!$D$2:$G$8,4,FALSE))),"")</f>
        <v/>
      </c>
      <c r="N151" s="29"/>
      <c r="O151" s="30"/>
      <c r="P151" s="30"/>
      <c r="Q151" s="113"/>
      <c r="R151" s="30"/>
      <c r="S151" s="30"/>
      <c r="T151" s="116"/>
      <c r="U151" s="73"/>
      <c r="V151" s="111"/>
      <c r="W151" s="60"/>
      <c r="X151" s="71"/>
      <c r="Y151" s="31"/>
      <c r="Z151" s="23"/>
      <c r="AA151" s="24"/>
      <c r="AB151" s="96">
        <f t="shared" si="22"/>
        <v>0</v>
      </c>
      <c r="AC151" s="96">
        <f t="shared" si="23"/>
        <v>0</v>
      </c>
      <c r="AD151" s="97">
        <f t="shared" si="29"/>
        <v>0</v>
      </c>
      <c r="AE151" s="97">
        <f t="shared" si="30"/>
        <v>0</v>
      </c>
    </row>
    <row r="152" spans="1:31" ht="25" customHeight="1">
      <c r="A152" s="32">
        <f t="shared" si="24"/>
        <v>141</v>
      </c>
      <c r="B152" s="51" t="str">
        <f t="shared" si="25"/>
        <v/>
      </c>
      <c r="C152" s="26"/>
      <c r="D152" s="28" t="str">
        <f t="shared" si="26"/>
        <v/>
      </c>
      <c r="E152" s="49" t="str">
        <f t="shared" si="27"/>
        <v/>
      </c>
      <c r="F152" s="27"/>
      <c r="G152" s="27"/>
      <c r="H152" s="29"/>
      <c r="I152" s="28" t="str">
        <f t="shared" si="21"/>
        <v/>
      </c>
      <c r="J152" s="27"/>
      <c r="K152" s="28" t="str">
        <f>IF($L152="COP","GHPチラー",IF(O152="","",VLOOKUP(O152,※編集不可※選択項目!C:D,2,1)))</f>
        <v/>
      </c>
      <c r="L152" s="120" t="str">
        <f t="shared" si="28"/>
        <v/>
      </c>
      <c r="M152" s="64" t="str">
        <f>IFERROR(IF(L152="COP",1,IF(K152="","",VLOOKUP(K152,※編集不可※選択項目!$D$2:$G$8,4,FALSE))),"")</f>
        <v/>
      </c>
      <c r="N152" s="29"/>
      <c r="O152" s="30"/>
      <c r="P152" s="30"/>
      <c r="Q152" s="113"/>
      <c r="R152" s="30"/>
      <c r="S152" s="30"/>
      <c r="T152" s="116"/>
      <c r="U152" s="73"/>
      <c r="V152" s="111"/>
      <c r="W152" s="60"/>
      <c r="X152" s="71"/>
      <c r="Y152" s="31"/>
      <c r="Z152" s="23"/>
      <c r="AA152" s="24"/>
      <c r="AB152" s="96">
        <f t="shared" si="22"/>
        <v>0</v>
      </c>
      <c r="AC152" s="96">
        <f t="shared" si="23"/>
        <v>0</v>
      </c>
      <c r="AD152" s="97">
        <f t="shared" si="29"/>
        <v>0</v>
      </c>
      <c r="AE152" s="97">
        <f t="shared" si="30"/>
        <v>0</v>
      </c>
    </row>
    <row r="153" spans="1:31" ht="25" customHeight="1">
      <c r="A153" s="32">
        <f t="shared" si="24"/>
        <v>142</v>
      </c>
      <c r="B153" s="51" t="str">
        <f t="shared" si="25"/>
        <v/>
      </c>
      <c r="C153" s="26"/>
      <c r="D153" s="28" t="str">
        <f t="shared" si="26"/>
        <v/>
      </c>
      <c r="E153" s="49" t="str">
        <f t="shared" si="27"/>
        <v/>
      </c>
      <c r="F153" s="27"/>
      <c r="G153" s="27"/>
      <c r="H153" s="29"/>
      <c r="I153" s="28" t="str">
        <f t="shared" si="21"/>
        <v/>
      </c>
      <c r="J153" s="27"/>
      <c r="K153" s="28" t="str">
        <f>IF($L153="COP","GHPチラー",IF(O153="","",VLOOKUP(O153,※編集不可※選択項目!C:D,2,1)))</f>
        <v/>
      </c>
      <c r="L153" s="120" t="str">
        <f t="shared" si="28"/>
        <v/>
      </c>
      <c r="M153" s="64" t="str">
        <f>IFERROR(IF(L153="COP",1,IF(K153="","",VLOOKUP(K153,※編集不可※選択項目!$D$2:$G$8,4,FALSE))),"")</f>
        <v/>
      </c>
      <c r="N153" s="29"/>
      <c r="O153" s="30"/>
      <c r="P153" s="30"/>
      <c r="Q153" s="113"/>
      <c r="R153" s="30"/>
      <c r="S153" s="30"/>
      <c r="T153" s="116"/>
      <c r="U153" s="73"/>
      <c r="V153" s="111"/>
      <c r="W153" s="60"/>
      <c r="X153" s="71"/>
      <c r="Y153" s="31"/>
      <c r="Z153" s="23"/>
      <c r="AA153" s="24"/>
      <c r="AB153" s="96">
        <f t="shared" si="22"/>
        <v>0</v>
      </c>
      <c r="AC153" s="96">
        <f t="shared" si="23"/>
        <v>0</v>
      </c>
      <c r="AD153" s="97">
        <f t="shared" si="29"/>
        <v>0</v>
      </c>
      <c r="AE153" s="97">
        <f t="shared" si="30"/>
        <v>0</v>
      </c>
    </row>
    <row r="154" spans="1:31" ht="25" customHeight="1">
      <c r="A154" s="32">
        <f t="shared" si="24"/>
        <v>143</v>
      </c>
      <c r="B154" s="51" t="str">
        <f t="shared" si="25"/>
        <v/>
      </c>
      <c r="C154" s="26"/>
      <c r="D154" s="28" t="str">
        <f t="shared" si="26"/>
        <v/>
      </c>
      <c r="E154" s="49" t="str">
        <f t="shared" si="27"/>
        <v/>
      </c>
      <c r="F154" s="27"/>
      <c r="G154" s="27"/>
      <c r="H154" s="29"/>
      <c r="I154" s="28" t="str">
        <f t="shared" si="21"/>
        <v/>
      </c>
      <c r="J154" s="27"/>
      <c r="K154" s="28" t="str">
        <f>IF($L154="COP","GHPチラー",IF(O154="","",VLOOKUP(O154,※編集不可※選択項目!C:D,2,1)))</f>
        <v/>
      </c>
      <c r="L154" s="120" t="str">
        <f t="shared" si="28"/>
        <v/>
      </c>
      <c r="M154" s="64" t="str">
        <f>IFERROR(IF(L154="COP",1,IF(K154="","",VLOOKUP(K154,※編集不可※選択項目!$D$2:$G$8,4,FALSE))),"")</f>
        <v/>
      </c>
      <c r="N154" s="29"/>
      <c r="O154" s="30"/>
      <c r="P154" s="30"/>
      <c r="Q154" s="113"/>
      <c r="R154" s="30"/>
      <c r="S154" s="30"/>
      <c r="T154" s="116"/>
      <c r="U154" s="73"/>
      <c r="V154" s="111"/>
      <c r="W154" s="60"/>
      <c r="X154" s="71"/>
      <c r="Y154" s="31"/>
      <c r="Z154" s="23"/>
      <c r="AA154" s="24"/>
      <c r="AB154" s="96">
        <f t="shared" si="22"/>
        <v>0</v>
      </c>
      <c r="AC154" s="96">
        <f t="shared" si="23"/>
        <v>0</v>
      </c>
      <c r="AD154" s="97">
        <f t="shared" si="29"/>
        <v>0</v>
      </c>
      <c r="AE154" s="97">
        <f t="shared" si="30"/>
        <v>0</v>
      </c>
    </row>
    <row r="155" spans="1:31" ht="25" customHeight="1">
      <c r="A155" s="32">
        <f t="shared" si="24"/>
        <v>144</v>
      </c>
      <c r="B155" s="51" t="str">
        <f t="shared" si="25"/>
        <v/>
      </c>
      <c r="C155" s="26"/>
      <c r="D155" s="28" t="str">
        <f t="shared" si="26"/>
        <v/>
      </c>
      <c r="E155" s="49" t="str">
        <f t="shared" si="27"/>
        <v/>
      </c>
      <c r="F155" s="27"/>
      <c r="G155" s="27"/>
      <c r="H155" s="29"/>
      <c r="I155" s="28" t="str">
        <f t="shared" si="21"/>
        <v/>
      </c>
      <c r="J155" s="27"/>
      <c r="K155" s="28" t="str">
        <f>IF($L155="COP","GHPチラー",IF(O155="","",VLOOKUP(O155,※編集不可※選択項目!C:D,2,1)))</f>
        <v/>
      </c>
      <c r="L155" s="120" t="str">
        <f t="shared" si="28"/>
        <v/>
      </c>
      <c r="M155" s="64" t="str">
        <f>IFERROR(IF(L155="COP",1,IF(K155="","",VLOOKUP(K155,※編集不可※選択項目!$D$2:$G$8,4,FALSE))),"")</f>
        <v/>
      </c>
      <c r="N155" s="29"/>
      <c r="O155" s="30"/>
      <c r="P155" s="30"/>
      <c r="Q155" s="113"/>
      <c r="R155" s="30"/>
      <c r="S155" s="30"/>
      <c r="T155" s="116"/>
      <c r="U155" s="73"/>
      <c r="V155" s="111"/>
      <c r="W155" s="60"/>
      <c r="X155" s="71"/>
      <c r="Y155" s="31"/>
      <c r="Z155" s="23"/>
      <c r="AA155" s="24"/>
      <c r="AB155" s="96">
        <f t="shared" si="22"/>
        <v>0</v>
      </c>
      <c r="AC155" s="96">
        <f t="shared" si="23"/>
        <v>0</v>
      </c>
      <c r="AD155" s="97">
        <f t="shared" si="29"/>
        <v>0</v>
      </c>
      <c r="AE155" s="97">
        <f t="shared" si="30"/>
        <v>0</v>
      </c>
    </row>
    <row r="156" spans="1:31" ht="25" customHeight="1">
      <c r="A156" s="32">
        <f t="shared" si="24"/>
        <v>145</v>
      </c>
      <c r="B156" s="51" t="str">
        <f t="shared" si="25"/>
        <v/>
      </c>
      <c r="C156" s="26"/>
      <c r="D156" s="28" t="str">
        <f t="shared" si="26"/>
        <v/>
      </c>
      <c r="E156" s="49" t="str">
        <f t="shared" si="27"/>
        <v/>
      </c>
      <c r="F156" s="27"/>
      <c r="G156" s="27"/>
      <c r="H156" s="29"/>
      <c r="I156" s="28" t="str">
        <f t="shared" si="21"/>
        <v/>
      </c>
      <c r="J156" s="27"/>
      <c r="K156" s="28" t="str">
        <f>IF($L156="COP","GHPチラー",IF(O156="","",VLOOKUP(O156,※編集不可※選択項目!C:D,2,1)))</f>
        <v/>
      </c>
      <c r="L156" s="120" t="str">
        <f t="shared" si="28"/>
        <v/>
      </c>
      <c r="M156" s="64" t="str">
        <f>IFERROR(IF(L156="COP",1,IF(K156="","",VLOOKUP(K156,※編集不可※選択項目!$D$2:$G$8,4,FALSE))),"")</f>
        <v/>
      </c>
      <c r="N156" s="29"/>
      <c r="O156" s="30"/>
      <c r="P156" s="30"/>
      <c r="Q156" s="113"/>
      <c r="R156" s="30"/>
      <c r="S156" s="30"/>
      <c r="T156" s="116"/>
      <c r="U156" s="73"/>
      <c r="V156" s="111"/>
      <c r="W156" s="60"/>
      <c r="X156" s="71"/>
      <c r="Y156" s="31"/>
      <c r="Z156" s="23"/>
      <c r="AA156" s="24"/>
      <c r="AB156" s="96">
        <f t="shared" si="22"/>
        <v>0</v>
      </c>
      <c r="AC156" s="96">
        <f t="shared" si="23"/>
        <v>0</v>
      </c>
      <c r="AD156" s="97">
        <f t="shared" si="29"/>
        <v>0</v>
      </c>
      <c r="AE156" s="97">
        <f t="shared" si="30"/>
        <v>0</v>
      </c>
    </row>
    <row r="157" spans="1:31" ht="25" customHeight="1">
      <c r="A157" s="32">
        <f t="shared" si="24"/>
        <v>146</v>
      </c>
      <c r="B157" s="51" t="str">
        <f t="shared" si="25"/>
        <v/>
      </c>
      <c r="C157" s="26"/>
      <c r="D157" s="28" t="str">
        <f t="shared" si="26"/>
        <v/>
      </c>
      <c r="E157" s="49" t="str">
        <f t="shared" si="27"/>
        <v/>
      </c>
      <c r="F157" s="27"/>
      <c r="G157" s="27"/>
      <c r="H157" s="29"/>
      <c r="I157" s="28" t="str">
        <f t="shared" si="21"/>
        <v/>
      </c>
      <c r="J157" s="27"/>
      <c r="K157" s="28" t="str">
        <f>IF($L157="COP","GHPチラー",IF(O157="","",VLOOKUP(O157,※編集不可※選択項目!C:D,2,1)))</f>
        <v/>
      </c>
      <c r="L157" s="120" t="str">
        <f t="shared" si="28"/>
        <v/>
      </c>
      <c r="M157" s="64" t="str">
        <f>IFERROR(IF(L157="COP",1,IF(K157="","",VLOOKUP(K157,※編集不可※選択項目!$D$2:$G$8,4,FALSE))),"")</f>
        <v/>
      </c>
      <c r="N157" s="29"/>
      <c r="O157" s="30"/>
      <c r="P157" s="30"/>
      <c r="Q157" s="113"/>
      <c r="R157" s="30"/>
      <c r="S157" s="30"/>
      <c r="T157" s="116"/>
      <c r="U157" s="73"/>
      <c r="V157" s="111"/>
      <c r="W157" s="60"/>
      <c r="X157" s="71"/>
      <c r="Y157" s="31"/>
      <c r="Z157" s="23"/>
      <c r="AA157" s="24"/>
      <c r="AB157" s="96">
        <f t="shared" si="22"/>
        <v>0</v>
      </c>
      <c r="AC157" s="96">
        <f t="shared" si="23"/>
        <v>0</v>
      </c>
      <c r="AD157" s="97">
        <f t="shared" si="29"/>
        <v>0</v>
      </c>
      <c r="AE157" s="97">
        <f t="shared" si="30"/>
        <v>0</v>
      </c>
    </row>
    <row r="158" spans="1:31" ht="25" customHeight="1">
      <c r="A158" s="32">
        <f t="shared" si="24"/>
        <v>147</v>
      </c>
      <c r="B158" s="51" t="str">
        <f t="shared" si="25"/>
        <v/>
      </c>
      <c r="C158" s="26"/>
      <c r="D158" s="28" t="str">
        <f t="shared" si="26"/>
        <v/>
      </c>
      <c r="E158" s="49" t="str">
        <f t="shared" si="27"/>
        <v/>
      </c>
      <c r="F158" s="27"/>
      <c r="G158" s="27"/>
      <c r="H158" s="29"/>
      <c r="I158" s="28" t="str">
        <f t="shared" si="21"/>
        <v/>
      </c>
      <c r="J158" s="27"/>
      <c r="K158" s="28" t="str">
        <f>IF($L158="COP","GHPチラー",IF(O158="","",VLOOKUP(O158,※編集不可※選択項目!C:D,2,1)))</f>
        <v/>
      </c>
      <c r="L158" s="120" t="str">
        <f t="shared" si="28"/>
        <v/>
      </c>
      <c r="M158" s="64" t="str">
        <f>IFERROR(IF(L158="COP",1,IF(K158="","",VLOOKUP(K158,※編集不可※選択項目!$D$2:$G$8,4,FALSE))),"")</f>
        <v/>
      </c>
      <c r="N158" s="29"/>
      <c r="O158" s="30"/>
      <c r="P158" s="30"/>
      <c r="Q158" s="113"/>
      <c r="R158" s="30"/>
      <c r="S158" s="30"/>
      <c r="T158" s="116"/>
      <c r="U158" s="73"/>
      <c r="V158" s="111"/>
      <c r="W158" s="60"/>
      <c r="X158" s="71"/>
      <c r="Y158" s="31"/>
      <c r="Z158" s="23"/>
      <c r="AA158" s="24"/>
      <c r="AB158" s="96">
        <f t="shared" si="22"/>
        <v>0</v>
      </c>
      <c r="AC158" s="96">
        <f t="shared" si="23"/>
        <v>0</v>
      </c>
      <c r="AD158" s="97">
        <f t="shared" si="29"/>
        <v>0</v>
      </c>
      <c r="AE158" s="97">
        <f t="shared" si="30"/>
        <v>0</v>
      </c>
    </row>
    <row r="159" spans="1:31" ht="25" customHeight="1">
      <c r="A159" s="32">
        <f t="shared" si="24"/>
        <v>148</v>
      </c>
      <c r="B159" s="51" t="str">
        <f t="shared" si="25"/>
        <v/>
      </c>
      <c r="C159" s="26"/>
      <c r="D159" s="28" t="str">
        <f t="shared" si="26"/>
        <v/>
      </c>
      <c r="E159" s="49" t="str">
        <f t="shared" si="27"/>
        <v/>
      </c>
      <c r="F159" s="27"/>
      <c r="G159" s="27"/>
      <c r="H159" s="29"/>
      <c r="I159" s="28" t="str">
        <f t="shared" si="21"/>
        <v/>
      </c>
      <c r="J159" s="27"/>
      <c r="K159" s="28" t="str">
        <f>IF($L159="COP","GHPチラー",IF(O159="","",VLOOKUP(O159,※編集不可※選択項目!C:D,2,1)))</f>
        <v/>
      </c>
      <c r="L159" s="120" t="str">
        <f t="shared" si="28"/>
        <v/>
      </c>
      <c r="M159" s="64" t="str">
        <f>IFERROR(IF(L159="COP",1,IF(K159="","",VLOOKUP(K159,※編集不可※選択項目!$D$2:$G$8,4,FALSE))),"")</f>
        <v/>
      </c>
      <c r="N159" s="29"/>
      <c r="O159" s="30"/>
      <c r="P159" s="30"/>
      <c r="Q159" s="113"/>
      <c r="R159" s="30"/>
      <c r="S159" s="30"/>
      <c r="T159" s="116"/>
      <c r="U159" s="73"/>
      <c r="V159" s="111"/>
      <c r="W159" s="60"/>
      <c r="X159" s="71"/>
      <c r="Y159" s="31"/>
      <c r="Z159" s="23"/>
      <c r="AA159" s="24"/>
      <c r="AB159" s="96">
        <f t="shared" si="22"/>
        <v>0</v>
      </c>
      <c r="AC159" s="96">
        <f t="shared" si="23"/>
        <v>0</v>
      </c>
      <c r="AD159" s="97">
        <f t="shared" si="29"/>
        <v>0</v>
      </c>
      <c r="AE159" s="97">
        <f t="shared" si="30"/>
        <v>0</v>
      </c>
    </row>
    <row r="160" spans="1:31" ht="25" customHeight="1">
      <c r="A160" s="32">
        <f t="shared" si="24"/>
        <v>149</v>
      </c>
      <c r="B160" s="51" t="str">
        <f t="shared" si="25"/>
        <v/>
      </c>
      <c r="C160" s="26"/>
      <c r="D160" s="28" t="str">
        <f t="shared" si="26"/>
        <v/>
      </c>
      <c r="E160" s="49" t="str">
        <f t="shared" si="27"/>
        <v/>
      </c>
      <c r="F160" s="27"/>
      <c r="G160" s="27"/>
      <c r="H160" s="29"/>
      <c r="I160" s="28" t="str">
        <f t="shared" si="21"/>
        <v/>
      </c>
      <c r="J160" s="27"/>
      <c r="K160" s="28" t="str">
        <f>IF($L160="COP","GHPチラー",IF(O160="","",VLOOKUP(O160,※編集不可※選択項目!C:D,2,1)))</f>
        <v/>
      </c>
      <c r="L160" s="120" t="str">
        <f t="shared" si="28"/>
        <v/>
      </c>
      <c r="M160" s="64" t="str">
        <f>IFERROR(IF(L160="COP",1,IF(K160="","",VLOOKUP(K160,※編集不可※選択項目!$D$2:$G$8,4,FALSE))),"")</f>
        <v/>
      </c>
      <c r="N160" s="29"/>
      <c r="O160" s="30"/>
      <c r="P160" s="30"/>
      <c r="Q160" s="113"/>
      <c r="R160" s="30"/>
      <c r="S160" s="30"/>
      <c r="T160" s="116"/>
      <c r="U160" s="73"/>
      <c r="V160" s="111"/>
      <c r="W160" s="60"/>
      <c r="X160" s="71"/>
      <c r="Y160" s="31"/>
      <c r="Z160" s="23"/>
      <c r="AA160" s="24"/>
      <c r="AB160" s="96">
        <f t="shared" si="22"/>
        <v>0</v>
      </c>
      <c r="AC160" s="96">
        <f t="shared" si="23"/>
        <v>0</v>
      </c>
      <c r="AD160" s="97">
        <f t="shared" si="29"/>
        <v>0</v>
      </c>
      <c r="AE160" s="97">
        <f t="shared" si="30"/>
        <v>0</v>
      </c>
    </row>
    <row r="161" spans="1:31" ht="25" customHeight="1">
      <c r="A161" s="32">
        <f t="shared" si="24"/>
        <v>150</v>
      </c>
      <c r="B161" s="51" t="str">
        <f t="shared" si="25"/>
        <v/>
      </c>
      <c r="C161" s="26"/>
      <c r="D161" s="28" t="str">
        <f t="shared" si="26"/>
        <v/>
      </c>
      <c r="E161" s="49" t="str">
        <f t="shared" si="27"/>
        <v/>
      </c>
      <c r="F161" s="27"/>
      <c r="G161" s="27"/>
      <c r="H161" s="29"/>
      <c r="I161" s="28" t="str">
        <f t="shared" si="21"/>
        <v/>
      </c>
      <c r="J161" s="27"/>
      <c r="K161" s="28" t="str">
        <f>IF($L161="COP","GHPチラー",IF(O161="","",VLOOKUP(O161,※編集不可※選択項目!C:D,2,1)))</f>
        <v/>
      </c>
      <c r="L161" s="120" t="str">
        <f t="shared" si="28"/>
        <v/>
      </c>
      <c r="M161" s="64" t="str">
        <f>IFERROR(IF(L161="COP",1,IF(K161="","",VLOOKUP(K161,※編集不可※選択項目!$D$2:$G$8,4,FALSE))),"")</f>
        <v/>
      </c>
      <c r="N161" s="29"/>
      <c r="O161" s="30"/>
      <c r="P161" s="30"/>
      <c r="Q161" s="113"/>
      <c r="R161" s="30"/>
      <c r="S161" s="30"/>
      <c r="T161" s="116"/>
      <c r="U161" s="73"/>
      <c r="V161" s="111"/>
      <c r="W161" s="60"/>
      <c r="X161" s="71"/>
      <c r="Y161" s="31"/>
      <c r="Z161" s="23"/>
      <c r="AA161" s="24"/>
      <c r="AB161" s="96">
        <f t="shared" si="22"/>
        <v>0</v>
      </c>
      <c r="AC161" s="96">
        <f t="shared" si="23"/>
        <v>0</v>
      </c>
      <c r="AD161" s="97">
        <f t="shared" si="29"/>
        <v>0</v>
      </c>
      <c r="AE161" s="97">
        <f t="shared" si="30"/>
        <v>0</v>
      </c>
    </row>
    <row r="162" spans="1:31" ht="25" customHeight="1">
      <c r="A162" s="32">
        <f t="shared" si="24"/>
        <v>151</v>
      </c>
      <c r="B162" s="51" t="str">
        <f t="shared" si="25"/>
        <v/>
      </c>
      <c r="C162" s="26"/>
      <c r="D162" s="28" t="str">
        <f t="shared" si="26"/>
        <v/>
      </c>
      <c r="E162" s="49" t="str">
        <f t="shared" si="27"/>
        <v/>
      </c>
      <c r="F162" s="27"/>
      <c r="G162" s="27"/>
      <c r="H162" s="29"/>
      <c r="I162" s="28" t="str">
        <f t="shared" si="21"/>
        <v/>
      </c>
      <c r="J162" s="27"/>
      <c r="K162" s="28" t="str">
        <f>IF($L162="COP","GHPチラー",IF(O162="","",VLOOKUP(O162,※編集不可※選択項目!C:D,2,1)))</f>
        <v/>
      </c>
      <c r="L162" s="120" t="str">
        <f t="shared" si="28"/>
        <v/>
      </c>
      <c r="M162" s="64" t="str">
        <f>IFERROR(IF(L162="COP",1,IF(K162="","",VLOOKUP(K162,※編集不可※選択項目!$D$2:$G$8,4,FALSE))),"")</f>
        <v/>
      </c>
      <c r="N162" s="29"/>
      <c r="O162" s="30"/>
      <c r="P162" s="30"/>
      <c r="Q162" s="113"/>
      <c r="R162" s="30"/>
      <c r="S162" s="30"/>
      <c r="T162" s="116"/>
      <c r="U162" s="73"/>
      <c r="V162" s="111"/>
      <c r="W162" s="60"/>
      <c r="X162" s="71"/>
      <c r="Y162" s="31"/>
      <c r="Z162" s="23"/>
      <c r="AA162" s="24"/>
      <c r="AB162" s="96">
        <f t="shared" si="22"/>
        <v>0</v>
      </c>
      <c r="AC162" s="96">
        <f t="shared" si="23"/>
        <v>0</v>
      </c>
      <c r="AD162" s="97">
        <f t="shared" si="29"/>
        <v>0</v>
      </c>
      <c r="AE162" s="97">
        <f t="shared" si="30"/>
        <v>0</v>
      </c>
    </row>
    <row r="163" spans="1:31" ht="25" customHeight="1">
      <c r="A163" s="32">
        <f t="shared" si="24"/>
        <v>152</v>
      </c>
      <c r="B163" s="51" t="str">
        <f t="shared" si="25"/>
        <v/>
      </c>
      <c r="C163" s="26"/>
      <c r="D163" s="28" t="str">
        <f t="shared" si="26"/>
        <v/>
      </c>
      <c r="E163" s="49" t="str">
        <f t="shared" si="27"/>
        <v/>
      </c>
      <c r="F163" s="27"/>
      <c r="G163" s="27"/>
      <c r="H163" s="29"/>
      <c r="I163" s="28" t="str">
        <f t="shared" si="21"/>
        <v/>
      </c>
      <c r="J163" s="27"/>
      <c r="K163" s="28" t="str">
        <f>IF($L163="COP","GHPチラー",IF(O163="","",VLOOKUP(O163,※編集不可※選択項目!C:D,2,1)))</f>
        <v/>
      </c>
      <c r="L163" s="120" t="str">
        <f t="shared" si="28"/>
        <v/>
      </c>
      <c r="M163" s="64" t="str">
        <f>IFERROR(IF(L163="COP",1,IF(K163="","",VLOOKUP(K163,※編集不可※選択項目!$D$2:$G$8,4,FALSE))),"")</f>
        <v/>
      </c>
      <c r="N163" s="29"/>
      <c r="O163" s="30"/>
      <c r="P163" s="30"/>
      <c r="Q163" s="113"/>
      <c r="R163" s="30"/>
      <c r="S163" s="30"/>
      <c r="T163" s="116"/>
      <c r="U163" s="73"/>
      <c r="V163" s="111"/>
      <c r="W163" s="60"/>
      <c r="X163" s="71"/>
      <c r="Y163" s="31"/>
      <c r="Z163" s="23"/>
      <c r="AA163" s="24"/>
      <c r="AB163" s="96">
        <f t="shared" si="22"/>
        <v>0</v>
      </c>
      <c r="AC163" s="96">
        <f t="shared" si="23"/>
        <v>0</v>
      </c>
      <c r="AD163" s="97">
        <f t="shared" si="29"/>
        <v>0</v>
      </c>
      <c r="AE163" s="97">
        <f t="shared" si="30"/>
        <v>0</v>
      </c>
    </row>
    <row r="164" spans="1:31" ht="25" customHeight="1">
      <c r="A164" s="32">
        <f t="shared" si="24"/>
        <v>153</v>
      </c>
      <c r="B164" s="51" t="str">
        <f t="shared" si="25"/>
        <v/>
      </c>
      <c r="C164" s="26"/>
      <c r="D164" s="28" t="str">
        <f t="shared" si="26"/>
        <v/>
      </c>
      <c r="E164" s="49" t="str">
        <f t="shared" si="27"/>
        <v/>
      </c>
      <c r="F164" s="27"/>
      <c r="G164" s="27"/>
      <c r="H164" s="29"/>
      <c r="I164" s="28" t="str">
        <f t="shared" si="21"/>
        <v/>
      </c>
      <c r="J164" s="27"/>
      <c r="K164" s="28" t="str">
        <f>IF($L164="COP","GHPチラー",IF(O164="","",VLOOKUP(O164,※編集不可※選択項目!C:D,2,1)))</f>
        <v/>
      </c>
      <c r="L164" s="120" t="str">
        <f t="shared" si="28"/>
        <v/>
      </c>
      <c r="M164" s="64" t="str">
        <f>IFERROR(IF(L164="COP",1,IF(K164="","",VLOOKUP(K164,※編集不可※選択項目!$D$2:$G$8,4,FALSE))),"")</f>
        <v/>
      </c>
      <c r="N164" s="29"/>
      <c r="O164" s="30"/>
      <c r="P164" s="30"/>
      <c r="Q164" s="113"/>
      <c r="R164" s="30"/>
      <c r="S164" s="30"/>
      <c r="T164" s="116"/>
      <c r="U164" s="73"/>
      <c r="V164" s="111"/>
      <c r="W164" s="60"/>
      <c r="X164" s="71"/>
      <c r="Y164" s="31"/>
      <c r="Z164" s="23"/>
      <c r="AA164" s="24"/>
      <c r="AB164" s="96">
        <f t="shared" si="22"/>
        <v>0</v>
      </c>
      <c r="AC164" s="96">
        <f t="shared" si="23"/>
        <v>0</v>
      </c>
      <c r="AD164" s="97">
        <f t="shared" si="29"/>
        <v>0</v>
      </c>
      <c r="AE164" s="97">
        <f t="shared" si="30"/>
        <v>0</v>
      </c>
    </row>
    <row r="165" spans="1:31" ht="25" customHeight="1">
      <c r="A165" s="32">
        <f t="shared" si="24"/>
        <v>154</v>
      </c>
      <c r="B165" s="51" t="str">
        <f t="shared" si="25"/>
        <v/>
      </c>
      <c r="C165" s="26"/>
      <c r="D165" s="28" t="str">
        <f t="shared" si="26"/>
        <v/>
      </c>
      <c r="E165" s="49" t="str">
        <f t="shared" si="27"/>
        <v/>
      </c>
      <c r="F165" s="27"/>
      <c r="G165" s="27"/>
      <c r="H165" s="29"/>
      <c r="I165" s="28" t="str">
        <f t="shared" si="21"/>
        <v/>
      </c>
      <c r="J165" s="27"/>
      <c r="K165" s="28" t="str">
        <f>IF($L165="COP","GHPチラー",IF(O165="","",VLOOKUP(O165,※編集不可※選択項目!C:D,2,1)))</f>
        <v/>
      </c>
      <c r="L165" s="120" t="str">
        <f t="shared" si="28"/>
        <v/>
      </c>
      <c r="M165" s="64" t="str">
        <f>IFERROR(IF(L165="COP",1,IF(K165="","",VLOOKUP(K165,※編集不可※選択項目!$D$2:$G$8,4,FALSE))),"")</f>
        <v/>
      </c>
      <c r="N165" s="29"/>
      <c r="O165" s="30"/>
      <c r="P165" s="30"/>
      <c r="Q165" s="113"/>
      <c r="R165" s="30"/>
      <c r="S165" s="30"/>
      <c r="T165" s="116"/>
      <c r="U165" s="73"/>
      <c r="V165" s="111"/>
      <c r="W165" s="60"/>
      <c r="X165" s="71"/>
      <c r="Y165" s="31"/>
      <c r="Z165" s="23"/>
      <c r="AA165" s="24"/>
      <c r="AB165" s="96">
        <f t="shared" si="22"/>
        <v>0</v>
      </c>
      <c r="AC165" s="96">
        <f t="shared" si="23"/>
        <v>0</v>
      </c>
      <c r="AD165" s="97">
        <f t="shared" si="29"/>
        <v>0</v>
      </c>
      <c r="AE165" s="97">
        <f t="shared" si="30"/>
        <v>0</v>
      </c>
    </row>
    <row r="166" spans="1:31" ht="25" customHeight="1">
      <c r="A166" s="32">
        <f t="shared" si="24"/>
        <v>155</v>
      </c>
      <c r="B166" s="51" t="str">
        <f t="shared" si="25"/>
        <v/>
      </c>
      <c r="C166" s="26"/>
      <c r="D166" s="28" t="str">
        <f t="shared" si="26"/>
        <v/>
      </c>
      <c r="E166" s="49" t="str">
        <f t="shared" si="27"/>
        <v/>
      </c>
      <c r="F166" s="27"/>
      <c r="G166" s="27"/>
      <c r="H166" s="29"/>
      <c r="I166" s="28" t="str">
        <f t="shared" si="21"/>
        <v/>
      </c>
      <c r="J166" s="27"/>
      <c r="K166" s="28" t="str">
        <f>IF($L166="COP","GHPチラー",IF(O166="","",VLOOKUP(O166,※編集不可※選択項目!C:D,2,1)))</f>
        <v/>
      </c>
      <c r="L166" s="120" t="str">
        <f t="shared" si="28"/>
        <v/>
      </c>
      <c r="M166" s="64" t="str">
        <f>IFERROR(IF(L166="COP",1,IF(K166="","",VLOOKUP(K166,※編集不可※選択項目!$D$2:$G$8,4,FALSE))),"")</f>
        <v/>
      </c>
      <c r="N166" s="29"/>
      <c r="O166" s="30"/>
      <c r="P166" s="30"/>
      <c r="Q166" s="113"/>
      <c r="R166" s="30"/>
      <c r="S166" s="30"/>
      <c r="T166" s="116"/>
      <c r="U166" s="73"/>
      <c r="V166" s="111"/>
      <c r="W166" s="60"/>
      <c r="X166" s="71"/>
      <c r="Y166" s="31"/>
      <c r="Z166" s="23"/>
      <c r="AA166" s="24"/>
      <c r="AB166" s="96">
        <f t="shared" si="22"/>
        <v>0</v>
      </c>
      <c r="AC166" s="96">
        <f t="shared" si="23"/>
        <v>0</v>
      </c>
      <c r="AD166" s="97">
        <f t="shared" si="29"/>
        <v>0</v>
      </c>
      <c r="AE166" s="97">
        <f t="shared" si="30"/>
        <v>0</v>
      </c>
    </row>
    <row r="167" spans="1:31" ht="25" customHeight="1">
      <c r="A167" s="32">
        <f t="shared" si="24"/>
        <v>156</v>
      </c>
      <c r="B167" s="51" t="str">
        <f t="shared" si="25"/>
        <v/>
      </c>
      <c r="C167" s="26"/>
      <c r="D167" s="28" t="str">
        <f t="shared" si="26"/>
        <v/>
      </c>
      <c r="E167" s="49" t="str">
        <f t="shared" si="27"/>
        <v/>
      </c>
      <c r="F167" s="27"/>
      <c r="G167" s="27"/>
      <c r="H167" s="29"/>
      <c r="I167" s="28" t="str">
        <f t="shared" si="21"/>
        <v/>
      </c>
      <c r="J167" s="27"/>
      <c r="K167" s="28" t="str">
        <f>IF($L167="COP","GHPチラー",IF(O167="","",VLOOKUP(O167,※編集不可※選択項目!C:D,2,1)))</f>
        <v/>
      </c>
      <c r="L167" s="120" t="str">
        <f t="shared" si="28"/>
        <v/>
      </c>
      <c r="M167" s="64" t="str">
        <f>IFERROR(IF(L167="COP",1,IF(K167="","",VLOOKUP(K167,※編集不可※選択項目!$D$2:$G$8,4,FALSE))),"")</f>
        <v/>
      </c>
      <c r="N167" s="29"/>
      <c r="O167" s="30"/>
      <c r="P167" s="30"/>
      <c r="Q167" s="113"/>
      <c r="R167" s="30"/>
      <c r="S167" s="30"/>
      <c r="T167" s="116"/>
      <c r="U167" s="73"/>
      <c r="V167" s="111"/>
      <c r="W167" s="60"/>
      <c r="X167" s="71"/>
      <c r="Y167" s="31"/>
      <c r="Z167" s="23"/>
      <c r="AA167" s="24"/>
      <c r="AB167" s="96">
        <f t="shared" si="22"/>
        <v>0</v>
      </c>
      <c r="AC167" s="96">
        <f t="shared" si="23"/>
        <v>0</v>
      </c>
      <c r="AD167" s="97">
        <f t="shared" si="29"/>
        <v>0</v>
      </c>
      <c r="AE167" s="97">
        <f t="shared" si="30"/>
        <v>0</v>
      </c>
    </row>
    <row r="168" spans="1:31" ht="25" customHeight="1">
      <c r="A168" s="32">
        <f t="shared" si="24"/>
        <v>157</v>
      </c>
      <c r="B168" s="51" t="str">
        <f t="shared" si="25"/>
        <v/>
      </c>
      <c r="C168" s="26"/>
      <c r="D168" s="28" t="str">
        <f t="shared" si="26"/>
        <v/>
      </c>
      <c r="E168" s="49" t="str">
        <f t="shared" si="27"/>
        <v/>
      </c>
      <c r="F168" s="27"/>
      <c r="G168" s="27"/>
      <c r="H168" s="29"/>
      <c r="I168" s="28" t="str">
        <f t="shared" si="21"/>
        <v/>
      </c>
      <c r="J168" s="27"/>
      <c r="K168" s="28" t="str">
        <f>IF($L168="COP","GHPチラー",IF(O168="","",VLOOKUP(O168,※編集不可※選択項目!C:D,2,1)))</f>
        <v/>
      </c>
      <c r="L168" s="120" t="str">
        <f t="shared" si="28"/>
        <v/>
      </c>
      <c r="M168" s="64" t="str">
        <f>IFERROR(IF(L168="COP",1,IF(K168="","",VLOOKUP(K168,※編集不可※選択項目!$D$2:$G$8,4,FALSE))),"")</f>
        <v/>
      </c>
      <c r="N168" s="29"/>
      <c r="O168" s="30"/>
      <c r="P168" s="30"/>
      <c r="Q168" s="113"/>
      <c r="R168" s="30"/>
      <c r="S168" s="30"/>
      <c r="T168" s="116"/>
      <c r="U168" s="73"/>
      <c r="V168" s="111"/>
      <c r="W168" s="60"/>
      <c r="X168" s="71"/>
      <c r="Y168" s="31"/>
      <c r="Z168" s="23"/>
      <c r="AA168" s="24"/>
      <c r="AB168" s="96">
        <f t="shared" si="22"/>
        <v>0</v>
      </c>
      <c r="AC168" s="96">
        <f t="shared" si="23"/>
        <v>0</v>
      </c>
      <c r="AD168" s="97">
        <f t="shared" si="29"/>
        <v>0</v>
      </c>
      <c r="AE168" s="97">
        <f t="shared" si="30"/>
        <v>0</v>
      </c>
    </row>
    <row r="169" spans="1:31" ht="25" customHeight="1">
      <c r="A169" s="32">
        <f t="shared" si="24"/>
        <v>158</v>
      </c>
      <c r="B169" s="51" t="str">
        <f t="shared" si="25"/>
        <v/>
      </c>
      <c r="C169" s="26"/>
      <c r="D169" s="28" t="str">
        <f t="shared" si="26"/>
        <v/>
      </c>
      <c r="E169" s="49" t="str">
        <f t="shared" si="27"/>
        <v/>
      </c>
      <c r="F169" s="27"/>
      <c r="G169" s="27"/>
      <c r="H169" s="29"/>
      <c r="I169" s="28" t="str">
        <f t="shared" si="21"/>
        <v/>
      </c>
      <c r="J169" s="27"/>
      <c r="K169" s="28" t="str">
        <f>IF($L169="COP","GHPチラー",IF(O169="","",VLOOKUP(O169,※編集不可※選択項目!C:D,2,1)))</f>
        <v/>
      </c>
      <c r="L169" s="120" t="str">
        <f t="shared" si="28"/>
        <v/>
      </c>
      <c r="M169" s="64" t="str">
        <f>IFERROR(IF(L169="COP",1,IF(K169="","",VLOOKUP(K169,※編集不可※選択項目!$D$2:$G$8,4,FALSE))),"")</f>
        <v/>
      </c>
      <c r="N169" s="29"/>
      <c r="O169" s="30"/>
      <c r="P169" s="30"/>
      <c r="Q169" s="113"/>
      <c r="R169" s="30"/>
      <c r="S169" s="30"/>
      <c r="T169" s="116"/>
      <c r="U169" s="73"/>
      <c r="V169" s="111"/>
      <c r="W169" s="60"/>
      <c r="X169" s="71"/>
      <c r="Y169" s="31"/>
      <c r="Z169" s="23"/>
      <c r="AA169" s="24"/>
      <c r="AB169" s="96">
        <f t="shared" si="22"/>
        <v>0</v>
      </c>
      <c r="AC169" s="96">
        <f t="shared" si="23"/>
        <v>0</v>
      </c>
      <c r="AD169" s="97">
        <f t="shared" si="29"/>
        <v>0</v>
      </c>
      <c r="AE169" s="97">
        <f t="shared" si="30"/>
        <v>0</v>
      </c>
    </row>
    <row r="170" spans="1:31" ht="25" customHeight="1">
      <c r="A170" s="32">
        <f t="shared" si="24"/>
        <v>159</v>
      </c>
      <c r="B170" s="51" t="str">
        <f t="shared" si="25"/>
        <v/>
      </c>
      <c r="C170" s="26"/>
      <c r="D170" s="28" t="str">
        <f t="shared" si="26"/>
        <v/>
      </c>
      <c r="E170" s="49" t="str">
        <f t="shared" si="27"/>
        <v/>
      </c>
      <c r="F170" s="27"/>
      <c r="G170" s="27"/>
      <c r="H170" s="29"/>
      <c r="I170" s="28" t="str">
        <f t="shared" si="21"/>
        <v/>
      </c>
      <c r="J170" s="27"/>
      <c r="K170" s="28" t="str">
        <f>IF($L170="COP","GHPチラー",IF(O170="","",VLOOKUP(O170,※編集不可※選択項目!C:D,2,1)))</f>
        <v/>
      </c>
      <c r="L170" s="120" t="str">
        <f t="shared" si="28"/>
        <v/>
      </c>
      <c r="M170" s="64" t="str">
        <f>IFERROR(IF(L170="COP",1,IF(K170="","",VLOOKUP(K170,※編集不可※選択項目!$D$2:$G$8,4,FALSE))),"")</f>
        <v/>
      </c>
      <c r="N170" s="29"/>
      <c r="O170" s="30"/>
      <c r="P170" s="30"/>
      <c r="Q170" s="113"/>
      <c r="R170" s="30"/>
      <c r="S170" s="30"/>
      <c r="T170" s="116"/>
      <c r="U170" s="73"/>
      <c r="V170" s="111"/>
      <c r="W170" s="60"/>
      <c r="X170" s="71"/>
      <c r="Y170" s="31"/>
      <c r="Z170" s="23"/>
      <c r="AA170" s="24"/>
      <c r="AB170" s="96">
        <f t="shared" si="22"/>
        <v>0</v>
      </c>
      <c r="AC170" s="96">
        <f t="shared" si="23"/>
        <v>0</v>
      </c>
      <c r="AD170" s="97">
        <f t="shared" si="29"/>
        <v>0</v>
      </c>
      <c r="AE170" s="97">
        <f t="shared" si="30"/>
        <v>0</v>
      </c>
    </row>
    <row r="171" spans="1:31" ht="25" customHeight="1">
      <c r="A171" s="32">
        <f t="shared" si="24"/>
        <v>160</v>
      </c>
      <c r="B171" s="51" t="str">
        <f t="shared" si="25"/>
        <v/>
      </c>
      <c r="C171" s="26"/>
      <c r="D171" s="28" t="str">
        <f t="shared" si="26"/>
        <v/>
      </c>
      <c r="E171" s="49" t="str">
        <f t="shared" si="27"/>
        <v/>
      </c>
      <c r="F171" s="27"/>
      <c r="G171" s="27"/>
      <c r="H171" s="29"/>
      <c r="I171" s="28" t="str">
        <f t="shared" si="21"/>
        <v/>
      </c>
      <c r="J171" s="27"/>
      <c r="K171" s="28" t="str">
        <f>IF($L171="COP","GHPチラー",IF(O171="","",VLOOKUP(O171,※編集不可※選択項目!C:D,2,1)))</f>
        <v/>
      </c>
      <c r="L171" s="120" t="str">
        <f t="shared" si="28"/>
        <v/>
      </c>
      <c r="M171" s="64" t="str">
        <f>IFERROR(IF(L171="COP",1,IF(K171="","",VLOOKUP(K171,※編集不可※選択項目!$D$2:$G$8,4,FALSE))),"")</f>
        <v/>
      </c>
      <c r="N171" s="29"/>
      <c r="O171" s="30"/>
      <c r="P171" s="30"/>
      <c r="Q171" s="113"/>
      <c r="R171" s="30"/>
      <c r="S171" s="30"/>
      <c r="T171" s="116"/>
      <c r="U171" s="73"/>
      <c r="V171" s="111"/>
      <c r="W171" s="60"/>
      <c r="X171" s="71"/>
      <c r="Y171" s="31"/>
      <c r="Z171" s="23"/>
      <c r="AA171" s="24"/>
      <c r="AB171" s="96">
        <f t="shared" si="22"/>
        <v>0</v>
      </c>
      <c r="AC171" s="96">
        <f t="shared" si="23"/>
        <v>0</v>
      </c>
      <c r="AD171" s="97">
        <f t="shared" si="29"/>
        <v>0</v>
      </c>
      <c r="AE171" s="97">
        <f t="shared" si="30"/>
        <v>0</v>
      </c>
    </row>
    <row r="172" spans="1:31" ht="25" customHeight="1">
      <c r="A172" s="32">
        <f t="shared" si="24"/>
        <v>161</v>
      </c>
      <c r="B172" s="51" t="str">
        <f t="shared" si="25"/>
        <v/>
      </c>
      <c r="C172" s="26"/>
      <c r="D172" s="28" t="str">
        <f t="shared" si="26"/>
        <v/>
      </c>
      <c r="E172" s="49" t="str">
        <f t="shared" si="27"/>
        <v/>
      </c>
      <c r="F172" s="27"/>
      <c r="G172" s="27"/>
      <c r="H172" s="29"/>
      <c r="I172" s="28" t="str">
        <f t="shared" si="21"/>
        <v/>
      </c>
      <c r="J172" s="27"/>
      <c r="K172" s="28" t="str">
        <f>IF($L172="COP","GHPチラー",IF(O172="","",VLOOKUP(O172,※編集不可※選択項目!C:D,2,1)))</f>
        <v/>
      </c>
      <c r="L172" s="120" t="str">
        <f t="shared" si="28"/>
        <v/>
      </c>
      <c r="M172" s="64" t="str">
        <f>IFERROR(IF(L172="COP",1,IF(K172="","",VLOOKUP(K172,※編集不可※選択項目!$D$2:$G$8,4,FALSE))),"")</f>
        <v/>
      </c>
      <c r="N172" s="29"/>
      <c r="O172" s="30"/>
      <c r="P172" s="30"/>
      <c r="Q172" s="113"/>
      <c r="R172" s="30"/>
      <c r="S172" s="30"/>
      <c r="T172" s="116"/>
      <c r="U172" s="73"/>
      <c r="V172" s="111"/>
      <c r="W172" s="60"/>
      <c r="X172" s="71"/>
      <c r="Y172" s="31"/>
      <c r="Z172" s="23"/>
      <c r="AA172" s="24"/>
      <c r="AB172" s="96">
        <f t="shared" si="22"/>
        <v>0</v>
      </c>
      <c r="AC172" s="96">
        <f t="shared" si="23"/>
        <v>0</v>
      </c>
      <c r="AD172" s="97">
        <f t="shared" si="29"/>
        <v>0</v>
      </c>
      <c r="AE172" s="97">
        <f t="shared" si="30"/>
        <v>0</v>
      </c>
    </row>
    <row r="173" spans="1:31" ht="25" customHeight="1">
      <c r="A173" s="32">
        <f t="shared" si="24"/>
        <v>162</v>
      </c>
      <c r="B173" s="51" t="str">
        <f t="shared" si="25"/>
        <v/>
      </c>
      <c r="C173" s="26"/>
      <c r="D173" s="28" t="str">
        <f t="shared" si="26"/>
        <v/>
      </c>
      <c r="E173" s="49" t="str">
        <f t="shared" si="27"/>
        <v/>
      </c>
      <c r="F173" s="27"/>
      <c r="G173" s="27"/>
      <c r="H173" s="29"/>
      <c r="I173" s="28" t="str">
        <f t="shared" si="21"/>
        <v/>
      </c>
      <c r="J173" s="27"/>
      <c r="K173" s="28" t="str">
        <f>IF($L173="COP","GHPチラー",IF(O173="","",VLOOKUP(O173,※編集不可※選択項目!C:D,2,1)))</f>
        <v/>
      </c>
      <c r="L173" s="120" t="str">
        <f t="shared" si="28"/>
        <v/>
      </c>
      <c r="M173" s="64" t="str">
        <f>IFERROR(IF(L173="COP",1,IF(K173="","",VLOOKUP(K173,※編集不可※選択項目!$D$2:$G$8,4,FALSE))),"")</f>
        <v/>
      </c>
      <c r="N173" s="29"/>
      <c r="O173" s="30"/>
      <c r="P173" s="30"/>
      <c r="Q173" s="113"/>
      <c r="R173" s="30"/>
      <c r="S173" s="30"/>
      <c r="T173" s="116"/>
      <c r="U173" s="73"/>
      <c r="V173" s="111"/>
      <c r="W173" s="60"/>
      <c r="X173" s="71"/>
      <c r="Y173" s="31"/>
      <c r="Z173" s="23"/>
      <c r="AA173" s="24"/>
      <c r="AB173" s="96">
        <f t="shared" si="22"/>
        <v>0</v>
      </c>
      <c r="AC173" s="96">
        <f t="shared" si="23"/>
        <v>0</v>
      </c>
      <c r="AD173" s="97">
        <f t="shared" si="29"/>
        <v>0</v>
      </c>
      <c r="AE173" s="97">
        <f t="shared" si="30"/>
        <v>0</v>
      </c>
    </row>
    <row r="174" spans="1:31" ht="25" customHeight="1">
      <c r="A174" s="32">
        <f t="shared" si="24"/>
        <v>163</v>
      </c>
      <c r="B174" s="51" t="str">
        <f t="shared" si="25"/>
        <v/>
      </c>
      <c r="C174" s="26"/>
      <c r="D174" s="28" t="str">
        <f t="shared" si="26"/>
        <v/>
      </c>
      <c r="E174" s="49" t="str">
        <f t="shared" si="27"/>
        <v/>
      </c>
      <c r="F174" s="27"/>
      <c r="G174" s="27"/>
      <c r="H174" s="29"/>
      <c r="I174" s="28" t="str">
        <f t="shared" si="21"/>
        <v/>
      </c>
      <c r="J174" s="27"/>
      <c r="K174" s="28" t="str">
        <f>IF($L174="COP","GHPチラー",IF(O174="","",VLOOKUP(O174,※編集不可※選択項目!C:D,2,1)))</f>
        <v/>
      </c>
      <c r="L174" s="120" t="str">
        <f t="shared" si="28"/>
        <v/>
      </c>
      <c r="M174" s="64" t="str">
        <f>IFERROR(IF(L174="COP",1,IF(K174="","",VLOOKUP(K174,※編集不可※選択項目!$D$2:$G$8,4,FALSE))),"")</f>
        <v/>
      </c>
      <c r="N174" s="29"/>
      <c r="O174" s="30"/>
      <c r="P174" s="30"/>
      <c r="Q174" s="113"/>
      <c r="R174" s="30"/>
      <c r="S174" s="30"/>
      <c r="T174" s="116"/>
      <c r="U174" s="73"/>
      <c r="V174" s="111"/>
      <c r="W174" s="60"/>
      <c r="X174" s="71"/>
      <c r="Y174" s="31"/>
      <c r="Z174" s="23"/>
      <c r="AA174" s="24"/>
      <c r="AB174" s="96">
        <f t="shared" si="22"/>
        <v>0</v>
      </c>
      <c r="AC174" s="96">
        <f t="shared" si="23"/>
        <v>0</v>
      </c>
      <c r="AD174" s="97">
        <f t="shared" si="29"/>
        <v>0</v>
      </c>
      <c r="AE174" s="97">
        <f t="shared" si="30"/>
        <v>0</v>
      </c>
    </row>
    <row r="175" spans="1:31" ht="25" customHeight="1">
      <c r="A175" s="32">
        <f t="shared" si="24"/>
        <v>164</v>
      </c>
      <c r="B175" s="51" t="str">
        <f t="shared" si="25"/>
        <v/>
      </c>
      <c r="C175" s="26"/>
      <c r="D175" s="28" t="str">
        <f t="shared" si="26"/>
        <v/>
      </c>
      <c r="E175" s="49" t="str">
        <f t="shared" si="27"/>
        <v/>
      </c>
      <c r="F175" s="27"/>
      <c r="G175" s="27"/>
      <c r="H175" s="29"/>
      <c r="I175" s="28" t="str">
        <f t="shared" si="21"/>
        <v/>
      </c>
      <c r="J175" s="27"/>
      <c r="K175" s="28" t="str">
        <f>IF($L175="COP","GHPチラー",IF(O175="","",VLOOKUP(O175,※編集不可※選択項目!C:D,2,1)))</f>
        <v/>
      </c>
      <c r="L175" s="120" t="str">
        <f t="shared" si="28"/>
        <v/>
      </c>
      <c r="M175" s="64" t="str">
        <f>IFERROR(IF(L175="COP",1,IF(K175="","",VLOOKUP(K175,※編集不可※選択項目!$D$2:$G$8,4,FALSE))),"")</f>
        <v/>
      </c>
      <c r="N175" s="29"/>
      <c r="O175" s="30"/>
      <c r="P175" s="30"/>
      <c r="Q175" s="113"/>
      <c r="R175" s="30"/>
      <c r="S175" s="30"/>
      <c r="T175" s="116"/>
      <c r="U175" s="73"/>
      <c r="V175" s="111"/>
      <c r="W175" s="60"/>
      <c r="X175" s="71"/>
      <c r="Y175" s="31"/>
      <c r="Z175" s="23"/>
      <c r="AA175" s="24"/>
      <c r="AB175" s="96">
        <f t="shared" si="22"/>
        <v>0</v>
      </c>
      <c r="AC175" s="96">
        <f t="shared" si="23"/>
        <v>0</v>
      </c>
      <c r="AD175" s="97">
        <f t="shared" si="29"/>
        <v>0</v>
      </c>
      <c r="AE175" s="97">
        <f t="shared" si="30"/>
        <v>0</v>
      </c>
    </row>
    <row r="176" spans="1:31" ht="25" customHeight="1">
      <c r="A176" s="32">
        <f t="shared" si="24"/>
        <v>165</v>
      </c>
      <c r="B176" s="51" t="str">
        <f t="shared" si="25"/>
        <v/>
      </c>
      <c r="C176" s="26"/>
      <c r="D176" s="28" t="str">
        <f t="shared" si="26"/>
        <v/>
      </c>
      <c r="E176" s="49" t="str">
        <f t="shared" si="27"/>
        <v/>
      </c>
      <c r="F176" s="27"/>
      <c r="G176" s="27"/>
      <c r="H176" s="29"/>
      <c r="I176" s="28" t="str">
        <f t="shared" si="21"/>
        <v/>
      </c>
      <c r="J176" s="27"/>
      <c r="K176" s="28" t="str">
        <f>IF($L176="COP","GHPチラー",IF(O176="","",VLOOKUP(O176,※編集不可※選択項目!C:D,2,1)))</f>
        <v/>
      </c>
      <c r="L176" s="120" t="str">
        <f t="shared" si="28"/>
        <v/>
      </c>
      <c r="M176" s="64" t="str">
        <f>IFERROR(IF(L176="COP",1,IF(K176="","",VLOOKUP(K176,※編集不可※選択項目!$D$2:$G$8,4,FALSE))),"")</f>
        <v/>
      </c>
      <c r="N176" s="29"/>
      <c r="O176" s="30"/>
      <c r="P176" s="30"/>
      <c r="Q176" s="113"/>
      <c r="R176" s="30"/>
      <c r="S176" s="30"/>
      <c r="T176" s="116"/>
      <c r="U176" s="73"/>
      <c r="V176" s="111"/>
      <c r="W176" s="60"/>
      <c r="X176" s="71"/>
      <c r="Y176" s="31"/>
      <c r="Z176" s="23"/>
      <c r="AA176" s="24"/>
      <c r="AB176" s="96">
        <f t="shared" si="22"/>
        <v>0</v>
      </c>
      <c r="AC176" s="96">
        <f t="shared" si="23"/>
        <v>0</v>
      </c>
      <c r="AD176" s="97">
        <f t="shared" si="29"/>
        <v>0</v>
      </c>
      <c r="AE176" s="97">
        <f t="shared" si="30"/>
        <v>0</v>
      </c>
    </row>
    <row r="177" spans="1:31" ht="25" customHeight="1">
      <c r="A177" s="32">
        <f t="shared" si="24"/>
        <v>166</v>
      </c>
      <c r="B177" s="51" t="str">
        <f t="shared" si="25"/>
        <v/>
      </c>
      <c r="C177" s="26"/>
      <c r="D177" s="28" t="str">
        <f t="shared" si="26"/>
        <v/>
      </c>
      <c r="E177" s="49" t="str">
        <f t="shared" si="27"/>
        <v/>
      </c>
      <c r="F177" s="27"/>
      <c r="G177" s="27"/>
      <c r="H177" s="29"/>
      <c r="I177" s="28" t="str">
        <f t="shared" si="21"/>
        <v/>
      </c>
      <c r="J177" s="27"/>
      <c r="K177" s="28" t="str">
        <f>IF($L177="COP","GHPチラー",IF(O177="","",VLOOKUP(O177,※編集不可※選択項目!C:D,2,1)))</f>
        <v/>
      </c>
      <c r="L177" s="120" t="str">
        <f t="shared" si="28"/>
        <v/>
      </c>
      <c r="M177" s="64" t="str">
        <f>IFERROR(IF(L177="COP",1,IF(K177="","",VLOOKUP(K177,※編集不可※選択項目!$D$2:$G$8,4,FALSE))),"")</f>
        <v/>
      </c>
      <c r="N177" s="29"/>
      <c r="O177" s="30"/>
      <c r="P177" s="30"/>
      <c r="Q177" s="113"/>
      <c r="R177" s="30"/>
      <c r="S177" s="30"/>
      <c r="T177" s="116"/>
      <c r="U177" s="73"/>
      <c r="V177" s="111"/>
      <c r="W177" s="60"/>
      <c r="X177" s="71"/>
      <c r="Y177" s="31"/>
      <c r="Z177" s="23"/>
      <c r="AA177" s="24"/>
      <c r="AB177" s="96">
        <f t="shared" si="22"/>
        <v>0</v>
      </c>
      <c r="AC177" s="96">
        <f t="shared" si="23"/>
        <v>0</v>
      </c>
      <c r="AD177" s="97">
        <f t="shared" si="29"/>
        <v>0</v>
      </c>
      <c r="AE177" s="97">
        <f t="shared" si="30"/>
        <v>0</v>
      </c>
    </row>
    <row r="178" spans="1:31" ht="25" customHeight="1">
      <c r="A178" s="32">
        <f t="shared" si="24"/>
        <v>167</v>
      </c>
      <c r="B178" s="51" t="str">
        <f t="shared" si="25"/>
        <v/>
      </c>
      <c r="C178" s="26"/>
      <c r="D178" s="28" t="str">
        <f t="shared" si="26"/>
        <v/>
      </c>
      <c r="E178" s="49" t="str">
        <f t="shared" si="27"/>
        <v/>
      </c>
      <c r="F178" s="27"/>
      <c r="G178" s="27"/>
      <c r="H178" s="29"/>
      <c r="I178" s="28" t="str">
        <f t="shared" si="21"/>
        <v/>
      </c>
      <c r="J178" s="27"/>
      <c r="K178" s="28" t="str">
        <f>IF($L178="COP","GHPチラー",IF(O178="","",VLOOKUP(O178,※編集不可※選択項目!C:D,2,1)))</f>
        <v/>
      </c>
      <c r="L178" s="120" t="str">
        <f t="shared" si="28"/>
        <v/>
      </c>
      <c r="M178" s="64" t="str">
        <f>IFERROR(IF(L178="COP",1,IF(K178="","",VLOOKUP(K178,※編集不可※選択項目!$D$2:$G$8,4,FALSE))),"")</f>
        <v/>
      </c>
      <c r="N178" s="29"/>
      <c r="O178" s="30"/>
      <c r="P178" s="30"/>
      <c r="Q178" s="113"/>
      <c r="R178" s="30"/>
      <c r="S178" s="30"/>
      <c r="T178" s="116"/>
      <c r="U178" s="73"/>
      <c r="V178" s="111"/>
      <c r="W178" s="60"/>
      <c r="X178" s="71"/>
      <c r="Y178" s="31"/>
      <c r="Z178" s="23"/>
      <c r="AA178" s="24"/>
      <c r="AB178" s="96">
        <f t="shared" si="22"/>
        <v>0</v>
      </c>
      <c r="AC178" s="96">
        <f t="shared" si="23"/>
        <v>0</v>
      </c>
      <c r="AD178" s="97">
        <f t="shared" si="29"/>
        <v>0</v>
      </c>
      <c r="AE178" s="97">
        <f t="shared" si="30"/>
        <v>0</v>
      </c>
    </row>
    <row r="179" spans="1:31" ht="25" customHeight="1">
      <c r="A179" s="32">
        <f t="shared" si="24"/>
        <v>168</v>
      </c>
      <c r="B179" s="51" t="str">
        <f t="shared" si="25"/>
        <v/>
      </c>
      <c r="C179" s="26"/>
      <c r="D179" s="28" t="str">
        <f t="shared" si="26"/>
        <v/>
      </c>
      <c r="E179" s="49" t="str">
        <f t="shared" si="27"/>
        <v/>
      </c>
      <c r="F179" s="27"/>
      <c r="G179" s="27"/>
      <c r="H179" s="29"/>
      <c r="I179" s="28" t="str">
        <f t="shared" si="21"/>
        <v/>
      </c>
      <c r="J179" s="27"/>
      <c r="K179" s="28" t="str">
        <f>IF($L179="COP","GHPチラー",IF(O179="","",VLOOKUP(O179,※編集不可※選択項目!C:D,2,1)))</f>
        <v/>
      </c>
      <c r="L179" s="120" t="str">
        <f t="shared" si="28"/>
        <v/>
      </c>
      <c r="M179" s="64" t="str">
        <f>IFERROR(IF(L179="COP",1,IF(K179="","",VLOOKUP(K179,※編集不可※選択項目!$D$2:$G$8,4,FALSE))),"")</f>
        <v/>
      </c>
      <c r="N179" s="29"/>
      <c r="O179" s="30"/>
      <c r="P179" s="30"/>
      <c r="Q179" s="113"/>
      <c r="R179" s="30"/>
      <c r="S179" s="30"/>
      <c r="T179" s="116"/>
      <c r="U179" s="73"/>
      <c r="V179" s="111"/>
      <c r="W179" s="60"/>
      <c r="X179" s="71"/>
      <c r="Y179" s="31"/>
      <c r="Z179" s="23"/>
      <c r="AA179" s="24"/>
      <c r="AB179" s="96">
        <f t="shared" si="22"/>
        <v>0</v>
      </c>
      <c r="AC179" s="96">
        <f t="shared" si="23"/>
        <v>0</v>
      </c>
      <c r="AD179" s="97">
        <f t="shared" si="29"/>
        <v>0</v>
      </c>
      <c r="AE179" s="97">
        <f t="shared" si="30"/>
        <v>0</v>
      </c>
    </row>
    <row r="180" spans="1:31" ht="25" customHeight="1">
      <c r="A180" s="32">
        <f t="shared" si="24"/>
        <v>169</v>
      </c>
      <c r="B180" s="51" t="str">
        <f t="shared" si="25"/>
        <v/>
      </c>
      <c r="C180" s="26"/>
      <c r="D180" s="28" t="str">
        <f t="shared" si="26"/>
        <v/>
      </c>
      <c r="E180" s="49" t="str">
        <f t="shared" si="27"/>
        <v/>
      </c>
      <c r="F180" s="27"/>
      <c r="G180" s="27"/>
      <c r="H180" s="29"/>
      <c r="I180" s="28" t="str">
        <f t="shared" si="21"/>
        <v/>
      </c>
      <c r="J180" s="27"/>
      <c r="K180" s="28" t="str">
        <f>IF($L180="COP","GHPチラー",IF(O180="","",VLOOKUP(O180,※編集不可※選択項目!C:D,2,1)))</f>
        <v/>
      </c>
      <c r="L180" s="120" t="str">
        <f t="shared" si="28"/>
        <v/>
      </c>
      <c r="M180" s="64" t="str">
        <f>IFERROR(IF(L180="COP",1,IF(K180="","",VLOOKUP(K180,※編集不可※選択項目!$D$2:$G$8,4,FALSE))),"")</f>
        <v/>
      </c>
      <c r="N180" s="29"/>
      <c r="O180" s="30"/>
      <c r="P180" s="30"/>
      <c r="Q180" s="113"/>
      <c r="R180" s="30"/>
      <c r="S180" s="30"/>
      <c r="T180" s="116"/>
      <c r="U180" s="73"/>
      <c r="V180" s="111"/>
      <c r="W180" s="60"/>
      <c r="X180" s="71"/>
      <c r="Y180" s="31"/>
      <c r="Z180" s="23"/>
      <c r="AA180" s="24"/>
      <c r="AB180" s="96">
        <f t="shared" si="22"/>
        <v>0</v>
      </c>
      <c r="AC180" s="96">
        <f t="shared" si="23"/>
        <v>0</v>
      </c>
      <c r="AD180" s="97">
        <f t="shared" si="29"/>
        <v>0</v>
      </c>
      <c r="AE180" s="97">
        <f t="shared" si="30"/>
        <v>0</v>
      </c>
    </row>
    <row r="181" spans="1:31" ht="25" customHeight="1">
      <c r="A181" s="32">
        <f t="shared" si="24"/>
        <v>170</v>
      </c>
      <c r="B181" s="51" t="str">
        <f t="shared" si="25"/>
        <v/>
      </c>
      <c r="C181" s="26"/>
      <c r="D181" s="28" t="str">
        <f t="shared" si="26"/>
        <v/>
      </c>
      <c r="E181" s="49" t="str">
        <f t="shared" si="27"/>
        <v/>
      </c>
      <c r="F181" s="27"/>
      <c r="G181" s="27"/>
      <c r="H181" s="29"/>
      <c r="I181" s="28" t="str">
        <f t="shared" si="21"/>
        <v/>
      </c>
      <c r="J181" s="27"/>
      <c r="K181" s="28" t="str">
        <f>IF($L181="COP","GHPチラー",IF(O181="","",VLOOKUP(O181,※編集不可※選択項目!C:D,2,1)))</f>
        <v/>
      </c>
      <c r="L181" s="120" t="str">
        <f t="shared" si="28"/>
        <v/>
      </c>
      <c r="M181" s="64" t="str">
        <f>IFERROR(IF(L181="COP",1,IF(K181="","",VLOOKUP(K181,※編集不可※選択項目!$D$2:$G$8,4,FALSE))),"")</f>
        <v/>
      </c>
      <c r="N181" s="29"/>
      <c r="O181" s="30"/>
      <c r="P181" s="30"/>
      <c r="Q181" s="113"/>
      <c r="R181" s="30"/>
      <c r="S181" s="30"/>
      <c r="T181" s="116"/>
      <c r="U181" s="73"/>
      <c r="V181" s="111"/>
      <c r="W181" s="60"/>
      <c r="X181" s="71"/>
      <c r="Y181" s="31"/>
      <c r="Z181" s="23"/>
      <c r="AA181" s="24"/>
      <c r="AB181" s="96">
        <f t="shared" si="22"/>
        <v>0</v>
      </c>
      <c r="AC181" s="96">
        <f t="shared" si="23"/>
        <v>0</v>
      </c>
      <c r="AD181" s="97">
        <f t="shared" si="29"/>
        <v>0</v>
      </c>
      <c r="AE181" s="97">
        <f t="shared" si="30"/>
        <v>0</v>
      </c>
    </row>
    <row r="182" spans="1:31" ht="25" customHeight="1">
      <c r="A182" s="32">
        <f t="shared" si="24"/>
        <v>171</v>
      </c>
      <c r="B182" s="51" t="str">
        <f t="shared" si="25"/>
        <v/>
      </c>
      <c r="C182" s="26"/>
      <c r="D182" s="28" t="str">
        <f t="shared" si="26"/>
        <v/>
      </c>
      <c r="E182" s="49" t="str">
        <f t="shared" si="27"/>
        <v/>
      </c>
      <c r="F182" s="27"/>
      <c r="G182" s="27"/>
      <c r="H182" s="29"/>
      <c r="I182" s="28" t="str">
        <f t="shared" si="21"/>
        <v/>
      </c>
      <c r="J182" s="27"/>
      <c r="K182" s="28" t="str">
        <f>IF($L182="COP","GHPチラー",IF(O182="","",VLOOKUP(O182,※編集不可※選択項目!C:D,2,1)))</f>
        <v/>
      </c>
      <c r="L182" s="120" t="str">
        <f t="shared" si="28"/>
        <v/>
      </c>
      <c r="M182" s="64" t="str">
        <f>IFERROR(IF(L182="COP",1,IF(K182="","",VLOOKUP(K182,※編集不可※選択項目!$D$2:$G$8,4,FALSE))),"")</f>
        <v/>
      </c>
      <c r="N182" s="29"/>
      <c r="O182" s="30"/>
      <c r="P182" s="30"/>
      <c r="Q182" s="113"/>
      <c r="R182" s="30"/>
      <c r="S182" s="30"/>
      <c r="T182" s="116"/>
      <c r="U182" s="73"/>
      <c r="V182" s="111"/>
      <c r="W182" s="60"/>
      <c r="X182" s="71"/>
      <c r="Y182" s="31"/>
      <c r="Z182" s="23"/>
      <c r="AA182" s="24"/>
      <c r="AB182" s="96">
        <f t="shared" si="22"/>
        <v>0</v>
      </c>
      <c r="AC182" s="96">
        <f t="shared" si="23"/>
        <v>0</v>
      </c>
      <c r="AD182" s="97">
        <f t="shared" si="29"/>
        <v>0</v>
      </c>
      <c r="AE182" s="97">
        <f t="shared" si="30"/>
        <v>0</v>
      </c>
    </row>
    <row r="183" spans="1:31" ht="25" customHeight="1">
      <c r="A183" s="32">
        <f t="shared" si="24"/>
        <v>172</v>
      </c>
      <c r="B183" s="51" t="str">
        <f t="shared" si="25"/>
        <v/>
      </c>
      <c r="C183" s="26"/>
      <c r="D183" s="28" t="str">
        <f t="shared" si="26"/>
        <v/>
      </c>
      <c r="E183" s="49" t="str">
        <f t="shared" si="27"/>
        <v/>
      </c>
      <c r="F183" s="27"/>
      <c r="G183" s="27"/>
      <c r="H183" s="29"/>
      <c r="I183" s="28" t="str">
        <f t="shared" si="21"/>
        <v/>
      </c>
      <c r="J183" s="27"/>
      <c r="K183" s="28" t="str">
        <f>IF($L183="COP","GHPチラー",IF(O183="","",VLOOKUP(O183,※編集不可※選択項目!C:D,2,1)))</f>
        <v/>
      </c>
      <c r="L183" s="120" t="str">
        <f t="shared" si="28"/>
        <v/>
      </c>
      <c r="M183" s="64" t="str">
        <f>IFERROR(IF(L183="COP",1,IF(K183="","",VLOOKUP(K183,※編集不可※選択項目!$D$2:$G$8,4,FALSE))),"")</f>
        <v/>
      </c>
      <c r="N183" s="29"/>
      <c r="O183" s="30"/>
      <c r="P183" s="30"/>
      <c r="Q183" s="113"/>
      <c r="R183" s="30"/>
      <c r="S183" s="30"/>
      <c r="T183" s="116"/>
      <c r="U183" s="73"/>
      <c r="V183" s="111"/>
      <c r="W183" s="60"/>
      <c r="X183" s="71"/>
      <c r="Y183" s="31"/>
      <c r="Z183" s="23"/>
      <c r="AA183" s="24"/>
      <c r="AB183" s="96">
        <f t="shared" si="22"/>
        <v>0</v>
      </c>
      <c r="AC183" s="96">
        <f t="shared" si="23"/>
        <v>0</v>
      </c>
      <c r="AD183" s="97">
        <f t="shared" si="29"/>
        <v>0</v>
      </c>
      <c r="AE183" s="97">
        <f t="shared" si="30"/>
        <v>0</v>
      </c>
    </row>
    <row r="184" spans="1:31" ht="25" customHeight="1">
      <c r="A184" s="32">
        <f t="shared" si="24"/>
        <v>173</v>
      </c>
      <c r="B184" s="51" t="str">
        <f t="shared" si="25"/>
        <v/>
      </c>
      <c r="C184" s="26"/>
      <c r="D184" s="28" t="str">
        <f t="shared" si="26"/>
        <v/>
      </c>
      <c r="E184" s="49" t="str">
        <f t="shared" si="27"/>
        <v/>
      </c>
      <c r="F184" s="27"/>
      <c r="G184" s="27"/>
      <c r="H184" s="29"/>
      <c r="I184" s="28" t="str">
        <f t="shared" si="21"/>
        <v/>
      </c>
      <c r="J184" s="27"/>
      <c r="K184" s="28" t="str">
        <f>IF($L184="COP","GHPチラー",IF(O184="","",VLOOKUP(O184,※編集不可※選択項目!C:D,2,1)))</f>
        <v/>
      </c>
      <c r="L184" s="120" t="str">
        <f t="shared" si="28"/>
        <v/>
      </c>
      <c r="M184" s="64" t="str">
        <f>IFERROR(IF(L184="COP",1,IF(K184="","",VLOOKUP(K184,※編集不可※選択項目!$D$2:$G$8,4,FALSE))),"")</f>
        <v/>
      </c>
      <c r="N184" s="29"/>
      <c r="O184" s="30"/>
      <c r="P184" s="30"/>
      <c r="Q184" s="113"/>
      <c r="R184" s="30"/>
      <c r="S184" s="30"/>
      <c r="T184" s="116"/>
      <c r="U184" s="73"/>
      <c r="V184" s="111"/>
      <c r="W184" s="60"/>
      <c r="X184" s="71"/>
      <c r="Y184" s="31"/>
      <c r="Z184" s="23"/>
      <c r="AA184" s="24"/>
      <c r="AB184" s="96">
        <f t="shared" si="22"/>
        <v>0</v>
      </c>
      <c r="AC184" s="96">
        <f t="shared" si="23"/>
        <v>0</v>
      </c>
      <c r="AD184" s="97">
        <f t="shared" si="29"/>
        <v>0</v>
      </c>
      <c r="AE184" s="97">
        <f t="shared" si="30"/>
        <v>0</v>
      </c>
    </row>
    <row r="185" spans="1:31" ht="25" customHeight="1">
      <c r="A185" s="32">
        <f t="shared" si="24"/>
        <v>174</v>
      </c>
      <c r="B185" s="51" t="str">
        <f t="shared" si="25"/>
        <v/>
      </c>
      <c r="C185" s="26"/>
      <c r="D185" s="28" t="str">
        <f t="shared" si="26"/>
        <v/>
      </c>
      <c r="E185" s="49" t="str">
        <f t="shared" si="27"/>
        <v/>
      </c>
      <c r="F185" s="27"/>
      <c r="G185" s="27"/>
      <c r="H185" s="29"/>
      <c r="I185" s="28" t="str">
        <f t="shared" si="21"/>
        <v/>
      </c>
      <c r="J185" s="27"/>
      <c r="K185" s="28" t="str">
        <f>IF($L185="COP","GHPチラー",IF(O185="","",VLOOKUP(O185,※編集不可※選択項目!C:D,2,1)))</f>
        <v/>
      </c>
      <c r="L185" s="120" t="str">
        <f t="shared" si="28"/>
        <v/>
      </c>
      <c r="M185" s="64" t="str">
        <f>IFERROR(IF(L185="COP",1,IF(K185="","",VLOOKUP(K185,※編集不可※選択項目!$D$2:$G$8,4,FALSE))),"")</f>
        <v/>
      </c>
      <c r="N185" s="29"/>
      <c r="O185" s="30"/>
      <c r="P185" s="30"/>
      <c r="Q185" s="113"/>
      <c r="R185" s="30"/>
      <c r="S185" s="30"/>
      <c r="T185" s="116"/>
      <c r="U185" s="73"/>
      <c r="V185" s="111"/>
      <c r="W185" s="60"/>
      <c r="X185" s="71"/>
      <c r="Y185" s="31"/>
      <c r="Z185" s="23"/>
      <c r="AA185" s="24"/>
      <c r="AB185" s="96">
        <f t="shared" si="22"/>
        <v>0</v>
      </c>
      <c r="AC185" s="96">
        <f t="shared" si="23"/>
        <v>0</v>
      </c>
      <c r="AD185" s="97">
        <f t="shared" si="29"/>
        <v>0</v>
      </c>
      <c r="AE185" s="97">
        <f t="shared" si="30"/>
        <v>0</v>
      </c>
    </row>
    <row r="186" spans="1:31" ht="25" customHeight="1">
      <c r="A186" s="32">
        <f t="shared" si="24"/>
        <v>175</v>
      </c>
      <c r="B186" s="51" t="str">
        <f t="shared" si="25"/>
        <v/>
      </c>
      <c r="C186" s="26"/>
      <c r="D186" s="28" t="str">
        <f t="shared" si="26"/>
        <v/>
      </c>
      <c r="E186" s="49" t="str">
        <f t="shared" si="27"/>
        <v/>
      </c>
      <c r="F186" s="27"/>
      <c r="G186" s="27"/>
      <c r="H186" s="29"/>
      <c r="I186" s="28" t="str">
        <f t="shared" si="21"/>
        <v/>
      </c>
      <c r="J186" s="27"/>
      <c r="K186" s="28" t="str">
        <f>IF($L186="COP","GHPチラー",IF(O186="","",VLOOKUP(O186,※編集不可※選択項目!C:D,2,1)))</f>
        <v/>
      </c>
      <c r="L186" s="120" t="str">
        <f t="shared" si="28"/>
        <v/>
      </c>
      <c r="M186" s="64" t="str">
        <f>IFERROR(IF(L186="COP",1,IF(K186="","",VLOOKUP(K186,※編集不可※選択項目!$D$2:$G$8,4,FALSE))),"")</f>
        <v/>
      </c>
      <c r="N186" s="29"/>
      <c r="O186" s="30"/>
      <c r="P186" s="30"/>
      <c r="Q186" s="113"/>
      <c r="R186" s="30"/>
      <c r="S186" s="30"/>
      <c r="T186" s="116"/>
      <c r="U186" s="73"/>
      <c r="V186" s="111"/>
      <c r="W186" s="60"/>
      <c r="X186" s="71"/>
      <c r="Y186" s="31"/>
      <c r="Z186" s="23"/>
      <c r="AA186" s="24"/>
      <c r="AB186" s="96">
        <f t="shared" si="22"/>
        <v>0</v>
      </c>
      <c r="AC186" s="96">
        <f t="shared" si="23"/>
        <v>0</v>
      </c>
      <c r="AD186" s="97">
        <f t="shared" si="29"/>
        <v>0</v>
      </c>
      <c r="AE186" s="97">
        <f t="shared" si="30"/>
        <v>0</v>
      </c>
    </row>
    <row r="187" spans="1:31" ht="25" customHeight="1">
      <c r="A187" s="32">
        <f t="shared" si="24"/>
        <v>176</v>
      </c>
      <c r="B187" s="51" t="str">
        <f t="shared" si="25"/>
        <v/>
      </c>
      <c r="C187" s="26"/>
      <c r="D187" s="28" t="str">
        <f t="shared" si="26"/>
        <v/>
      </c>
      <c r="E187" s="49" t="str">
        <f t="shared" si="27"/>
        <v/>
      </c>
      <c r="F187" s="27"/>
      <c r="G187" s="27"/>
      <c r="H187" s="29"/>
      <c r="I187" s="28" t="str">
        <f t="shared" si="21"/>
        <v/>
      </c>
      <c r="J187" s="27"/>
      <c r="K187" s="28" t="str">
        <f>IF($L187="COP","GHPチラー",IF(O187="","",VLOOKUP(O187,※編集不可※選択項目!C:D,2,1)))</f>
        <v/>
      </c>
      <c r="L187" s="120" t="str">
        <f t="shared" si="28"/>
        <v/>
      </c>
      <c r="M187" s="64" t="str">
        <f>IFERROR(IF(L187="COP",1,IF(K187="","",VLOOKUP(K187,※編集不可※選択項目!$D$2:$G$8,4,FALSE))),"")</f>
        <v/>
      </c>
      <c r="N187" s="29"/>
      <c r="O187" s="30"/>
      <c r="P187" s="30"/>
      <c r="Q187" s="113"/>
      <c r="R187" s="30"/>
      <c r="S187" s="30"/>
      <c r="T187" s="116"/>
      <c r="U187" s="73"/>
      <c r="V187" s="111"/>
      <c r="W187" s="60"/>
      <c r="X187" s="71"/>
      <c r="Y187" s="31"/>
      <c r="Z187" s="23"/>
      <c r="AA187" s="24"/>
      <c r="AB187" s="96">
        <f t="shared" si="22"/>
        <v>0</v>
      </c>
      <c r="AC187" s="96">
        <f t="shared" si="23"/>
        <v>0</v>
      </c>
      <c r="AD187" s="97">
        <f t="shared" si="29"/>
        <v>0</v>
      </c>
      <c r="AE187" s="97">
        <f t="shared" si="30"/>
        <v>0</v>
      </c>
    </row>
    <row r="188" spans="1:31" ht="25" customHeight="1">
      <c r="A188" s="32">
        <f t="shared" si="24"/>
        <v>177</v>
      </c>
      <c r="B188" s="51" t="str">
        <f t="shared" si="25"/>
        <v/>
      </c>
      <c r="C188" s="26"/>
      <c r="D188" s="28" t="str">
        <f t="shared" si="26"/>
        <v/>
      </c>
      <c r="E188" s="49" t="str">
        <f t="shared" si="27"/>
        <v/>
      </c>
      <c r="F188" s="27"/>
      <c r="G188" s="27"/>
      <c r="H188" s="29"/>
      <c r="I188" s="28" t="str">
        <f t="shared" si="21"/>
        <v/>
      </c>
      <c r="J188" s="27"/>
      <c r="K188" s="28" t="str">
        <f>IF($L188="COP","GHPチラー",IF(O188="","",VLOOKUP(O188,※編集不可※選択項目!C:D,2,1)))</f>
        <v/>
      </c>
      <c r="L188" s="120" t="str">
        <f t="shared" si="28"/>
        <v/>
      </c>
      <c r="M188" s="64" t="str">
        <f>IFERROR(IF(L188="COP",1,IF(K188="","",VLOOKUP(K188,※編集不可※選択項目!$D$2:$G$8,4,FALSE))),"")</f>
        <v/>
      </c>
      <c r="N188" s="29"/>
      <c r="O188" s="30"/>
      <c r="P188" s="30"/>
      <c r="Q188" s="113"/>
      <c r="R188" s="30"/>
      <c r="S188" s="30"/>
      <c r="T188" s="116"/>
      <c r="U188" s="73"/>
      <c r="V188" s="111"/>
      <c r="W188" s="60"/>
      <c r="X188" s="71"/>
      <c r="Y188" s="31"/>
      <c r="Z188" s="23"/>
      <c r="AA188" s="24"/>
      <c r="AB188" s="96">
        <f t="shared" si="22"/>
        <v>0</v>
      </c>
      <c r="AC188" s="96">
        <f t="shared" si="23"/>
        <v>0</v>
      </c>
      <c r="AD188" s="97">
        <f t="shared" si="29"/>
        <v>0</v>
      </c>
      <c r="AE188" s="97">
        <f t="shared" si="30"/>
        <v>0</v>
      </c>
    </row>
    <row r="189" spans="1:31" ht="25" customHeight="1">
      <c r="A189" s="32">
        <f t="shared" si="24"/>
        <v>178</v>
      </c>
      <c r="B189" s="51" t="str">
        <f t="shared" si="25"/>
        <v/>
      </c>
      <c r="C189" s="26"/>
      <c r="D189" s="28" t="str">
        <f t="shared" si="26"/>
        <v/>
      </c>
      <c r="E189" s="49" t="str">
        <f t="shared" si="27"/>
        <v/>
      </c>
      <c r="F189" s="27"/>
      <c r="G189" s="27"/>
      <c r="H189" s="29"/>
      <c r="I189" s="28" t="str">
        <f t="shared" si="21"/>
        <v/>
      </c>
      <c r="J189" s="27"/>
      <c r="K189" s="28" t="str">
        <f>IF($L189="COP","GHPチラー",IF(O189="","",VLOOKUP(O189,※編集不可※選択項目!C:D,2,1)))</f>
        <v/>
      </c>
      <c r="L189" s="120" t="str">
        <f t="shared" si="28"/>
        <v/>
      </c>
      <c r="M189" s="64" t="str">
        <f>IFERROR(IF(L189="COP",1,IF(K189="","",VLOOKUP(K189,※編集不可※選択項目!$D$2:$G$8,4,FALSE))),"")</f>
        <v/>
      </c>
      <c r="N189" s="29"/>
      <c r="O189" s="30"/>
      <c r="P189" s="30"/>
      <c r="Q189" s="113"/>
      <c r="R189" s="30"/>
      <c r="S189" s="30"/>
      <c r="T189" s="116"/>
      <c r="U189" s="73"/>
      <c r="V189" s="111"/>
      <c r="W189" s="60"/>
      <c r="X189" s="71"/>
      <c r="Y189" s="31"/>
      <c r="Z189" s="23"/>
      <c r="AA189" s="24"/>
      <c r="AB189" s="96">
        <f t="shared" si="22"/>
        <v>0</v>
      </c>
      <c r="AC189" s="96">
        <f t="shared" si="23"/>
        <v>0</v>
      </c>
      <c r="AD189" s="97">
        <f t="shared" si="29"/>
        <v>0</v>
      </c>
      <c r="AE189" s="97">
        <f t="shared" si="30"/>
        <v>0</v>
      </c>
    </row>
    <row r="190" spans="1:31" ht="25" customHeight="1">
      <c r="A190" s="32">
        <f t="shared" si="24"/>
        <v>179</v>
      </c>
      <c r="B190" s="51" t="str">
        <f t="shared" si="25"/>
        <v/>
      </c>
      <c r="C190" s="26"/>
      <c r="D190" s="28" t="str">
        <f t="shared" si="26"/>
        <v/>
      </c>
      <c r="E190" s="49" t="str">
        <f t="shared" si="27"/>
        <v/>
      </c>
      <c r="F190" s="27"/>
      <c r="G190" s="27"/>
      <c r="H190" s="29"/>
      <c r="I190" s="28" t="str">
        <f t="shared" si="21"/>
        <v/>
      </c>
      <c r="J190" s="27"/>
      <c r="K190" s="28" t="str">
        <f>IF($L190="COP","GHPチラー",IF(O190="","",VLOOKUP(O190,※編集不可※選択項目!C:D,2,1)))</f>
        <v/>
      </c>
      <c r="L190" s="120" t="str">
        <f t="shared" si="28"/>
        <v/>
      </c>
      <c r="M190" s="64" t="str">
        <f>IFERROR(IF(L190="COP",1,IF(K190="","",VLOOKUP(K190,※編集不可※選択項目!$D$2:$G$8,4,FALSE))),"")</f>
        <v/>
      </c>
      <c r="N190" s="29"/>
      <c r="O190" s="30"/>
      <c r="P190" s="30"/>
      <c r="Q190" s="113"/>
      <c r="R190" s="30"/>
      <c r="S190" s="30"/>
      <c r="T190" s="116"/>
      <c r="U190" s="73"/>
      <c r="V190" s="111"/>
      <c r="W190" s="60"/>
      <c r="X190" s="71"/>
      <c r="Y190" s="31"/>
      <c r="Z190" s="23"/>
      <c r="AA190" s="24"/>
      <c r="AB190" s="96">
        <f t="shared" si="22"/>
        <v>0</v>
      </c>
      <c r="AC190" s="96">
        <f t="shared" si="23"/>
        <v>0</v>
      </c>
      <c r="AD190" s="97">
        <f t="shared" si="29"/>
        <v>0</v>
      </c>
      <c r="AE190" s="97">
        <f t="shared" si="30"/>
        <v>0</v>
      </c>
    </row>
    <row r="191" spans="1:31" ht="25" customHeight="1">
      <c r="A191" s="32">
        <f t="shared" si="24"/>
        <v>180</v>
      </c>
      <c r="B191" s="51" t="str">
        <f t="shared" si="25"/>
        <v/>
      </c>
      <c r="C191" s="26"/>
      <c r="D191" s="28" t="str">
        <f t="shared" si="26"/>
        <v/>
      </c>
      <c r="E191" s="49" t="str">
        <f t="shared" si="27"/>
        <v/>
      </c>
      <c r="F191" s="27"/>
      <c r="G191" s="27"/>
      <c r="H191" s="29"/>
      <c r="I191" s="28" t="str">
        <f t="shared" si="21"/>
        <v/>
      </c>
      <c r="J191" s="27"/>
      <c r="K191" s="28" t="str">
        <f>IF($L191="COP","GHPチラー",IF(O191="","",VLOOKUP(O191,※編集不可※選択項目!C:D,2,1)))</f>
        <v/>
      </c>
      <c r="L191" s="120" t="str">
        <f t="shared" si="28"/>
        <v/>
      </c>
      <c r="M191" s="64" t="str">
        <f>IFERROR(IF(L191="COP",1,IF(K191="","",VLOOKUP(K191,※編集不可※選択項目!$D$2:$G$8,4,FALSE))),"")</f>
        <v/>
      </c>
      <c r="N191" s="29"/>
      <c r="O191" s="30"/>
      <c r="P191" s="30"/>
      <c r="Q191" s="113"/>
      <c r="R191" s="30"/>
      <c r="S191" s="30"/>
      <c r="T191" s="116"/>
      <c r="U191" s="73"/>
      <c r="V191" s="111"/>
      <c r="W191" s="60"/>
      <c r="X191" s="71"/>
      <c r="Y191" s="31"/>
      <c r="Z191" s="23"/>
      <c r="AA191" s="24"/>
      <c r="AB191" s="96">
        <f t="shared" si="22"/>
        <v>0</v>
      </c>
      <c r="AC191" s="96">
        <f t="shared" si="23"/>
        <v>0</v>
      </c>
      <c r="AD191" s="97">
        <f t="shared" si="29"/>
        <v>0</v>
      </c>
      <c r="AE191" s="97">
        <f t="shared" si="30"/>
        <v>0</v>
      </c>
    </row>
    <row r="192" spans="1:31" ht="25" customHeight="1">
      <c r="A192" s="32">
        <f t="shared" si="24"/>
        <v>181</v>
      </c>
      <c r="B192" s="51" t="str">
        <f t="shared" si="25"/>
        <v/>
      </c>
      <c r="C192" s="26"/>
      <c r="D192" s="28" t="str">
        <f t="shared" si="26"/>
        <v/>
      </c>
      <c r="E192" s="49" t="str">
        <f t="shared" si="27"/>
        <v/>
      </c>
      <c r="F192" s="27"/>
      <c r="G192" s="27"/>
      <c r="H192" s="29"/>
      <c r="I192" s="28" t="str">
        <f t="shared" si="21"/>
        <v/>
      </c>
      <c r="J192" s="27"/>
      <c r="K192" s="28" t="str">
        <f>IF($L192="COP","GHPチラー",IF(O192="","",VLOOKUP(O192,※編集不可※選択項目!C:D,2,1)))</f>
        <v/>
      </c>
      <c r="L192" s="120" t="str">
        <f t="shared" si="28"/>
        <v/>
      </c>
      <c r="M192" s="64" t="str">
        <f>IFERROR(IF(L192="COP",1,IF(K192="","",VLOOKUP(K192,※編集不可※選択項目!$D$2:$G$8,4,FALSE))),"")</f>
        <v/>
      </c>
      <c r="N192" s="29"/>
      <c r="O192" s="30"/>
      <c r="P192" s="30"/>
      <c r="Q192" s="113"/>
      <c r="R192" s="30"/>
      <c r="S192" s="30"/>
      <c r="T192" s="116"/>
      <c r="U192" s="73"/>
      <c r="V192" s="111"/>
      <c r="W192" s="60"/>
      <c r="X192" s="71"/>
      <c r="Y192" s="31"/>
      <c r="Z192" s="23"/>
      <c r="AA192" s="24"/>
      <c r="AB192" s="96">
        <f t="shared" si="22"/>
        <v>0</v>
      </c>
      <c r="AC192" s="96">
        <f t="shared" si="23"/>
        <v>0</v>
      </c>
      <c r="AD192" s="97">
        <f t="shared" si="29"/>
        <v>0</v>
      </c>
      <c r="AE192" s="97">
        <f t="shared" si="30"/>
        <v>0</v>
      </c>
    </row>
    <row r="193" spans="1:31" ht="25" customHeight="1">
      <c r="A193" s="32">
        <f t="shared" si="24"/>
        <v>182</v>
      </c>
      <c r="B193" s="51" t="str">
        <f t="shared" si="25"/>
        <v/>
      </c>
      <c r="C193" s="26"/>
      <c r="D193" s="28" t="str">
        <f t="shared" si="26"/>
        <v/>
      </c>
      <c r="E193" s="49" t="str">
        <f t="shared" si="27"/>
        <v/>
      </c>
      <c r="F193" s="27"/>
      <c r="G193" s="27"/>
      <c r="H193" s="29"/>
      <c r="I193" s="28" t="str">
        <f t="shared" si="21"/>
        <v/>
      </c>
      <c r="J193" s="27"/>
      <c r="K193" s="28" t="str">
        <f>IF($L193="COP","GHPチラー",IF(O193="","",VLOOKUP(O193,※編集不可※選択項目!C:D,2,1)))</f>
        <v/>
      </c>
      <c r="L193" s="120" t="str">
        <f t="shared" si="28"/>
        <v/>
      </c>
      <c r="M193" s="64" t="str">
        <f>IFERROR(IF(L193="COP",1,IF(K193="","",VLOOKUP(K193,※編集不可※選択項目!$D$2:$G$8,4,FALSE))),"")</f>
        <v/>
      </c>
      <c r="N193" s="29"/>
      <c r="O193" s="30"/>
      <c r="P193" s="30"/>
      <c r="Q193" s="113"/>
      <c r="R193" s="30"/>
      <c r="S193" s="30"/>
      <c r="T193" s="116"/>
      <c r="U193" s="73"/>
      <c r="V193" s="111"/>
      <c r="W193" s="60"/>
      <c r="X193" s="71"/>
      <c r="Y193" s="31"/>
      <c r="Z193" s="23"/>
      <c r="AA193" s="24"/>
      <c r="AB193" s="96">
        <f t="shared" si="22"/>
        <v>0</v>
      </c>
      <c r="AC193" s="96">
        <f t="shared" si="23"/>
        <v>0</v>
      </c>
      <c r="AD193" s="97">
        <f t="shared" si="29"/>
        <v>0</v>
      </c>
      <c r="AE193" s="97">
        <f t="shared" si="30"/>
        <v>0</v>
      </c>
    </row>
    <row r="194" spans="1:31" ht="25" customHeight="1">
      <c r="A194" s="32">
        <f t="shared" si="24"/>
        <v>183</v>
      </c>
      <c r="B194" s="51" t="str">
        <f t="shared" si="25"/>
        <v/>
      </c>
      <c r="C194" s="26"/>
      <c r="D194" s="28" t="str">
        <f t="shared" si="26"/>
        <v/>
      </c>
      <c r="E194" s="49" t="str">
        <f t="shared" si="27"/>
        <v/>
      </c>
      <c r="F194" s="27"/>
      <c r="G194" s="27"/>
      <c r="H194" s="29"/>
      <c r="I194" s="28" t="str">
        <f t="shared" si="21"/>
        <v/>
      </c>
      <c r="J194" s="27"/>
      <c r="K194" s="28" t="str">
        <f>IF($L194="COP","GHPチラー",IF(O194="","",VLOOKUP(O194,※編集不可※選択項目!C:D,2,1)))</f>
        <v/>
      </c>
      <c r="L194" s="120" t="str">
        <f t="shared" si="28"/>
        <v/>
      </c>
      <c r="M194" s="64" t="str">
        <f>IFERROR(IF(L194="COP",1,IF(K194="","",VLOOKUP(K194,※編集不可※選択項目!$D$2:$G$8,4,FALSE))),"")</f>
        <v/>
      </c>
      <c r="N194" s="29"/>
      <c r="O194" s="30"/>
      <c r="P194" s="30"/>
      <c r="Q194" s="113"/>
      <c r="R194" s="30"/>
      <c r="S194" s="30"/>
      <c r="T194" s="116"/>
      <c r="U194" s="73"/>
      <c r="V194" s="111"/>
      <c r="W194" s="60"/>
      <c r="X194" s="71"/>
      <c r="Y194" s="31"/>
      <c r="Z194" s="23"/>
      <c r="AA194" s="24"/>
      <c r="AB194" s="96">
        <f t="shared" si="22"/>
        <v>0</v>
      </c>
      <c r="AC194" s="96">
        <f t="shared" si="23"/>
        <v>0</v>
      </c>
      <c r="AD194" s="97">
        <f t="shared" si="29"/>
        <v>0</v>
      </c>
      <c r="AE194" s="97">
        <f t="shared" si="30"/>
        <v>0</v>
      </c>
    </row>
    <row r="195" spans="1:31" ht="25" customHeight="1">
      <c r="A195" s="32">
        <f t="shared" si="24"/>
        <v>184</v>
      </c>
      <c r="B195" s="51" t="str">
        <f t="shared" si="25"/>
        <v/>
      </c>
      <c r="C195" s="26"/>
      <c r="D195" s="28" t="str">
        <f t="shared" si="26"/>
        <v/>
      </c>
      <c r="E195" s="49" t="str">
        <f t="shared" si="27"/>
        <v/>
      </c>
      <c r="F195" s="27"/>
      <c r="G195" s="27"/>
      <c r="H195" s="29"/>
      <c r="I195" s="28" t="str">
        <f t="shared" si="21"/>
        <v/>
      </c>
      <c r="J195" s="27"/>
      <c r="K195" s="28" t="str">
        <f>IF($L195="COP","GHPチラー",IF(O195="","",VLOOKUP(O195,※編集不可※選択項目!C:D,2,1)))</f>
        <v/>
      </c>
      <c r="L195" s="120" t="str">
        <f t="shared" si="28"/>
        <v/>
      </c>
      <c r="M195" s="64" t="str">
        <f>IFERROR(IF(L195="COP",1,IF(K195="","",VLOOKUP(K195,※編集不可※選択項目!$D$2:$G$8,4,FALSE))),"")</f>
        <v/>
      </c>
      <c r="N195" s="29"/>
      <c r="O195" s="30"/>
      <c r="P195" s="30"/>
      <c r="Q195" s="113"/>
      <c r="R195" s="30"/>
      <c r="S195" s="30"/>
      <c r="T195" s="116"/>
      <c r="U195" s="73"/>
      <c r="V195" s="111"/>
      <c r="W195" s="60"/>
      <c r="X195" s="71"/>
      <c r="Y195" s="31"/>
      <c r="Z195" s="23"/>
      <c r="AA195" s="24"/>
      <c r="AB195" s="96">
        <f t="shared" si="22"/>
        <v>0</v>
      </c>
      <c r="AC195" s="96">
        <f t="shared" si="23"/>
        <v>0</v>
      </c>
      <c r="AD195" s="97">
        <f t="shared" si="29"/>
        <v>0</v>
      </c>
      <c r="AE195" s="97">
        <f t="shared" si="30"/>
        <v>0</v>
      </c>
    </row>
    <row r="196" spans="1:31" ht="25" customHeight="1">
      <c r="A196" s="32">
        <f t="shared" si="24"/>
        <v>185</v>
      </c>
      <c r="B196" s="51" t="str">
        <f t="shared" si="25"/>
        <v/>
      </c>
      <c r="C196" s="26"/>
      <c r="D196" s="28" t="str">
        <f t="shared" si="26"/>
        <v/>
      </c>
      <c r="E196" s="49" t="str">
        <f t="shared" si="27"/>
        <v/>
      </c>
      <c r="F196" s="27"/>
      <c r="G196" s="27"/>
      <c r="H196" s="29"/>
      <c r="I196" s="28" t="str">
        <f t="shared" si="21"/>
        <v/>
      </c>
      <c r="J196" s="27"/>
      <c r="K196" s="28" t="str">
        <f>IF($L196="COP","GHPチラー",IF(O196="","",VLOOKUP(O196,※編集不可※選択項目!C:D,2,1)))</f>
        <v/>
      </c>
      <c r="L196" s="120" t="str">
        <f t="shared" si="28"/>
        <v/>
      </c>
      <c r="M196" s="64" t="str">
        <f>IFERROR(IF(L196="COP",1,IF(K196="","",VLOOKUP(K196,※編集不可※選択項目!$D$2:$G$8,4,FALSE))),"")</f>
        <v/>
      </c>
      <c r="N196" s="29"/>
      <c r="O196" s="30"/>
      <c r="P196" s="30"/>
      <c r="Q196" s="113"/>
      <c r="R196" s="30"/>
      <c r="S196" s="30"/>
      <c r="T196" s="116"/>
      <c r="U196" s="73"/>
      <c r="V196" s="111"/>
      <c r="W196" s="60"/>
      <c r="X196" s="71"/>
      <c r="Y196" s="31"/>
      <c r="Z196" s="23"/>
      <c r="AA196" s="24"/>
      <c r="AB196" s="96">
        <f t="shared" si="22"/>
        <v>0</v>
      </c>
      <c r="AC196" s="96">
        <f t="shared" si="23"/>
        <v>0</v>
      </c>
      <c r="AD196" s="97">
        <f t="shared" si="29"/>
        <v>0</v>
      </c>
      <c r="AE196" s="97">
        <f t="shared" si="30"/>
        <v>0</v>
      </c>
    </row>
    <row r="197" spans="1:31" ht="25" customHeight="1">
      <c r="A197" s="32">
        <f t="shared" si="24"/>
        <v>186</v>
      </c>
      <c r="B197" s="51" t="str">
        <f t="shared" si="25"/>
        <v/>
      </c>
      <c r="C197" s="26"/>
      <c r="D197" s="28" t="str">
        <f t="shared" si="26"/>
        <v/>
      </c>
      <c r="E197" s="49" t="str">
        <f t="shared" si="27"/>
        <v/>
      </c>
      <c r="F197" s="27"/>
      <c r="G197" s="27"/>
      <c r="H197" s="29"/>
      <c r="I197" s="28" t="str">
        <f t="shared" si="21"/>
        <v/>
      </c>
      <c r="J197" s="27"/>
      <c r="K197" s="28" t="str">
        <f>IF($L197="COP","GHPチラー",IF(O197="","",VLOOKUP(O197,※編集不可※選択項目!C:D,2,1)))</f>
        <v/>
      </c>
      <c r="L197" s="120" t="str">
        <f t="shared" si="28"/>
        <v/>
      </c>
      <c r="M197" s="64" t="str">
        <f>IFERROR(IF(L197="COP",1,IF(K197="","",VLOOKUP(K197,※編集不可※選択項目!$D$2:$G$8,4,FALSE))),"")</f>
        <v/>
      </c>
      <c r="N197" s="29"/>
      <c r="O197" s="30"/>
      <c r="P197" s="30"/>
      <c r="Q197" s="113"/>
      <c r="R197" s="30"/>
      <c r="S197" s="30"/>
      <c r="T197" s="116"/>
      <c r="U197" s="73"/>
      <c r="V197" s="111"/>
      <c r="W197" s="60"/>
      <c r="X197" s="71"/>
      <c r="Y197" s="31"/>
      <c r="Z197" s="23"/>
      <c r="AA197" s="24"/>
      <c r="AB197" s="96">
        <f t="shared" si="22"/>
        <v>0</v>
      </c>
      <c r="AC197" s="96">
        <f t="shared" si="23"/>
        <v>0</v>
      </c>
      <c r="AD197" s="97">
        <f t="shared" si="29"/>
        <v>0</v>
      </c>
      <c r="AE197" s="97">
        <f t="shared" si="30"/>
        <v>0</v>
      </c>
    </row>
    <row r="198" spans="1:31" ht="25" customHeight="1">
      <c r="A198" s="32">
        <f t="shared" si="24"/>
        <v>187</v>
      </c>
      <c r="B198" s="51" t="str">
        <f t="shared" si="25"/>
        <v/>
      </c>
      <c r="C198" s="26"/>
      <c r="D198" s="28" t="str">
        <f t="shared" si="26"/>
        <v/>
      </c>
      <c r="E198" s="49" t="str">
        <f t="shared" si="27"/>
        <v/>
      </c>
      <c r="F198" s="27"/>
      <c r="G198" s="27"/>
      <c r="H198" s="29"/>
      <c r="I198" s="28" t="str">
        <f t="shared" si="21"/>
        <v/>
      </c>
      <c r="J198" s="27"/>
      <c r="K198" s="28" t="str">
        <f>IF($L198="COP","GHPチラー",IF(O198="","",VLOOKUP(O198,※編集不可※選択項目!C:D,2,1)))</f>
        <v/>
      </c>
      <c r="L198" s="120" t="str">
        <f t="shared" si="28"/>
        <v/>
      </c>
      <c r="M198" s="64" t="str">
        <f>IFERROR(IF(L198="COP",1,IF(K198="","",VLOOKUP(K198,※編集不可※選択項目!$D$2:$G$8,4,FALSE))),"")</f>
        <v/>
      </c>
      <c r="N198" s="29"/>
      <c r="O198" s="30"/>
      <c r="P198" s="30"/>
      <c r="Q198" s="113"/>
      <c r="R198" s="30"/>
      <c r="S198" s="30"/>
      <c r="T198" s="116"/>
      <c r="U198" s="73"/>
      <c r="V198" s="111"/>
      <c r="W198" s="60"/>
      <c r="X198" s="71"/>
      <c r="Y198" s="31"/>
      <c r="Z198" s="23"/>
      <c r="AA198" s="24"/>
      <c r="AB198" s="96">
        <f t="shared" si="22"/>
        <v>0</v>
      </c>
      <c r="AC198" s="96">
        <f t="shared" si="23"/>
        <v>0</v>
      </c>
      <c r="AD198" s="97">
        <f t="shared" si="29"/>
        <v>0</v>
      </c>
      <c r="AE198" s="97">
        <f t="shared" si="30"/>
        <v>0</v>
      </c>
    </row>
    <row r="199" spans="1:31" ht="25" customHeight="1">
      <c r="A199" s="32">
        <f t="shared" si="24"/>
        <v>188</v>
      </c>
      <c r="B199" s="51" t="str">
        <f t="shared" si="25"/>
        <v/>
      </c>
      <c r="C199" s="26"/>
      <c r="D199" s="28" t="str">
        <f t="shared" si="26"/>
        <v/>
      </c>
      <c r="E199" s="49" t="str">
        <f t="shared" si="27"/>
        <v/>
      </c>
      <c r="F199" s="27"/>
      <c r="G199" s="27"/>
      <c r="H199" s="29"/>
      <c r="I199" s="28" t="str">
        <f t="shared" si="21"/>
        <v/>
      </c>
      <c r="J199" s="27"/>
      <c r="K199" s="28" t="str">
        <f>IF($L199="COP","GHPチラー",IF(O199="","",VLOOKUP(O199,※編集不可※選択項目!C:D,2,1)))</f>
        <v/>
      </c>
      <c r="L199" s="120" t="str">
        <f t="shared" si="28"/>
        <v/>
      </c>
      <c r="M199" s="64" t="str">
        <f>IFERROR(IF(L199="COP",1,IF(K199="","",VLOOKUP(K199,※編集不可※選択項目!$D$2:$G$8,4,FALSE))),"")</f>
        <v/>
      </c>
      <c r="N199" s="29"/>
      <c r="O199" s="30"/>
      <c r="P199" s="30"/>
      <c r="Q199" s="113"/>
      <c r="R199" s="30"/>
      <c r="S199" s="30"/>
      <c r="T199" s="116"/>
      <c r="U199" s="73"/>
      <c r="V199" s="111"/>
      <c r="W199" s="60"/>
      <c r="X199" s="71"/>
      <c r="Y199" s="31"/>
      <c r="Z199" s="23"/>
      <c r="AA199" s="24"/>
      <c r="AB199" s="96">
        <f t="shared" si="22"/>
        <v>0</v>
      </c>
      <c r="AC199" s="96">
        <f t="shared" si="23"/>
        <v>0</v>
      </c>
      <c r="AD199" s="97">
        <f t="shared" si="29"/>
        <v>0</v>
      </c>
      <c r="AE199" s="97">
        <f t="shared" si="30"/>
        <v>0</v>
      </c>
    </row>
    <row r="200" spans="1:31" ht="25" customHeight="1">
      <c r="A200" s="32">
        <f t="shared" si="24"/>
        <v>189</v>
      </c>
      <c r="B200" s="51" t="str">
        <f t="shared" si="25"/>
        <v/>
      </c>
      <c r="C200" s="26"/>
      <c r="D200" s="28" t="str">
        <f t="shared" si="26"/>
        <v/>
      </c>
      <c r="E200" s="49" t="str">
        <f t="shared" si="27"/>
        <v/>
      </c>
      <c r="F200" s="27"/>
      <c r="G200" s="27"/>
      <c r="H200" s="29"/>
      <c r="I200" s="28" t="str">
        <f t="shared" si="21"/>
        <v/>
      </c>
      <c r="J200" s="27"/>
      <c r="K200" s="28" t="str">
        <f>IF($L200="COP","GHPチラー",IF(O200="","",VLOOKUP(O200,※編集不可※選択項目!C:D,2,1)))</f>
        <v/>
      </c>
      <c r="L200" s="120" t="str">
        <f t="shared" si="28"/>
        <v/>
      </c>
      <c r="M200" s="64" t="str">
        <f>IFERROR(IF(L200="COP",1,IF(K200="","",VLOOKUP(K200,※編集不可※選択項目!$D$2:$G$8,4,FALSE))),"")</f>
        <v/>
      </c>
      <c r="N200" s="29"/>
      <c r="O200" s="30"/>
      <c r="P200" s="30"/>
      <c r="Q200" s="113"/>
      <c r="R200" s="30"/>
      <c r="S200" s="30"/>
      <c r="T200" s="116"/>
      <c r="U200" s="73"/>
      <c r="V200" s="111"/>
      <c r="W200" s="60"/>
      <c r="X200" s="71"/>
      <c r="Y200" s="31"/>
      <c r="Z200" s="23"/>
      <c r="AA200" s="24"/>
      <c r="AB200" s="96">
        <f t="shared" si="22"/>
        <v>0</v>
      </c>
      <c r="AC200" s="96">
        <f t="shared" si="23"/>
        <v>0</v>
      </c>
      <c r="AD200" s="97">
        <f t="shared" si="29"/>
        <v>0</v>
      </c>
      <c r="AE200" s="97">
        <f t="shared" si="30"/>
        <v>0</v>
      </c>
    </row>
    <row r="201" spans="1:31" ht="25" customHeight="1">
      <c r="A201" s="32">
        <f t="shared" si="24"/>
        <v>190</v>
      </c>
      <c r="B201" s="51" t="str">
        <f t="shared" si="25"/>
        <v/>
      </c>
      <c r="C201" s="26"/>
      <c r="D201" s="28" t="str">
        <f t="shared" si="26"/>
        <v/>
      </c>
      <c r="E201" s="49" t="str">
        <f t="shared" si="27"/>
        <v/>
      </c>
      <c r="F201" s="27"/>
      <c r="G201" s="27"/>
      <c r="H201" s="29"/>
      <c r="I201" s="28" t="str">
        <f t="shared" si="21"/>
        <v/>
      </c>
      <c r="J201" s="27"/>
      <c r="K201" s="28" t="str">
        <f>IF($L201="COP","GHPチラー",IF(O201="","",VLOOKUP(O201,※編集不可※選択項目!C:D,2,1)))</f>
        <v/>
      </c>
      <c r="L201" s="120" t="str">
        <f t="shared" si="28"/>
        <v/>
      </c>
      <c r="M201" s="64" t="str">
        <f>IFERROR(IF(L201="COP",1,IF(K201="","",VLOOKUP(K201,※編集不可※選択項目!$D$2:$G$8,4,FALSE))),"")</f>
        <v/>
      </c>
      <c r="N201" s="29"/>
      <c r="O201" s="30"/>
      <c r="P201" s="30"/>
      <c r="Q201" s="113"/>
      <c r="R201" s="30"/>
      <c r="S201" s="30"/>
      <c r="T201" s="116"/>
      <c r="U201" s="73"/>
      <c r="V201" s="111"/>
      <c r="W201" s="60"/>
      <c r="X201" s="71"/>
      <c r="Y201" s="31"/>
      <c r="Z201" s="23"/>
      <c r="AA201" s="24"/>
      <c r="AB201" s="96">
        <f t="shared" si="22"/>
        <v>0</v>
      </c>
      <c r="AC201" s="96">
        <f t="shared" si="23"/>
        <v>0</v>
      </c>
      <c r="AD201" s="97">
        <f t="shared" si="29"/>
        <v>0</v>
      </c>
      <c r="AE201" s="97">
        <f t="shared" si="30"/>
        <v>0</v>
      </c>
    </row>
    <row r="202" spans="1:31" ht="25" customHeight="1">
      <c r="A202" s="32">
        <f t="shared" si="24"/>
        <v>191</v>
      </c>
      <c r="B202" s="51" t="str">
        <f t="shared" si="25"/>
        <v/>
      </c>
      <c r="C202" s="26"/>
      <c r="D202" s="28" t="str">
        <f t="shared" si="26"/>
        <v/>
      </c>
      <c r="E202" s="49" t="str">
        <f t="shared" si="27"/>
        <v/>
      </c>
      <c r="F202" s="27"/>
      <c r="G202" s="27"/>
      <c r="H202" s="29"/>
      <c r="I202" s="28" t="str">
        <f t="shared" si="21"/>
        <v/>
      </c>
      <c r="J202" s="27"/>
      <c r="K202" s="28" t="str">
        <f>IF($L202="COP","GHPチラー",IF(O202="","",VLOOKUP(O202,※編集不可※選択項目!C:D,2,1)))</f>
        <v/>
      </c>
      <c r="L202" s="120" t="str">
        <f t="shared" si="28"/>
        <v/>
      </c>
      <c r="M202" s="64" t="str">
        <f>IFERROR(IF(L202="COP",1,IF(K202="","",VLOOKUP(K202,※編集不可※選択項目!$D$2:$G$8,4,FALSE))),"")</f>
        <v/>
      </c>
      <c r="N202" s="29"/>
      <c r="O202" s="30"/>
      <c r="P202" s="30"/>
      <c r="Q202" s="113"/>
      <c r="R202" s="30"/>
      <c r="S202" s="30"/>
      <c r="T202" s="116"/>
      <c r="U202" s="73"/>
      <c r="V202" s="111"/>
      <c r="W202" s="60"/>
      <c r="X202" s="71"/>
      <c r="Y202" s="31"/>
      <c r="Z202" s="23"/>
      <c r="AA202" s="24"/>
      <c r="AB202" s="96">
        <f t="shared" si="22"/>
        <v>0</v>
      </c>
      <c r="AC202" s="96">
        <f t="shared" si="23"/>
        <v>0</v>
      </c>
      <c r="AD202" s="97">
        <f t="shared" si="29"/>
        <v>0</v>
      </c>
      <c r="AE202" s="97">
        <f t="shared" si="30"/>
        <v>0</v>
      </c>
    </row>
    <row r="203" spans="1:31" ht="25" customHeight="1">
      <c r="A203" s="32">
        <f t="shared" si="24"/>
        <v>192</v>
      </c>
      <c r="B203" s="51" t="str">
        <f t="shared" si="25"/>
        <v/>
      </c>
      <c r="C203" s="26"/>
      <c r="D203" s="28" t="str">
        <f t="shared" si="26"/>
        <v/>
      </c>
      <c r="E203" s="49" t="str">
        <f t="shared" si="27"/>
        <v/>
      </c>
      <c r="F203" s="27"/>
      <c r="G203" s="27"/>
      <c r="H203" s="29"/>
      <c r="I203" s="28" t="str">
        <f t="shared" si="21"/>
        <v/>
      </c>
      <c r="J203" s="27"/>
      <c r="K203" s="28" t="str">
        <f>IF($L203="COP","GHPチラー",IF(O203="","",VLOOKUP(O203,※編集不可※選択項目!C:D,2,1)))</f>
        <v/>
      </c>
      <c r="L203" s="120" t="str">
        <f t="shared" si="28"/>
        <v/>
      </c>
      <c r="M203" s="64" t="str">
        <f>IFERROR(IF(L203="COP",1,IF(K203="","",VLOOKUP(K203,※編集不可※選択項目!$D$2:$G$8,4,FALSE))),"")</f>
        <v/>
      </c>
      <c r="N203" s="29"/>
      <c r="O203" s="30"/>
      <c r="P203" s="30"/>
      <c r="Q203" s="113"/>
      <c r="R203" s="30"/>
      <c r="S203" s="30"/>
      <c r="T203" s="116"/>
      <c r="U203" s="73"/>
      <c r="V203" s="111"/>
      <c r="W203" s="60"/>
      <c r="X203" s="71"/>
      <c r="Y203" s="31"/>
      <c r="Z203" s="23"/>
      <c r="AA203" s="24"/>
      <c r="AB203" s="96">
        <f t="shared" si="22"/>
        <v>0</v>
      </c>
      <c r="AC203" s="96">
        <f t="shared" si="23"/>
        <v>0</v>
      </c>
      <c r="AD203" s="97">
        <f t="shared" si="29"/>
        <v>0</v>
      </c>
      <c r="AE203" s="97">
        <f t="shared" si="30"/>
        <v>0</v>
      </c>
    </row>
    <row r="204" spans="1:31" ht="25" customHeight="1">
      <c r="A204" s="32">
        <f t="shared" si="24"/>
        <v>193</v>
      </c>
      <c r="B204" s="51" t="str">
        <f t="shared" si="25"/>
        <v/>
      </c>
      <c r="C204" s="26"/>
      <c r="D204" s="28" t="str">
        <f t="shared" si="26"/>
        <v/>
      </c>
      <c r="E204" s="49" t="str">
        <f t="shared" si="27"/>
        <v/>
      </c>
      <c r="F204" s="27"/>
      <c r="G204" s="27"/>
      <c r="H204" s="29"/>
      <c r="I204" s="28" t="str">
        <f t="shared" ref="I204:I267" si="31">IF(G204="","",G204&amp;"["&amp;H204&amp;"]")</f>
        <v/>
      </c>
      <c r="J204" s="27"/>
      <c r="K204" s="28" t="str">
        <f>IF($L204="COP","GHPチラー",IF(O204="","",VLOOKUP(O204,※編集不可※選択項目!C:D,2,1)))</f>
        <v/>
      </c>
      <c r="L204" s="120" t="str">
        <f t="shared" si="28"/>
        <v/>
      </c>
      <c r="M204" s="64" t="str">
        <f>IFERROR(IF(L204="COP",1,IF(K204="","",VLOOKUP(K204,※編集不可※選択項目!$D$2:$G$8,4,FALSE))),"")</f>
        <v/>
      </c>
      <c r="N204" s="29"/>
      <c r="O204" s="30"/>
      <c r="P204" s="30"/>
      <c r="Q204" s="113"/>
      <c r="R204" s="30"/>
      <c r="S204" s="30"/>
      <c r="T204" s="116"/>
      <c r="U204" s="73"/>
      <c r="V204" s="111"/>
      <c r="W204" s="60"/>
      <c r="X204" s="71"/>
      <c r="Y204" s="31"/>
      <c r="Z204" s="23"/>
      <c r="AA204" s="24"/>
      <c r="AB204" s="96">
        <f t="shared" ref="AB204:AB267" si="32">IF(AND(($C204&lt;&gt;""),(OR($C$2="",$F$2="",$G$3="",F204="",G204="",J204="",N204="",O204="",P204="",Q204="",R204="",S204="",T204="",H204="",))),1,0)</f>
        <v>0</v>
      </c>
      <c r="AC204" s="96">
        <f t="shared" ref="AC204:AC267" si="33">IF(AND($G204&lt;&gt;"",COUNTIF($G204,"*■*")&gt;0,$V204=""),1,0)</f>
        <v>0</v>
      </c>
      <c r="AD204" s="97">
        <f t="shared" si="29"/>
        <v>0</v>
      </c>
      <c r="AE204" s="97">
        <f t="shared" si="30"/>
        <v>0</v>
      </c>
    </row>
    <row r="205" spans="1:31" ht="25" customHeight="1">
      <c r="A205" s="32">
        <f t="shared" ref="A205:A268" si="34">ROW()-11</f>
        <v>194</v>
      </c>
      <c r="B205" s="51" t="str">
        <f t="shared" ref="B205:B268" si="35">IF($C205="","","高効率空調")</f>
        <v/>
      </c>
      <c r="C205" s="26"/>
      <c r="D205" s="28" t="str">
        <f t="shared" ref="D205:D268" si="36">IF($C$2="","",IF($B205&lt;&gt;"",$C$2,""))</f>
        <v/>
      </c>
      <c r="E205" s="49" t="str">
        <f t="shared" ref="E205:E268" si="37">IF($F$2="","",IF($B205&lt;&gt;"",$F$2,""))</f>
        <v/>
      </c>
      <c r="F205" s="27"/>
      <c r="G205" s="27"/>
      <c r="H205" s="29"/>
      <c r="I205" s="28" t="str">
        <f t="shared" si="31"/>
        <v/>
      </c>
      <c r="J205" s="27"/>
      <c r="K205" s="28" t="str">
        <f>IF($L205="COP","GHPチラー",IF(O205="","",VLOOKUP(O205,※編集不可※選択項目!C:D,2,1)))</f>
        <v/>
      </c>
      <c r="L205" s="120" t="str">
        <f t="shared" ref="L205:L268" si="38">IF(F205="","",IF(OR(COUNTIF($F205,"*チラー*")&gt;0,COUNTIF($F205,"*ﾁﾗｰ*")&gt;0),"COP","APFp"))</f>
        <v/>
      </c>
      <c r="M205" s="64" t="str">
        <f>IFERROR(IF(L205="COP",1,IF(K205="","",VLOOKUP(K205,※編集不可※選択項目!$D$2:$G$8,4,FALSE))),"")</f>
        <v/>
      </c>
      <c r="N205" s="29"/>
      <c r="O205" s="30"/>
      <c r="P205" s="30"/>
      <c r="Q205" s="113"/>
      <c r="R205" s="30"/>
      <c r="S205" s="30"/>
      <c r="T205" s="116"/>
      <c r="U205" s="73"/>
      <c r="V205" s="111"/>
      <c r="W205" s="60"/>
      <c r="X205" s="71"/>
      <c r="Y205" s="31"/>
      <c r="Z205" s="23"/>
      <c r="AA205" s="24"/>
      <c r="AB205" s="96">
        <f t="shared" si="32"/>
        <v>0</v>
      </c>
      <c r="AC205" s="96">
        <f t="shared" si="33"/>
        <v>0</v>
      </c>
      <c r="AD205" s="97">
        <f t="shared" ref="AD205:AD268" si="39">IF(I205="",0,COUNTIF(I$12:I$1011,I205))</f>
        <v>0</v>
      </c>
      <c r="AE205" s="97">
        <f t="shared" ref="AE205:AE268" si="40">IF($N205&lt;$M205,1,0)</f>
        <v>0</v>
      </c>
    </row>
    <row r="206" spans="1:31" ht="25" customHeight="1">
      <c r="A206" s="32">
        <f t="shared" si="34"/>
        <v>195</v>
      </c>
      <c r="B206" s="51" t="str">
        <f t="shared" si="35"/>
        <v/>
      </c>
      <c r="C206" s="26"/>
      <c r="D206" s="28" t="str">
        <f t="shared" si="36"/>
        <v/>
      </c>
      <c r="E206" s="49" t="str">
        <f t="shared" si="37"/>
        <v/>
      </c>
      <c r="F206" s="27"/>
      <c r="G206" s="27"/>
      <c r="H206" s="29"/>
      <c r="I206" s="28" t="str">
        <f t="shared" si="31"/>
        <v/>
      </c>
      <c r="J206" s="27"/>
      <c r="K206" s="28" t="str">
        <f>IF($L206="COP","GHPチラー",IF(O206="","",VLOOKUP(O206,※編集不可※選択項目!C:D,2,1)))</f>
        <v/>
      </c>
      <c r="L206" s="120" t="str">
        <f t="shared" si="38"/>
        <v/>
      </c>
      <c r="M206" s="64" t="str">
        <f>IFERROR(IF(L206="COP",1,IF(K206="","",VLOOKUP(K206,※編集不可※選択項目!$D$2:$G$8,4,FALSE))),"")</f>
        <v/>
      </c>
      <c r="N206" s="29"/>
      <c r="O206" s="30"/>
      <c r="P206" s="30"/>
      <c r="Q206" s="113"/>
      <c r="R206" s="30"/>
      <c r="S206" s="30"/>
      <c r="T206" s="116"/>
      <c r="U206" s="73"/>
      <c r="V206" s="111"/>
      <c r="W206" s="60"/>
      <c r="X206" s="71"/>
      <c r="Y206" s="31"/>
      <c r="Z206" s="23"/>
      <c r="AA206" s="24"/>
      <c r="AB206" s="96">
        <f t="shared" si="32"/>
        <v>0</v>
      </c>
      <c r="AC206" s="96">
        <f t="shared" si="33"/>
        <v>0</v>
      </c>
      <c r="AD206" s="97">
        <f t="shared" si="39"/>
        <v>0</v>
      </c>
      <c r="AE206" s="97">
        <f t="shared" si="40"/>
        <v>0</v>
      </c>
    </row>
    <row r="207" spans="1:31" ht="25" customHeight="1">
      <c r="A207" s="32">
        <f t="shared" si="34"/>
        <v>196</v>
      </c>
      <c r="B207" s="51" t="str">
        <f t="shared" si="35"/>
        <v/>
      </c>
      <c r="C207" s="26"/>
      <c r="D207" s="28" t="str">
        <f t="shared" si="36"/>
        <v/>
      </c>
      <c r="E207" s="49" t="str">
        <f t="shared" si="37"/>
        <v/>
      </c>
      <c r="F207" s="27"/>
      <c r="G207" s="27"/>
      <c r="H207" s="29"/>
      <c r="I207" s="28" t="str">
        <f t="shared" si="31"/>
        <v/>
      </c>
      <c r="J207" s="27"/>
      <c r="K207" s="28" t="str">
        <f>IF($L207="COP","GHPチラー",IF(O207="","",VLOOKUP(O207,※編集不可※選択項目!C:D,2,1)))</f>
        <v/>
      </c>
      <c r="L207" s="120" t="str">
        <f t="shared" si="38"/>
        <v/>
      </c>
      <c r="M207" s="64" t="str">
        <f>IFERROR(IF(L207="COP",1,IF(K207="","",VLOOKUP(K207,※編集不可※選択項目!$D$2:$G$8,4,FALSE))),"")</f>
        <v/>
      </c>
      <c r="N207" s="29"/>
      <c r="O207" s="30"/>
      <c r="P207" s="30"/>
      <c r="Q207" s="113"/>
      <c r="R207" s="30"/>
      <c r="S207" s="30"/>
      <c r="T207" s="116"/>
      <c r="U207" s="73"/>
      <c r="V207" s="111"/>
      <c r="W207" s="60"/>
      <c r="X207" s="71"/>
      <c r="Y207" s="31"/>
      <c r="Z207" s="23"/>
      <c r="AA207" s="24"/>
      <c r="AB207" s="96">
        <f t="shared" si="32"/>
        <v>0</v>
      </c>
      <c r="AC207" s="96">
        <f t="shared" si="33"/>
        <v>0</v>
      </c>
      <c r="AD207" s="97">
        <f t="shared" si="39"/>
        <v>0</v>
      </c>
      <c r="AE207" s="97">
        <f t="shared" si="40"/>
        <v>0</v>
      </c>
    </row>
    <row r="208" spans="1:31" ht="25" customHeight="1">
      <c r="A208" s="32">
        <f t="shared" si="34"/>
        <v>197</v>
      </c>
      <c r="B208" s="51" t="str">
        <f t="shared" si="35"/>
        <v/>
      </c>
      <c r="C208" s="26"/>
      <c r="D208" s="28" t="str">
        <f t="shared" si="36"/>
        <v/>
      </c>
      <c r="E208" s="49" t="str">
        <f t="shared" si="37"/>
        <v/>
      </c>
      <c r="F208" s="27"/>
      <c r="G208" s="27"/>
      <c r="H208" s="29"/>
      <c r="I208" s="28" t="str">
        <f t="shared" si="31"/>
        <v/>
      </c>
      <c r="J208" s="27"/>
      <c r="K208" s="28" t="str">
        <f>IF($L208="COP","GHPチラー",IF(O208="","",VLOOKUP(O208,※編集不可※選択項目!C:D,2,1)))</f>
        <v/>
      </c>
      <c r="L208" s="120" t="str">
        <f t="shared" si="38"/>
        <v/>
      </c>
      <c r="M208" s="64" t="str">
        <f>IFERROR(IF(L208="COP",1,IF(K208="","",VLOOKUP(K208,※編集不可※選択項目!$D$2:$G$8,4,FALSE))),"")</f>
        <v/>
      </c>
      <c r="N208" s="29"/>
      <c r="O208" s="30"/>
      <c r="P208" s="30"/>
      <c r="Q208" s="113"/>
      <c r="R208" s="30"/>
      <c r="S208" s="30"/>
      <c r="T208" s="116"/>
      <c r="U208" s="73"/>
      <c r="V208" s="111"/>
      <c r="W208" s="60"/>
      <c r="X208" s="71"/>
      <c r="Y208" s="31"/>
      <c r="Z208" s="23"/>
      <c r="AA208" s="24"/>
      <c r="AB208" s="96">
        <f t="shared" si="32"/>
        <v>0</v>
      </c>
      <c r="AC208" s="96">
        <f t="shared" si="33"/>
        <v>0</v>
      </c>
      <c r="AD208" s="97">
        <f t="shared" si="39"/>
        <v>0</v>
      </c>
      <c r="AE208" s="97">
        <f t="shared" si="40"/>
        <v>0</v>
      </c>
    </row>
    <row r="209" spans="1:31" ht="25" customHeight="1">
      <c r="A209" s="32">
        <f t="shared" si="34"/>
        <v>198</v>
      </c>
      <c r="B209" s="51" t="str">
        <f t="shared" si="35"/>
        <v/>
      </c>
      <c r="C209" s="26"/>
      <c r="D209" s="28" t="str">
        <f t="shared" si="36"/>
        <v/>
      </c>
      <c r="E209" s="49" t="str">
        <f t="shared" si="37"/>
        <v/>
      </c>
      <c r="F209" s="27"/>
      <c r="G209" s="27"/>
      <c r="H209" s="29"/>
      <c r="I209" s="28" t="str">
        <f t="shared" si="31"/>
        <v/>
      </c>
      <c r="J209" s="27"/>
      <c r="K209" s="28" t="str">
        <f>IF($L209="COP","GHPチラー",IF(O209="","",VLOOKUP(O209,※編集不可※選択項目!C:D,2,1)))</f>
        <v/>
      </c>
      <c r="L209" s="120" t="str">
        <f t="shared" si="38"/>
        <v/>
      </c>
      <c r="M209" s="64" t="str">
        <f>IFERROR(IF(L209="COP",1,IF(K209="","",VLOOKUP(K209,※編集不可※選択項目!$D$2:$G$8,4,FALSE))),"")</f>
        <v/>
      </c>
      <c r="N209" s="29"/>
      <c r="O209" s="30"/>
      <c r="P209" s="30"/>
      <c r="Q209" s="113"/>
      <c r="R209" s="30"/>
      <c r="S209" s="30"/>
      <c r="T209" s="116"/>
      <c r="U209" s="73"/>
      <c r="V209" s="111"/>
      <c r="W209" s="60"/>
      <c r="X209" s="71"/>
      <c r="Y209" s="31"/>
      <c r="Z209" s="23"/>
      <c r="AA209" s="24"/>
      <c r="AB209" s="96">
        <f t="shared" si="32"/>
        <v>0</v>
      </c>
      <c r="AC209" s="96">
        <f t="shared" si="33"/>
        <v>0</v>
      </c>
      <c r="AD209" s="97">
        <f t="shared" si="39"/>
        <v>0</v>
      </c>
      <c r="AE209" s="97">
        <f t="shared" si="40"/>
        <v>0</v>
      </c>
    </row>
    <row r="210" spans="1:31" ht="25" customHeight="1">
      <c r="A210" s="32">
        <f t="shared" si="34"/>
        <v>199</v>
      </c>
      <c r="B210" s="51" t="str">
        <f t="shared" si="35"/>
        <v/>
      </c>
      <c r="C210" s="26"/>
      <c r="D210" s="28" t="str">
        <f t="shared" si="36"/>
        <v/>
      </c>
      <c r="E210" s="49" t="str">
        <f t="shared" si="37"/>
        <v/>
      </c>
      <c r="F210" s="27"/>
      <c r="G210" s="27"/>
      <c r="H210" s="29"/>
      <c r="I210" s="28" t="str">
        <f t="shared" si="31"/>
        <v/>
      </c>
      <c r="J210" s="27"/>
      <c r="K210" s="28" t="str">
        <f>IF($L210="COP","GHPチラー",IF(O210="","",VLOOKUP(O210,※編集不可※選択項目!C:D,2,1)))</f>
        <v/>
      </c>
      <c r="L210" s="120" t="str">
        <f t="shared" si="38"/>
        <v/>
      </c>
      <c r="M210" s="64" t="str">
        <f>IFERROR(IF(L210="COP",1,IF(K210="","",VLOOKUP(K210,※編集不可※選択項目!$D$2:$G$8,4,FALSE))),"")</f>
        <v/>
      </c>
      <c r="N210" s="29"/>
      <c r="O210" s="30"/>
      <c r="P210" s="30"/>
      <c r="Q210" s="113"/>
      <c r="R210" s="30"/>
      <c r="S210" s="30"/>
      <c r="T210" s="116"/>
      <c r="U210" s="73"/>
      <c r="V210" s="111"/>
      <c r="W210" s="60"/>
      <c r="X210" s="71"/>
      <c r="Y210" s="31"/>
      <c r="Z210" s="23"/>
      <c r="AA210" s="24"/>
      <c r="AB210" s="96">
        <f t="shared" si="32"/>
        <v>0</v>
      </c>
      <c r="AC210" s="96">
        <f t="shared" si="33"/>
        <v>0</v>
      </c>
      <c r="AD210" s="97">
        <f t="shared" si="39"/>
        <v>0</v>
      </c>
      <c r="AE210" s="97">
        <f t="shared" si="40"/>
        <v>0</v>
      </c>
    </row>
    <row r="211" spans="1:31" ht="25" customHeight="1">
      <c r="A211" s="32">
        <f t="shared" si="34"/>
        <v>200</v>
      </c>
      <c r="B211" s="51" t="str">
        <f t="shared" si="35"/>
        <v/>
      </c>
      <c r="C211" s="26"/>
      <c r="D211" s="28" t="str">
        <f t="shared" si="36"/>
        <v/>
      </c>
      <c r="E211" s="49" t="str">
        <f t="shared" si="37"/>
        <v/>
      </c>
      <c r="F211" s="27"/>
      <c r="G211" s="27"/>
      <c r="H211" s="29"/>
      <c r="I211" s="28" t="str">
        <f t="shared" si="31"/>
        <v/>
      </c>
      <c r="J211" s="27"/>
      <c r="K211" s="28" t="str">
        <f>IF($L211="COP","GHPチラー",IF(O211="","",VLOOKUP(O211,※編集不可※選択項目!C:D,2,1)))</f>
        <v/>
      </c>
      <c r="L211" s="120" t="str">
        <f t="shared" si="38"/>
        <v/>
      </c>
      <c r="M211" s="64" t="str">
        <f>IFERROR(IF(L211="COP",1,IF(K211="","",VLOOKUP(K211,※編集不可※選択項目!$D$2:$G$8,4,FALSE))),"")</f>
        <v/>
      </c>
      <c r="N211" s="29"/>
      <c r="O211" s="30"/>
      <c r="P211" s="30"/>
      <c r="Q211" s="113"/>
      <c r="R211" s="30"/>
      <c r="S211" s="30"/>
      <c r="T211" s="116"/>
      <c r="U211" s="73"/>
      <c r="V211" s="111"/>
      <c r="W211" s="60"/>
      <c r="X211" s="71"/>
      <c r="Y211" s="31"/>
      <c r="Z211" s="23"/>
      <c r="AA211" s="24"/>
      <c r="AB211" s="96">
        <f t="shared" si="32"/>
        <v>0</v>
      </c>
      <c r="AC211" s="96">
        <f t="shared" si="33"/>
        <v>0</v>
      </c>
      <c r="AD211" s="97">
        <f t="shared" si="39"/>
        <v>0</v>
      </c>
      <c r="AE211" s="97">
        <f t="shared" si="40"/>
        <v>0</v>
      </c>
    </row>
    <row r="212" spans="1:31" ht="25" customHeight="1">
      <c r="A212" s="32">
        <f t="shared" si="34"/>
        <v>201</v>
      </c>
      <c r="B212" s="51" t="str">
        <f t="shared" si="35"/>
        <v/>
      </c>
      <c r="C212" s="26"/>
      <c r="D212" s="28" t="str">
        <f t="shared" si="36"/>
        <v/>
      </c>
      <c r="E212" s="49" t="str">
        <f t="shared" si="37"/>
        <v/>
      </c>
      <c r="F212" s="27"/>
      <c r="G212" s="27"/>
      <c r="H212" s="29"/>
      <c r="I212" s="28" t="str">
        <f t="shared" si="31"/>
        <v/>
      </c>
      <c r="J212" s="27"/>
      <c r="K212" s="28" t="str">
        <f>IF($L212="COP","GHPチラー",IF(O212="","",VLOOKUP(O212,※編集不可※選択項目!C:D,2,1)))</f>
        <v/>
      </c>
      <c r="L212" s="120" t="str">
        <f t="shared" si="38"/>
        <v/>
      </c>
      <c r="M212" s="64" t="str">
        <f>IFERROR(IF(L212="COP",1,IF(K212="","",VLOOKUP(K212,※編集不可※選択項目!$D$2:$G$8,4,FALSE))),"")</f>
        <v/>
      </c>
      <c r="N212" s="29"/>
      <c r="O212" s="30"/>
      <c r="P212" s="30"/>
      <c r="Q212" s="113"/>
      <c r="R212" s="30"/>
      <c r="S212" s="30"/>
      <c r="T212" s="116"/>
      <c r="U212" s="73"/>
      <c r="V212" s="111"/>
      <c r="W212" s="60"/>
      <c r="X212" s="71"/>
      <c r="Y212" s="31"/>
      <c r="Z212" s="23"/>
      <c r="AA212" s="24"/>
      <c r="AB212" s="96">
        <f t="shared" si="32"/>
        <v>0</v>
      </c>
      <c r="AC212" s="96">
        <f t="shared" si="33"/>
        <v>0</v>
      </c>
      <c r="AD212" s="97">
        <f t="shared" si="39"/>
        <v>0</v>
      </c>
      <c r="AE212" s="97">
        <f t="shared" si="40"/>
        <v>0</v>
      </c>
    </row>
    <row r="213" spans="1:31" ht="25" customHeight="1">
      <c r="A213" s="32">
        <f t="shared" si="34"/>
        <v>202</v>
      </c>
      <c r="B213" s="51" t="str">
        <f t="shared" si="35"/>
        <v/>
      </c>
      <c r="C213" s="26"/>
      <c r="D213" s="28" t="str">
        <f t="shared" si="36"/>
        <v/>
      </c>
      <c r="E213" s="49" t="str">
        <f t="shared" si="37"/>
        <v/>
      </c>
      <c r="F213" s="27"/>
      <c r="G213" s="27"/>
      <c r="H213" s="29"/>
      <c r="I213" s="28" t="str">
        <f t="shared" si="31"/>
        <v/>
      </c>
      <c r="J213" s="27"/>
      <c r="K213" s="28" t="str">
        <f>IF($L213="COP","GHPチラー",IF(O213="","",VLOOKUP(O213,※編集不可※選択項目!C:D,2,1)))</f>
        <v/>
      </c>
      <c r="L213" s="120" t="str">
        <f t="shared" si="38"/>
        <v/>
      </c>
      <c r="M213" s="64" t="str">
        <f>IFERROR(IF(L213="COP",1,IF(K213="","",VLOOKUP(K213,※編集不可※選択項目!$D$2:$G$8,4,FALSE))),"")</f>
        <v/>
      </c>
      <c r="N213" s="29"/>
      <c r="O213" s="30"/>
      <c r="P213" s="30"/>
      <c r="Q213" s="113"/>
      <c r="R213" s="30"/>
      <c r="S213" s="30"/>
      <c r="T213" s="116"/>
      <c r="U213" s="73"/>
      <c r="V213" s="111"/>
      <c r="W213" s="60"/>
      <c r="X213" s="71"/>
      <c r="Y213" s="31"/>
      <c r="Z213" s="23"/>
      <c r="AA213" s="24"/>
      <c r="AB213" s="96">
        <f t="shared" si="32"/>
        <v>0</v>
      </c>
      <c r="AC213" s="96">
        <f t="shared" si="33"/>
        <v>0</v>
      </c>
      <c r="AD213" s="97">
        <f t="shared" si="39"/>
        <v>0</v>
      </c>
      <c r="AE213" s="97">
        <f t="shared" si="40"/>
        <v>0</v>
      </c>
    </row>
    <row r="214" spans="1:31" ht="25" customHeight="1">
      <c r="A214" s="32">
        <f t="shared" si="34"/>
        <v>203</v>
      </c>
      <c r="B214" s="51" t="str">
        <f t="shared" si="35"/>
        <v/>
      </c>
      <c r="C214" s="26"/>
      <c r="D214" s="28" t="str">
        <f t="shared" si="36"/>
        <v/>
      </c>
      <c r="E214" s="49" t="str">
        <f t="shared" si="37"/>
        <v/>
      </c>
      <c r="F214" s="27"/>
      <c r="G214" s="27"/>
      <c r="H214" s="29"/>
      <c r="I214" s="28" t="str">
        <f t="shared" si="31"/>
        <v/>
      </c>
      <c r="J214" s="27"/>
      <c r="K214" s="28" t="str">
        <f>IF($L214="COP","GHPチラー",IF(O214="","",VLOOKUP(O214,※編集不可※選択項目!C:D,2,1)))</f>
        <v/>
      </c>
      <c r="L214" s="120" t="str">
        <f t="shared" si="38"/>
        <v/>
      </c>
      <c r="M214" s="64" t="str">
        <f>IFERROR(IF(L214="COP",1,IF(K214="","",VLOOKUP(K214,※編集不可※選択項目!$D$2:$G$8,4,FALSE))),"")</f>
        <v/>
      </c>
      <c r="N214" s="29"/>
      <c r="O214" s="30"/>
      <c r="P214" s="30"/>
      <c r="Q214" s="113"/>
      <c r="R214" s="30"/>
      <c r="S214" s="30"/>
      <c r="T214" s="116"/>
      <c r="U214" s="73"/>
      <c r="V214" s="111"/>
      <c r="W214" s="60"/>
      <c r="X214" s="71"/>
      <c r="Y214" s="31"/>
      <c r="Z214" s="23"/>
      <c r="AA214" s="24"/>
      <c r="AB214" s="96">
        <f t="shared" si="32"/>
        <v>0</v>
      </c>
      <c r="AC214" s="96">
        <f t="shared" si="33"/>
        <v>0</v>
      </c>
      <c r="AD214" s="97">
        <f t="shared" si="39"/>
        <v>0</v>
      </c>
      <c r="AE214" s="97">
        <f t="shared" si="40"/>
        <v>0</v>
      </c>
    </row>
    <row r="215" spans="1:31" ht="25" customHeight="1">
      <c r="A215" s="32">
        <f t="shared" si="34"/>
        <v>204</v>
      </c>
      <c r="B215" s="51" t="str">
        <f t="shared" si="35"/>
        <v/>
      </c>
      <c r="C215" s="26"/>
      <c r="D215" s="28" t="str">
        <f t="shared" si="36"/>
        <v/>
      </c>
      <c r="E215" s="49" t="str">
        <f t="shared" si="37"/>
        <v/>
      </c>
      <c r="F215" s="27"/>
      <c r="G215" s="27"/>
      <c r="H215" s="29"/>
      <c r="I215" s="28" t="str">
        <f t="shared" si="31"/>
        <v/>
      </c>
      <c r="J215" s="27"/>
      <c r="K215" s="28" t="str">
        <f>IF($L215="COP","GHPチラー",IF(O215="","",VLOOKUP(O215,※編集不可※選択項目!C:D,2,1)))</f>
        <v/>
      </c>
      <c r="L215" s="120" t="str">
        <f t="shared" si="38"/>
        <v/>
      </c>
      <c r="M215" s="64" t="str">
        <f>IFERROR(IF(L215="COP",1,IF(K215="","",VLOOKUP(K215,※編集不可※選択項目!$D$2:$G$8,4,FALSE))),"")</f>
        <v/>
      </c>
      <c r="N215" s="29"/>
      <c r="O215" s="30"/>
      <c r="P215" s="30"/>
      <c r="Q215" s="113"/>
      <c r="R215" s="30"/>
      <c r="S215" s="30"/>
      <c r="T215" s="116"/>
      <c r="U215" s="73"/>
      <c r="V215" s="111"/>
      <c r="W215" s="60"/>
      <c r="X215" s="71"/>
      <c r="Y215" s="31"/>
      <c r="Z215" s="23"/>
      <c r="AA215" s="24"/>
      <c r="AB215" s="96">
        <f t="shared" si="32"/>
        <v>0</v>
      </c>
      <c r="AC215" s="96">
        <f t="shared" si="33"/>
        <v>0</v>
      </c>
      <c r="AD215" s="97">
        <f t="shared" si="39"/>
        <v>0</v>
      </c>
      <c r="AE215" s="97">
        <f t="shared" si="40"/>
        <v>0</v>
      </c>
    </row>
    <row r="216" spans="1:31" ht="25" customHeight="1">
      <c r="A216" s="32">
        <f t="shared" si="34"/>
        <v>205</v>
      </c>
      <c r="B216" s="51" t="str">
        <f t="shared" si="35"/>
        <v/>
      </c>
      <c r="C216" s="26"/>
      <c r="D216" s="28" t="str">
        <f t="shared" si="36"/>
        <v/>
      </c>
      <c r="E216" s="49" t="str">
        <f t="shared" si="37"/>
        <v/>
      </c>
      <c r="F216" s="27"/>
      <c r="G216" s="27"/>
      <c r="H216" s="29"/>
      <c r="I216" s="28" t="str">
        <f t="shared" si="31"/>
        <v/>
      </c>
      <c r="J216" s="27"/>
      <c r="K216" s="28" t="str">
        <f>IF($L216="COP","GHPチラー",IF(O216="","",VLOOKUP(O216,※編集不可※選択項目!C:D,2,1)))</f>
        <v/>
      </c>
      <c r="L216" s="120" t="str">
        <f t="shared" si="38"/>
        <v/>
      </c>
      <c r="M216" s="64" t="str">
        <f>IFERROR(IF(L216="COP",1,IF(K216="","",VLOOKUP(K216,※編集不可※選択項目!$D$2:$G$8,4,FALSE))),"")</f>
        <v/>
      </c>
      <c r="N216" s="29"/>
      <c r="O216" s="30"/>
      <c r="P216" s="30"/>
      <c r="Q216" s="113"/>
      <c r="R216" s="30"/>
      <c r="S216" s="30"/>
      <c r="T216" s="116"/>
      <c r="U216" s="73"/>
      <c r="V216" s="111"/>
      <c r="W216" s="60"/>
      <c r="X216" s="71"/>
      <c r="Y216" s="31"/>
      <c r="Z216" s="23"/>
      <c r="AA216" s="24"/>
      <c r="AB216" s="96">
        <f t="shared" si="32"/>
        <v>0</v>
      </c>
      <c r="AC216" s="96">
        <f t="shared" si="33"/>
        <v>0</v>
      </c>
      <c r="AD216" s="97">
        <f t="shared" si="39"/>
        <v>0</v>
      </c>
      <c r="AE216" s="97">
        <f t="shared" si="40"/>
        <v>0</v>
      </c>
    </row>
    <row r="217" spans="1:31" ht="25" customHeight="1">
      <c r="A217" s="32">
        <f t="shared" si="34"/>
        <v>206</v>
      </c>
      <c r="B217" s="51" t="str">
        <f t="shared" si="35"/>
        <v/>
      </c>
      <c r="C217" s="26"/>
      <c r="D217" s="28" t="str">
        <f t="shared" si="36"/>
        <v/>
      </c>
      <c r="E217" s="49" t="str">
        <f t="shared" si="37"/>
        <v/>
      </c>
      <c r="F217" s="27"/>
      <c r="G217" s="27"/>
      <c r="H217" s="29"/>
      <c r="I217" s="28" t="str">
        <f t="shared" si="31"/>
        <v/>
      </c>
      <c r="J217" s="27"/>
      <c r="K217" s="28" t="str">
        <f>IF($L217="COP","GHPチラー",IF(O217="","",VLOOKUP(O217,※編集不可※選択項目!C:D,2,1)))</f>
        <v/>
      </c>
      <c r="L217" s="120" t="str">
        <f t="shared" si="38"/>
        <v/>
      </c>
      <c r="M217" s="64" t="str">
        <f>IFERROR(IF(L217="COP",1,IF(K217="","",VLOOKUP(K217,※編集不可※選択項目!$D$2:$G$8,4,FALSE))),"")</f>
        <v/>
      </c>
      <c r="N217" s="29"/>
      <c r="O217" s="30"/>
      <c r="P217" s="30"/>
      <c r="Q217" s="113"/>
      <c r="R217" s="30"/>
      <c r="S217" s="30"/>
      <c r="T217" s="116"/>
      <c r="U217" s="73"/>
      <c r="V217" s="111"/>
      <c r="W217" s="60"/>
      <c r="X217" s="71"/>
      <c r="Y217" s="31"/>
      <c r="Z217" s="23"/>
      <c r="AA217" s="24"/>
      <c r="AB217" s="96">
        <f t="shared" si="32"/>
        <v>0</v>
      </c>
      <c r="AC217" s="96">
        <f t="shared" si="33"/>
        <v>0</v>
      </c>
      <c r="AD217" s="97">
        <f t="shared" si="39"/>
        <v>0</v>
      </c>
      <c r="AE217" s="97">
        <f t="shared" si="40"/>
        <v>0</v>
      </c>
    </row>
    <row r="218" spans="1:31" ht="25" customHeight="1">
      <c r="A218" s="32">
        <f t="shared" si="34"/>
        <v>207</v>
      </c>
      <c r="B218" s="51" t="str">
        <f t="shared" si="35"/>
        <v/>
      </c>
      <c r="C218" s="26"/>
      <c r="D218" s="28" t="str">
        <f t="shared" si="36"/>
        <v/>
      </c>
      <c r="E218" s="49" t="str">
        <f t="shared" si="37"/>
        <v/>
      </c>
      <c r="F218" s="27"/>
      <c r="G218" s="27"/>
      <c r="H218" s="29"/>
      <c r="I218" s="28" t="str">
        <f t="shared" si="31"/>
        <v/>
      </c>
      <c r="J218" s="27"/>
      <c r="K218" s="28" t="str">
        <f>IF($L218="COP","GHPチラー",IF(O218="","",VLOOKUP(O218,※編集不可※選択項目!C:D,2,1)))</f>
        <v/>
      </c>
      <c r="L218" s="120" t="str">
        <f t="shared" si="38"/>
        <v/>
      </c>
      <c r="M218" s="64" t="str">
        <f>IFERROR(IF(L218="COP",1,IF(K218="","",VLOOKUP(K218,※編集不可※選択項目!$D$2:$G$8,4,FALSE))),"")</f>
        <v/>
      </c>
      <c r="N218" s="29"/>
      <c r="O218" s="30"/>
      <c r="P218" s="30"/>
      <c r="Q218" s="113"/>
      <c r="R218" s="30"/>
      <c r="S218" s="30"/>
      <c r="T218" s="116"/>
      <c r="U218" s="73"/>
      <c r="V218" s="111"/>
      <c r="W218" s="60"/>
      <c r="X218" s="71"/>
      <c r="Y218" s="31"/>
      <c r="Z218" s="23"/>
      <c r="AA218" s="24"/>
      <c r="AB218" s="96">
        <f t="shared" si="32"/>
        <v>0</v>
      </c>
      <c r="AC218" s="96">
        <f t="shared" si="33"/>
        <v>0</v>
      </c>
      <c r="AD218" s="97">
        <f t="shared" si="39"/>
        <v>0</v>
      </c>
      <c r="AE218" s="97">
        <f t="shared" si="40"/>
        <v>0</v>
      </c>
    </row>
    <row r="219" spans="1:31" ht="25" customHeight="1">
      <c r="A219" s="32">
        <f t="shared" si="34"/>
        <v>208</v>
      </c>
      <c r="B219" s="51" t="str">
        <f t="shared" si="35"/>
        <v/>
      </c>
      <c r="C219" s="26"/>
      <c r="D219" s="28" t="str">
        <f t="shared" si="36"/>
        <v/>
      </c>
      <c r="E219" s="49" t="str">
        <f t="shared" si="37"/>
        <v/>
      </c>
      <c r="F219" s="27"/>
      <c r="G219" s="27"/>
      <c r="H219" s="29"/>
      <c r="I219" s="28" t="str">
        <f t="shared" si="31"/>
        <v/>
      </c>
      <c r="J219" s="27"/>
      <c r="K219" s="28" t="str">
        <f>IF($L219="COP","GHPチラー",IF(O219="","",VLOOKUP(O219,※編集不可※選択項目!C:D,2,1)))</f>
        <v/>
      </c>
      <c r="L219" s="120" t="str">
        <f t="shared" si="38"/>
        <v/>
      </c>
      <c r="M219" s="64" t="str">
        <f>IFERROR(IF(L219="COP",1,IF(K219="","",VLOOKUP(K219,※編集不可※選択項目!$D$2:$G$8,4,FALSE))),"")</f>
        <v/>
      </c>
      <c r="N219" s="29"/>
      <c r="O219" s="30"/>
      <c r="P219" s="30"/>
      <c r="Q219" s="113"/>
      <c r="R219" s="30"/>
      <c r="S219" s="30"/>
      <c r="T219" s="116"/>
      <c r="U219" s="73"/>
      <c r="V219" s="111"/>
      <c r="W219" s="60"/>
      <c r="X219" s="71"/>
      <c r="Y219" s="31"/>
      <c r="Z219" s="23"/>
      <c r="AA219" s="24"/>
      <c r="AB219" s="96">
        <f t="shared" si="32"/>
        <v>0</v>
      </c>
      <c r="AC219" s="96">
        <f t="shared" si="33"/>
        <v>0</v>
      </c>
      <c r="AD219" s="97">
        <f t="shared" si="39"/>
        <v>0</v>
      </c>
      <c r="AE219" s="97">
        <f t="shared" si="40"/>
        <v>0</v>
      </c>
    </row>
    <row r="220" spans="1:31" ht="25" customHeight="1">
      <c r="A220" s="32">
        <f t="shared" si="34"/>
        <v>209</v>
      </c>
      <c r="B220" s="51" t="str">
        <f t="shared" si="35"/>
        <v/>
      </c>
      <c r="C220" s="26"/>
      <c r="D220" s="28" t="str">
        <f t="shared" si="36"/>
        <v/>
      </c>
      <c r="E220" s="49" t="str">
        <f t="shared" si="37"/>
        <v/>
      </c>
      <c r="F220" s="27"/>
      <c r="G220" s="27"/>
      <c r="H220" s="29"/>
      <c r="I220" s="28" t="str">
        <f t="shared" si="31"/>
        <v/>
      </c>
      <c r="J220" s="27"/>
      <c r="K220" s="28" t="str">
        <f>IF($L220="COP","GHPチラー",IF(O220="","",VLOOKUP(O220,※編集不可※選択項目!C:D,2,1)))</f>
        <v/>
      </c>
      <c r="L220" s="120" t="str">
        <f t="shared" si="38"/>
        <v/>
      </c>
      <c r="M220" s="64" t="str">
        <f>IFERROR(IF(L220="COP",1,IF(K220="","",VLOOKUP(K220,※編集不可※選択項目!$D$2:$G$8,4,FALSE))),"")</f>
        <v/>
      </c>
      <c r="N220" s="29"/>
      <c r="O220" s="30"/>
      <c r="P220" s="30"/>
      <c r="Q220" s="113"/>
      <c r="R220" s="30"/>
      <c r="S220" s="30"/>
      <c r="T220" s="116"/>
      <c r="U220" s="73"/>
      <c r="V220" s="111"/>
      <c r="W220" s="60"/>
      <c r="X220" s="71"/>
      <c r="Y220" s="31"/>
      <c r="Z220" s="23"/>
      <c r="AA220" s="24"/>
      <c r="AB220" s="96">
        <f t="shared" si="32"/>
        <v>0</v>
      </c>
      <c r="AC220" s="96">
        <f t="shared" si="33"/>
        <v>0</v>
      </c>
      <c r="AD220" s="97">
        <f t="shared" si="39"/>
        <v>0</v>
      </c>
      <c r="AE220" s="97">
        <f t="shared" si="40"/>
        <v>0</v>
      </c>
    </row>
    <row r="221" spans="1:31" ht="25" customHeight="1">
      <c r="A221" s="32">
        <f t="shared" si="34"/>
        <v>210</v>
      </c>
      <c r="B221" s="51" t="str">
        <f t="shared" si="35"/>
        <v/>
      </c>
      <c r="C221" s="26"/>
      <c r="D221" s="28" t="str">
        <f t="shared" si="36"/>
        <v/>
      </c>
      <c r="E221" s="49" t="str">
        <f t="shared" si="37"/>
        <v/>
      </c>
      <c r="F221" s="27"/>
      <c r="G221" s="27"/>
      <c r="H221" s="29"/>
      <c r="I221" s="28" t="str">
        <f t="shared" si="31"/>
        <v/>
      </c>
      <c r="J221" s="27"/>
      <c r="K221" s="28" t="str">
        <f>IF($L221="COP","GHPチラー",IF(O221="","",VLOOKUP(O221,※編集不可※選択項目!C:D,2,1)))</f>
        <v/>
      </c>
      <c r="L221" s="120" t="str">
        <f t="shared" si="38"/>
        <v/>
      </c>
      <c r="M221" s="64" t="str">
        <f>IFERROR(IF(L221="COP",1,IF(K221="","",VLOOKUP(K221,※編集不可※選択項目!$D$2:$G$8,4,FALSE))),"")</f>
        <v/>
      </c>
      <c r="N221" s="29"/>
      <c r="O221" s="30"/>
      <c r="P221" s="30"/>
      <c r="Q221" s="113"/>
      <c r="R221" s="30"/>
      <c r="S221" s="30"/>
      <c r="T221" s="116"/>
      <c r="U221" s="73"/>
      <c r="V221" s="111"/>
      <c r="W221" s="60"/>
      <c r="X221" s="71"/>
      <c r="Y221" s="31"/>
      <c r="Z221" s="23"/>
      <c r="AA221" s="24"/>
      <c r="AB221" s="96">
        <f t="shared" si="32"/>
        <v>0</v>
      </c>
      <c r="AC221" s="96">
        <f t="shared" si="33"/>
        <v>0</v>
      </c>
      <c r="AD221" s="97">
        <f t="shared" si="39"/>
        <v>0</v>
      </c>
      <c r="AE221" s="97">
        <f t="shared" si="40"/>
        <v>0</v>
      </c>
    </row>
    <row r="222" spans="1:31" ht="25" customHeight="1">
      <c r="A222" s="32">
        <f t="shared" si="34"/>
        <v>211</v>
      </c>
      <c r="B222" s="51" t="str">
        <f t="shared" si="35"/>
        <v/>
      </c>
      <c r="C222" s="26"/>
      <c r="D222" s="28" t="str">
        <f t="shared" si="36"/>
        <v/>
      </c>
      <c r="E222" s="49" t="str">
        <f t="shared" si="37"/>
        <v/>
      </c>
      <c r="F222" s="27"/>
      <c r="G222" s="27"/>
      <c r="H222" s="29"/>
      <c r="I222" s="28" t="str">
        <f t="shared" si="31"/>
        <v/>
      </c>
      <c r="J222" s="27"/>
      <c r="K222" s="28" t="str">
        <f>IF($L222="COP","GHPチラー",IF(O222="","",VLOOKUP(O222,※編集不可※選択項目!C:D,2,1)))</f>
        <v/>
      </c>
      <c r="L222" s="120" t="str">
        <f t="shared" si="38"/>
        <v/>
      </c>
      <c r="M222" s="64" t="str">
        <f>IFERROR(IF(L222="COP",1,IF(K222="","",VLOOKUP(K222,※編集不可※選択項目!$D$2:$G$8,4,FALSE))),"")</f>
        <v/>
      </c>
      <c r="N222" s="29"/>
      <c r="O222" s="30"/>
      <c r="P222" s="30"/>
      <c r="Q222" s="113"/>
      <c r="R222" s="30"/>
      <c r="S222" s="30"/>
      <c r="T222" s="116"/>
      <c r="U222" s="73"/>
      <c r="V222" s="111"/>
      <c r="W222" s="60"/>
      <c r="X222" s="71"/>
      <c r="Y222" s="31"/>
      <c r="Z222" s="23"/>
      <c r="AA222" s="24"/>
      <c r="AB222" s="96">
        <f t="shared" si="32"/>
        <v>0</v>
      </c>
      <c r="AC222" s="96">
        <f t="shared" si="33"/>
        <v>0</v>
      </c>
      <c r="AD222" s="97">
        <f t="shared" si="39"/>
        <v>0</v>
      </c>
      <c r="AE222" s="97">
        <f t="shared" si="40"/>
        <v>0</v>
      </c>
    </row>
    <row r="223" spans="1:31" ht="25" customHeight="1">
      <c r="A223" s="32">
        <f t="shared" si="34"/>
        <v>212</v>
      </c>
      <c r="B223" s="51" t="str">
        <f t="shared" si="35"/>
        <v/>
      </c>
      <c r="C223" s="26"/>
      <c r="D223" s="28" t="str">
        <f t="shared" si="36"/>
        <v/>
      </c>
      <c r="E223" s="49" t="str">
        <f t="shared" si="37"/>
        <v/>
      </c>
      <c r="F223" s="27"/>
      <c r="G223" s="27"/>
      <c r="H223" s="29"/>
      <c r="I223" s="28" t="str">
        <f t="shared" si="31"/>
        <v/>
      </c>
      <c r="J223" s="27"/>
      <c r="K223" s="28" t="str">
        <f>IF($L223="COP","GHPチラー",IF(O223="","",VLOOKUP(O223,※編集不可※選択項目!C:D,2,1)))</f>
        <v/>
      </c>
      <c r="L223" s="120" t="str">
        <f t="shared" si="38"/>
        <v/>
      </c>
      <c r="M223" s="64" t="str">
        <f>IFERROR(IF(L223="COP",1,IF(K223="","",VLOOKUP(K223,※編集不可※選択項目!$D$2:$G$8,4,FALSE))),"")</f>
        <v/>
      </c>
      <c r="N223" s="29"/>
      <c r="O223" s="30"/>
      <c r="P223" s="30"/>
      <c r="Q223" s="113"/>
      <c r="R223" s="30"/>
      <c r="S223" s="30"/>
      <c r="T223" s="116"/>
      <c r="U223" s="73"/>
      <c r="V223" s="111"/>
      <c r="W223" s="60"/>
      <c r="X223" s="71"/>
      <c r="Y223" s="31"/>
      <c r="Z223" s="23"/>
      <c r="AA223" s="24"/>
      <c r="AB223" s="96">
        <f t="shared" si="32"/>
        <v>0</v>
      </c>
      <c r="AC223" s="96">
        <f t="shared" si="33"/>
        <v>0</v>
      </c>
      <c r="AD223" s="97">
        <f t="shared" si="39"/>
        <v>0</v>
      </c>
      <c r="AE223" s="97">
        <f t="shared" si="40"/>
        <v>0</v>
      </c>
    </row>
    <row r="224" spans="1:31" ht="25" customHeight="1">
      <c r="A224" s="32">
        <f t="shared" si="34"/>
        <v>213</v>
      </c>
      <c r="B224" s="51" t="str">
        <f t="shared" si="35"/>
        <v/>
      </c>
      <c r="C224" s="26"/>
      <c r="D224" s="28" t="str">
        <f t="shared" si="36"/>
        <v/>
      </c>
      <c r="E224" s="49" t="str">
        <f t="shared" si="37"/>
        <v/>
      </c>
      <c r="F224" s="27"/>
      <c r="G224" s="27"/>
      <c r="H224" s="29"/>
      <c r="I224" s="28" t="str">
        <f t="shared" si="31"/>
        <v/>
      </c>
      <c r="J224" s="27"/>
      <c r="K224" s="28" t="str">
        <f>IF($L224="COP","GHPチラー",IF(O224="","",VLOOKUP(O224,※編集不可※選択項目!C:D,2,1)))</f>
        <v/>
      </c>
      <c r="L224" s="120" t="str">
        <f t="shared" si="38"/>
        <v/>
      </c>
      <c r="M224" s="64" t="str">
        <f>IFERROR(IF(L224="COP",1,IF(K224="","",VLOOKUP(K224,※編集不可※選択項目!$D$2:$G$8,4,FALSE))),"")</f>
        <v/>
      </c>
      <c r="N224" s="29"/>
      <c r="O224" s="30"/>
      <c r="P224" s="30"/>
      <c r="Q224" s="113"/>
      <c r="R224" s="30"/>
      <c r="S224" s="30"/>
      <c r="T224" s="116"/>
      <c r="U224" s="73"/>
      <c r="V224" s="111"/>
      <c r="W224" s="60"/>
      <c r="X224" s="71"/>
      <c r="Y224" s="31"/>
      <c r="Z224" s="23"/>
      <c r="AA224" s="24"/>
      <c r="AB224" s="96">
        <f t="shared" si="32"/>
        <v>0</v>
      </c>
      <c r="AC224" s="96">
        <f t="shared" si="33"/>
        <v>0</v>
      </c>
      <c r="AD224" s="97">
        <f t="shared" si="39"/>
        <v>0</v>
      </c>
      <c r="AE224" s="97">
        <f t="shared" si="40"/>
        <v>0</v>
      </c>
    </row>
    <row r="225" spans="1:31" ht="25" customHeight="1">
      <c r="A225" s="32">
        <f t="shared" si="34"/>
        <v>214</v>
      </c>
      <c r="B225" s="51" t="str">
        <f t="shared" si="35"/>
        <v/>
      </c>
      <c r="C225" s="26"/>
      <c r="D225" s="28" t="str">
        <f t="shared" si="36"/>
        <v/>
      </c>
      <c r="E225" s="49" t="str">
        <f t="shared" si="37"/>
        <v/>
      </c>
      <c r="F225" s="27"/>
      <c r="G225" s="27"/>
      <c r="H225" s="29"/>
      <c r="I225" s="28" t="str">
        <f t="shared" si="31"/>
        <v/>
      </c>
      <c r="J225" s="27"/>
      <c r="K225" s="28" t="str">
        <f>IF($L225="COP","GHPチラー",IF(O225="","",VLOOKUP(O225,※編集不可※選択項目!C:D,2,1)))</f>
        <v/>
      </c>
      <c r="L225" s="120" t="str">
        <f t="shared" si="38"/>
        <v/>
      </c>
      <c r="M225" s="64" t="str">
        <f>IFERROR(IF(L225="COP",1,IF(K225="","",VLOOKUP(K225,※編集不可※選択項目!$D$2:$G$8,4,FALSE))),"")</f>
        <v/>
      </c>
      <c r="N225" s="29"/>
      <c r="O225" s="30"/>
      <c r="P225" s="30"/>
      <c r="Q225" s="113"/>
      <c r="R225" s="30"/>
      <c r="S225" s="30"/>
      <c r="T225" s="116"/>
      <c r="U225" s="73"/>
      <c r="V225" s="111"/>
      <c r="W225" s="60"/>
      <c r="X225" s="71"/>
      <c r="Y225" s="31"/>
      <c r="Z225" s="23"/>
      <c r="AA225" s="24"/>
      <c r="AB225" s="96">
        <f t="shared" si="32"/>
        <v>0</v>
      </c>
      <c r="AC225" s="96">
        <f t="shared" si="33"/>
        <v>0</v>
      </c>
      <c r="AD225" s="97">
        <f t="shared" si="39"/>
        <v>0</v>
      </c>
      <c r="AE225" s="97">
        <f t="shared" si="40"/>
        <v>0</v>
      </c>
    </row>
    <row r="226" spans="1:31" ht="25" customHeight="1">
      <c r="A226" s="32">
        <f t="shared" si="34"/>
        <v>215</v>
      </c>
      <c r="B226" s="51" t="str">
        <f t="shared" si="35"/>
        <v/>
      </c>
      <c r="C226" s="26"/>
      <c r="D226" s="28" t="str">
        <f t="shared" si="36"/>
        <v/>
      </c>
      <c r="E226" s="49" t="str">
        <f t="shared" si="37"/>
        <v/>
      </c>
      <c r="F226" s="27"/>
      <c r="G226" s="27"/>
      <c r="H226" s="29"/>
      <c r="I226" s="28" t="str">
        <f t="shared" si="31"/>
        <v/>
      </c>
      <c r="J226" s="27"/>
      <c r="K226" s="28" t="str">
        <f>IF($L226="COP","GHPチラー",IF(O226="","",VLOOKUP(O226,※編集不可※選択項目!C:D,2,1)))</f>
        <v/>
      </c>
      <c r="L226" s="120" t="str">
        <f t="shared" si="38"/>
        <v/>
      </c>
      <c r="M226" s="64" t="str">
        <f>IFERROR(IF(L226="COP",1,IF(K226="","",VLOOKUP(K226,※編集不可※選択項目!$D$2:$G$8,4,FALSE))),"")</f>
        <v/>
      </c>
      <c r="N226" s="29"/>
      <c r="O226" s="30"/>
      <c r="P226" s="30"/>
      <c r="Q226" s="113"/>
      <c r="R226" s="30"/>
      <c r="S226" s="30"/>
      <c r="T226" s="116"/>
      <c r="U226" s="73"/>
      <c r="V226" s="111"/>
      <c r="W226" s="60"/>
      <c r="X226" s="71"/>
      <c r="Y226" s="31"/>
      <c r="Z226" s="23"/>
      <c r="AA226" s="24"/>
      <c r="AB226" s="96">
        <f t="shared" si="32"/>
        <v>0</v>
      </c>
      <c r="AC226" s="96">
        <f t="shared" si="33"/>
        <v>0</v>
      </c>
      <c r="AD226" s="97">
        <f t="shared" si="39"/>
        <v>0</v>
      </c>
      <c r="AE226" s="97">
        <f t="shared" si="40"/>
        <v>0</v>
      </c>
    </row>
    <row r="227" spans="1:31" ht="25" customHeight="1">
      <c r="A227" s="32">
        <f t="shared" si="34"/>
        <v>216</v>
      </c>
      <c r="B227" s="51" t="str">
        <f t="shared" si="35"/>
        <v/>
      </c>
      <c r="C227" s="26"/>
      <c r="D227" s="28" t="str">
        <f t="shared" si="36"/>
        <v/>
      </c>
      <c r="E227" s="49" t="str">
        <f t="shared" si="37"/>
        <v/>
      </c>
      <c r="F227" s="27"/>
      <c r="G227" s="27"/>
      <c r="H227" s="29"/>
      <c r="I227" s="28" t="str">
        <f t="shared" si="31"/>
        <v/>
      </c>
      <c r="J227" s="27"/>
      <c r="K227" s="28" t="str">
        <f>IF($L227="COP","GHPチラー",IF(O227="","",VLOOKUP(O227,※編集不可※選択項目!C:D,2,1)))</f>
        <v/>
      </c>
      <c r="L227" s="120" t="str">
        <f t="shared" si="38"/>
        <v/>
      </c>
      <c r="M227" s="64" t="str">
        <f>IFERROR(IF(L227="COP",1,IF(K227="","",VLOOKUP(K227,※編集不可※選択項目!$D$2:$G$8,4,FALSE))),"")</f>
        <v/>
      </c>
      <c r="N227" s="29"/>
      <c r="O227" s="30"/>
      <c r="P227" s="30"/>
      <c r="Q227" s="113"/>
      <c r="R227" s="30"/>
      <c r="S227" s="30"/>
      <c r="T227" s="116"/>
      <c r="U227" s="73"/>
      <c r="V227" s="111"/>
      <c r="W227" s="60"/>
      <c r="X227" s="71"/>
      <c r="Y227" s="31"/>
      <c r="Z227" s="23"/>
      <c r="AA227" s="24"/>
      <c r="AB227" s="96">
        <f t="shared" si="32"/>
        <v>0</v>
      </c>
      <c r="AC227" s="96">
        <f t="shared" si="33"/>
        <v>0</v>
      </c>
      <c r="AD227" s="97">
        <f t="shared" si="39"/>
        <v>0</v>
      </c>
      <c r="AE227" s="97">
        <f t="shared" si="40"/>
        <v>0</v>
      </c>
    </row>
    <row r="228" spans="1:31" ht="25" customHeight="1">
      <c r="A228" s="32">
        <f t="shared" si="34"/>
        <v>217</v>
      </c>
      <c r="B228" s="51" t="str">
        <f t="shared" si="35"/>
        <v/>
      </c>
      <c r="C228" s="26"/>
      <c r="D228" s="28" t="str">
        <f t="shared" si="36"/>
        <v/>
      </c>
      <c r="E228" s="49" t="str">
        <f t="shared" si="37"/>
        <v/>
      </c>
      <c r="F228" s="27"/>
      <c r="G228" s="27"/>
      <c r="H228" s="29"/>
      <c r="I228" s="28" t="str">
        <f t="shared" si="31"/>
        <v/>
      </c>
      <c r="J228" s="27"/>
      <c r="K228" s="28" t="str">
        <f>IF($L228="COP","GHPチラー",IF(O228="","",VLOOKUP(O228,※編集不可※選択項目!C:D,2,1)))</f>
        <v/>
      </c>
      <c r="L228" s="120" t="str">
        <f t="shared" si="38"/>
        <v/>
      </c>
      <c r="M228" s="64" t="str">
        <f>IFERROR(IF(L228="COP",1,IF(K228="","",VLOOKUP(K228,※編集不可※選択項目!$D$2:$G$8,4,FALSE))),"")</f>
        <v/>
      </c>
      <c r="N228" s="29"/>
      <c r="O228" s="30"/>
      <c r="P228" s="30"/>
      <c r="Q228" s="113"/>
      <c r="R228" s="30"/>
      <c r="S228" s="30"/>
      <c r="T228" s="116"/>
      <c r="U228" s="73"/>
      <c r="V228" s="111"/>
      <c r="W228" s="60"/>
      <c r="X228" s="71"/>
      <c r="Y228" s="31"/>
      <c r="Z228" s="23"/>
      <c r="AA228" s="24"/>
      <c r="AB228" s="96">
        <f t="shared" si="32"/>
        <v>0</v>
      </c>
      <c r="AC228" s="96">
        <f t="shared" si="33"/>
        <v>0</v>
      </c>
      <c r="AD228" s="97">
        <f t="shared" si="39"/>
        <v>0</v>
      </c>
      <c r="AE228" s="97">
        <f t="shared" si="40"/>
        <v>0</v>
      </c>
    </row>
    <row r="229" spans="1:31" ht="25" customHeight="1">
      <c r="A229" s="32">
        <f t="shared" si="34"/>
        <v>218</v>
      </c>
      <c r="B229" s="51" t="str">
        <f t="shared" si="35"/>
        <v/>
      </c>
      <c r="C229" s="26"/>
      <c r="D229" s="28" t="str">
        <f t="shared" si="36"/>
        <v/>
      </c>
      <c r="E229" s="49" t="str">
        <f t="shared" si="37"/>
        <v/>
      </c>
      <c r="F229" s="27"/>
      <c r="G229" s="27"/>
      <c r="H229" s="29"/>
      <c r="I229" s="28" t="str">
        <f t="shared" si="31"/>
        <v/>
      </c>
      <c r="J229" s="27"/>
      <c r="K229" s="28" t="str">
        <f>IF($L229="COP","GHPチラー",IF(O229="","",VLOOKUP(O229,※編集不可※選択項目!C:D,2,1)))</f>
        <v/>
      </c>
      <c r="L229" s="120" t="str">
        <f t="shared" si="38"/>
        <v/>
      </c>
      <c r="M229" s="64" t="str">
        <f>IFERROR(IF(L229="COP",1,IF(K229="","",VLOOKUP(K229,※編集不可※選択項目!$D$2:$G$8,4,FALSE))),"")</f>
        <v/>
      </c>
      <c r="N229" s="29"/>
      <c r="O229" s="30"/>
      <c r="P229" s="30"/>
      <c r="Q229" s="113"/>
      <c r="R229" s="30"/>
      <c r="S229" s="30"/>
      <c r="T229" s="116"/>
      <c r="U229" s="73"/>
      <c r="V229" s="111"/>
      <c r="W229" s="60"/>
      <c r="X229" s="71"/>
      <c r="Y229" s="31"/>
      <c r="Z229" s="23"/>
      <c r="AA229" s="24"/>
      <c r="AB229" s="96">
        <f t="shared" si="32"/>
        <v>0</v>
      </c>
      <c r="AC229" s="96">
        <f t="shared" si="33"/>
        <v>0</v>
      </c>
      <c r="AD229" s="97">
        <f t="shared" si="39"/>
        <v>0</v>
      </c>
      <c r="AE229" s="97">
        <f t="shared" si="40"/>
        <v>0</v>
      </c>
    </row>
    <row r="230" spans="1:31" ht="25" customHeight="1">
      <c r="A230" s="32">
        <f t="shared" si="34"/>
        <v>219</v>
      </c>
      <c r="B230" s="51" t="str">
        <f t="shared" si="35"/>
        <v/>
      </c>
      <c r="C230" s="26"/>
      <c r="D230" s="28" t="str">
        <f t="shared" si="36"/>
        <v/>
      </c>
      <c r="E230" s="49" t="str">
        <f t="shared" si="37"/>
        <v/>
      </c>
      <c r="F230" s="27"/>
      <c r="G230" s="27"/>
      <c r="H230" s="29"/>
      <c r="I230" s="28" t="str">
        <f t="shared" si="31"/>
        <v/>
      </c>
      <c r="J230" s="27"/>
      <c r="K230" s="28" t="str">
        <f>IF($L230="COP","GHPチラー",IF(O230="","",VLOOKUP(O230,※編集不可※選択項目!C:D,2,1)))</f>
        <v/>
      </c>
      <c r="L230" s="120" t="str">
        <f t="shared" si="38"/>
        <v/>
      </c>
      <c r="M230" s="64" t="str">
        <f>IFERROR(IF(L230="COP",1,IF(K230="","",VLOOKUP(K230,※編集不可※選択項目!$D$2:$G$8,4,FALSE))),"")</f>
        <v/>
      </c>
      <c r="N230" s="29"/>
      <c r="O230" s="30"/>
      <c r="P230" s="30"/>
      <c r="Q230" s="113"/>
      <c r="R230" s="30"/>
      <c r="S230" s="30"/>
      <c r="T230" s="116"/>
      <c r="U230" s="73"/>
      <c r="V230" s="111"/>
      <c r="W230" s="60"/>
      <c r="X230" s="71"/>
      <c r="Y230" s="31"/>
      <c r="Z230" s="23"/>
      <c r="AA230" s="24"/>
      <c r="AB230" s="96">
        <f t="shared" si="32"/>
        <v>0</v>
      </c>
      <c r="AC230" s="96">
        <f t="shared" si="33"/>
        <v>0</v>
      </c>
      <c r="AD230" s="97">
        <f t="shared" si="39"/>
        <v>0</v>
      </c>
      <c r="AE230" s="97">
        <f t="shared" si="40"/>
        <v>0</v>
      </c>
    </row>
    <row r="231" spans="1:31" ht="25" customHeight="1">
      <c r="A231" s="32">
        <f t="shared" si="34"/>
        <v>220</v>
      </c>
      <c r="B231" s="51" t="str">
        <f t="shared" si="35"/>
        <v/>
      </c>
      <c r="C231" s="26"/>
      <c r="D231" s="28" t="str">
        <f t="shared" si="36"/>
        <v/>
      </c>
      <c r="E231" s="49" t="str">
        <f t="shared" si="37"/>
        <v/>
      </c>
      <c r="F231" s="27"/>
      <c r="G231" s="27"/>
      <c r="H231" s="29"/>
      <c r="I231" s="28" t="str">
        <f t="shared" si="31"/>
        <v/>
      </c>
      <c r="J231" s="27"/>
      <c r="K231" s="28" t="str">
        <f>IF($L231="COP","GHPチラー",IF(O231="","",VLOOKUP(O231,※編集不可※選択項目!C:D,2,1)))</f>
        <v/>
      </c>
      <c r="L231" s="120" t="str">
        <f t="shared" si="38"/>
        <v/>
      </c>
      <c r="M231" s="64" t="str">
        <f>IFERROR(IF(L231="COP",1,IF(K231="","",VLOOKUP(K231,※編集不可※選択項目!$D$2:$G$8,4,FALSE))),"")</f>
        <v/>
      </c>
      <c r="N231" s="29"/>
      <c r="O231" s="30"/>
      <c r="P231" s="30"/>
      <c r="Q231" s="113"/>
      <c r="R231" s="30"/>
      <c r="S231" s="30"/>
      <c r="T231" s="116"/>
      <c r="U231" s="73"/>
      <c r="V231" s="111"/>
      <c r="W231" s="60"/>
      <c r="X231" s="71"/>
      <c r="Y231" s="31"/>
      <c r="Z231" s="23"/>
      <c r="AA231" s="24"/>
      <c r="AB231" s="96">
        <f t="shared" si="32"/>
        <v>0</v>
      </c>
      <c r="AC231" s="96">
        <f t="shared" si="33"/>
        <v>0</v>
      </c>
      <c r="AD231" s="97">
        <f t="shared" si="39"/>
        <v>0</v>
      </c>
      <c r="AE231" s="97">
        <f t="shared" si="40"/>
        <v>0</v>
      </c>
    </row>
    <row r="232" spans="1:31" ht="25" customHeight="1">
      <c r="A232" s="32">
        <f t="shared" si="34"/>
        <v>221</v>
      </c>
      <c r="B232" s="51" t="str">
        <f t="shared" si="35"/>
        <v/>
      </c>
      <c r="C232" s="26"/>
      <c r="D232" s="28" t="str">
        <f t="shared" si="36"/>
        <v/>
      </c>
      <c r="E232" s="49" t="str">
        <f t="shared" si="37"/>
        <v/>
      </c>
      <c r="F232" s="27"/>
      <c r="G232" s="27"/>
      <c r="H232" s="29"/>
      <c r="I232" s="28" t="str">
        <f t="shared" si="31"/>
        <v/>
      </c>
      <c r="J232" s="27"/>
      <c r="K232" s="28" t="str">
        <f>IF($L232="COP","GHPチラー",IF(O232="","",VLOOKUP(O232,※編集不可※選択項目!C:D,2,1)))</f>
        <v/>
      </c>
      <c r="L232" s="120" t="str">
        <f t="shared" si="38"/>
        <v/>
      </c>
      <c r="M232" s="64" t="str">
        <f>IFERROR(IF(L232="COP",1,IF(K232="","",VLOOKUP(K232,※編集不可※選択項目!$D$2:$G$8,4,FALSE))),"")</f>
        <v/>
      </c>
      <c r="N232" s="29"/>
      <c r="O232" s="30"/>
      <c r="P232" s="30"/>
      <c r="Q232" s="113"/>
      <c r="R232" s="30"/>
      <c r="S232" s="30"/>
      <c r="T232" s="116"/>
      <c r="U232" s="73"/>
      <c r="V232" s="111"/>
      <c r="W232" s="60"/>
      <c r="X232" s="71"/>
      <c r="Y232" s="31"/>
      <c r="Z232" s="23"/>
      <c r="AA232" s="24"/>
      <c r="AB232" s="96">
        <f t="shared" si="32"/>
        <v>0</v>
      </c>
      <c r="AC232" s="96">
        <f t="shared" si="33"/>
        <v>0</v>
      </c>
      <c r="AD232" s="97">
        <f t="shared" si="39"/>
        <v>0</v>
      </c>
      <c r="AE232" s="97">
        <f t="shared" si="40"/>
        <v>0</v>
      </c>
    </row>
    <row r="233" spans="1:31" ht="25" customHeight="1">
      <c r="A233" s="32">
        <f t="shared" si="34"/>
        <v>222</v>
      </c>
      <c r="B233" s="51" t="str">
        <f t="shared" si="35"/>
        <v/>
      </c>
      <c r="C233" s="26"/>
      <c r="D233" s="28" t="str">
        <f t="shared" si="36"/>
        <v/>
      </c>
      <c r="E233" s="49" t="str">
        <f t="shared" si="37"/>
        <v/>
      </c>
      <c r="F233" s="27"/>
      <c r="G233" s="27"/>
      <c r="H233" s="29"/>
      <c r="I233" s="28" t="str">
        <f t="shared" si="31"/>
        <v/>
      </c>
      <c r="J233" s="27"/>
      <c r="K233" s="28" t="str">
        <f>IF($L233="COP","GHPチラー",IF(O233="","",VLOOKUP(O233,※編集不可※選択項目!C:D,2,1)))</f>
        <v/>
      </c>
      <c r="L233" s="120" t="str">
        <f t="shared" si="38"/>
        <v/>
      </c>
      <c r="M233" s="64" t="str">
        <f>IFERROR(IF(L233="COP",1,IF(K233="","",VLOOKUP(K233,※編集不可※選択項目!$D$2:$G$8,4,FALSE))),"")</f>
        <v/>
      </c>
      <c r="N233" s="29"/>
      <c r="O233" s="30"/>
      <c r="P233" s="30"/>
      <c r="Q233" s="113"/>
      <c r="R233" s="30"/>
      <c r="S233" s="30"/>
      <c r="T233" s="116"/>
      <c r="U233" s="73"/>
      <c r="V233" s="111"/>
      <c r="W233" s="60"/>
      <c r="X233" s="71"/>
      <c r="Y233" s="31"/>
      <c r="Z233" s="23"/>
      <c r="AA233" s="24"/>
      <c r="AB233" s="96">
        <f t="shared" si="32"/>
        <v>0</v>
      </c>
      <c r="AC233" s="96">
        <f t="shared" si="33"/>
        <v>0</v>
      </c>
      <c r="AD233" s="97">
        <f t="shared" si="39"/>
        <v>0</v>
      </c>
      <c r="AE233" s="97">
        <f t="shared" si="40"/>
        <v>0</v>
      </c>
    </row>
    <row r="234" spans="1:31" ht="25" customHeight="1">
      <c r="A234" s="32">
        <f t="shared" si="34"/>
        <v>223</v>
      </c>
      <c r="B234" s="51" t="str">
        <f t="shared" si="35"/>
        <v/>
      </c>
      <c r="C234" s="26"/>
      <c r="D234" s="28" t="str">
        <f t="shared" si="36"/>
        <v/>
      </c>
      <c r="E234" s="49" t="str">
        <f t="shared" si="37"/>
        <v/>
      </c>
      <c r="F234" s="27"/>
      <c r="G234" s="27"/>
      <c r="H234" s="29"/>
      <c r="I234" s="28" t="str">
        <f t="shared" si="31"/>
        <v/>
      </c>
      <c r="J234" s="27"/>
      <c r="K234" s="28" t="str">
        <f>IF($L234="COP","GHPチラー",IF(O234="","",VLOOKUP(O234,※編集不可※選択項目!C:D,2,1)))</f>
        <v/>
      </c>
      <c r="L234" s="120" t="str">
        <f t="shared" si="38"/>
        <v/>
      </c>
      <c r="M234" s="64" t="str">
        <f>IFERROR(IF(L234="COP",1,IF(K234="","",VLOOKUP(K234,※編集不可※選択項目!$D$2:$G$8,4,FALSE))),"")</f>
        <v/>
      </c>
      <c r="N234" s="29"/>
      <c r="O234" s="30"/>
      <c r="P234" s="30"/>
      <c r="Q234" s="113"/>
      <c r="R234" s="30"/>
      <c r="S234" s="30"/>
      <c r="T234" s="116"/>
      <c r="U234" s="73"/>
      <c r="V234" s="111"/>
      <c r="W234" s="60"/>
      <c r="X234" s="71"/>
      <c r="Y234" s="31"/>
      <c r="Z234" s="23"/>
      <c r="AA234" s="24"/>
      <c r="AB234" s="96">
        <f t="shared" si="32"/>
        <v>0</v>
      </c>
      <c r="AC234" s="96">
        <f t="shared" si="33"/>
        <v>0</v>
      </c>
      <c r="AD234" s="97">
        <f t="shared" si="39"/>
        <v>0</v>
      </c>
      <c r="AE234" s="97">
        <f t="shared" si="40"/>
        <v>0</v>
      </c>
    </row>
    <row r="235" spans="1:31" ht="25" customHeight="1">
      <c r="A235" s="32">
        <f t="shared" si="34"/>
        <v>224</v>
      </c>
      <c r="B235" s="51" t="str">
        <f t="shared" si="35"/>
        <v/>
      </c>
      <c r="C235" s="26"/>
      <c r="D235" s="28" t="str">
        <f t="shared" si="36"/>
        <v/>
      </c>
      <c r="E235" s="49" t="str">
        <f t="shared" si="37"/>
        <v/>
      </c>
      <c r="F235" s="27"/>
      <c r="G235" s="27"/>
      <c r="H235" s="29"/>
      <c r="I235" s="28" t="str">
        <f t="shared" si="31"/>
        <v/>
      </c>
      <c r="J235" s="27"/>
      <c r="K235" s="28" t="str">
        <f>IF($L235="COP","GHPチラー",IF(O235="","",VLOOKUP(O235,※編集不可※選択項目!C:D,2,1)))</f>
        <v/>
      </c>
      <c r="L235" s="120" t="str">
        <f t="shared" si="38"/>
        <v/>
      </c>
      <c r="M235" s="64" t="str">
        <f>IFERROR(IF(L235="COP",1,IF(K235="","",VLOOKUP(K235,※編集不可※選択項目!$D$2:$G$8,4,FALSE))),"")</f>
        <v/>
      </c>
      <c r="N235" s="29"/>
      <c r="O235" s="30"/>
      <c r="P235" s="30"/>
      <c r="Q235" s="113"/>
      <c r="R235" s="30"/>
      <c r="S235" s="30"/>
      <c r="T235" s="116"/>
      <c r="U235" s="73"/>
      <c r="V235" s="111"/>
      <c r="W235" s="60"/>
      <c r="X235" s="71"/>
      <c r="Y235" s="31"/>
      <c r="Z235" s="23"/>
      <c r="AA235" s="24"/>
      <c r="AB235" s="96">
        <f t="shared" si="32"/>
        <v>0</v>
      </c>
      <c r="AC235" s="96">
        <f t="shared" si="33"/>
        <v>0</v>
      </c>
      <c r="AD235" s="97">
        <f t="shared" si="39"/>
        <v>0</v>
      </c>
      <c r="AE235" s="97">
        <f t="shared" si="40"/>
        <v>0</v>
      </c>
    </row>
    <row r="236" spans="1:31" ht="25" customHeight="1">
      <c r="A236" s="32">
        <f t="shared" si="34"/>
        <v>225</v>
      </c>
      <c r="B236" s="51" t="str">
        <f t="shared" si="35"/>
        <v/>
      </c>
      <c r="C236" s="26"/>
      <c r="D236" s="28" t="str">
        <f t="shared" si="36"/>
        <v/>
      </c>
      <c r="E236" s="49" t="str">
        <f t="shared" si="37"/>
        <v/>
      </c>
      <c r="F236" s="27"/>
      <c r="G236" s="27"/>
      <c r="H236" s="29"/>
      <c r="I236" s="28" t="str">
        <f t="shared" si="31"/>
        <v/>
      </c>
      <c r="J236" s="27"/>
      <c r="K236" s="28" t="str">
        <f>IF($L236="COP","GHPチラー",IF(O236="","",VLOOKUP(O236,※編集不可※選択項目!C:D,2,1)))</f>
        <v/>
      </c>
      <c r="L236" s="120" t="str">
        <f t="shared" si="38"/>
        <v/>
      </c>
      <c r="M236" s="64" t="str">
        <f>IFERROR(IF(L236="COP",1,IF(K236="","",VLOOKUP(K236,※編集不可※選択項目!$D$2:$G$8,4,FALSE))),"")</f>
        <v/>
      </c>
      <c r="N236" s="29"/>
      <c r="O236" s="30"/>
      <c r="P236" s="30"/>
      <c r="Q236" s="113"/>
      <c r="R236" s="30"/>
      <c r="S236" s="30"/>
      <c r="T236" s="116"/>
      <c r="U236" s="73"/>
      <c r="V236" s="111"/>
      <c r="W236" s="60"/>
      <c r="X236" s="71"/>
      <c r="Y236" s="31"/>
      <c r="Z236" s="23"/>
      <c r="AA236" s="24"/>
      <c r="AB236" s="96">
        <f t="shared" si="32"/>
        <v>0</v>
      </c>
      <c r="AC236" s="96">
        <f t="shared" si="33"/>
        <v>0</v>
      </c>
      <c r="AD236" s="97">
        <f t="shared" si="39"/>
        <v>0</v>
      </c>
      <c r="AE236" s="97">
        <f t="shared" si="40"/>
        <v>0</v>
      </c>
    </row>
    <row r="237" spans="1:31" ht="25" customHeight="1">
      <c r="A237" s="32">
        <f t="shared" si="34"/>
        <v>226</v>
      </c>
      <c r="B237" s="51" t="str">
        <f t="shared" si="35"/>
        <v/>
      </c>
      <c r="C237" s="26"/>
      <c r="D237" s="28" t="str">
        <f t="shared" si="36"/>
        <v/>
      </c>
      <c r="E237" s="49" t="str">
        <f t="shared" si="37"/>
        <v/>
      </c>
      <c r="F237" s="27"/>
      <c r="G237" s="27"/>
      <c r="H237" s="29"/>
      <c r="I237" s="28" t="str">
        <f t="shared" si="31"/>
        <v/>
      </c>
      <c r="J237" s="27"/>
      <c r="K237" s="28" t="str">
        <f>IF($L237="COP","GHPチラー",IF(O237="","",VLOOKUP(O237,※編集不可※選択項目!C:D,2,1)))</f>
        <v/>
      </c>
      <c r="L237" s="120" t="str">
        <f t="shared" si="38"/>
        <v/>
      </c>
      <c r="M237" s="64" t="str">
        <f>IFERROR(IF(L237="COP",1,IF(K237="","",VLOOKUP(K237,※編集不可※選択項目!$D$2:$G$8,4,FALSE))),"")</f>
        <v/>
      </c>
      <c r="N237" s="29"/>
      <c r="O237" s="30"/>
      <c r="P237" s="30"/>
      <c r="Q237" s="113"/>
      <c r="R237" s="30"/>
      <c r="S237" s="30"/>
      <c r="T237" s="116"/>
      <c r="U237" s="73"/>
      <c r="V237" s="111"/>
      <c r="W237" s="60"/>
      <c r="X237" s="71"/>
      <c r="Y237" s="31"/>
      <c r="Z237" s="23"/>
      <c r="AA237" s="24"/>
      <c r="AB237" s="96">
        <f t="shared" si="32"/>
        <v>0</v>
      </c>
      <c r="AC237" s="96">
        <f t="shared" si="33"/>
        <v>0</v>
      </c>
      <c r="AD237" s="97">
        <f t="shared" si="39"/>
        <v>0</v>
      </c>
      <c r="AE237" s="97">
        <f t="shared" si="40"/>
        <v>0</v>
      </c>
    </row>
    <row r="238" spans="1:31" ht="25" customHeight="1">
      <c r="A238" s="32">
        <f t="shared" si="34"/>
        <v>227</v>
      </c>
      <c r="B238" s="51" t="str">
        <f t="shared" si="35"/>
        <v/>
      </c>
      <c r="C238" s="26"/>
      <c r="D238" s="28" t="str">
        <f t="shared" si="36"/>
        <v/>
      </c>
      <c r="E238" s="49" t="str">
        <f t="shared" si="37"/>
        <v/>
      </c>
      <c r="F238" s="27"/>
      <c r="G238" s="27"/>
      <c r="H238" s="29"/>
      <c r="I238" s="28" t="str">
        <f t="shared" si="31"/>
        <v/>
      </c>
      <c r="J238" s="27"/>
      <c r="K238" s="28" t="str">
        <f>IF($L238="COP","GHPチラー",IF(O238="","",VLOOKUP(O238,※編集不可※選択項目!C:D,2,1)))</f>
        <v/>
      </c>
      <c r="L238" s="120" t="str">
        <f t="shared" si="38"/>
        <v/>
      </c>
      <c r="M238" s="64" t="str">
        <f>IFERROR(IF(L238="COP",1,IF(K238="","",VLOOKUP(K238,※編集不可※選択項目!$D$2:$G$8,4,FALSE))),"")</f>
        <v/>
      </c>
      <c r="N238" s="29"/>
      <c r="O238" s="30"/>
      <c r="P238" s="30"/>
      <c r="Q238" s="113"/>
      <c r="R238" s="30"/>
      <c r="S238" s="30"/>
      <c r="T238" s="116"/>
      <c r="U238" s="73"/>
      <c r="V238" s="111"/>
      <c r="W238" s="60"/>
      <c r="X238" s="71"/>
      <c r="Y238" s="31"/>
      <c r="Z238" s="23"/>
      <c r="AA238" s="24"/>
      <c r="AB238" s="96">
        <f t="shared" si="32"/>
        <v>0</v>
      </c>
      <c r="AC238" s="96">
        <f t="shared" si="33"/>
        <v>0</v>
      </c>
      <c r="AD238" s="97">
        <f t="shared" si="39"/>
        <v>0</v>
      </c>
      <c r="AE238" s="97">
        <f t="shared" si="40"/>
        <v>0</v>
      </c>
    </row>
    <row r="239" spans="1:31" ht="25" customHeight="1">
      <c r="A239" s="32">
        <f t="shared" si="34"/>
        <v>228</v>
      </c>
      <c r="B239" s="51" t="str">
        <f t="shared" si="35"/>
        <v/>
      </c>
      <c r="C239" s="26"/>
      <c r="D239" s="28" t="str">
        <f t="shared" si="36"/>
        <v/>
      </c>
      <c r="E239" s="49" t="str">
        <f t="shared" si="37"/>
        <v/>
      </c>
      <c r="F239" s="27"/>
      <c r="G239" s="27"/>
      <c r="H239" s="29"/>
      <c r="I239" s="28" t="str">
        <f t="shared" si="31"/>
        <v/>
      </c>
      <c r="J239" s="27"/>
      <c r="K239" s="28" t="str">
        <f>IF($L239="COP","GHPチラー",IF(O239="","",VLOOKUP(O239,※編集不可※選択項目!C:D,2,1)))</f>
        <v/>
      </c>
      <c r="L239" s="120" t="str">
        <f t="shared" si="38"/>
        <v/>
      </c>
      <c r="M239" s="64" t="str">
        <f>IFERROR(IF(L239="COP",1,IF(K239="","",VLOOKUP(K239,※編集不可※選択項目!$D$2:$G$8,4,FALSE))),"")</f>
        <v/>
      </c>
      <c r="N239" s="29"/>
      <c r="O239" s="30"/>
      <c r="P239" s="30"/>
      <c r="Q239" s="113"/>
      <c r="R239" s="30"/>
      <c r="S239" s="30"/>
      <c r="T239" s="116"/>
      <c r="U239" s="73"/>
      <c r="V239" s="111"/>
      <c r="W239" s="60"/>
      <c r="X239" s="71"/>
      <c r="Y239" s="31"/>
      <c r="Z239" s="23"/>
      <c r="AA239" s="24"/>
      <c r="AB239" s="96">
        <f t="shared" si="32"/>
        <v>0</v>
      </c>
      <c r="AC239" s="96">
        <f t="shared" si="33"/>
        <v>0</v>
      </c>
      <c r="AD239" s="97">
        <f t="shared" si="39"/>
        <v>0</v>
      </c>
      <c r="AE239" s="97">
        <f t="shared" si="40"/>
        <v>0</v>
      </c>
    </row>
    <row r="240" spans="1:31" ht="25" customHeight="1">
      <c r="A240" s="32">
        <f t="shared" si="34"/>
        <v>229</v>
      </c>
      <c r="B240" s="51" t="str">
        <f t="shared" si="35"/>
        <v/>
      </c>
      <c r="C240" s="26"/>
      <c r="D240" s="28" t="str">
        <f t="shared" si="36"/>
        <v/>
      </c>
      <c r="E240" s="49" t="str">
        <f t="shared" si="37"/>
        <v/>
      </c>
      <c r="F240" s="27"/>
      <c r="G240" s="27"/>
      <c r="H240" s="29"/>
      <c r="I240" s="28" t="str">
        <f t="shared" si="31"/>
        <v/>
      </c>
      <c r="J240" s="27"/>
      <c r="K240" s="28" t="str">
        <f>IF($L240="COP","GHPチラー",IF(O240="","",VLOOKUP(O240,※編集不可※選択項目!C:D,2,1)))</f>
        <v/>
      </c>
      <c r="L240" s="120" t="str">
        <f t="shared" si="38"/>
        <v/>
      </c>
      <c r="M240" s="64" t="str">
        <f>IFERROR(IF(L240="COP",1,IF(K240="","",VLOOKUP(K240,※編集不可※選択項目!$D$2:$G$8,4,FALSE))),"")</f>
        <v/>
      </c>
      <c r="N240" s="29"/>
      <c r="O240" s="30"/>
      <c r="P240" s="30"/>
      <c r="Q240" s="113"/>
      <c r="R240" s="30"/>
      <c r="S240" s="30"/>
      <c r="T240" s="116"/>
      <c r="U240" s="73"/>
      <c r="V240" s="111"/>
      <c r="W240" s="60"/>
      <c r="X240" s="71"/>
      <c r="Y240" s="31"/>
      <c r="Z240" s="23"/>
      <c r="AA240" s="24"/>
      <c r="AB240" s="96">
        <f t="shared" si="32"/>
        <v>0</v>
      </c>
      <c r="AC240" s="96">
        <f t="shared" si="33"/>
        <v>0</v>
      </c>
      <c r="AD240" s="97">
        <f t="shared" si="39"/>
        <v>0</v>
      </c>
      <c r="AE240" s="97">
        <f t="shared" si="40"/>
        <v>0</v>
      </c>
    </row>
    <row r="241" spans="1:31" ht="25" customHeight="1">
      <c r="A241" s="32">
        <f t="shared" si="34"/>
        <v>230</v>
      </c>
      <c r="B241" s="51" t="str">
        <f t="shared" si="35"/>
        <v/>
      </c>
      <c r="C241" s="26"/>
      <c r="D241" s="28" t="str">
        <f t="shared" si="36"/>
        <v/>
      </c>
      <c r="E241" s="49" t="str">
        <f t="shared" si="37"/>
        <v/>
      </c>
      <c r="F241" s="27"/>
      <c r="G241" s="27"/>
      <c r="H241" s="29"/>
      <c r="I241" s="28" t="str">
        <f t="shared" si="31"/>
        <v/>
      </c>
      <c r="J241" s="27"/>
      <c r="K241" s="28" t="str">
        <f>IF($L241="COP","GHPチラー",IF(O241="","",VLOOKUP(O241,※編集不可※選択項目!C:D,2,1)))</f>
        <v/>
      </c>
      <c r="L241" s="120" t="str">
        <f t="shared" si="38"/>
        <v/>
      </c>
      <c r="M241" s="64" t="str">
        <f>IFERROR(IF(L241="COP",1,IF(K241="","",VLOOKUP(K241,※編集不可※選択項目!$D$2:$G$8,4,FALSE))),"")</f>
        <v/>
      </c>
      <c r="N241" s="29"/>
      <c r="O241" s="30"/>
      <c r="P241" s="30"/>
      <c r="Q241" s="113"/>
      <c r="R241" s="30"/>
      <c r="S241" s="30"/>
      <c r="T241" s="116"/>
      <c r="U241" s="73"/>
      <c r="V241" s="111"/>
      <c r="W241" s="60"/>
      <c r="X241" s="71"/>
      <c r="Y241" s="31"/>
      <c r="Z241" s="23"/>
      <c r="AA241" s="24"/>
      <c r="AB241" s="96">
        <f t="shared" si="32"/>
        <v>0</v>
      </c>
      <c r="AC241" s="96">
        <f t="shared" si="33"/>
        <v>0</v>
      </c>
      <c r="AD241" s="97">
        <f t="shared" si="39"/>
        <v>0</v>
      </c>
      <c r="AE241" s="97">
        <f t="shared" si="40"/>
        <v>0</v>
      </c>
    </row>
    <row r="242" spans="1:31" ht="25" customHeight="1">
      <c r="A242" s="32">
        <f t="shared" si="34"/>
        <v>231</v>
      </c>
      <c r="B242" s="51" t="str">
        <f t="shared" si="35"/>
        <v/>
      </c>
      <c r="C242" s="26"/>
      <c r="D242" s="28" t="str">
        <f t="shared" si="36"/>
        <v/>
      </c>
      <c r="E242" s="49" t="str">
        <f t="shared" si="37"/>
        <v/>
      </c>
      <c r="F242" s="27"/>
      <c r="G242" s="27"/>
      <c r="H242" s="29"/>
      <c r="I242" s="28" t="str">
        <f t="shared" si="31"/>
        <v/>
      </c>
      <c r="J242" s="27"/>
      <c r="K242" s="28" t="str">
        <f>IF($L242="COP","GHPチラー",IF(O242="","",VLOOKUP(O242,※編集不可※選択項目!C:D,2,1)))</f>
        <v/>
      </c>
      <c r="L242" s="120" t="str">
        <f t="shared" si="38"/>
        <v/>
      </c>
      <c r="M242" s="64" t="str">
        <f>IFERROR(IF(L242="COP",1,IF(K242="","",VLOOKUP(K242,※編集不可※選択項目!$D$2:$G$8,4,FALSE))),"")</f>
        <v/>
      </c>
      <c r="N242" s="29"/>
      <c r="O242" s="30"/>
      <c r="P242" s="30"/>
      <c r="Q242" s="113"/>
      <c r="R242" s="30"/>
      <c r="S242" s="30"/>
      <c r="T242" s="116"/>
      <c r="U242" s="73"/>
      <c r="V242" s="111"/>
      <c r="W242" s="60"/>
      <c r="X242" s="71"/>
      <c r="Y242" s="31"/>
      <c r="Z242" s="23"/>
      <c r="AA242" s="24"/>
      <c r="AB242" s="96">
        <f t="shared" si="32"/>
        <v>0</v>
      </c>
      <c r="AC242" s="96">
        <f t="shared" si="33"/>
        <v>0</v>
      </c>
      <c r="AD242" s="97">
        <f t="shared" si="39"/>
        <v>0</v>
      </c>
      <c r="AE242" s="97">
        <f t="shared" si="40"/>
        <v>0</v>
      </c>
    </row>
    <row r="243" spans="1:31" ht="25" customHeight="1">
      <c r="A243" s="32">
        <f t="shared" si="34"/>
        <v>232</v>
      </c>
      <c r="B243" s="51" t="str">
        <f t="shared" si="35"/>
        <v/>
      </c>
      <c r="C243" s="26"/>
      <c r="D243" s="28" t="str">
        <f t="shared" si="36"/>
        <v/>
      </c>
      <c r="E243" s="49" t="str">
        <f t="shared" si="37"/>
        <v/>
      </c>
      <c r="F243" s="27"/>
      <c r="G243" s="27"/>
      <c r="H243" s="29"/>
      <c r="I243" s="28" t="str">
        <f t="shared" si="31"/>
        <v/>
      </c>
      <c r="J243" s="27"/>
      <c r="K243" s="28" t="str">
        <f>IF($L243="COP","GHPチラー",IF(O243="","",VLOOKUP(O243,※編集不可※選択項目!C:D,2,1)))</f>
        <v/>
      </c>
      <c r="L243" s="120" t="str">
        <f t="shared" si="38"/>
        <v/>
      </c>
      <c r="M243" s="64" t="str">
        <f>IFERROR(IF(L243="COP",1,IF(K243="","",VLOOKUP(K243,※編集不可※選択項目!$D$2:$G$8,4,FALSE))),"")</f>
        <v/>
      </c>
      <c r="N243" s="29"/>
      <c r="O243" s="30"/>
      <c r="P243" s="30"/>
      <c r="Q243" s="113"/>
      <c r="R243" s="30"/>
      <c r="S243" s="30"/>
      <c r="T243" s="116"/>
      <c r="U243" s="73"/>
      <c r="V243" s="111"/>
      <c r="W243" s="60"/>
      <c r="X243" s="71"/>
      <c r="Y243" s="31"/>
      <c r="Z243" s="23"/>
      <c r="AA243" s="24"/>
      <c r="AB243" s="96">
        <f t="shared" si="32"/>
        <v>0</v>
      </c>
      <c r="AC243" s="96">
        <f t="shared" si="33"/>
        <v>0</v>
      </c>
      <c r="AD243" s="97">
        <f t="shared" si="39"/>
        <v>0</v>
      </c>
      <c r="AE243" s="97">
        <f t="shared" si="40"/>
        <v>0</v>
      </c>
    </row>
    <row r="244" spans="1:31" ht="25" customHeight="1">
      <c r="A244" s="32">
        <f t="shared" si="34"/>
        <v>233</v>
      </c>
      <c r="B244" s="51" t="str">
        <f t="shared" si="35"/>
        <v/>
      </c>
      <c r="C244" s="26"/>
      <c r="D244" s="28" t="str">
        <f t="shared" si="36"/>
        <v/>
      </c>
      <c r="E244" s="49" t="str">
        <f t="shared" si="37"/>
        <v/>
      </c>
      <c r="F244" s="27"/>
      <c r="G244" s="27"/>
      <c r="H244" s="29"/>
      <c r="I244" s="28" t="str">
        <f t="shared" si="31"/>
        <v/>
      </c>
      <c r="J244" s="27"/>
      <c r="K244" s="28" t="str">
        <f>IF($L244="COP","GHPチラー",IF(O244="","",VLOOKUP(O244,※編集不可※選択項目!C:D,2,1)))</f>
        <v/>
      </c>
      <c r="L244" s="120" t="str">
        <f t="shared" si="38"/>
        <v/>
      </c>
      <c r="M244" s="64" t="str">
        <f>IFERROR(IF(L244="COP",1,IF(K244="","",VLOOKUP(K244,※編集不可※選択項目!$D$2:$G$8,4,FALSE))),"")</f>
        <v/>
      </c>
      <c r="N244" s="29"/>
      <c r="O244" s="30"/>
      <c r="P244" s="30"/>
      <c r="Q244" s="113"/>
      <c r="R244" s="30"/>
      <c r="S244" s="30"/>
      <c r="T244" s="116"/>
      <c r="U244" s="73"/>
      <c r="V244" s="111"/>
      <c r="W244" s="60"/>
      <c r="X244" s="71"/>
      <c r="Y244" s="31"/>
      <c r="Z244" s="23"/>
      <c r="AA244" s="24"/>
      <c r="AB244" s="96">
        <f t="shared" si="32"/>
        <v>0</v>
      </c>
      <c r="AC244" s="96">
        <f t="shared" si="33"/>
        <v>0</v>
      </c>
      <c r="AD244" s="97">
        <f t="shared" si="39"/>
        <v>0</v>
      </c>
      <c r="AE244" s="97">
        <f t="shared" si="40"/>
        <v>0</v>
      </c>
    </row>
    <row r="245" spans="1:31" ht="25" customHeight="1">
      <c r="A245" s="32">
        <f t="shared" si="34"/>
        <v>234</v>
      </c>
      <c r="B245" s="51" t="str">
        <f t="shared" si="35"/>
        <v/>
      </c>
      <c r="C245" s="26"/>
      <c r="D245" s="28" t="str">
        <f t="shared" si="36"/>
        <v/>
      </c>
      <c r="E245" s="49" t="str">
        <f t="shared" si="37"/>
        <v/>
      </c>
      <c r="F245" s="27"/>
      <c r="G245" s="27"/>
      <c r="H245" s="29"/>
      <c r="I245" s="28" t="str">
        <f t="shared" si="31"/>
        <v/>
      </c>
      <c r="J245" s="27"/>
      <c r="K245" s="28" t="str">
        <f>IF($L245="COP","GHPチラー",IF(O245="","",VLOOKUP(O245,※編集不可※選択項目!C:D,2,1)))</f>
        <v/>
      </c>
      <c r="L245" s="120" t="str">
        <f t="shared" si="38"/>
        <v/>
      </c>
      <c r="M245" s="64" t="str">
        <f>IFERROR(IF(L245="COP",1,IF(K245="","",VLOOKUP(K245,※編集不可※選択項目!$D$2:$G$8,4,FALSE))),"")</f>
        <v/>
      </c>
      <c r="N245" s="29"/>
      <c r="O245" s="30"/>
      <c r="P245" s="30"/>
      <c r="Q245" s="113"/>
      <c r="R245" s="30"/>
      <c r="S245" s="30"/>
      <c r="T245" s="116"/>
      <c r="U245" s="73"/>
      <c r="V245" s="111"/>
      <c r="W245" s="60"/>
      <c r="X245" s="71"/>
      <c r="Y245" s="31"/>
      <c r="Z245" s="23"/>
      <c r="AA245" s="24"/>
      <c r="AB245" s="96">
        <f t="shared" si="32"/>
        <v>0</v>
      </c>
      <c r="AC245" s="96">
        <f t="shared" si="33"/>
        <v>0</v>
      </c>
      <c r="AD245" s="97">
        <f t="shared" si="39"/>
        <v>0</v>
      </c>
      <c r="AE245" s="97">
        <f t="shared" si="40"/>
        <v>0</v>
      </c>
    </row>
    <row r="246" spans="1:31" ht="25" customHeight="1">
      <c r="A246" s="32">
        <f t="shared" si="34"/>
        <v>235</v>
      </c>
      <c r="B246" s="51" t="str">
        <f t="shared" si="35"/>
        <v/>
      </c>
      <c r="C246" s="26"/>
      <c r="D246" s="28" t="str">
        <f t="shared" si="36"/>
        <v/>
      </c>
      <c r="E246" s="49" t="str">
        <f t="shared" si="37"/>
        <v/>
      </c>
      <c r="F246" s="27"/>
      <c r="G246" s="27"/>
      <c r="H246" s="29"/>
      <c r="I246" s="28" t="str">
        <f t="shared" si="31"/>
        <v/>
      </c>
      <c r="J246" s="27"/>
      <c r="K246" s="28" t="str">
        <f>IF($L246="COP","GHPチラー",IF(O246="","",VLOOKUP(O246,※編集不可※選択項目!C:D,2,1)))</f>
        <v/>
      </c>
      <c r="L246" s="120" t="str">
        <f t="shared" si="38"/>
        <v/>
      </c>
      <c r="M246" s="64" t="str">
        <f>IFERROR(IF(L246="COP",1,IF(K246="","",VLOOKUP(K246,※編集不可※選択項目!$D$2:$G$8,4,FALSE))),"")</f>
        <v/>
      </c>
      <c r="N246" s="29"/>
      <c r="O246" s="30"/>
      <c r="P246" s="30"/>
      <c r="Q246" s="113"/>
      <c r="R246" s="30"/>
      <c r="S246" s="30"/>
      <c r="T246" s="116"/>
      <c r="U246" s="73"/>
      <c r="V246" s="111"/>
      <c r="W246" s="60"/>
      <c r="X246" s="71"/>
      <c r="Y246" s="31"/>
      <c r="Z246" s="23"/>
      <c r="AA246" s="24"/>
      <c r="AB246" s="96">
        <f t="shared" si="32"/>
        <v>0</v>
      </c>
      <c r="AC246" s="96">
        <f t="shared" si="33"/>
        <v>0</v>
      </c>
      <c r="AD246" s="97">
        <f t="shared" si="39"/>
        <v>0</v>
      </c>
      <c r="AE246" s="97">
        <f t="shared" si="40"/>
        <v>0</v>
      </c>
    </row>
    <row r="247" spans="1:31" ht="25" customHeight="1">
      <c r="A247" s="32">
        <f t="shared" si="34"/>
        <v>236</v>
      </c>
      <c r="B247" s="51" t="str">
        <f t="shared" si="35"/>
        <v/>
      </c>
      <c r="C247" s="26"/>
      <c r="D247" s="28" t="str">
        <f t="shared" si="36"/>
        <v/>
      </c>
      <c r="E247" s="49" t="str">
        <f t="shared" si="37"/>
        <v/>
      </c>
      <c r="F247" s="27"/>
      <c r="G247" s="27"/>
      <c r="H247" s="29"/>
      <c r="I247" s="28" t="str">
        <f t="shared" si="31"/>
        <v/>
      </c>
      <c r="J247" s="27"/>
      <c r="K247" s="28" t="str">
        <f>IF($L247="COP","GHPチラー",IF(O247="","",VLOOKUP(O247,※編集不可※選択項目!C:D,2,1)))</f>
        <v/>
      </c>
      <c r="L247" s="120" t="str">
        <f t="shared" si="38"/>
        <v/>
      </c>
      <c r="M247" s="64" t="str">
        <f>IFERROR(IF(L247="COP",1,IF(K247="","",VLOOKUP(K247,※編集不可※選択項目!$D$2:$G$8,4,FALSE))),"")</f>
        <v/>
      </c>
      <c r="N247" s="29"/>
      <c r="O247" s="30"/>
      <c r="P247" s="30"/>
      <c r="Q247" s="113"/>
      <c r="R247" s="30"/>
      <c r="S247" s="30"/>
      <c r="T247" s="116"/>
      <c r="U247" s="73"/>
      <c r="V247" s="111"/>
      <c r="W247" s="60"/>
      <c r="X247" s="71"/>
      <c r="Y247" s="31"/>
      <c r="Z247" s="23"/>
      <c r="AA247" s="24"/>
      <c r="AB247" s="96">
        <f t="shared" si="32"/>
        <v>0</v>
      </c>
      <c r="AC247" s="96">
        <f t="shared" si="33"/>
        <v>0</v>
      </c>
      <c r="AD247" s="97">
        <f t="shared" si="39"/>
        <v>0</v>
      </c>
      <c r="AE247" s="97">
        <f t="shared" si="40"/>
        <v>0</v>
      </c>
    </row>
    <row r="248" spans="1:31" ht="25" customHeight="1">
      <c r="A248" s="32">
        <f t="shared" si="34"/>
        <v>237</v>
      </c>
      <c r="B248" s="51" t="str">
        <f t="shared" si="35"/>
        <v/>
      </c>
      <c r="C248" s="26"/>
      <c r="D248" s="28" t="str">
        <f t="shared" si="36"/>
        <v/>
      </c>
      <c r="E248" s="49" t="str">
        <f t="shared" si="37"/>
        <v/>
      </c>
      <c r="F248" s="27"/>
      <c r="G248" s="27"/>
      <c r="H248" s="29"/>
      <c r="I248" s="28" t="str">
        <f t="shared" si="31"/>
        <v/>
      </c>
      <c r="J248" s="27"/>
      <c r="K248" s="28" t="str">
        <f>IF($L248="COP","GHPチラー",IF(O248="","",VLOOKUP(O248,※編集不可※選択項目!C:D,2,1)))</f>
        <v/>
      </c>
      <c r="L248" s="120" t="str">
        <f t="shared" si="38"/>
        <v/>
      </c>
      <c r="M248" s="64" t="str">
        <f>IFERROR(IF(L248="COP",1,IF(K248="","",VLOOKUP(K248,※編集不可※選択項目!$D$2:$G$8,4,FALSE))),"")</f>
        <v/>
      </c>
      <c r="N248" s="29"/>
      <c r="O248" s="30"/>
      <c r="P248" s="30"/>
      <c r="Q248" s="113"/>
      <c r="R248" s="30"/>
      <c r="S248" s="30"/>
      <c r="T248" s="116"/>
      <c r="U248" s="73"/>
      <c r="V248" s="111"/>
      <c r="W248" s="60"/>
      <c r="X248" s="71"/>
      <c r="Y248" s="31"/>
      <c r="Z248" s="23"/>
      <c r="AA248" s="24"/>
      <c r="AB248" s="96">
        <f t="shared" si="32"/>
        <v>0</v>
      </c>
      <c r="AC248" s="96">
        <f t="shared" si="33"/>
        <v>0</v>
      </c>
      <c r="AD248" s="97">
        <f t="shared" si="39"/>
        <v>0</v>
      </c>
      <c r="AE248" s="97">
        <f t="shared" si="40"/>
        <v>0</v>
      </c>
    </row>
    <row r="249" spans="1:31" ht="25" customHeight="1">
      <c r="A249" s="32">
        <f t="shared" si="34"/>
        <v>238</v>
      </c>
      <c r="B249" s="51" t="str">
        <f t="shared" si="35"/>
        <v/>
      </c>
      <c r="C249" s="26"/>
      <c r="D249" s="28" t="str">
        <f t="shared" si="36"/>
        <v/>
      </c>
      <c r="E249" s="49" t="str">
        <f t="shared" si="37"/>
        <v/>
      </c>
      <c r="F249" s="27"/>
      <c r="G249" s="27"/>
      <c r="H249" s="29"/>
      <c r="I249" s="28" t="str">
        <f t="shared" si="31"/>
        <v/>
      </c>
      <c r="J249" s="27"/>
      <c r="K249" s="28" t="str">
        <f>IF($L249="COP","GHPチラー",IF(O249="","",VLOOKUP(O249,※編集不可※選択項目!C:D,2,1)))</f>
        <v/>
      </c>
      <c r="L249" s="120" t="str">
        <f t="shared" si="38"/>
        <v/>
      </c>
      <c r="M249" s="64" t="str">
        <f>IFERROR(IF(L249="COP",1,IF(K249="","",VLOOKUP(K249,※編集不可※選択項目!$D$2:$G$8,4,FALSE))),"")</f>
        <v/>
      </c>
      <c r="N249" s="29"/>
      <c r="O249" s="30"/>
      <c r="P249" s="30"/>
      <c r="Q249" s="113"/>
      <c r="R249" s="30"/>
      <c r="S249" s="30"/>
      <c r="T249" s="116"/>
      <c r="U249" s="73"/>
      <c r="V249" s="111"/>
      <c r="W249" s="60"/>
      <c r="X249" s="71"/>
      <c r="Y249" s="31"/>
      <c r="Z249" s="23"/>
      <c r="AA249" s="24"/>
      <c r="AB249" s="96">
        <f t="shared" si="32"/>
        <v>0</v>
      </c>
      <c r="AC249" s="96">
        <f t="shared" si="33"/>
        <v>0</v>
      </c>
      <c r="AD249" s="97">
        <f t="shared" si="39"/>
        <v>0</v>
      </c>
      <c r="AE249" s="97">
        <f t="shared" si="40"/>
        <v>0</v>
      </c>
    </row>
    <row r="250" spans="1:31" ht="25" customHeight="1">
      <c r="A250" s="32">
        <f t="shared" si="34"/>
        <v>239</v>
      </c>
      <c r="B250" s="51" t="str">
        <f t="shared" si="35"/>
        <v/>
      </c>
      <c r="C250" s="26"/>
      <c r="D250" s="28" t="str">
        <f t="shared" si="36"/>
        <v/>
      </c>
      <c r="E250" s="49" t="str">
        <f t="shared" si="37"/>
        <v/>
      </c>
      <c r="F250" s="27"/>
      <c r="G250" s="27"/>
      <c r="H250" s="29"/>
      <c r="I250" s="28" t="str">
        <f t="shared" si="31"/>
        <v/>
      </c>
      <c r="J250" s="27"/>
      <c r="K250" s="28" t="str">
        <f>IF($L250="COP","GHPチラー",IF(O250="","",VLOOKUP(O250,※編集不可※選択項目!C:D,2,1)))</f>
        <v/>
      </c>
      <c r="L250" s="120" t="str">
        <f t="shared" si="38"/>
        <v/>
      </c>
      <c r="M250" s="64" t="str">
        <f>IFERROR(IF(L250="COP",1,IF(K250="","",VLOOKUP(K250,※編集不可※選択項目!$D$2:$G$8,4,FALSE))),"")</f>
        <v/>
      </c>
      <c r="N250" s="29"/>
      <c r="O250" s="30"/>
      <c r="P250" s="30"/>
      <c r="Q250" s="113"/>
      <c r="R250" s="30"/>
      <c r="S250" s="30"/>
      <c r="T250" s="116"/>
      <c r="U250" s="73"/>
      <c r="V250" s="111"/>
      <c r="W250" s="60"/>
      <c r="X250" s="71"/>
      <c r="Y250" s="31"/>
      <c r="Z250" s="23"/>
      <c r="AA250" s="24"/>
      <c r="AB250" s="96">
        <f t="shared" si="32"/>
        <v>0</v>
      </c>
      <c r="AC250" s="96">
        <f t="shared" si="33"/>
        <v>0</v>
      </c>
      <c r="AD250" s="97">
        <f t="shared" si="39"/>
        <v>0</v>
      </c>
      <c r="AE250" s="97">
        <f t="shared" si="40"/>
        <v>0</v>
      </c>
    </row>
    <row r="251" spans="1:31" ht="25" customHeight="1">
      <c r="A251" s="32">
        <f t="shared" si="34"/>
        <v>240</v>
      </c>
      <c r="B251" s="51" t="str">
        <f t="shared" si="35"/>
        <v/>
      </c>
      <c r="C251" s="26"/>
      <c r="D251" s="28" t="str">
        <f t="shared" si="36"/>
        <v/>
      </c>
      <c r="E251" s="49" t="str">
        <f t="shared" si="37"/>
        <v/>
      </c>
      <c r="F251" s="27"/>
      <c r="G251" s="27"/>
      <c r="H251" s="29"/>
      <c r="I251" s="28" t="str">
        <f t="shared" si="31"/>
        <v/>
      </c>
      <c r="J251" s="27"/>
      <c r="K251" s="28" t="str">
        <f>IF($L251="COP","GHPチラー",IF(O251="","",VLOOKUP(O251,※編集不可※選択項目!C:D,2,1)))</f>
        <v/>
      </c>
      <c r="L251" s="120" t="str">
        <f t="shared" si="38"/>
        <v/>
      </c>
      <c r="M251" s="64" t="str">
        <f>IFERROR(IF(L251="COP",1,IF(K251="","",VLOOKUP(K251,※編集不可※選択項目!$D$2:$G$8,4,FALSE))),"")</f>
        <v/>
      </c>
      <c r="N251" s="29"/>
      <c r="O251" s="30"/>
      <c r="P251" s="30"/>
      <c r="Q251" s="113"/>
      <c r="R251" s="30"/>
      <c r="S251" s="30"/>
      <c r="T251" s="116"/>
      <c r="U251" s="73"/>
      <c r="V251" s="111"/>
      <c r="W251" s="60"/>
      <c r="X251" s="71"/>
      <c r="Y251" s="31"/>
      <c r="Z251" s="23"/>
      <c r="AA251" s="24"/>
      <c r="AB251" s="96">
        <f t="shared" si="32"/>
        <v>0</v>
      </c>
      <c r="AC251" s="96">
        <f t="shared" si="33"/>
        <v>0</v>
      </c>
      <c r="AD251" s="97">
        <f t="shared" si="39"/>
        <v>0</v>
      </c>
      <c r="AE251" s="97">
        <f t="shared" si="40"/>
        <v>0</v>
      </c>
    </row>
    <row r="252" spans="1:31" ht="25" customHeight="1">
      <c r="A252" s="32">
        <f t="shared" si="34"/>
        <v>241</v>
      </c>
      <c r="B252" s="51" t="str">
        <f t="shared" si="35"/>
        <v/>
      </c>
      <c r="C252" s="26"/>
      <c r="D252" s="28" t="str">
        <f t="shared" si="36"/>
        <v/>
      </c>
      <c r="E252" s="49" t="str">
        <f t="shared" si="37"/>
        <v/>
      </c>
      <c r="F252" s="27"/>
      <c r="G252" s="27"/>
      <c r="H252" s="29"/>
      <c r="I252" s="28" t="str">
        <f t="shared" si="31"/>
        <v/>
      </c>
      <c r="J252" s="27"/>
      <c r="K252" s="28" t="str">
        <f>IF($L252="COP","GHPチラー",IF(O252="","",VLOOKUP(O252,※編集不可※選択項目!C:D,2,1)))</f>
        <v/>
      </c>
      <c r="L252" s="120" t="str">
        <f t="shared" si="38"/>
        <v/>
      </c>
      <c r="M252" s="64" t="str">
        <f>IFERROR(IF(L252="COP",1,IF(K252="","",VLOOKUP(K252,※編集不可※選択項目!$D$2:$G$8,4,FALSE))),"")</f>
        <v/>
      </c>
      <c r="N252" s="29"/>
      <c r="O252" s="30"/>
      <c r="P252" s="30"/>
      <c r="Q252" s="113"/>
      <c r="R252" s="30"/>
      <c r="S252" s="30"/>
      <c r="T252" s="116"/>
      <c r="U252" s="73"/>
      <c r="V252" s="111"/>
      <c r="W252" s="60"/>
      <c r="X252" s="71"/>
      <c r="Y252" s="31"/>
      <c r="Z252" s="23"/>
      <c r="AA252" s="24"/>
      <c r="AB252" s="96">
        <f t="shared" si="32"/>
        <v>0</v>
      </c>
      <c r="AC252" s="96">
        <f t="shared" si="33"/>
        <v>0</v>
      </c>
      <c r="AD252" s="97">
        <f t="shared" si="39"/>
        <v>0</v>
      </c>
      <c r="AE252" s="97">
        <f t="shared" si="40"/>
        <v>0</v>
      </c>
    </row>
    <row r="253" spans="1:31" ht="25" customHeight="1">
      <c r="A253" s="32">
        <f t="shared" si="34"/>
        <v>242</v>
      </c>
      <c r="B253" s="51" t="str">
        <f t="shared" si="35"/>
        <v/>
      </c>
      <c r="C253" s="26"/>
      <c r="D253" s="28" t="str">
        <f t="shared" si="36"/>
        <v/>
      </c>
      <c r="E253" s="49" t="str">
        <f t="shared" si="37"/>
        <v/>
      </c>
      <c r="F253" s="27"/>
      <c r="G253" s="27"/>
      <c r="H253" s="29"/>
      <c r="I253" s="28" t="str">
        <f t="shared" si="31"/>
        <v/>
      </c>
      <c r="J253" s="27"/>
      <c r="K253" s="28" t="str">
        <f>IF($L253="COP","GHPチラー",IF(O253="","",VLOOKUP(O253,※編集不可※選択項目!C:D,2,1)))</f>
        <v/>
      </c>
      <c r="L253" s="120" t="str">
        <f t="shared" si="38"/>
        <v/>
      </c>
      <c r="M253" s="64" t="str">
        <f>IFERROR(IF(L253="COP",1,IF(K253="","",VLOOKUP(K253,※編集不可※選択項目!$D$2:$G$8,4,FALSE))),"")</f>
        <v/>
      </c>
      <c r="N253" s="29"/>
      <c r="O253" s="30"/>
      <c r="P253" s="30"/>
      <c r="Q253" s="113"/>
      <c r="R253" s="30"/>
      <c r="S253" s="30"/>
      <c r="T253" s="116"/>
      <c r="U253" s="73"/>
      <c r="V253" s="111"/>
      <c r="W253" s="60"/>
      <c r="X253" s="71"/>
      <c r="Y253" s="31"/>
      <c r="Z253" s="23"/>
      <c r="AA253" s="24"/>
      <c r="AB253" s="96">
        <f t="shared" si="32"/>
        <v>0</v>
      </c>
      <c r="AC253" s="96">
        <f t="shared" si="33"/>
        <v>0</v>
      </c>
      <c r="AD253" s="97">
        <f t="shared" si="39"/>
        <v>0</v>
      </c>
      <c r="AE253" s="97">
        <f t="shared" si="40"/>
        <v>0</v>
      </c>
    </row>
    <row r="254" spans="1:31" ht="25" customHeight="1">
      <c r="A254" s="32">
        <f t="shared" si="34"/>
        <v>243</v>
      </c>
      <c r="B254" s="51" t="str">
        <f t="shared" si="35"/>
        <v/>
      </c>
      <c r="C254" s="26"/>
      <c r="D254" s="28" t="str">
        <f t="shared" si="36"/>
        <v/>
      </c>
      <c r="E254" s="49" t="str">
        <f t="shared" si="37"/>
        <v/>
      </c>
      <c r="F254" s="27"/>
      <c r="G254" s="27"/>
      <c r="H254" s="29"/>
      <c r="I254" s="28" t="str">
        <f t="shared" si="31"/>
        <v/>
      </c>
      <c r="J254" s="27"/>
      <c r="K254" s="28" t="str">
        <f>IF($L254="COP","GHPチラー",IF(O254="","",VLOOKUP(O254,※編集不可※選択項目!C:D,2,1)))</f>
        <v/>
      </c>
      <c r="L254" s="120" t="str">
        <f t="shared" si="38"/>
        <v/>
      </c>
      <c r="M254" s="64" t="str">
        <f>IFERROR(IF(L254="COP",1,IF(K254="","",VLOOKUP(K254,※編集不可※選択項目!$D$2:$G$8,4,FALSE))),"")</f>
        <v/>
      </c>
      <c r="N254" s="29"/>
      <c r="O254" s="30"/>
      <c r="P254" s="30"/>
      <c r="Q254" s="113"/>
      <c r="R254" s="30"/>
      <c r="S254" s="30"/>
      <c r="T254" s="116"/>
      <c r="U254" s="73"/>
      <c r="V254" s="111"/>
      <c r="W254" s="60"/>
      <c r="X254" s="71"/>
      <c r="Y254" s="31"/>
      <c r="Z254" s="23"/>
      <c r="AA254" s="24"/>
      <c r="AB254" s="96">
        <f t="shared" si="32"/>
        <v>0</v>
      </c>
      <c r="AC254" s="96">
        <f t="shared" si="33"/>
        <v>0</v>
      </c>
      <c r="AD254" s="97">
        <f t="shared" si="39"/>
        <v>0</v>
      </c>
      <c r="AE254" s="97">
        <f t="shared" si="40"/>
        <v>0</v>
      </c>
    </row>
    <row r="255" spans="1:31" ht="25" customHeight="1">
      <c r="A255" s="32">
        <f t="shared" si="34"/>
        <v>244</v>
      </c>
      <c r="B255" s="51" t="str">
        <f t="shared" si="35"/>
        <v/>
      </c>
      <c r="C255" s="26"/>
      <c r="D255" s="28" t="str">
        <f t="shared" si="36"/>
        <v/>
      </c>
      <c r="E255" s="49" t="str">
        <f t="shared" si="37"/>
        <v/>
      </c>
      <c r="F255" s="27"/>
      <c r="G255" s="27"/>
      <c r="H255" s="29"/>
      <c r="I255" s="28" t="str">
        <f t="shared" si="31"/>
        <v/>
      </c>
      <c r="J255" s="27"/>
      <c r="K255" s="28" t="str">
        <f>IF($L255="COP","GHPチラー",IF(O255="","",VLOOKUP(O255,※編集不可※選択項目!C:D,2,1)))</f>
        <v/>
      </c>
      <c r="L255" s="120" t="str">
        <f t="shared" si="38"/>
        <v/>
      </c>
      <c r="M255" s="64" t="str">
        <f>IFERROR(IF(L255="COP",1,IF(K255="","",VLOOKUP(K255,※編集不可※選択項目!$D$2:$G$8,4,FALSE))),"")</f>
        <v/>
      </c>
      <c r="N255" s="29"/>
      <c r="O255" s="30"/>
      <c r="P255" s="30"/>
      <c r="Q255" s="113"/>
      <c r="R255" s="30"/>
      <c r="S255" s="30"/>
      <c r="T255" s="116"/>
      <c r="U255" s="73"/>
      <c r="V255" s="111"/>
      <c r="W255" s="60"/>
      <c r="X255" s="71"/>
      <c r="Y255" s="31"/>
      <c r="Z255" s="23"/>
      <c r="AA255" s="24"/>
      <c r="AB255" s="96">
        <f t="shared" si="32"/>
        <v>0</v>
      </c>
      <c r="AC255" s="96">
        <f t="shared" si="33"/>
        <v>0</v>
      </c>
      <c r="AD255" s="97">
        <f t="shared" si="39"/>
        <v>0</v>
      </c>
      <c r="AE255" s="97">
        <f t="shared" si="40"/>
        <v>0</v>
      </c>
    </row>
    <row r="256" spans="1:31" ht="25" customHeight="1">
      <c r="A256" s="32">
        <f t="shared" si="34"/>
        <v>245</v>
      </c>
      <c r="B256" s="51" t="str">
        <f t="shared" si="35"/>
        <v/>
      </c>
      <c r="C256" s="26"/>
      <c r="D256" s="28" t="str">
        <f t="shared" si="36"/>
        <v/>
      </c>
      <c r="E256" s="49" t="str">
        <f t="shared" si="37"/>
        <v/>
      </c>
      <c r="F256" s="27"/>
      <c r="G256" s="27"/>
      <c r="H256" s="29"/>
      <c r="I256" s="28" t="str">
        <f t="shared" si="31"/>
        <v/>
      </c>
      <c r="J256" s="27"/>
      <c r="K256" s="28" t="str">
        <f>IF($L256="COP","GHPチラー",IF(O256="","",VLOOKUP(O256,※編集不可※選択項目!C:D,2,1)))</f>
        <v/>
      </c>
      <c r="L256" s="120" t="str">
        <f t="shared" si="38"/>
        <v/>
      </c>
      <c r="M256" s="64" t="str">
        <f>IFERROR(IF(L256="COP",1,IF(K256="","",VLOOKUP(K256,※編集不可※選択項目!$D$2:$G$8,4,FALSE))),"")</f>
        <v/>
      </c>
      <c r="N256" s="29"/>
      <c r="O256" s="30"/>
      <c r="P256" s="30"/>
      <c r="Q256" s="113"/>
      <c r="R256" s="30"/>
      <c r="S256" s="30"/>
      <c r="T256" s="116"/>
      <c r="U256" s="73"/>
      <c r="V256" s="111"/>
      <c r="W256" s="60"/>
      <c r="X256" s="71"/>
      <c r="Y256" s="31"/>
      <c r="Z256" s="23"/>
      <c r="AA256" s="24"/>
      <c r="AB256" s="96">
        <f t="shared" si="32"/>
        <v>0</v>
      </c>
      <c r="AC256" s="96">
        <f t="shared" si="33"/>
        <v>0</v>
      </c>
      <c r="AD256" s="97">
        <f t="shared" si="39"/>
        <v>0</v>
      </c>
      <c r="AE256" s="97">
        <f t="shared" si="40"/>
        <v>0</v>
      </c>
    </row>
    <row r="257" spans="1:31" ht="25" customHeight="1">
      <c r="A257" s="32">
        <f t="shared" si="34"/>
        <v>246</v>
      </c>
      <c r="B257" s="51" t="str">
        <f t="shared" si="35"/>
        <v/>
      </c>
      <c r="C257" s="26"/>
      <c r="D257" s="28" t="str">
        <f t="shared" si="36"/>
        <v/>
      </c>
      <c r="E257" s="49" t="str">
        <f t="shared" si="37"/>
        <v/>
      </c>
      <c r="F257" s="27"/>
      <c r="G257" s="27"/>
      <c r="H257" s="29"/>
      <c r="I257" s="28" t="str">
        <f t="shared" si="31"/>
        <v/>
      </c>
      <c r="J257" s="27"/>
      <c r="K257" s="28" t="str">
        <f>IF($L257="COP","GHPチラー",IF(O257="","",VLOOKUP(O257,※編集不可※選択項目!C:D,2,1)))</f>
        <v/>
      </c>
      <c r="L257" s="120" t="str">
        <f t="shared" si="38"/>
        <v/>
      </c>
      <c r="M257" s="64" t="str">
        <f>IFERROR(IF(L257="COP",1,IF(K257="","",VLOOKUP(K257,※編集不可※選択項目!$D$2:$G$8,4,FALSE))),"")</f>
        <v/>
      </c>
      <c r="N257" s="29"/>
      <c r="O257" s="30"/>
      <c r="P257" s="30"/>
      <c r="Q257" s="113"/>
      <c r="R257" s="30"/>
      <c r="S257" s="30"/>
      <c r="T257" s="116"/>
      <c r="U257" s="73"/>
      <c r="V257" s="111"/>
      <c r="W257" s="60"/>
      <c r="X257" s="71"/>
      <c r="Y257" s="31"/>
      <c r="Z257" s="23"/>
      <c r="AA257" s="24"/>
      <c r="AB257" s="96">
        <f t="shared" si="32"/>
        <v>0</v>
      </c>
      <c r="AC257" s="96">
        <f t="shared" si="33"/>
        <v>0</v>
      </c>
      <c r="AD257" s="97">
        <f t="shared" si="39"/>
        <v>0</v>
      </c>
      <c r="AE257" s="97">
        <f t="shared" si="40"/>
        <v>0</v>
      </c>
    </row>
    <row r="258" spans="1:31" ht="25" customHeight="1">
      <c r="A258" s="32">
        <f t="shared" si="34"/>
        <v>247</v>
      </c>
      <c r="B258" s="51" t="str">
        <f t="shared" si="35"/>
        <v/>
      </c>
      <c r="C258" s="26"/>
      <c r="D258" s="28" t="str">
        <f t="shared" si="36"/>
        <v/>
      </c>
      <c r="E258" s="49" t="str">
        <f t="shared" si="37"/>
        <v/>
      </c>
      <c r="F258" s="27"/>
      <c r="G258" s="27"/>
      <c r="H258" s="29"/>
      <c r="I258" s="28" t="str">
        <f t="shared" si="31"/>
        <v/>
      </c>
      <c r="J258" s="27"/>
      <c r="K258" s="28" t="str">
        <f>IF($L258="COP","GHPチラー",IF(O258="","",VLOOKUP(O258,※編集不可※選択項目!C:D,2,1)))</f>
        <v/>
      </c>
      <c r="L258" s="120" t="str">
        <f t="shared" si="38"/>
        <v/>
      </c>
      <c r="M258" s="64" t="str">
        <f>IFERROR(IF(L258="COP",1,IF(K258="","",VLOOKUP(K258,※編集不可※選択項目!$D$2:$G$8,4,FALSE))),"")</f>
        <v/>
      </c>
      <c r="N258" s="29"/>
      <c r="O258" s="30"/>
      <c r="P258" s="30"/>
      <c r="Q258" s="113"/>
      <c r="R258" s="30"/>
      <c r="S258" s="30"/>
      <c r="T258" s="116"/>
      <c r="U258" s="73"/>
      <c r="V258" s="111"/>
      <c r="W258" s="60"/>
      <c r="X258" s="71"/>
      <c r="Y258" s="31"/>
      <c r="Z258" s="23"/>
      <c r="AA258" s="24"/>
      <c r="AB258" s="96">
        <f t="shared" si="32"/>
        <v>0</v>
      </c>
      <c r="AC258" s="96">
        <f t="shared" si="33"/>
        <v>0</v>
      </c>
      <c r="AD258" s="97">
        <f t="shared" si="39"/>
        <v>0</v>
      </c>
      <c r="AE258" s="97">
        <f t="shared" si="40"/>
        <v>0</v>
      </c>
    </row>
    <row r="259" spans="1:31" ht="25" customHeight="1">
      <c r="A259" s="32">
        <f t="shared" si="34"/>
        <v>248</v>
      </c>
      <c r="B259" s="51" t="str">
        <f t="shared" si="35"/>
        <v/>
      </c>
      <c r="C259" s="26"/>
      <c r="D259" s="28" t="str">
        <f t="shared" si="36"/>
        <v/>
      </c>
      <c r="E259" s="49" t="str">
        <f t="shared" si="37"/>
        <v/>
      </c>
      <c r="F259" s="27"/>
      <c r="G259" s="27"/>
      <c r="H259" s="29"/>
      <c r="I259" s="28" t="str">
        <f t="shared" si="31"/>
        <v/>
      </c>
      <c r="J259" s="27"/>
      <c r="K259" s="28" t="str">
        <f>IF($L259="COP","GHPチラー",IF(O259="","",VLOOKUP(O259,※編集不可※選択項目!C:D,2,1)))</f>
        <v/>
      </c>
      <c r="L259" s="120" t="str">
        <f t="shared" si="38"/>
        <v/>
      </c>
      <c r="M259" s="64" t="str">
        <f>IFERROR(IF(L259="COP",1,IF(K259="","",VLOOKUP(K259,※編集不可※選択項目!$D$2:$G$8,4,FALSE))),"")</f>
        <v/>
      </c>
      <c r="N259" s="29"/>
      <c r="O259" s="30"/>
      <c r="P259" s="30"/>
      <c r="Q259" s="113"/>
      <c r="R259" s="30"/>
      <c r="S259" s="30"/>
      <c r="T259" s="116"/>
      <c r="U259" s="73"/>
      <c r="V259" s="111"/>
      <c r="W259" s="60"/>
      <c r="X259" s="71"/>
      <c r="Y259" s="31"/>
      <c r="Z259" s="23"/>
      <c r="AA259" s="24"/>
      <c r="AB259" s="96">
        <f t="shared" si="32"/>
        <v>0</v>
      </c>
      <c r="AC259" s="96">
        <f t="shared" si="33"/>
        <v>0</v>
      </c>
      <c r="AD259" s="97">
        <f t="shared" si="39"/>
        <v>0</v>
      </c>
      <c r="AE259" s="97">
        <f t="shared" si="40"/>
        <v>0</v>
      </c>
    </row>
    <row r="260" spans="1:31" ht="25" customHeight="1">
      <c r="A260" s="32">
        <f t="shared" si="34"/>
        <v>249</v>
      </c>
      <c r="B260" s="51" t="str">
        <f t="shared" si="35"/>
        <v/>
      </c>
      <c r="C260" s="26"/>
      <c r="D260" s="28" t="str">
        <f t="shared" si="36"/>
        <v/>
      </c>
      <c r="E260" s="49" t="str">
        <f t="shared" si="37"/>
        <v/>
      </c>
      <c r="F260" s="27"/>
      <c r="G260" s="27"/>
      <c r="H260" s="29"/>
      <c r="I260" s="28" t="str">
        <f t="shared" si="31"/>
        <v/>
      </c>
      <c r="J260" s="27"/>
      <c r="K260" s="28" t="str">
        <f>IF($L260="COP","GHPチラー",IF(O260="","",VLOOKUP(O260,※編集不可※選択項目!C:D,2,1)))</f>
        <v/>
      </c>
      <c r="L260" s="120" t="str">
        <f t="shared" si="38"/>
        <v/>
      </c>
      <c r="M260" s="64" t="str">
        <f>IFERROR(IF(L260="COP",1,IF(K260="","",VLOOKUP(K260,※編集不可※選択項目!$D$2:$G$8,4,FALSE))),"")</f>
        <v/>
      </c>
      <c r="N260" s="29"/>
      <c r="O260" s="30"/>
      <c r="P260" s="30"/>
      <c r="Q260" s="113"/>
      <c r="R260" s="30"/>
      <c r="S260" s="30"/>
      <c r="T260" s="116"/>
      <c r="U260" s="73"/>
      <c r="V260" s="111"/>
      <c r="W260" s="60"/>
      <c r="X260" s="71"/>
      <c r="Y260" s="31"/>
      <c r="Z260" s="23"/>
      <c r="AA260" s="24"/>
      <c r="AB260" s="96">
        <f t="shared" si="32"/>
        <v>0</v>
      </c>
      <c r="AC260" s="96">
        <f t="shared" si="33"/>
        <v>0</v>
      </c>
      <c r="AD260" s="97">
        <f t="shared" si="39"/>
        <v>0</v>
      </c>
      <c r="AE260" s="97">
        <f t="shared" si="40"/>
        <v>0</v>
      </c>
    </row>
    <row r="261" spans="1:31" ht="25" customHeight="1">
      <c r="A261" s="32">
        <f t="shared" si="34"/>
        <v>250</v>
      </c>
      <c r="B261" s="51" t="str">
        <f t="shared" si="35"/>
        <v/>
      </c>
      <c r="C261" s="26"/>
      <c r="D261" s="28" t="str">
        <f t="shared" si="36"/>
        <v/>
      </c>
      <c r="E261" s="49" t="str">
        <f t="shared" si="37"/>
        <v/>
      </c>
      <c r="F261" s="27"/>
      <c r="G261" s="27"/>
      <c r="H261" s="29"/>
      <c r="I261" s="28" t="str">
        <f t="shared" si="31"/>
        <v/>
      </c>
      <c r="J261" s="27"/>
      <c r="K261" s="28" t="str">
        <f>IF($L261="COP","GHPチラー",IF(O261="","",VLOOKUP(O261,※編集不可※選択項目!C:D,2,1)))</f>
        <v/>
      </c>
      <c r="L261" s="120" t="str">
        <f t="shared" si="38"/>
        <v/>
      </c>
      <c r="M261" s="64" t="str">
        <f>IFERROR(IF(L261="COP",1,IF(K261="","",VLOOKUP(K261,※編集不可※選択項目!$D$2:$G$8,4,FALSE))),"")</f>
        <v/>
      </c>
      <c r="N261" s="29"/>
      <c r="O261" s="30"/>
      <c r="P261" s="30"/>
      <c r="Q261" s="113"/>
      <c r="R261" s="30"/>
      <c r="S261" s="30"/>
      <c r="T261" s="116"/>
      <c r="U261" s="73"/>
      <c r="V261" s="111"/>
      <c r="W261" s="60"/>
      <c r="X261" s="71"/>
      <c r="Y261" s="31"/>
      <c r="Z261" s="23"/>
      <c r="AA261" s="24"/>
      <c r="AB261" s="96">
        <f t="shared" si="32"/>
        <v>0</v>
      </c>
      <c r="AC261" s="96">
        <f t="shared" si="33"/>
        <v>0</v>
      </c>
      <c r="AD261" s="97">
        <f t="shared" si="39"/>
        <v>0</v>
      </c>
      <c r="AE261" s="97">
        <f t="shared" si="40"/>
        <v>0</v>
      </c>
    </row>
    <row r="262" spans="1:31" ht="25" customHeight="1">
      <c r="A262" s="32">
        <f t="shared" si="34"/>
        <v>251</v>
      </c>
      <c r="B262" s="51" t="str">
        <f t="shared" si="35"/>
        <v/>
      </c>
      <c r="C262" s="26"/>
      <c r="D262" s="28" t="str">
        <f t="shared" si="36"/>
        <v/>
      </c>
      <c r="E262" s="49" t="str">
        <f t="shared" si="37"/>
        <v/>
      </c>
      <c r="F262" s="27"/>
      <c r="G262" s="27"/>
      <c r="H262" s="29"/>
      <c r="I262" s="28" t="str">
        <f t="shared" si="31"/>
        <v/>
      </c>
      <c r="J262" s="27"/>
      <c r="K262" s="28" t="str">
        <f>IF($L262="COP","GHPチラー",IF(O262="","",VLOOKUP(O262,※編集不可※選択項目!C:D,2,1)))</f>
        <v/>
      </c>
      <c r="L262" s="120" t="str">
        <f t="shared" si="38"/>
        <v/>
      </c>
      <c r="M262" s="64" t="str">
        <f>IFERROR(IF(L262="COP",1,IF(K262="","",VLOOKUP(K262,※編集不可※選択項目!$D$2:$G$8,4,FALSE))),"")</f>
        <v/>
      </c>
      <c r="N262" s="29"/>
      <c r="O262" s="30"/>
      <c r="P262" s="30"/>
      <c r="Q262" s="113"/>
      <c r="R262" s="30"/>
      <c r="S262" s="30"/>
      <c r="T262" s="116"/>
      <c r="U262" s="73"/>
      <c r="V262" s="111"/>
      <c r="W262" s="60"/>
      <c r="X262" s="71"/>
      <c r="Y262" s="31"/>
      <c r="Z262" s="23"/>
      <c r="AA262" s="24"/>
      <c r="AB262" s="96">
        <f t="shared" si="32"/>
        <v>0</v>
      </c>
      <c r="AC262" s="96">
        <f t="shared" si="33"/>
        <v>0</v>
      </c>
      <c r="AD262" s="97">
        <f t="shared" si="39"/>
        <v>0</v>
      </c>
      <c r="AE262" s="97">
        <f t="shared" si="40"/>
        <v>0</v>
      </c>
    </row>
    <row r="263" spans="1:31" ht="25" customHeight="1">
      <c r="A263" s="32">
        <f t="shared" si="34"/>
        <v>252</v>
      </c>
      <c r="B263" s="51" t="str">
        <f t="shared" si="35"/>
        <v/>
      </c>
      <c r="C263" s="26"/>
      <c r="D263" s="28" t="str">
        <f t="shared" si="36"/>
        <v/>
      </c>
      <c r="E263" s="49" t="str">
        <f t="shared" si="37"/>
        <v/>
      </c>
      <c r="F263" s="27"/>
      <c r="G263" s="27"/>
      <c r="H263" s="29"/>
      <c r="I263" s="28" t="str">
        <f t="shared" si="31"/>
        <v/>
      </c>
      <c r="J263" s="27"/>
      <c r="K263" s="28" t="str">
        <f>IF($L263="COP","GHPチラー",IF(O263="","",VLOOKUP(O263,※編集不可※選択項目!C:D,2,1)))</f>
        <v/>
      </c>
      <c r="L263" s="120" t="str">
        <f t="shared" si="38"/>
        <v/>
      </c>
      <c r="M263" s="64" t="str">
        <f>IFERROR(IF(L263="COP",1,IF(K263="","",VLOOKUP(K263,※編集不可※選択項目!$D$2:$G$8,4,FALSE))),"")</f>
        <v/>
      </c>
      <c r="N263" s="29"/>
      <c r="O263" s="30"/>
      <c r="P263" s="30"/>
      <c r="Q263" s="113"/>
      <c r="R263" s="30"/>
      <c r="S263" s="30"/>
      <c r="T263" s="116"/>
      <c r="U263" s="73"/>
      <c r="V263" s="111"/>
      <c r="W263" s="60"/>
      <c r="X263" s="71"/>
      <c r="Y263" s="31"/>
      <c r="Z263" s="23"/>
      <c r="AA263" s="24"/>
      <c r="AB263" s="96">
        <f t="shared" si="32"/>
        <v>0</v>
      </c>
      <c r="AC263" s="96">
        <f t="shared" si="33"/>
        <v>0</v>
      </c>
      <c r="AD263" s="97">
        <f t="shared" si="39"/>
        <v>0</v>
      </c>
      <c r="AE263" s="97">
        <f t="shared" si="40"/>
        <v>0</v>
      </c>
    </row>
    <row r="264" spans="1:31" ht="25" customHeight="1">
      <c r="A264" s="32">
        <f t="shared" si="34"/>
        <v>253</v>
      </c>
      <c r="B264" s="51" t="str">
        <f t="shared" si="35"/>
        <v/>
      </c>
      <c r="C264" s="26"/>
      <c r="D264" s="28" t="str">
        <f t="shared" si="36"/>
        <v/>
      </c>
      <c r="E264" s="49" t="str">
        <f t="shared" si="37"/>
        <v/>
      </c>
      <c r="F264" s="27"/>
      <c r="G264" s="27"/>
      <c r="H264" s="29"/>
      <c r="I264" s="28" t="str">
        <f t="shared" si="31"/>
        <v/>
      </c>
      <c r="J264" s="27"/>
      <c r="K264" s="28" t="str">
        <f>IF($L264="COP","GHPチラー",IF(O264="","",VLOOKUP(O264,※編集不可※選択項目!C:D,2,1)))</f>
        <v/>
      </c>
      <c r="L264" s="120" t="str">
        <f t="shared" si="38"/>
        <v/>
      </c>
      <c r="M264" s="64" t="str">
        <f>IFERROR(IF(L264="COP",1,IF(K264="","",VLOOKUP(K264,※編集不可※選択項目!$D$2:$G$8,4,FALSE))),"")</f>
        <v/>
      </c>
      <c r="N264" s="29"/>
      <c r="O264" s="30"/>
      <c r="P264" s="30"/>
      <c r="Q264" s="113"/>
      <c r="R264" s="30"/>
      <c r="S264" s="30"/>
      <c r="T264" s="116"/>
      <c r="U264" s="73"/>
      <c r="V264" s="111"/>
      <c r="W264" s="60"/>
      <c r="X264" s="71"/>
      <c r="Y264" s="31"/>
      <c r="Z264" s="23"/>
      <c r="AA264" s="24"/>
      <c r="AB264" s="96">
        <f t="shared" si="32"/>
        <v>0</v>
      </c>
      <c r="AC264" s="96">
        <f t="shared" si="33"/>
        <v>0</v>
      </c>
      <c r="AD264" s="97">
        <f t="shared" si="39"/>
        <v>0</v>
      </c>
      <c r="AE264" s="97">
        <f t="shared" si="40"/>
        <v>0</v>
      </c>
    </row>
    <row r="265" spans="1:31" ht="25" customHeight="1">
      <c r="A265" s="32">
        <f t="shared" si="34"/>
        <v>254</v>
      </c>
      <c r="B265" s="51" t="str">
        <f t="shared" si="35"/>
        <v/>
      </c>
      <c r="C265" s="26"/>
      <c r="D265" s="28" t="str">
        <f t="shared" si="36"/>
        <v/>
      </c>
      <c r="E265" s="49" t="str">
        <f t="shared" si="37"/>
        <v/>
      </c>
      <c r="F265" s="27"/>
      <c r="G265" s="27"/>
      <c r="H265" s="29"/>
      <c r="I265" s="28" t="str">
        <f t="shared" si="31"/>
        <v/>
      </c>
      <c r="J265" s="27"/>
      <c r="K265" s="28" t="str">
        <f>IF($L265="COP","GHPチラー",IF(O265="","",VLOOKUP(O265,※編集不可※選択項目!C:D,2,1)))</f>
        <v/>
      </c>
      <c r="L265" s="120" t="str">
        <f t="shared" si="38"/>
        <v/>
      </c>
      <c r="M265" s="64" t="str">
        <f>IFERROR(IF(L265="COP",1,IF(K265="","",VLOOKUP(K265,※編集不可※選択項目!$D$2:$G$8,4,FALSE))),"")</f>
        <v/>
      </c>
      <c r="N265" s="29"/>
      <c r="O265" s="30"/>
      <c r="P265" s="30"/>
      <c r="Q265" s="113"/>
      <c r="R265" s="30"/>
      <c r="S265" s="30"/>
      <c r="T265" s="116"/>
      <c r="U265" s="73"/>
      <c r="V265" s="111"/>
      <c r="W265" s="60"/>
      <c r="X265" s="71"/>
      <c r="Y265" s="31"/>
      <c r="Z265" s="23"/>
      <c r="AA265" s="24"/>
      <c r="AB265" s="96">
        <f t="shared" si="32"/>
        <v>0</v>
      </c>
      <c r="AC265" s="96">
        <f t="shared" si="33"/>
        <v>0</v>
      </c>
      <c r="AD265" s="97">
        <f t="shared" si="39"/>
        <v>0</v>
      </c>
      <c r="AE265" s="97">
        <f t="shared" si="40"/>
        <v>0</v>
      </c>
    </row>
    <row r="266" spans="1:31" ht="25" customHeight="1">
      <c r="A266" s="32">
        <f t="shared" si="34"/>
        <v>255</v>
      </c>
      <c r="B266" s="51" t="str">
        <f t="shared" si="35"/>
        <v/>
      </c>
      <c r="C266" s="26"/>
      <c r="D266" s="28" t="str">
        <f t="shared" si="36"/>
        <v/>
      </c>
      <c r="E266" s="49" t="str">
        <f t="shared" si="37"/>
        <v/>
      </c>
      <c r="F266" s="27"/>
      <c r="G266" s="27"/>
      <c r="H266" s="29"/>
      <c r="I266" s="28" t="str">
        <f t="shared" si="31"/>
        <v/>
      </c>
      <c r="J266" s="27"/>
      <c r="K266" s="28" t="str">
        <f>IF($L266="COP","GHPチラー",IF(O266="","",VLOOKUP(O266,※編集不可※選択項目!C:D,2,1)))</f>
        <v/>
      </c>
      <c r="L266" s="120" t="str">
        <f t="shared" si="38"/>
        <v/>
      </c>
      <c r="M266" s="64" t="str">
        <f>IFERROR(IF(L266="COP",1,IF(K266="","",VLOOKUP(K266,※編集不可※選択項目!$D$2:$G$8,4,FALSE))),"")</f>
        <v/>
      </c>
      <c r="N266" s="29"/>
      <c r="O266" s="30"/>
      <c r="P266" s="30"/>
      <c r="Q266" s="113"/>
      <c r="R266" s="30"/>
      <c r="S266" s="30"/>
      <c r="T266" s="116"/>
      <c r="U266" s="73"/>
      <c r="V266" s="111"/>
      <c r="W266" s="60"/>
      <c r="X266" s="71"/>
      <c r="Y266" s="31"/>
      <c r="Z266" s="23"/>
      <c r="AA266" s="24"/>
      <c r="AB266" s="96">
        <f t="shared" si="32"/>
        <v>0</v>
      </c>
      <c r="AC266" s="96">
        <f t="shared" si="33"/>
        <v>0</v>
      </c>
      <c r="AD266" s="97">
        <f t="shared" si="39"/>
        <v>0</v>
      </c>
      <c r="AE266" s="97">
        <f t="shared" si="40"/>
        <v>0</v>
      </c>
    </row>
    <row r="267" spans="1:31" ht="25" customHeight="1">
      <c r="A267" s="32">
        <f t="shared" si="34"/>
        <v>256</v>
      </c>
      <c r="B267" s="51" t="str">
        <f t="shared" si="35"/>
        <v/>
      </c>
      <c r="C267" s="26"/>
      <c r="D267" s="28" t="str">
        <f t="shared" si="36"/>
        <v/>
      </c>
      <c r="E267" s="49" t="str">
        <f t="shared" si="37"/>
        <v/>
      </c>
      <c r="F267" s="27"/>
      <c r="G267" s="27"/>
      <c r="H267" s="29"/>
      <c r="I267" s="28" t="str">
        <f t="shared" si="31"/>
        <v/>
      </c>
      <c r="J267" s="27"/>
      <c r="K267" s="28" t="str">
        <f>IF($L267="COP","GHPチラー",IF(O267="","",VLOOKUP(O267,※編集不可※選択項目!C:D,2,1)))</f>
        <v/>
      </c>
      <c r="L267" s="120" t="str">
        <f t="shared" si="38"/>
        <v/>
      </c>
      <c r="M267" s="64" t="str">
        <f>IFERROR(IF(L267="COP",1,IF(K267="","",VLOOKUP(K267,※編集不可※選択項目!$D$2:$G$8,4,FALSE))),"")</f>
        <v/>
      </c>
      <c r="N267" s="29"/>
      <c r="O267" s="30"/>
      <c r="P267" s="30"/>
      <c r="Q267" s="113"/>
      <c r="R267" s="30"/>
      <c r="S267" s="30"/>
      <c r="T267" s="116"/>
      <c r="U267" s="73"/>
      <c r="V267" s="111"/>
      <c r="W267" s="60"/>
      <c r="X267" s="71"/>
      <c r="Y267" s="31"/>
      <c r="Z267" s="23"/>
      <c r="AA267" s="24"/>
      <c r="AB267" s="96">
        <f t="shared" si="32"/>
        <v>0</v>
      </c>
      <c r="AC267" s="96">
        <f t="shared" si="33"/>
        <v>0</v>
      </c>
      <c r="AD267" s="97">
        <f t="shared" si="39"/>
        <v>0</v>
      </c>
      <c r="AE267" s="97">
        <f t="shared" si="40"/>
        <v>0</v>
      </c>
    </row>
    <row r="268" spans="1:31" ht="25" customHeight="1">
      <c r="A268" s="32">
        <f t="shared" si="34"/>
        <v>257</v>
      </c>
      <c r="B268" s="51" t="str">
        <f t="shared" si="35"/>
        <v/>
      </c>
      <c r="C268" s="26"/>
      <c r="D268" s="28" t="str">
        <f t="shared" si="36"/>
        <v/>
      </c>
      <c r="E268" s="49" t="str">
        <f t="shared" si="37"/>
        <v/>
      </c>
      <c r="F268" s="27"/>
      <c r="G268" s="27"/>
      <c r="H268" s="29"/>
      <c r="I268" s="28" t="str">
        <f t="shared" ref="I268:I331" si="41">IF(G268="","",G268&amp;"["&amp;H268&amp;"]")</f>
        <v/>
      </c>
      <c r="J268" s="27"/>
      <c r="K268" s="28" t="str">
        <f>IF($L268="COP","GHPチラー",IF(O268="","",VLOOKUP(O268,※編集不可※選択項目!C:D,2,1)))</f>
        <v/>
      </c>
      <c r="L268" s="120" t="str">
        <f t="shared" si="38"/>
        <v/>
      </c>
      <c r="M268" s="64" t="str">
        <f>IFERROR(IF(L268="COP",1,IF(K268="","",VLOOKUP(K268,※編集不可※選択項目!$D$2:$G$8,4,FALSE))),"")</f>
        <v/>
      </c>
      <c r="N268" s="29"/>
      <c r="O268" s="30"/>
      <c r="P268" s="30"/>
      <c r="Q268" s="113"/>
      <c r="R268" s="30"/>
      <c r="S268" s="30"/>
      <c r="T268" s="116"/>
      <c r="U268" s="73"/>
      <c r="V268" s="111"/>
      <c r="W268" s="60"/>
      <c r="X268" s="71"/>
      <c r="Y268" s="31"/>
      <c r="Z268" s="23"/>
      <c r="AA268" s="24"/>
      <c r="AB268" s="96">
        <f t="shared" ref="AB268:AB331" si="42">IF(AND(($C268&lt;&gt;""),(OR($C$2="",$F$2="",$G$3="",F268="",G268="",J268="",N268="",O268="",P268="",Q268="",R268="",S268="",T268="",H268="",))),1,0)</f>
        <v>0</v>
      </c>
      <c r="AC268" s="96">
        <f t="shared" ref="AC268:AC331" si="43">IF(AND($G268&lt;&gt;"",COUNTIF($G268,"*■*")&gt;0,$V268=""),1,0)</f>
        <v>0</v>
      </c>
      <c r="AD268" s="97">
        <f t="shared" si="39"/>
        <v>0</v>
      </c>
      <c r="AE268" s="97">
        <f t="shared" si="40"/>
        <v>0</v>
      </c>
    </row>
    <row r="269" spans="1:31" ht="25" customHeight="1">
      <c r="A269" s="32">
        <f t="shared" ref="A269:A332" si="44">ROW()-11</f>
        <v>258</v>
      </c>
      <c r="B269" s="51" t="str">
        <f t="shared" ref="B269:B332" si="45">IF($C269="","","高効率空調")</f>
        <v/>
      </c>
      <c r="C269" s="26"/>
      <c r="D269" s="28" t="str">
        <f t="shared" ref="D269:D332" si="46">IF($C$2="","",IF($B269&lt;&gt;"",$C$2,""))</f>
        <v/>
      </c>
      <c r="E269" s="49" t="str">
        <f t="shared" ref="E269:E332" si="47">IF($F$2="","",IF($B269&lt;&gt;"",$F$2,""))</f>
        <v/>
      </c>
      <c r="F269" s="27"/>
      <c r="G269" s="27"/>
      <c r="H269" s="29"/>
      <c r="I269" s="28" t="str">
        <f t="shared" si="41"/>
        <v/>
      </c>
      <c r="J269" s="27"/>
      <c r="K269" s="28" t="str">
        <f>IF($L269="COP","GHPチラー",IF(O269="","",VLOOKUP(O269,※編集不可※選択項目!C:D,2,1)))</f>
        <v/>
      </c>
      <c r="L269" s="120" t="str">
        <f t="shared" ref="L269:L332" si="48">IF(F269="","",IF(OR(COUNTIF($F269,"*チラー*")&gt;0,COUNTIF($F269,"*ﾁﾗｰ*")&gt;0),"COP","APFp"))</f>
        <v/>
      </c>
      <c r="M269" s="64" t="str">
        <f>IFERROR(IF(L269="COP",1,IF(K269="","",VLOOKUP(K269,※編集不可※選択項目!$D$2:$G$8,4,FALSE))),"")</f>
        <v/>
      </c>
      <c r="N269" s="29"/>
      <c r="O269" s="30"/>
      <c r="P269" s="30"/>
      <c r="Q269" s="113"/>
      <c r="R269" s="30"/>
      <c r="S269" s="30"/>
      <c r="T269" s="116"/>
      <c r="U269" s="73"/>
      <c r="V269" s="111"/>
      <c r="W269" s="60"/>
      <c r="X269" s="71"/>
      <c r="Y269" s="31"/>
      <c r="Z269" s="23"/>
      <c r="AA269" s="24"/>
      <c r="AB269" s="96">
        <f t="shared" si="42"/>
        <v>0</v>
      </c>
      <c r="AC269" s="96">
        <f t="shared" si="43"/>
        <v>0</v>
      </c>
      <c r="AD269" s="97">
        <f t="shared" ref="AD269:AD332" si="49">IF(I269="",0,COUNTIF(I$12:I$1011,I269))</f>
        <v>0</v>
      </c>
      <c r="AE269" s="97">
        <f t="shared" ref="AE269:AE332" si="50">IF($N269&lt;$M269,1,0)</f>
        <v>0</v>
      </c>
    </row>
    <row r="270" spans="1:31" ht="25" customHeight="1">
      <c r="A270" s="32">
        <f t="shared" si="44"/>
        <v>259</v>
      </c>
      <c r="B270" s="51" t="str">
        <f t="shared" si="45"/>
        <v/>
      </c>
      <c r="C270" s="26"/>
      <c r="D270" s="28" t="str">
        <f t="shared" si="46"/>
        <v/>
      </c>
      <c r="E270" s="49" t="str">
        <f t="shared" si="47"/>
        <v/>
      </c>
      <c r="F270" s="27"/>
      <c r="G270" s="27"/>
      <c r="H270" s="29"/>
      <c r="I270" s="28" t="str">
        <f t="shared" si="41"/>
        <v/>
      </c>
      <c r="J270" s="27"/>
      <c r="K270" s="28" t="str">
        <f>IF($L270="COP","GHPチラー",IF(O270="","",VLOOKUP(O270,※編集不可※選択項目!C:D,2,1)))</f>
        <v/>
      </c>
      <c r="L270" s="120" t="str">
        <f t="shared" si="48"/>
        <v/>
      </c>
      <c r="M270" s="64" t="str">
        <f>IFERROR(IF(L270="COP",1,IF(K270="","",VLOOKUP(K270,※編集不可※選択項目!$D$2:$G$8,4,FALSE))),"")</f>
        <v/>
      </c>
      <c r="N270" s="29"/>
      <c r="O270" s="30"/>
      <c r="P270" s="30"/>
      <c r="Q270" s="113"/>
      <c r="R270" s="30"/>
      <c r="S270" s="30"/>
      <c r="T270" s="116"/>
      <c r="U270" s="73"/>
      <c r="V270" s="111"/>
      <c r="W270" s="60"/>
      <c r="X270" s="71"/>
      <c r="Y270" s="31"/>
      <c r="Z270" s="23"/>
      <c r="AA270" s="24"/>
      <c r="AB270" s="96">
        <f t="shared" si="42"/>
        <v>0</v>
      </c>
      <c r="AC270" s="96">
        <f t="shared" si="43"/>
        <v>0</v>
      </c>
      <c r="AD270" s="97">
        <f t="shared" si="49"/>
        <v>0</v>
      </c>
      <c r="AE270" s="97">
        <f t="shared" si="50"/>
        <v>0</v>
      </c>
    </row>
    <row r="271" spans="1:31" ht="25" customHeight="1">
      <c r="A271" s="32">
        <f t="shared" si="44"/>
        <v>260</v>
      </c>
      <c r="B271" s="51" t="str">
        <f t="shared" si="45"/>
        <v/>
      </c>
      <c r="C271" s="26"/>
      <c r="D271" s="28" t="str">
        <f t="shared" si="46"/>
        <v/>
      </c>
      <c r="E271" s="49" t="str">
        <f t="shared" si="47"/>
        <v/>
      </c>
      <c r="F271" s="27"/>
      <c r="G271" s="27"/>
      <c r="H271" s="29"/>
      <c r="I271" s="28" t="str">
        <f t="shared" si="41"/>
        <v/>
      </c>
      <c r="J271" s="27"/>
      <c r="K271" s="28" t="str">
        <f>IF($L271="COP","GHPチラー",IF(O271="","",VLOOKUP(O271,※編集不可※選択項目!C:D,2,1)))</f>
        <v/>
      </c>
      <c r="L271" s="120" t="str">
        <f t="shared" si="48"/>
        <v/>
      </c>
      <c r="M271" s="64" t="str">
        <f>IFERROR(IF(L271="COP",1,IF(K271="","",VLOOKUP(K271,※編集不可※選択項目!$D$2:$G$8,4,FALSE))),"")</f>
        <v/>
      </c>
      <c r="N271" s="29"/>
      <c r="O271" s="30"/>
      <c r="P271" s="30"/>
      <c r="Q271" s="113"/>
      <c r="R271" s="30"/>
      <c r="S271" s="30"/>
      <c r="T271" s="116"/>
      <c r="U271" s="73"/>
      <c r="V271" s="111"/>
      <c r="W271" s="60"/>
      <c r="X271" s="71"/>
      <c r="Y271" s="31"/>
      <c r="Z271" s="23"/>
      <c r="AA271" s="24"/>
      <c r="AB271" s="96">
        <f t="shared" si="42"/>
        <v>0</v>
      </c>
      <c r="AC271" s="96">
        <f t="shared" si="43"/>
        <v>0</v>
      </c>
      <c r="AD271" s="97">
        <f t="shared" si="49"/>
        <v>0</v>
      </c>
      <c r="AE271" s="97">
        <f t="shared" si="50"/>
        <v>0</v>
      </c>
    </row>
    <row r="272" spans="1:31" ht="25" customHeight="1">
      <c r="A272" s="32">
        <f t="shared" si="44"/>
        <v>261</v>
      </c>
      <c r="B272" s="51" t="str">
        <f t="shared" si="45"/>
        <v/>
      </c>
      <c r="C272" s="26"/>
      <c r="D272" s="28" t="str">
        <f t="shared" si="46"/>
        <v/>
      </c>
      <c r="E272" s="49" t="str">
        <f t="shared" si="47"/>
        <v/>
      </c>
      <c r="F272" s="27"/>
      <c r="G272" s="27"/>
      <c r="H272" s="29"/>
      <c r="I272" s="28" t="str">
        <f t="shared" si="41"/>
        <v/>
      </c>
      <c r="J272" s="27"/>
      <c r="K272" s="28" t="str">
        <f>IF($L272="COP","GHPチラー",IF(O272="","",VLOOKUP(O272,※編集不可※選択項目!C:D,2,1)))</f>
        <v/>
      </c>
      <c r="L272" s="120" t="str">
        <f t="shared" si="48"/>
        <v/>
      </c>
      <c r="M272" s="64" t="str">
        <f>IFERROR(IF(L272="COP",1,IF(K272="","",VLOOKUP(K272,※編集不可※選択項目!$D$2:$G$8,4,FALSE))),"")</f>
        <v/>
      </c>
      <c r="N272" s="29"/>
      <c r="O272" s="30"/>
      <c r="P272" s="30"/>
      <c r="Q272" s="113"/>
      <c r="R272" s="30"/>
      <c r="S272" s="30"/>
      <c r="T272" s="116"/>
      <c r="U272" s="73"/>
      <c r="V272" s="111"/>
      <c r="W272" s="60"/>
      <c r="X272" s="71"/>
      <c r="Y272" s="31"/>
      <c r="Z272" s="23"/>
      <c r="AA272" s="24"/>
      <c r="AB272" s="96">
        <f t="shared" si="42"/>
        <v>0</v>
      </c>
      <c r="AC272" s="96">
        <f t="shared" si="43"/>
        <v>0</v>
      </c>
      <c r="AD272" s="97">
        <f t="shared" si="49"/>
        <v>0</v>
      </c>
      <c r="AE272" s="97">
        <f t="shared" si="50"/>
        <v>0</v>
      </c>
    </row>
    <row r="273" spans="1:31" ht="25" customHeight="1">
      <c r="A273" s="32">
        <f t="shared" si="44"/>
        <v>262</v>
      </c>
      <c r="B273" s="51" t="str">
        <f t="shared" si="45"/>
        <v/>
      </c>
      <c r="C273" s="26"/>
      <c r="D273" s="28" t="str">
        <f t="shared" si="46"/>
        <v/>
      </c>
      <c r="E273" s="49" t="str">
        <f t="shared" si="47"/>
        <v/>
      </c>
      <c r="F273" s="27"/>
      <c r="G273" s="27"/>
      <c r="H273" s="29"/>
      <c r="I273" s="28" t="str">
        <f t="shared" si="41"/>
        <v/>
      </c>
      <c r="J273" s="27"/>
      <c r="K273" s="28" t="str">
        <f>IF($L273="COP","GHPチラー",IF(O273="","",VLOOKUP(O273,※編集不可※選択項目!C:D,2,1)))</f>
        <v/>
      </c>
      <c r="L273" s="120" t="str">
        <f t="shared" si="48"/>
        <v/>
      </c>
      <c r="M273" s="64" t="str">
        <f>IFERROR(IF(L273="COP",1,IF(K273="","",VLOOKUP(K273,※編集不可※選択項目!$D$2:$G$8,4,FALSE))),"")</f>
        <v/>
      </c>
      <c r="N273" s="29"/>
      <c r="O273" s="30"/>
      <c r="P273" s="30"/>
      <c r="Q273" s="113"/>
      <c r="R273" s="30"/>
      <c r="S273" s="30"/>
      <c r="T273" s="116"/>
      <c r="U273" s="73"/>
      <c r="V273" s="111"/>
      <c r="W273" s="60"/>
      <c r="X273" s="71"/>
      <c r="Y273" s="31"/>
      <c r="Z273" s="23"/>
      <c r="AA273" s="24"/>
      <c r="AB273" s="96">
        <f t="shared" si="42"/>
        <v>0</v>
      </c>
      <c r="AC273" s="96">
        <f t="shared" si="43"/>
        <v>0</v>
      </c>
      <c r="AD273" s="97">
        <f t="shared" si="49"/>
        <v>0</v>
      </c>
      <c r="AE273" s="97">
        <f t="shared" si="50"/>
        <v>0</v>
      </c>
    </row>
    <row r="274" spans="1:31" ht="25" customHeight="1">
      <c r="A274" s="32">
        <f t="shared" si="44"/>
        <v>263</v>
      </c>
      <c r="B274" s="51" t="str">
        <f t="shared" si="45"/>
        <v/>
      </c>
      <c r="C274" s="26"/>
      <c r="D274" s="28" t="str">
        <f t="shared" si="46"/>
        <v/>
      </c>
      <c r="E274" s="49" t="str">
        <f t="shared" si="47"/>
        <v/>
      </c>
      <c r="F274" s="27"/>
      <c r="G274" s="27"/>
      <c r="H274" s="29"/>
      <c r="I274" s="28" t="str">
        <f t="shared" si="41"/>
        <v/>
      </c>
      <c r="J274" s="27"/>
      <c r="K274" s="28" t="str">
        <f>IF($L274="COP","GHPチラー",IF(O274="","",VLOOKUP(O274,※編集不可※選択項目!C:D,2,1)))</f>
        <v/>
      </c>
      <c r="L274" s="120" t="str">
        <f t="shared" si="48"/>
        <v/>
      </c>
      <c r="M274" s="64" t="str">
        <f>IFERROR(IF(L274="COP",1,IF(K274="","",VLOOKUP(K274,※編集不可※選択項目!$D$2:$G$8,4,FALSE))),"")</f>
        <v/>
      </c>
      <c r="N274" s="29"/>
      <c r="O274" s="30"/>
      <c r="P274" s="30"/>
      <c r="Q274" s="113"/>
      <c r="R274" s="30"/>
      <c r="S274" s="30"/>
      <c r="T274" s="116"/>
      <c r="U274" s="73"/>
      <c r="V274" s="111"/>
      <c r="W274" s="60"/>
      <c r="X274" s="71"/>
      <c r="Y274" s="31"/>
      <c r="Z274" s="23"/>
      <c r="AA274" s="24"/>
      <c r="AB274" s="96">
        <f t="shared" si="42"/>
        <v>0</v>
      </c>
      <c r="AC274" s="96">
        <f t="shared" si="43"/>
        <v>0</v>
      </c>
      <c r="AD274" s="97">
        <f t="shared" si="49"/>
        <v>0</v>
      </c>
      <c r="AE274" s="97">
        <f t="shared" si="50"/>
        <v>0</v>
      </c>
    </row>
    <row r="275" spans="1:31" ht="25" customHeight="1">
      <c r="A275" s="32">
        <f t="shared" si="44"/>
        <v>264</v>
      </c>
      <c r="B275" s="51" t="str">
        <f t="shared" si="45"/>
        <v/>
      </c>
      <c r="C275" s="26"/>
      <c r="D275" s="28" t="str">
        <f t="shared" si="46"/>
        <v/>
      </c>
      <c r="E275" s="49" t="str">
        <f t="shared" si="47"/>
        <v/>
      </c>
      <c r="F275" s="27"/>
      <c r="G275" s="27"/>
      <c r="H275" s="29"/>
      <c r="I275" s="28" t="str">
        <f t="shared" si="41"/>
        <v/>
      </c>
      <c r="J275" s="27"/>
      <c r="K275" s="28" t="str">
        <f>IF($L275="COP","GHPチラー",IF(O275="","",VLOOKUP(O275,※編集不可※選択項目!C:D,2,1)))</f>
        <v/>
      </c>
      <c r="L275" s="120" t="str">
        <f t="shared" si="48"/>
        <v/>
      </c>
      <c r="M275" s="64" t="str">
        <f>IFERROR(IF(L275="COP",1,IF(K275="","",VLOOKUP(K275,※編集不可※選択項目!$D$2:$G$8,4,FALSE))),"")</f>
        <v/>
      </c>
      <c r="N275" s="29"/>
      <c r="O275" s="30"/>
      <c r="P275" s="30"/>
      <c r="Q275" s="113"/>
      <c r="R275" s="30"/>
      <c r="S275" s="30"/>
      <c r="T275" s="116"/>
      <c r="U275" s="73"/>
      <c r="V275" s="111"/>
      <c r="W275" s="60"/>
      <c r="X275" s="71"/>
      <c r="Y275" s="31"/>
      <c r="Z275" s="23"/>
      <c r="AA275" s="24"/>
      <c r="AB275" s="96">
        <f t="shared" si="42"/>
        <v>0</v>
      </c>
      <c r="AC275" s="96">
        <f t="shared" si="43"/>
        <v>0</v>
      </c>
      <c r="AD275" s="97">
        <f t="shared" si="49"/>
        <v>0</v>
      </c>
      <c r="AE275" s="97">
        <f t="shared" si="50"/>
        <v>0</v>
      </c>
    </row>
    <row r="276" spans="1:31" ht="25" customHeight="1">
      <c r="A276" s="32">
        <f t="shared" si="44"/>
        <v>265</v>
      </c>
      <c r="B276" s="51" t="str">
        <f t="shared" si="45"/>
        <v/>
      </c>
      <c r="C276" s="26"/>
      <c r="D276" s="28" t="str">
        <f t="shared" si="46"/>
        <v/>
      </c>
      <c r="E276" s="49" t="str">
        <f t="shared" si="47"/>
        <v/>
      </c>
      <c r="F276" s="27"/>
      <c r="G276" s="27"/>
      <c r="H276" s="29"/>
      <c r="I276" s="28" t="str">
        <f t="shared" si="41"/>
        <v/>
      </c>
      <c r="J276" s="27"/>
      <c r="K276" s="28" t="str">
        <f>IF($L276="COP","GHPチラー",IF(O276="","",VLOOKUP(O276,※編集不可※選択項目!C:D,2,1)))</f>
        <v/>
      </c>
      <c r="L276" s="120" t="str">
        <f t="shared" si="48"/>
        <v/>
      </c>
      <c r="M276" s="64" t="str">
        <f>IFERROR(IF(L276="COP",1,IF(K276="","",VLOOKUP(K276,※編集不可※選択項目!$D$2:$G$8,4,FALSE))),"")</f>
        <v/>
      </c>
      <c r="N276" s="29"/>
      <c r="O276" s="30"/>
      <c r="P276" s="30"/>
      <c r="Q276" s="113"/>
      <c r="R276" s="30"/>
      <c r="S276" s="30"/>
      <c r="T276" s="116"/>
      <c r="U276" s="73"/>
      <c r="V276" s="111"/>
      <c r="W276" s="60"/>
      <c r="X276" s="71"/>
      <c r="Y276" s="31"/>
      <c r="Z276" s="23"/>
      <c r="AA276" s="24"/>
      <c r="AB276" s="96">
        <f t="shared" si="42"/>
        <v>0</v>
      </c>
      <c r="AC276" s="96">
        <f t="shared" si="43"/>
        <v>0</v>
      </c>
      <c r="AD276" s="97">
        <f t="shared" si="49"/>
        <v>0</v>
      </c>
      <c r="AE276" s="97">
        <f t="shared" si="50"/>
        <v>0</v>
      </c>
    </row>
    <row r="277" spans="1:31" ht="25" customHeight="1">
      <c r="A277" s="32">
        <f t="shared" si="44"/>
        <v>266</v>
      </c>
      <c r="B277" s="51" t="str">
        <f t="shared" si="45"/>
        <v/>
      </c>
      <c r="C277" s="26"/>
      <c r="D277" s="28" t="str">
        <f t="shared" si="46"/>
        <v/>
      </c>
      <c r="E277" s="49" t="str">
        <f t="shared" si="47"/>
        <v/>
      </c>
      <c r="F277" s="27"/>
      <c r="G277" s="27"/>
      <c r="H277" s="29"/>
      <c r="I277" s="28" t="str">
        <f t="shared" si="41"/>
        <v/>
      </c>
      <c r="J277" s="27"/>
      <c r="K277" s="28" t="str">
        <f>IF($L277="COP","GHPチラー",IF(O277="","",VLOOKUP(O277,※編集不可※選択項目!C:D,2,1)))</f>
        <v/>
      </c>
      <c r="L277" s="120" t="str">
        <f t="shared" si="48"/>
        <v/>
      </c>
      <c r="M277" s="64" t="str">
        <f>IFERROR(IF(L277="COP",1,IF(K277="","",VLOOKUP(K277,※編集不可※選択項目!$D$2:$G$8,4,FALSE))),"")</f>
        <v/>
      </c>
      <c r="N277" s="29"/>
      <c r="O277" s="30"/>
      <c r="P277" s="30"/>
      <c r="Q277" s="113"/>
      <c r="R277" s="30"/>
      <c r="S277" s="30"/>
      <c r="T277" s="116"/>
      <c r="U277" s="73"/>
      <c r="V277" s="111"/>
      <c r="W277" s="60"/>
      <c r="X277" s="71"/>
      <c r="Y277" s="31"/>
      <c r="Z277" s="23"/>
      <c r="AA277" s="24"/>
      <c r="AB277" s="96">
        <f t="shared" si="42"/>
        <v>0</v>
      </c>
      <c r="AC277" s="96">
        <f t="shared" si="43"/>
        <v>0</v>
      </c>
      <c r="AD277" s="97">
        <f t="shared" si="49"/>
        <v>0</v>
      </c>
      <c r="AE277" s="97">
        <f t="shared" si="50"/>
        <v>0</v>
      </c>
    </row>
    <row r="278" spans="1:31" ht="25" customHeight="1">
      <c r="A278" s="32">
        <f t="shared" si="44"/>
        <v>267</v>
      </c>
      <c r="B278" s="51" t="str">
        <f t="shared" si="45"/>
        <v/>
      </c>
      <c r="C278" s="26"/>
      <c r="D278" s="28" t="str">
        <f t="shared" si="46"/>
        <v/>
      </c>
      <c r="E278" s="49" t="str">
        <f t="shared" si="47"/>
        <v/>
      </c>
      <c r="F278" s="27"/>
      <c r="G278" s="27"/>
      <c r="H278" s="29"/>
      <c r="I278" s="28" t="str">
        <f t="shared" si="41"/>
        <v/>
      </c>
      <c r="J278" s="27"/>
      <c r="K278" s="28" t="str">
        <f>IF($L278="COP","GHPチラー",IF(O278="","",VLOOKUP(O278,※編集不可※選択項目!C:D,2,1)))</f>
        <v/>
      </c>
      <c r="L278" s="120" t="str">
        <f t="shared" si="48"/>
        <v/>
      </c>
      <c r="M278" s="64" t="str">
        <f>IFERROR(IF(L278="COP",1,IF(K278="","",VLOOKUP(K278,※編集不可※選択項目!$D$2:$G$8,4,FALSE))),"")</f>
        <v/>
      </c>
      <c r="N278" s="29"/>
      <c r="O278" s="30"/>
      <c r="P278" s="30"/>
      <c r="Q278" s="113"/>
      <c r="R278" s="30"/>
      <c r="S278" s="30"/>
      <c r="T278" s="116"/>
      <c r="U278" s="73"/>
      <c r="V278" s="111"/>
      <c r="W278" s="60"/>
      <c r="X278" s="71"/>
      <c r="Y278" s="31"/>
      <c r="Z278" s="23"/>
      <c r="AA278" s="24"/>
      <c r="AB278" s="96">
        <f t="shared" si="42"/>
        <v>0</v>
      </c>
      <c r="AC278" s="96">
        <f t="shared" si="43"/>
        <v>0</v>
      </c>
      <c r="AD278" s="97">
        <f t="shared" si="49"/>
        <v>0</v>
      </c>
      <c r="AE278" s="97">
        <f t="shared" si="50"/>
        <v>0</v>
      </c>
    </row>
    <row r="279" spans="1:31" ht="25" customHeight="1">
      <c r="A279" s="32">
        <f t="shared" si="44"/>
        <v>268</v>
      </c>
      <c r="B279" s="51" t="str">
        <f t="shared" si="45"/>
        <v/>
      </c>
      <c r="C279" s="26"/>
      <c r="D279" s="28" t="str">
        <f t="shared" si="46"/>
        <v/>
      </c>
      <c r="E279" s="49" t="str">
        <f t="shared" si="47"/>
        <v/>
      </c>
      <c r="F279" s="27"/>
      <c r="G279" s="27"/>
      <c r="H279" s="29"/>
      <c r="I279" s="28" t="str">
        <f t="shared" si="41"/>
        <v/>
      </c>
      <c r="J279" s="27"/>
      <c r="K279" s="28" t="str">
        <f>IF($L279="COP","GHPチラー",IF(O279="","",VLOOKUP(O279,※編集不可※選択項目!C:D,2,1)))</f>
        <v/>
      </c>
      <c r="L279" s="120" t="str">
        <f t="shared" si="48"/>
        <v/>
      </c>
      <c r="M279" s="64" t="str">
        <f>IFERROR(IF(L279="COP",1,IF(K279="","",VLOOKUP(K279,※編集不可※選択項目!$D$2:$G$8,4,FALSE))),"")</f>
        <v/>
      </c>
      <c r="N279" s="29"/>
      <c r="O279" s="30"/>
      <c r="P279" s="30"/>
      <c r="Q279" s="113"/>
      <c r="R279" s="30"/>
      <c r="S279" s="30"/>
      <c r="T279" s="116"/>
      <c r="U279" s="73"/>
      <c r="V279" s="111"/>
      <c r="W279" s="60"/>
      <c r="X279" s="71"/>
      <c r="Y279" s="31"/>
      <c r="Z279" s="23"/>
      <c r="AA279" s="24"/>
      <c r="AB279" s="96">
        <f t="shared" si="42"/>
        <v>0</v>
      </c>
      <c r="AC279" s="96">
        <f t="shared" si="43"/>
        <v>0</v>
      </c>
      <c r="AD279" s="97">
        <f t="shared" si="49"/>
        <v>0</v>
      </c>
      <c r="AE279" s="97">
        <f t="shared" si="50"/>
        <v>0</v>
      </c>
    </row>
    <row r="280" spans="1:31" ht="25" customHeight="1">
      <c r="A280" s="32">
        <f t="shared" si="44"/>
        <v>269</v>
      </c>
      <c r="B280" s="51" t="str">
        <f t="shared" si="45"/>
        <v/>
      </c>
      <c r="C280" s="26"/>
      <c r="D280" s="28" t="str">
        <f t="shared" si="46"/>
        <v/>
      </c>
      <c r="E280" s="49" t="str">
        <f t="shared" si="47"/>
        <v/>
      </c>
      <c r="F280" s="27"/>
      <c r="G280" s="27"/>
      <c r="H280" s="29"/>
      <c r="I280" s="28" t="str">
        <f t="shared" si="41"/>
        <v/>
      </c>
      <c r="J280" s="27"/>
      <c r="K280" s="28" t="str">
        <f>IF($L280="COP","GHPチラー",IF(O280="","",VLOOKUP(O280,※編集不可※選択項目!C:D,2,1)))</f>
        <v/>
      </c>
      <c r="L280" s="120" t="str">
        <f t="shared" si="48"/>
        <v/>
      </c>
      <c r="M280" s="64" t="str">
        <f>IFERROR(IF(L280="COP",1,IF(K280="","",VLOOKUP(K280,※編集不可※選択項目!$D$2:$G$8,4,FALSE))),"")</f>
        <v/>
      </c>
      <c r="N280" s="29"/>
      <c r="O280" s="30"/>
      <c r="P280" s="30"/>
      <c r="Q280" s="113"/>
      <c r="R280" s="30"/>
      <c r="S280" s="30"/>
      <c r="T280" s="116"/>
      <c r="U280" s="73"/>
      <c r="V280" s="111"/>
      <c r="W280" s="60"/>
      <c r="X280" s="71"/>
      <c r="Y280" s="31"/>
      <c r="Z280" s="23"/>
      <c r="AA280" s="24"/>
      <c r="AB280" s="96">
        <f t="shared" si="42"/>
        <v>0</v>
      </c>
      <c r="AC280" s="96">
        <f t="shared" si="43"/>
        <v>0</v>
      </c>
      <c r="AD280" s="97">
        <f t="shared" si="49"/>
        <v>0</v>
      </c>
      <c r="AE280" s="97">
        <f t="shared" si="50"/>
        <v>0</v>
      </c>
    </row>
    <row r="281" spans="1:31" ht="25" customHeight="1">
      <c r="A281" s="32">
        <f t="shared" si="44"/>
        <v>270</v>
      </c>
      <c r="B281" s="51" t="str">
        <f t="shared" si="45"/>
        <v/>
      </c>
      <c r="C281" s="26"/>
      <c r="D281" s="28" t="str">
        <f t="shared" si="46"/>
        <v/>
      </c>
      <c r="E281" s="49" t="str">
        <f t="shared" si="47"/>
        <v/>
      </c>
      <c r="F281" s="27"/>
      <c r="G281" s="27"/>
      <c r="H281" s="29"/>
      <c r="I281" s="28" t="str">
        <f t="shared" si="41"/>
        <v/>
      </c>
      <c r="J281" s="27"/>
      <c r="K281" s="28" t="str">
        <f>IF($L281="COP","GHPチラー",IF(O281="","",VLOOKUP(O281,※編集不可※選択項目!C:D,2,1)))</f>
        <v/>
      </c>
      <c r="L281" s="120" t="str">
        <f t="shared" si="48"/>
        <v/>
      </c>
      <c r="M281" s="64" t="str">
        <f>IFERROR(IF(L281="COP",1,IF(K281="","",VLOOKUP(K281,※編集不可※選択項目!$D$2:$G$8,4,FALSE))),"")</f>
        <v/>
      </c>
      <c r="N281" s="29"/>
      <c r="O281" s="30"/>
      <c r="P281" s="30"/>
      <c r="Q281" s="113"/>
      <c r="R281" s="30"/>
      <c r="S281" s="30"/>
      <c r="T281" s="116"/>
      <c r="U281" s="73"/>
      <c r="V281" s="111"/>
      <c r="W281" s="60"/>
      <c r="X281" s="71"/>
      <c r="Y281" s="31"/>
      <c r="Z281" s="23"/>
      <c r="AA281" s="24"/>
      <c r="AB281" s="96">
        <f t="shared" si="42"/>
        <v>0</v>
      </c>
      <c r="AC281" s="96">
        <f t="shared" si="43"/>
        <v>0</v>
      </c>
      <c r="AD281" s="97">
        <f t="shared" si="49"/>
        <v>0</v>
      </c>
      <c r="AE281" s="97">
        <f t="shared" si="50"/>
        <v>0</v>
      </c>
    </row>
    <row r="282" spans="1:31" ht="25" customHeight="1">
      <c r="A282" s="32">
        <f t="shared" si="44"/>
        <v>271</v>
      </c>
      <c r="B282" s="51" t="str">
        <f t="shared" si="45"/>
        <v/>
      </c>
      <c r="C282" s="26"/>
      <c r="D282" s="28" t="str">
        <f t="shared" si="46"/>
        <v/>
      </c>
      <c r="E282" s="49" t="str">
        <f t="shared" si="47"/>
        <v/>
      </c>
      <c r="F282" s="27"/>
      <c r="G282" s="27"/>
      <c r="H282" s="29"/>
      <c r="I282" s="28" t="str">
        <f t="shared" si="41"/>
        <v/>
      </c>
      <c r="J282" s="27"/>
      <c r="K282" s="28" t="str">
        <f>IF($L282="COP","GHPチラー",IF(O282="","",VLOOKUP(O282,※編集不可※選択項目!C:D,2,1)))</f>
        <v/>
      </c>
      <c r="L282" s="120" t="str">
        <f t="shared" si="48"/>
        <v/>
      </c>
      <c r="M282" s="64" t="str">
        <f>IFERROR(IF(L282="COP",1,IF(K282="","",VLOOKUP(K282,※編集不可※選択項目!$D$2:$G$8,4,FALSE))),"")</f>
        <v/>
      </c>
      <c r="N282" s="29"/>
      <c r="O282" s="30"/>
      <c r="P282" s="30"/>
      <c r="Q282" s="113"/>
      <c r="R282" s="30"/>
      <c r="S282" s="30"/>
      <c r="T282" s="116"/>
      <c r="U282" s="73"/>
      <c r="V282" s="111"/>
      <c r="W282" s="60"/>
      <c r="X282" s="71"/>
      <c r="Y282" s="31"/>
      <c r="Z282" s="23"/>
      <c r="AA282" s="24"/>
      <c r="AB282" s="96">
        <f t="shared" si="42"/>
        <v>0</v>
      </c>
      <c r="AC282" s="96">
        <f t="shared" si="43"/>
        <v>0</v>
      </c>
      <c r="AD282" s="97">
        <f t="shared" si="49"/>
        <v>0</v>
      </c>
      <c r="AE282" s="97">
        <f t="shared" si="50"/>
        <v>0</v>
      </c>
    </row>
    <row r="283" spans="1:31" ht="25" customHeight="1">
      <c r="A283" s="32">
        <f t="shared" si="44"/>
        <v>272</v>
      </c>
      <c r="B283" s="51" t="str">
        <f t="shared" si="45"/>
        <v/>
      </c>
      <c r="C283" s="26"/>
      <c r="D283" s="28" t="str">
        <f t="shared" si="46"/>
        <v/>
      </c>
      <c r="E283" s="49" t="str">
        <f t="shared" si="47"/>
        <v/>
      </c>
      <c r="F283" s="27"/>
      <c r="G283" s="27"/>
      <c r="H283" s="29"/>
      <c r="I283" s="28" t="str">
        <f t="shared" si="41"/>
        <v/>
      </c>
      <c r="J283" s="27"/>
      <c r="K283" s="28" t="str">
        <f>IF($L283="COP","GHPチラー",IF(O283="","",VLOOKUP(O283,※編集不可※選択項目!C:D,2,1)))</f>
        <v/>
      </c>
      <c r="L283" s="120" t="str">
        <f t="shared" si="48"/>
        <v/>
      </c>
      <c r="M283" s="64" t="str">
        <f>IFERROR(IF(L283="COP",1,IF(K283="","",VLOOKUP(K283,※編集不可※選択項目!$D$2:$G$8,4,FALSE))),"")</f>
        <v/>
      </c>
      <c r="N283" s="29"/>
      <c r="O283" s="30"/>
      <c r="P283" s="30"/>
      <c r="Q283" s="113"/>
      <c r="R283" s="30"/>
      <c r="S283" s="30"/>
      <c r="T283" s="116"/>
      <c r="U283" s="73"/>
      <c r="V283" s="111"/>
      <c r="W283" s="60"/>
      <c r="X283" s="71"/>
      <c r="Y283" s="31"/>
      <c r="Z283" s="23"/>
      <c r="AA283" s="24"/>
      <c r="AB283" s="96">
        <f t="shared" si="42"/>
        <v>0</v>
      </c>
      <c r="AC283" s="96">
        <f t="shared" si="43"/>
        <v>0</v>
      </c>
      <c r="AD283" s="97">
        <f t="shared" si="49"/>
        <v>0</v>
      </c>
      <c r="AE283" s="97">
        <f t="shared" si="50"/>
        <v>0</v>
      </c>
    </row>
    <row r="284" spans="1:31" ht="25" customHeight="1">
      <c r="A284" s="32">
        <f t="shared" si="44"/>
        <v>273</v>
      </c>
      <c r="B284" s="51" t="str">
        <f t="shared" si="45"/>
        <v/>
      </c>
      <c r="C284" s="26"/>
      <c r="D284" s="28" t="str">
        <f t="shared" si="46"/>
        <v/>
      </c>
      <c r="E284" s="49" t="str">
        <f t="shared" si="47"/>
        <v/>
      </c>
      <c r="F284" s="27"/>
      <c r="G284" s="27"/>
      <c r="H284" s="29"/>
      <c r="I284" s="28" t="str">
        <f t="shared" si="41"/>
        <v/>
      </c>
      <c r="J284" s="27"/>
      <c r="K284" s="28" t="str">
        <f>IF($L284="COP","GHPチラー",IF(O284="","",VLOOKUP(O284,※編集不可※選択項目!C:D,2,1)))</f>
        <v/>
      </c>
      <c r="L284" s="120" t="str">
        <f t="shared" si="48"/>
        <v/>
      </c>
      <c r="M284" s="64" t="str">
        <f>IFERROR(IF(L284="COP",1,IF(K284="","",VLOOKUP(K284,※編集不可※選択項目!$D$2:$G$8,4,FALSE))),"")</f>
        <v/>
      </c>
      <c r="N284" s="29"/>
      <c r="O284" s="30"/>
      <c r="P284" s="30"/>
      <c r="Q284" s="113"/>
      <c r="R284" s="30"/>
      <c r="S284" s="30"/>
      <c r="T284" s="116"/>
      <c r="U284" s="73"/>
      <c r="V284" s="111"/>
      <c r="W284" s="60"/>
      <c r="X284" s="71"/>
      <c r="Y284" s="31"/>
      <c r="Z284" s="23"/>
      <c r="AA284" s="24"/>
      <c r="AB284" s="96">
        <f t="shared" si="42"/>
        <v>0</v>
      </c>
      <c r="AC284" s="96">
        <f t="shared" si="43"/>
        <v>0</v>
      </c>
      <c r="AD284" s="97">
        <f t="shared" si="49"/>
        <v>0</v>
      </c>
      <c r="AE284" s="97">
        <f t="shared" si="50"/>
        <v>0</v>
      </c>
    </row>
    <row r="285" spans="1:31" ht="25" customHeight="1">
      <c r="A285" s="32">
        <f t="shared" si="44"/>
        <v>274</v>
      </c>
      <c r="B285" s="51" t="str">
        <f t="shared" si="45"/>
        <v/>
      </c>
      <c r="C285" s="26"/>
      <c r="D285" s="28" t="str">
        <f t="shared" si="46"/>
        <v/>
      </c>
      <c r="E285" s="49" t="str">
        <f t="shared" si="47"/>
        <v/>
      </c>
      <c r="F285" s="27"/>
      <c r="G285" s="27"/>
      <c r="H285" s="29"/>
      <c r="I285" s="28" t="str">
        <f t="shared" si="41"/>
        <v/>
      </c>
      <c r="J285" s="27"/>
      <c r="K285" s="28" t="str">
        <f>IF($L285="COP","GHPチラー",IF(O285="","",VLOOKUP(O285,※編集不可※選択項目!C:D,2,1)))</f>
        <v/>
      </c>
      <c r="L285" s="120" t="str">
        <f t="shared" si="48"/>
        <v/>
      </c>
      <c r="M285" s="64" t="str">
        <f>IFERROR(IF(L285="COP",1,IF(K285="","",VLOOKUP(K285,※編集不可※選択項目!$D$2:$G$8,4,FALSE))),"")</f>
        <v/>
      </c>
      <c r="N285" s="29"/>
      <c r="O285" s="30"/>
      <c r="P285" s="30"/>
      <c r="Q285" s="113"/>
      <c r="R285" s="30"/>
      <c r="S285" s="30"/>
      <c r="T285" s="116"/>
      <c r="U285" s="73"/>
      <c r="V285" s="111"/>
      <c r="W285" s="60"/>
      <c r="X285" s="71"/>
      <c r="Y285" s="31"/>
      <c r="Z285" s="23"/>
      <c r="AA285" s="24"/>
      <c r="AB285" s="96">
        <f t="shared" si="42"/>
        <v>0</v>
      </c>
      <c r="AC285" s="96">
        <f t="shared" si="43"/>
        <v>0</v>
      </c>
      <c r="AD285" s="97">
        <f t="shared" si="49"/>
        <v>0</v>
      </c>
      <c r="AE285" s="97">
        <f t="shared" si="50"/>
        <v>0</v>
      </c>
    </row>
    <row r="286" spans="1:31" ht="25" customHeight="1">
      <c r="A286" s="32">
        <f t="shared" si="44"/>
        <v>275</v>
      </c>
      <c r="B286" s="51" t="str">
        <f t="shared" si="45"/>
        <v/>
      </c>
      <c r="C286" s="26"/>
      <c r="D286" s="28" t="str">
        <f t="shared" si="46"/>
        <v/>
      </c>
      <c r="E286" s="49" t="str">
        <f t="shared" si="47"/>
        <v/>
      </c>
      <c r="F286" s="27"/>
      <c r="G286" s="27"/>
      <c r="H286" s="29"/>
      <c r="I286" s="28" t="str">
        <f t="shared" si="41"/>
        <v/>
      </c>
      <c r="J286" s="27"/>
      <c r="K286" s="28" t="str">
        <f>IF($L286="COP","GHPチラー",IF(O286="","",VLOOKUP(O286,※編集不可※選択項目!C:D,2,1)))</f>
        <v/>
      </c>
      <c r="L286" s="120" t="str">
        <f t="shared" si="48"/>
        <v/>
      </c>
      <c r="M286" s="64" t="str">
        <f>IFERROR(IF(L286="COP",1,IF(K286="","",VLOOKUP(K286,※編集不可※選択項目!$D$2:$G$8,4,FALSE))),"")</f>
        <v/>
      </c>
      <c r="N286" s="29"/>
      <c r="O286" s="30"/>
      <c r="P286" s="30"/>
      <c r="Q286" s="113"/>
      <c r="R286" s="30"/>
      <c r="S286" s="30"/>
      <c r="T286" s="116"/>
      <c r="U286" s="73"/>
      <c r="V286" s="111"/>
      <c r="W286" s="60"/>
      <c r="X286" s="71"/>
      <c r="Y286" s="31"/>
      <c r="Z286" s="23"/>
      <c r="AA286" s="24"/>
      <c r="AB286" s="96">
        <f t="shared" si="42"/>
        <v>0</v>
      </c>
      <c r="AC286" s="96">
        <f t="shared" si="43"/>
        <v>0</v>
      </c>
      <c r="AD286" s="97">
        <f t="shared" si="49"/>
        <v>0</v>
      </c>
      <c r="AE286" s="97">
        <f t="shared" si="50"/>
        <v>0</v>
      </c>
    </row>
    <row r="287" spans="1:31" ht="25" customHeight="1">
      <c r="A287" s="32">
        <f t="shared" si="44"/>
        <v>276</v>
      </c>
      <c r="B287" s="51" t="str">
        <f t="shared" si="45"/>
        <v/>
      </c>
      <c r="C287" s="26"/>
      <c r="D287" s="28" t="str">
        <f t="shared" si="46"/>
        <v/>
      </c>
      <c r="E287" s="49" t="str">
        <f t="shared" si="47"/>
        <v/>
      </c>
      <c r="F287" s="27"/>
      <c r="G287" s="27"/>
      <c r="H287" s="29"/>
      <c r="I287" s="28" t="str">
        <f t="shared" si="41"/>
        <v/>
      </c>
      <c r="J287" s="27"/>
      <c r="K287" s="28" t="str">
        <f>IF($L287="COP","GHPチラー",IF(O287="","",VLOOKUP(O287,※編集不可※選択項目!C:D,2,1)))</f>
        <v/>
      </c>
      <c r="L287" s="120" t="str">
        <f t="shared" si="48"/>
        <v/>
      </c>
      <c r="M287" s="64" t="str">
        <f>IFERROR(IF(L287="COP",1,IF(K287="","",VLOOKUP(K287,※編集不可※選択項目!$D$2:$G$8,4,FALSE))),"")</f>
        <v/>
      </c>
      <c r="N287" s="29"/>
      <c r="O287" s="30"/>
      <c r="P287" s="30"/>
      <c r="Q287" s="113"/>
      <c r="R287" s="30"/>
      <c r="S287" s="30"/>
      <c r="T287" s="116"/>
      <c r="U287" s="73"/>
      <c r="V287" s="111"/>
      <c r="W287" s="60"/>
      <c r="X287" s="71"/>
      <c r="Y287" s="31"/>
      <c r="Z287" s="23"/>
      <c r="AA287" s="24"/>
      <c r="AB287" s="96">
        <f t="shared" si="42"/>
        <v>0</v>
      </c>
      <c r="AC287" s="96">
        <f t="shared" si="43"/>
        <v>0</v>
      </c>
      <c r="AD287" s="97">
        <f t="shared" si="49"/>
        <v>0</v>
      </c>
      <c r="AE287" s="97">
        <f t="shared" si="50"/>
        <v>0</v>
      </c>
    </row>
    <row r="288" spans="1:31" ht="25" customHeight="1">
      <c r="A288" s="32">
        <f t="shared" si="44"/>
        <v>277</v>
      </c>
      <c r="B288" s="51" t="str">
        <f t="shared" si="45"/>
        <v/>
      </c>
      <c r="C288" s="26"/>
      <c r="D288" s="28" t="str">
        <f t="shared" si="46"/>
        <v/>
      </c>
      <c r="E288" s="49" t="str">
        <f t="shared" si="47"/>
        <v/>
      </c>
      <c r="F288" s="27"/>
      <c r="G288" s="27"/>
      <c r="H288" s="29"/>
      <c r="I288" s="28" t="str">
        <f t="shared" si="41"/>
        <v/>
      </c>
      <c r="J288" s="27"/>
      <c r="K288" s="28" t="str">
        <f>IF($L288="COP","GHPチラー",IF(O288="","",VLOOKUP(O288,※編集不可※選択項目!C:D,2,1)))</f>
        <v/>
      </c>
      <c r="L288" s="120" t="str">
        <f t="shared" si="48"/>
        <v/>
      </c>
      <c r="M288" s="64" t="str">
        <f>IFERROR(IF(L288="COP",1,IF(K288="","",VLOOKUP(K288,※編集不可※選択項目!$D$2:$G$8,4,FALSE))),"")</f>
        <v/>
      </c>
      <c r="N288" s="29"/>
      <c r="O288" s="30"/>
      <c r="P288" s="30"/>
      <c r="Q288" s="113"/>
      <c r="R288" s="30"/>
      <c r="S288" s="30"/>
      <c r="T288" s="116"/>
      <c r="U288" s="73"/>
      <c r="V288" s="111"/>
      <c r="W288" s="60"/>
      <c r="X288" s="71"/>
      <c r="Y288" s="31"/>
      <c r="Z288" s="23"/>
      <c r="AA288" s="24"/>
      <c r="AB288" s="96">
        <f t="shared" si="42"/>
        <v>0</v>
      </c>
      <c r="AC288" s="96">
        <f t="shared" si="43"/>
        <v>0</v>
      </c>
      <c r="AD288" s="97">
        <f t="shared" si="49"/>
        <v>0</v>
      </c>
      <c r="AE288" s="97">
        <f t="shared" si="50"/>
        <v>0</v>
      </c>
    </row>
    <row r="289" spans="1:31" ht="25" customHeight="1">
      <c r="A289" s="32">
        <f t="shared" si="44"/>
        <v>278</v>
      </c>
      <c r="B289" s="51" t="str">
        <f t="shared" si="45"/>
        <v/>
      </c>
      <c r="C289" s="26"/>
      <c r="D289" s="28" t="str">
        <f t="shared" si="46"/>
        <v/>
      </c>
      <c r="E289" s="49" t="str">
        <f t="shared" si="47"/>
        <v/>
      </c>
      <c r="F289" s="27"/>
      <c r="G289" s="27"/>
      <c r="H289" s="29"/>
      <c r="I289" s="28" t="str">
        <f t="shared" si="41"/>
        <v/>
      </c>
      <c r="J289" s="27"/>
      <c r="K289" s="28" t="str">
        <f>IF($L289="COP","GHPチラー",IF(O289="","",VLOOKUP(O289,※編集不可※選択項目!C:D,2,1)))</f>
        <v/>
      </c>
      <c r="L289" s="120" t="str">
        <f t="shared" si="48"/>
        <v/>
      </c>
      <c r="M289" s="64" t="str">
        <f>IFERROR(IF(L289="COP",1,IF(K289="","",VLOOKUP(K289,※編集不可※選択項目!$D$2:$G$8,4,FALSE))),"")</f>
        <v/>
      </c>
      <c r="N289" s="29"/>
      <c r="O289" s="30"/>
      <c r="P289" s="30"/>
      <c r="Q289" s="113"/>
      <c r="R289" s="30"/>
      <c r="S289" s="30"/>
      <c r="T289" s="116"/>
      <c r="U289" s="73"/>
      <c r="V289" s="111"/>
      <c r="W289" s="60"/>
      <c r="X289" s="71"/>
      <c r="Y289" s="31"/>
      <c r="Z289" s="23"/>
      <c r="AA289" s="24"/>
      <c r="AB289" s="96">
        <f t="shared" si="42"/>
        <v>0</v>
      </c>
      <c r="AC289" s="96">
        <f t="shared" si="43"/>
        <v>0</v>
      </c>
      <c r="AD289" s="97">
        <f t="shared" si="49"/>
        <v>0</v>
      </c>
      <c r="AE289" s="97">
        <f t="shared" si="50"/>
        <v>0</v>
      </c>
    </row>
    <row r="290" spans="1:31" ht="25" customHeight="1">
      <c r="A290" s="32">
        <f t="shared" si="44"/>
        <v>279</v>
      </c>
      <c r="B290" s="51" t="str">
        <f t="shared" si="45"/>
        <v/>
      </c>
      <c r="C290" s="26"/>
      <c r="D290" s="28" t="str">
        <f t="shared" si="46"/>
        <v/>
      </c>
      <c r="E290" s="49" t="str">
        <f t="shared" si="47"/>
        <v/>
      </c>
      <c r="F290" s="27"/>
      <c r="G290" s="27"/>
      <c r="H290" s="29"/>
      <c r="I290" s="28" t="str">
        <f t="shared" si="41"/>
        <v/>
      </c>
      <c r="J290" s="27"/>
      <c r="K290" s="28" t="str">
        <f>IF($L290="COP","GHPチラー",IF(O290="","",VLOOKUP(O290,※編集不可※選択項目!C:D,2,1)))</f>
        <v/>
      </c>
      <c r="L290" s="120" t="str">
        <f t="shared" si="48"/>
        <v/>
      </c>
      <c r="M290" s="64" t="str">
        <f>IFERROR(IF(L290="COP",1,IF(K290="","",VLOOKUP(K290,※編集不可※選択項目!$D$2:$G$8,4,FALSE))),"")</f>
        <v/>
      </c>
      <c r="N290" s="29"/>
      <c r="O290" s="30"/>
      <c r="P290" s="30"/>
      <c r="Q290" s="113"/>
      <c r="R290" s="30"/>
      <c r="S290" s="30"/>
      <c r="T290" s="116"/>
      <c r="U290" s="73"/>
      <c r="V290" s="111"/>
      <c r="W290" s="60"/>
      <c r="X290" s="71"/>
      <c r="Y290" s="31"/>
      <c r="Z290" s="23"/>
      <c r="AA290" s="24"/>
      <c r="AB290" s="96">
        <f t="shared" si="42"/>
        <v>0</v>
      </c>
      <c r="AC290" s="96">
        <f t="shared" si="43"/>
        <v>0</v>
      </c>
      <c r="AD290" s="97">
        <f t="shared" si="49"/>
        <v>0</v>
      </c>
      <c r="AE290" s="97">
        <f t="shared" si="50"/>
        <v>0</v>
      </c>
    </row>
    <row r="291" spans="1:31" ht="25" customHeight="1">
      <c r="A291" s="32">
        <f t="shared" si="44"/>
        <v>280</v>
      </c>
      <c r="B291" s="51" t="str">
        <f t="shared" si="45"/>
        <v/>
      </c>
      <c r="C291" s="26"/>
      <c r="D291" s="28" t="str">
        <f t="shared" si="46"/>
        <v/>
      </c>
      <c r="E291" s="49" t="str">
        <f t="shared" si="47"/>
        <v/>
      </c>
      <c r="F291" s="27"/>
      <c r="G291" s="27"/>
      <c r="H291" s="29"/>
      <c r="I291" s="28" t="str">
        <f t="shared" si="41"/>
        <v/>
      </c>
      <c r="J291" s="27"/>
      <c r="K291" s="28" t="str">
        <f>IF($L291="COP","GHPチラー",IF(O291="","",VLOOKUP(O291,※編集不可※選択項目!C:D,2,1)))</f>
        <v/>
      </c>
      <c r="L291" s="120" t="str">
        <f t="shared" si="48"/>
        <v/>
      </c>
      <c r="M291" s="64" t="str">
        <f>IFERROR(IF(L291="COP",1,IF(K291="","",VLOOKUP(K291,※編集不可※選択項目!$D$2:$G$8,4,FALSE))),"")</f>
        <v/>
      </c>
      <c r="N291" s="29"/>
      <c r="O291" s="30"/>
      <c r="P291" s="30"/>
      <c r="Q291" s="113"/>
      <c r="R291" s="30"/>
      <c r="S291" s="30"/>
      <c r="T291" s="116"/>
      <c r="U291" s="73"/>
      <c r="V291" s="111"/>
      <c r="W291" s="60"/>
      <c r="X291" s="71"/>
      <c r="Y291" s="31"/>
      <c r="Z291" s="23"/>
      <c r="AA291" s="24"/>
      <c r="AB291" s="96">
        <f t="shared" si="42"/>
        <v>0</v>
      </c>
      <c r="AC291" s="96">
        <f t="shared" si="43"/>
        <v>0</v>
      </c>
      <c r="AD291" s="97">
        <f t="shared" si="49"/>
        <v>0</v>
      </c>
      <c r="AE291" s="97">
        <f t="shared" si="50"/>
        <v>0</v>
      </c>
    </row>
    <row r="292" spans="1:31" ht="25" customHeight="1">
      <c r="A292" s="32">
        <f t="shared" si="44"/>
        <v>281</v>
      </c>
      <c r="B292" s="51" t="str">
        <f t="shared" si="45"/>
        <v/>
      </c>
      <c r="C292" s="26"/>
      <c r="D292" s="28" t="str">
        <f t="shared" si="46"/>
        <v/>
      </c>
      <c r="E292" s="49" t="str">
        <f t="shared" si="47"/>
        <v/>
      </c>
      <c r="F292" s="27"/>
      <c r="G292" s="27"/>
      <c r="H292" s="29"/>
      <c r="I292" s="28" t="str">
        <f t="shared" si="41"/>
        <v/>
      </c>
      <c r="J292" s="27"/>
      <c r="K292" s="28" t="str">
        <f>IF($L292="COP","GHPチラー",IF(O292="","",VLOOKUP(O292,※編集不可※選択項目!C:D,2,1)))</f>
        <v/>
      </c>
      <c r="L292" s="120" t="str">
        <f t="shared" si="48"/>
        <v/>
      </c>
      <c r="M292" s="64" t="str">
        <f>IFERROR(IF(L292="COP",1,IF(K292="","",VLOOKUP(K292,※編集不可※選択項目!$D$2:$G$8,4,FALSE))),"")</f>
        <v/>
      </c>
      <c r="N292" s="29"/>
      <c r="O292" s="30"/>
      <c r="P292" s="30"/>
      <c r="Q292" s="113"/>
      <c r="R292" s="30"/>
      <c r="S292" s="30"/>
      <c r="T292" s="116"/>
      <c r="U292" s="73"/>
      <c r="V292" s="111"/>
      <c r="W292" s="60"/>
      <c r="X292" s="71"/>
      <c r="Y292" s="31"/>
      <c r="Z292" s="23"/>
      <c r="AA292" s="24"/>
      <c r="AB292" s="96">
        <f t="shared" si="42"/>
        <v>0</v>
      </c>
      <c r="AC292" s="96">
        <f t="shared" si="43"/>
        <v>0</v>
      </c>
      <c r="AD292" s="97">
        <f t="shared" si="49"/>
        <v>0</v>
      </c>
      <c r="AE292" s="97">
        <f t="shared" si="50"/>
        <v>0</v>
      </c>
    </row>
    <row r="293" spans="1:31" ht="25" customHeight="1">
      <c r="A293" s="32">
        <f t="shared" si="44"/>
        <v>282</v>
      </c>
      <c r="B293" s="51" t="str">
        <f t="shared" si="45"/>
        <v/>
      </c>
      <c r="C293" s="26"/>
      <c r="D293" s="28" t="str">
        <f t="shared" si="46"/>
        <v/>
      </c>
      <c r="E293" s="49" t="str">
        <f t="shared" si="47"/>
        <v/>
      </c>
      <c r="F293" s="27"/>
      <c r="G293" s="27"/>
      <c r="H293" s="29"/>
      <c r="I293" s="28" t="str">
        <f t="shared" si="41"/>
        <v/>
      </c>
      <c r="J293" s="27"/>
      <c r="K293" s="28" t="str">
        <f>IF($L293="COP","GHPチラー",IF(O293="","",VLOOKUP(O293,※編集不可※選択項目!C:D,2,1)))</f>
        <v/>
      </c>
      <c r="L293" s="120" t="str">
        <f t="shared" si="48"/>
        <v/>
      </c>
      <c r="M293" s="64" t="str">
        <f>IFERROR(IF(L293="COP",1,IF(K293="","",VLOOKUP(K293,※編集不可※選択項目!$D$2:$G$8,4,FALSE))),"")</f>
        <v/>
      </c>
      <c r="N293" s="29"/>
      <c r="O293" s="30"/>
      <c r="P293" s="30"/>
      <c r="Q293" s="113"/>
      <c r="R293" s="30"/>
      <c r="S293" s="30"/>
      <c r="T293" s="116"/>
      <c r="U293" s="73"/>
      <c r="V293" s="111"/>
      <c r="W293" s="60"/>
      <c r="X293" s="71"/>
      <c r="Y293" s="31"/>
      <c r="Z293" s="23"/>
      <c r="AA293" s="24"/>
      <c r="AB293" s="96">
        <f t="shared" si="42"/>
        <v>0</v>
      </c>
      <c r="AC293" s="96">
        <f t="shared" si="43"/>
        <v>0</v>
      </c>
      <c r="AD293" s="97">
        <f t="shared" si="49"/>
        <v>0</v>
      </c>
      <c r="AE293" s="97">
        <f t="shared" si="50"/>
        <v>0</v>
      </c>
    </row>
    <row r="294" spans="1:31" ht="25" customHeight="1">
      <c r="A294" s="32">
        <f t="shared" si="44"/>
        <v>283</v>
      </c>
      <c r="B294" s="51" t="str">
        <f t="shared" si="45"/>
        <v/>
      </c>
      <c r="C294" s="26"/>
      <c r="D294" s="28" t="str">
        <f t="shared" si="46"/>
        <v/>
      </c>
      <c r="E294" s="49" t="str">
        <f t="shared" si="47"/>
        <v/>
      </c>
      <c r="F294" s="27"/>
      <c r="G294" s="27"/>
      <c r="H294" s="29"/>
      <c r="I294" s="28" t="str">
        <f t="shared" si="41"/>
        <v/>
      </c>
      <c r="J294" s="27"/>
      <c r="K294" s="28" t="str">
        <f>IF($L294="COP","GHPチラー",IF(O294="","",VLOOKUP(O294,※編集不可※選択項目!C:D,2,1)))</f>
        <v/>
      </c>
      <c r="L294" s="120" t="str">
        <f t="shared" si="48"/>
        <v/>
      </c>
      <c r="M294" s="64" t="str">
        <f>IFERROR(IF(L294="COP",1,IF(K294="","",VLOOKUP(K294,※編集不可※選択項目!$D$2:$G$8,4,FALSE))),"")</f>
        <v/>
      </c>
      <c r="N294" s="29"/>
      <c r="O294" s="30"/>
      <c r="P294" s="30"/>
      <c r="Q294" s="113"/>
      <c r="R294" s="30"/>
      <c r="S294" s="30"/>
      <c r="T294" s="116"/>
      <c r="U294" s="73"/>
      <c r="V294" s="111"/>
      <c r="W294" s="60"/>
      <c r="X294" s="71"/>
      <c r="Y294" s="31"/>
      <c r="Z294" s="23"/>
      <c r="AA294" s="24"/>
      <c r="AB294" s="96">
        <f t="shared" si="42"/>
        <v>0</v>
      </c>
      <c r="AC294" s="96">
        <f t="shared" si="43"/>
        <v>0</v>
      </c>
      <c r="AD294" s="97">
        <f t="shared" si="49"/>
        <v>0</v>
      </c>
      <c r="AE294" s="97">
        <f t="shared" si="50"/>
        <v>0</v>
      </c>
    </row>
    <row r="295" spans="1:31" ht="25" customHeight="1">
      <c r="A295" s="32">
        <f t="shared" si="44"/>
        <v>284</v>
      </c>
      <c r="B295" s="51" t="str">
        <f t="shared" si="45"/>
        <v/>
      </c>
      <c r="C295" s="26"/>
      <c r="D295" s="28" t="str">
        <f t="shared" si="46"/>
        <v/>
      </c>
      <c r="E295" s="49" t="str">
        <f t="shared" si="47"/>
        <v/>
      </c>
      <c r="F295" s="27"/>
      <c r="G295" s="27"/>
      <c r="H295" s="29"/>
      <c r="I295" s="28" t="str">
        <f t="shared" si="41"/>
        <v/>
      </c>
      <c r="J295" s="27"/>
      <c r="K295" s="28" t="str">
        <f>IF($L295="COP","GHPチラー",IF(O295="","",VLOOKUP(O295,※編集不可※選択項目!C:D,2,1)))</f>
        <v/>
      </c>
      <c r="L295" s="120" t="str">
        <f t="shared" si="48"/>
        <v/>
      </c>
      <c r="M295" s="64" t="str">
        <f>IFERROR(IF(L295="COP",1,IF(K295="","",VLOOKUP(K295,※編集不可※選択項目!$D$2:$G$8,4,FALSE))),"")</f>
        <v/>
      </c>
      <c r="N295" s="29"/>
      <c r="O295" s="30"/>
      <c r="P295" s="30"/>
      <c r="Q295" s="113"/>
      <c r="R295" s="30"/>
      <c r="S295" s="30"/>
      <c r="T295" s="116"/>
      <c r="U295" s="73"/>
      <c r="V295" s="111"/>
      <c r="W295" s="60"/>
      <c r="X295" s="71"/>
      <c r="Y295" s="31"/>
      <c r="Z295" s="23"/>
      <c r="AA295" s="24"/>
      <c r="AB295" s="96">
        <f t="shared" si="42"/>
        <v>0</v>
      </c>
      <c r="AC295" s="96">
        <f t="shared" si="43"/>
        <v>0</v>
      </c>
      <c r="AD295" s="97">
        <f t="shared" si="49"/>
        <v>0</v>
      </c>
      <c r="AE295" s="97">
        <f t="shared" si="50"/>
        <v>0</v>
      </c>
    </row>
    <row r="296" spans="1:31" ht="25" customHeight="1">
      <c r="A296" s="32">
        <f t="shared" si="44"/>
        <v>285</v>
      </c>
      <c r="B296" s="51" t="str">
        <f t="shared" si="45"/>
        <v/>
      </c>
      <c r="C296" s="26"/>
      <c r="D296" s="28" t="str">
        <f t="shared" si="46"/>
        <v/>
      </c>
      <c r="E296" s="49" t="str">
        <f t="shared" si="47"/>
        <v/>
      </c>
      <c r="F296" s="27"/>
      <c r="G296" s="27"/>
      <c r="H296" s="29"/>
      <c r="I296" s="28" t="str">
        <f t="shared" si="41"/>
        <v/>
      </c>
      <c r="J296" s="27"/>
      <c r="K296" s="28" t="str">
        <f>IF($L296="COP","GHPチラー",IF(O296="","",VLOOKUP(O296,※編集不可※選択項目!C:D,2,1)))</f>
        <v/>
      </c>
      <c r="L296" s="120" t="str">
        <f t="shared" si="48"/>
        <v/>
      </c>
      <c r="M296" s="64" t="str">
        <f>IFERROR(IF(L296="COP",1,IF(K296="","",VLOOKUP(K296,※編集不可※選択項目!$D$2:$G$8,4,FALSE))),"")</f>
        <v/>
      </c>
      <c r="N296" s="29"/>
      <c r="O296" s="30"/>
      <c r="P296" s="30"/>
      <c r="Q296" s="113"/>
      <c r="R296" s="30"/>
      <c r="S296" s="30"/>
      <c r="T296" s="116"/>
      <c r="U296" s="73"/>
      <c r="V296" s="111"/>
      <c r="W296" s="60"/>
      <c r="X296" s="71"/>
      <c r="Y296" s="31"/>
      <c r="Z296" s="23"/>
      <c r="AA296" s="24"/>
      <c r="AB296" s="96">
        <f t="shared" si="42"/>
        <v>0</v>
      </c>
      <c r="AC296" s="96">
        <f t="shared" si="43"/>
        <v>0</v>
      </c>
      <c r="AD296" s="97">
        <f t="shared" si="49"/>
        <v>0</v>
      </c>
      <c r="AE296" s="97">
        <f t="shared" si="50"/>
        <v>0</v>
      </c>
    </row>
    <row r="297" spans="1:31" ht="25" customHeight="1">
      <c r="A297" s="32">
        <f t="shared" si="44"/>
        <v>286</v>
      </c>
      <c r="B297" s="51" t="str">
        <f t="shared" si="45"/>
        <v/>
      </c>
      <c r="C297" s="26"/>
      <c r="D297" s="28" t="str">
        <f t="shared" si="46"/>
        <v/>
      </c>
      <c r="E297" s="49" t="str">
        <f t="shared" si="47"/>
        <v/>
      </c>
      <c r="F297" s="27"/>
      <c r="G297" s="27"/>
      <c r="H297" s="29"/>
      <c r="I297" s="28" t="str">
        <f t="shared" si="41"/>
        <v/>
      </c>
      <c r="J297" s="27"/>
      <c r="K297" s="28" t="str">
        <f>IF($L297="COP","GHPチラー",IF(O297="","",VLOOKUP(O297,※編集不可※選択項目!C:D,2,1)))</f>
        <v/>
      </c>
      <c r="L297" s="120" t="str">
        <f t="shared" si="48"/>
        <v/>
      </c>
      <c r="M297" s="64" t="str">
        <f>IFERROR(IF(L297="COP",1,IF(K297="","",VLOOKUP(K297,※編集不可※選択項目!$D$2:$G$8,4,FALSE))),"")</f>
        <v/>
      </c>
      <c r="N297" s="29"/>
      <c r="O297" s="30"/>
      <c r="P297" s="30"/>
      <c r="Q297" s="113"/>
      <c r="R297" s="30"/>
      <c r="S297" s="30"/>
      <c r="T297" s="116"/>
      <c r="U297" s="73"/>
      <c r="V297" s="111"/>
      <c r="W297" s="60"/>
      <c r="X297" s="71"/>
      <c r="Y297" s="31"/>
      <c r="Z297" s="23"/>
      <c r="AA297" s="24"/>
      <c r="AB297" s="96">
        <f t="shared" si="42"/>
        <v>0</v>
      </c>
      <c r="AC297" s="96">
        <f t="shared" si="43"/>
        <v>0</v>
      </c>
      <c r="AD297" s="97">
        <f t="shared" si="49"/>
        <v>0</v>
      </c>
      <c r="AE297" s="97">
        <f t="shared" si="50"/>
        <v>0</v>
      </c>
    </row>
    <row r="298" spans="1:31" ht="25" customHeight="1">
      <c r="A298" s="32">
        <f t="shared" si="44"/>
        <v>287</v>
      </c>
      <c r="B298" s="51" t="str">
        <f t="shared" si="45"/>
        <v/>
      </c>
      <c r="C298" s="26"/>
      <c r="D298" s="28" t="str">
        <f t="shared" si="46"/>
        <v/>
      </c>
      <c r="E298" s="49" t="str">
        <f t="shared" si="47"/>
        <v/>
      </c>
      <c r="F298" s="27"/>
      <c r="G298" s="27"/>
      <c r="H298" s="29"/>
      <c r="I298" s="28" t="str">
        <f t="shared" si="41"/>
        <v/>
      </c>
      <c r="J298" s="27"/>
      <c r="K298" s="28" t="str">
        <f>IF($L298="COP","GHPチラー",IF(O298="","",VLOOKUP(O298,※編集不可※選択項目!C:D,2,1)))</f>
        <v/>
      </c>
      <c r="L298" s="120" t="str">
        <f t="shared" si="48"/>
        <v/>
      </c>
      <c r="M298" s="64" t="str">
        <f>IFERROR(IF(L298="COP",1,IF(K298="","",VLOOKUP(K298,※編集不可※選択項目!$D$2:$G$8,4,FALSE))),"")</f>
        <v/>
      </c>
      <c r="N298" s="29"/>
      <c r="O298" s="30"/>
      <c r="P298" s="30"/>
      <c r="Q298" s="113"/>
      <c r="R298" s="30"/>
      <c r="S298" s="30"/>
      <c r="T298" s="116"/>
      <c r="U298" s="73"/>
      <c r="V298" s="111"/>
      <c r="W298" s="60"/>
      <c r="X298" s="71"/>
      <c r="Y298" s="31"/>
      <c r="Z298" s="23"/>
      <c r="AA298" s="24"/>
      <c r="AB298" s="96">
        <f t="shared" si="42"/>
        <v>0</v>
      </c>
      <c r="AC298" s="96">
        <f t="shared" si="43"/>
        <v>0</v>
      </c>
      <c r="AD298" s="97">
        <f t="shared" si="49"/>
        <v>0</v>
      </c>
      <c r="AE298" s="97">
        <f t="shared" si="50"/>
        <v>0</v>
      </c>
    </row>
    <row r="299" spans="1:31" ht="25" customHeight="1">
      <c r="A299" s="32">
        <f t="shared" si="44"/>
        <v>288</v>
      </c>
      <c r="B299" s="51" t="str">
        <f t="shared" si="45"/>
        <v/>
      </c>
      <c r="C299" s="26"/>
      <c r="D299" s="28" t="str">
        <f t="shared" si="46"/>
        <v/>
      </c>
      <c r="E299" s="49" t="str">
        <f t="shared" si="47"/>
        <v/>
      </c>
      <c r="F299" s="27"/>
      <c r="G299" s="27"/>
      <c r="H299" s="29"/>
      <c r="I299" s="28" t="str">
        <f t="shared" si="41"/>
        <v/>
      </c>
      <c r="J299" s="27"/>
      <c r="K299" s="28" t="str">
        <f>IF($L299="COP","GHPチラー",IF(O299="","",VLOOKUP(O299,※編集不可※選択項目!C:D,2,1)))</f>
        <v/>
      </c>
      <c r="L299" s="120" t="str">
        <f t="shared" si="48"/>
        <v/>
      </c>
      <c r="M299" s="64" t="str">
        <f>IFERROR(IF(L299="COP",1,IF(K299="","",VLOOKUP(K299,※編集不可※選択項目!$D$2:$G$8,4,FALSE))),"")</f>
        <v/>
      </c>
      <c r="N299" s="29"/>
      <c r="O299" s="30"/>
      <c r="P299" s="30"/>
      <c r="Q299" s="113"/>
      <c r="R299" s="30"/>
      <c r="S299" s="30"/>
      <c r="T299" s="116"/>
      <c r="U299" s="73"/>
      <c r="V299" s="111"/>
      <c r="W299" s="60"/>
      <c r="X299" s="71"/>
      <c r="Y299" s="31"/>
      <c r="Z299" s="23"/>
      <c r="AA299" s="24"/>
      <c r="AB299" s="96">
        <f t="shared" si="42"/>
        <v>0</v>
      </c>
      <c r="AC299" s="96">
        <f t="shared" si="43"/>
        <v>0</v>
      </c>
      <c r="AD299" s="97">
        <f t="shared" si="49"/>
        <v>0</v>
      </c>
      <c r="AE299" s="97">
        <f t="shared" si="50"/>
        <v>0</v>
      </c>
    </row>
    <row r="300" spans="1:31" ht="25" customHeight="1">
      <c r="A300" s="32">
        <f t="shared" si="44"/>
        <v>289</v>
      </c>
      <c r="B300" s="51" t="str">
        <f t="shared" si="45"/>
        <v/>
      </c>
      <c r="C300" s="26"/>
      <c r="D300" s="28" t="str">
        <f t="shared" si="46"/>
        <v/>
      </c>
      <c r="E300" s="49" t="str">
        <f t="shared" si="47"/>
        <v/>
      </c>
      <c r="F300" s="27"/>
      <c r="G300" s="27"/>
      <c r="H300" s="29"/>
      <c r="I300" s="28" t="str">
        <f t="shared" si="41"/>
        <v/>
      </c>
      <c r="J300" s="27"/>
      <c r="K300" s="28" t="str">
        <f>IF($L300="COP","GHPチラー",IF(O300="","",VLOOKUP(O300,※編集不可※選択項目!C:D,2,1)))</f>
        <v/>
      </c>
      <c r="L300" s="120" t="str">
        <f t="shared" si="48"/>
        <v/>
      </c>
      <c r="M300" s="64" t="str">
        <f>IFERROR(IF(L300="COP",1,IF(K300="","",VLOOKUP(K300,※編集不可※選択項目!$D$2:$G$8,4,FALSE))),"")</f>
        <v/>
      </c>
      <c r="N300" s="29"/>
      <c r="O300" s="30"/>
      <c r="P300" s="30"/>
      <c r="Q300" s="113"/>
      <c r="R300" s="30"/>
      <c r="S300" s="30"/>
      <c r="T300" s="116"/>
      <c r="U300" s="73"/>
      <c r="V300" s="111"/>
      <c r="W300" s="60"/>
      <c r="X300" s="71"/>
      <c r="Y300" s="31"/>
      <c r="Z300" s="23"/>
      <c r="AA300" s="24"/>
      <c r="AB300" s="96">
        <f t="shared" si="42"/>
        <v>0</v>
      </c>
      <c r="AC300" s="96">
        <f t="shared" si="43"/>
        <v>0</v>
      </c>
      <c r="AD300" s="97">
        <f t="shared" si="49"/>
        <v>0</v>
      </c>
      <c r="AE300" s="97">
        <f t="shared" si="50"/>
        <v>0</v>
      </c>
    </row>
    <row r="301" spans="1:31" ht="25" customHeight="1">
      <c r="A301" s="32">
        <f t="shared" si="44"/>
        <v>290</v>
      </c>
      <c r="B301" s="51" t="str">
        <f t="shared" si="45"/>
        <v/>
      </c>
      <c r="C301" s="26"/>
      <c r="D301" s="28" t="str">
        <f t="shared" si="46"/>
        <v/>
      </c>
      <c r="E301" s="49" t="str">
        <f t="shared" si="47"/>
        <v/>
      </c>
      <c r="F301" s="27"/>
      <c r="G301" s="27"/>
      <c r="H301" s="29"/>
      <c r="I301" s="28" t="str">
        <f t="shared" si="41"/>
        <v/>
      </c>
      <c r="J301" s="27"/>
      <c r="K301" s="28" t="str">
        <f>IF($L301="COP","GHPチラー",IF(O301="","",VLOOKUP(O301,※編集不可※選択項目!C:D,2,1)))</f>
        <v/>
      </c>
      <c r="L301" s="120" t="str">
        <f t="shared" si="48"/>
        <v/>
      </c>
      <c r="M301" s="64" t="str">
        <f>IFERROR(IF(L301="COP",1,IF(K301="","",VLOOKUP(K301,※編集不可※選択項目!$D$2:$G$8,4,FALSE))),"")</f>
        <v/>
      </c>
      <c r="N301" s="29"/>
      <c r="O301" s="30"/>
      <c r="P301" s="30"/>
      <c r="Q301" s="113"/>
      <c r="R301" s="30"/>
      <c r="S301" s="30"/>
      <c r="T301" s="116"/>
      <c r="U301" s="73"/>
      <c r="V301" s="111"/>
      <c r="W301" s="60"/>
      <c r="X301" s="71"/>
      <c r="Y301" s="31"/>
      <c r="Z301" s="23"/>
      <c r="AA301" s="24"/>
      <c r="AB301" s="96">
        <f t="shared" si="42"/>
        <v>0</v>
      </c>
      <c r="AC301" s="96">
        <f t="shared" si="43"/>
        <v>0</v>
      </c>
      <c r="AD301" s="97">
        <f t="shared" si="49"/>
        <v>0</v>
      </c>
      <c r="AE301" s="97">
        <f t="shared" si="50"/>
        <v>0</v>
      </c>
    </row>
    <row r="302" spans="1:31" ht="25" customHeight="1">
      <c r="A302" s="32">
        <f t="shared" si="44"/>
        <v>291</v>
      </c>
      <c r="B302" s="51" t="str">
        <f t="shared" si="45"/>
        <v/>
      </c>
      <c r="C302" s="26"/>
      <c r="D302" s="28" t="str">
        <f t="shared" si="46"/>
        <v/>
      </c>
      <c r="E302" s="49" t="str">
        <f t="shared" si="47"/>
        <v/>
      </c>
      <c r="F302" s="27"/>
      <c r="G302" s="27"/>
      <c r="H302" s="29"/>
      <c r="I302" s="28" t="str">
        <f t="shared" si="41"/>
        <v/>
      </c>
      <c r="J302" s="27"/>
      <c r="K302" s="28" t="str">
        <f>IF($L302="COP","GHPチラー",IF(O302="","",VLOOKUP(O302,※編集不可※選択項目!C:D,2,1)))</f>
        <v/>
      </c>
      <c r="L302" s="120" t="str">
        <f t="shared" si="48"/>
        <v/>
      </c>
      <c r="M302" s="64" t="str">
        <f>IFERROR(IF(L302="COP",1,IF(K302="","",VLOOKUP(K302,※編集不可※選択項目!$D$2:$G$8,4,FALSE))),"")</f>
        <v/>
      </c>
      <c r="N302" s="29"/>
      <c r="O302" s="30"/>
      <c r="P302" s="30"/>
      <c r="Q302" s="113"/>
      <c r="R302" s="30"/>
      <c r="S302" s="30"/>
      <c r="T302" s="116"/>
      <c r="U302" s="73"/>
      <c r="V302" s="111"/>
      <c r="W302" s="60"/>
      <c r="X302" s="71"/>
      <c r="Y302" s="31"/>
      <c r="Z302" s="23"/>
      <c r="AA302" s="24"/>
      <c r="AB302" s="96">
        <f t="shared" si="42"/>
        <v>0</v>
      </c>
      <c r="AC302" s="96">
        <f t="shared" si="43"/>
        <v>0</v>
      </c>
      <c r="AD302" s="97">
        <f t="shared" si="49"/>
        <v>0</v>
      </c>
      <c r="AE302" s="97">
        <f t="shared" si="50"/>
        <v>0</v>
      </c>
    </row>
    <row r="303" spans="1:31" ht="25" customHeight="1">
      <c r="A303" s="32">
        <f t="shared" si="44"/>
        <v>292</v>
      </c>
      <c r="B303" s="51" t="str">
        <f t="shared" si="45"/>
        <v/>
      </c>
      <c r="C303" s="26"/>
      <c r="D303" s="28" t="str">
        <f t="shared" si="46"/>
        <v/>
      </c>
      <c r="E303" s="49" t="str">
        <f t="shared" si="47"/>
        <v/>
      </c>
      <c r="F303" s="27"/>
      <c r="G303" s="27"/>
      <c r="H303" s="29"/>
      <c r="I303" s="28" t="str">
        <f t="shared" si="41"/>
        <v/>
      </c>
      <c r="J303" s="27"/>
      <c r="K303" s="28" t="str">
        <f>IF($L303="COP","GHPチラー",IF(O303="","",VLOOKUP(O303,※編集不可※選択項目!C:D,2,1)))</f>
        <v/>
      </c>
      <c r="L303" s="120" t="str">
        <f t="shared" si="48"/>
        <v/>
      </c>
      <c r="M303" s="64" t="str">
        <f>IFERROR(IF(L303="COP",1,IF(K303="","",VLOOKUP(K303,※編集不可※選択項目!$D$2:$G$8,4,FALSE))),"")</f>
        <v/>
      </c>
      <c r="N303" s="29"/>
      <c r="O303" s="30"/>
      <c r="P303" s="30"/>
      <c r="Q303" s="113"/>
      <c r="R303" s="30"/>
      <c r="S303" s="30"/>
      <c r="T303" s="116"/>
      <c r="U303" s="73"/>
      <c r="V303" s="111"/>
      <c r="W303" s="60"/>
      <c r="X303" s="71"/>
      <c r="Y303" s="31"/>
      <c r="Z303" s="23"/>
      <c r="AA303" s="24"/>
      <c r="AB303" s="96">
        <f t="shared" si="42"/>
        <v>0</v>
      </c>
      <c r="AC303" s="96">
        <f t="shared" si="43"/>
        <v>0</v>
      </c>
      <c r="AD303" s="97">
        <f t="shared" si="49"/>
        <v>0</v>
      </c>
      <c r="AE303" s="97">
        <f t="shared" si="50"/>
        <v>0</v>
      </c>
    </row>
    <row r="304" spans="1:31" ht="25" customHeight="1">
      <c r="A304" s="32">
        <f t="shared" si="44"/>
        <v>293</v>
      </c>
      <c r="B304" s="51" t="str">
        <f t="shared" si="45"/>
        <v/>
      </c>
      <c r="C304" s="26"/>
      <c r="D304" s="28" t="str">
        <f t="shared" si="46"/>
        <v/>
      </c>
      <c r="E304" s="49" t="str">
        <f t="shared" si="47"/>
        <v/>
      </c>
      <c r="F304" s="27"/>
      <c r="G304" s="27"/>
      <c r="H304" s="29"/>
      <c r="I304" s="28" t="str">
        <f t="shared" si="41"/>
        <v/>
      </c>
      <c r="J304" s="27"/>
      <c r="K304" s="28" t="str">
        <f>IF($L304="COP","GHPチラー",IF(O304="","",VLOOKUP(O304,※編集不可※選択項目!C:D,2,1)))</f>
        <v/>
      </c>
      <c r="L304" s="120" t="str">
        <f t="shared" si="48"/>
        <v/>
      </c>
      <c r="M304" s="64" t="str">
        <f>IFERROR(IF(L304="COP",1,IF(K304="","",VLOOKUP(K304,※編集不可※選択項目!$D$2:$G$8,4,FALSE))),"")</f>
        <v/>
      </c>
      <c r="N304" s="29"/>
      <c r="O304" s="30"/>
      <c r="P304" s="30"/>
      <c r="Q304" s="113"/>
      <c r="R304" s="30"/>
      <c r="S304" s="30"/>
      <c r="T304" s="116"/>
      <c r="U304" s="73"/>
      <c r="V304" s="111"/>
      <c r="W304" s="60"/>
      <c r="X304" s="71"/>
      <c r="Y304" s="31"/>
      <c r="Z304" s="23"/>
      <c r="AA304" s="24"/>
      <c r="AB304" s="96">
        <f t="shared" si="42"/>
        <v>0</v>
      </c>
      <c r="AC304" s="96">
        <f t="shared" si="43"/>
        <v>0</v>
      </c>
      <c r="AD304" s="97">
        <f t="shared" si="49"/>
        <v>0</v>
      </c>
      <c r="AE304" s="97">
        <f t="shared" si="50"/>
        <v>0</v>
      </c>
    </row>
    <row r="305" spans="1:31" ht="25" customHeight="1">
      <c r="A305" s="32">
        <f t="shared" si="44"/>
        <v>294</v>
      </c>
      <c r="B305" s="51" t="str">
        <f t="shared" si="45"/>
        <v/>
      </c>
      <c r="C305" s="26"/>
      <c r="D305" s="28" t="str">
        <f t="shared" si="46"/>
        <v/>
      </c>
      <c r="E305" s="49" t="str">
        <f t="shared" si="47"/>
        <v/>
      </c>
      <c r="F305" s="27"/>
      <c r="G305" s="27"/>
      <c r="H305" s="29"/>
      <c r="I305" s="28" t="str">
        <f t="shared" si="41"/>
        <v/>
      </c>
      <c r="J305" s="27"/>
      <c r="K305" s="28" t="str">
        <f>IF($L305="COP","GHPチラー",IF(O305="","",VLOOKUP(O305,※編集不可※選択項目!C:D,2,1)))</f>
        <v/>
      </c>
      <c r="L305" s="120" t="str">
        <f t="shared" si="48"/>
        <v/>
      </c>
      <c r="M305" s="64" t="str">
        <f>IFERROR(IF(L305="COP",1,IF(K305="","",VLOOKUP(K305,※編集不可※選択項目!$D$2:$G$8,4,FALSE))),"")</f>
        <v/>
      </c>
      <c r="N305" s="29"/>
      <c r="O305" s="30"/>
      <c r="P305" s="30"/>
      <c r="Q305" s="113"/>
      <c r="R305" s="30"/>
      <c r="S305" s="30"/>
      <c r="T305" s="116"/>
      <c r="U305" s="73"/>
      <c r="V305" s="111"/>
      <c r="W305" s="60"/>
      <c r="X305" s="71"/>
      <c r="Y305" s="31"/>
      <c r="Z305" s="23"/>
      <c r="AA305" s="24"/>
      <c r="AB305" s="96">
        <f t="shared" si="42"/>
        <v>0</v>
      </c>
      <c r="AC305" s="96">
        <f t="shared" si="43"/>
        <v>0</v>
      </c>
      <c r="AD305" s="97">
        <f t="shared" si="49"/>
        <v>0</v>
      </c>
      <c r="AE305" s="97">
        <f t="shared" si="50"/>
        <v>0</v>
      </c>
    </row>
    <row r="306" spans="1:31" ht="25" customHeight="1">
      <c r="A306" s="32">
        <f t="shared" si="44"/>
        <v>295</v>
      </c>
      <c r="B306" s="51" t="str">
        <f t="shared" si="45"/>
        <v/>
      </c>
      <c r="C306" s="26"/>
      <c r="D306" s="28" t="str">
        <f t="shared" si="46"/>
        <v/>
      </c>
      <c r="E306" s="49" t="str">
        <f t="shared" si="47"/>
        <v/>
      </c>
      <c r="F306" s="27"/>
      <c r="G306" s="27"/>
      <c r="H306" s="29"/>
      <c r="I306" s="28" t="str">
        <f t="shared" si="41"/>
        <v/>
      </c>
      <c r="J306" s="27"/>
      <c r="K306" s="28" t="str">
        <f>IF($L306="COP","GHPチラー",IF(O306="","",VLOOKUP(O306,※編集不可※選択項目!C:D,2,1)))</f>
        <v/>
      </c>
      <c r="L306" s="120" t="str">
        <f t="shared" si="48"/>
        <v/>
      </c>
      <c r="M306" s="64" t="str">
        <f>IFERROR(IF(L306="COP",1,IF(K306="","",VLOOKUP(K306,※編集不可※選択項目!$D$2:$G$8,4,FALSE))),"")</f>
        <v/>
      </c>
      <c r="N306" s="29"/>
      <c r="O306" s="30"/>
      <c r="P306" s="30"/>
      <c r="Q306" s="113"/>
      <c r="R306" s="30"/>
      <c r="S306" s="30"/>
      <c r="T306" s="116"/>
      <c r="U306" s="73"/>
      <c r="V306" s="111"/>
      <c r="W306" s="60"/>
      <c r="X306" s="71"/>
      <c r="Y306" s="31"/>
      <c r="Z306" s="23"/>
      <c r="AA306" s="24"/>
      <c r="AB306" s="96">
        <f t="shared" si="42"/>
        <v>0</v>
      </c>
      <c r="AC306" s="96">
        <f t="shared" si="43"/>
        <v>0</v>
      </c>
      <c r="AD306" s="97">
        <f t="shared" si="49"/>
        <v>0</v>
      </c>
      <c r="AE306" s="97">
        <f t="shared" si="50"/>
        <v>0</v>
      </c>
    </row>
    <row r="307" spans="1:31" ht="25" customHeight="1">
      <c r="A307" s="32">
        <f t="shared" si="44"/>
        <v>296</v>
      </c>
      <c r="B307" s="51" t="str">
        <f t="shared" si="45"/>
        <v/>
      </c>
      <c r="C307" s="26"/>
      <c r="D307" s="28" t="str">
        <f t="shared" si="46"/>
        <v/>
      </c>
      <c r="E307" s="49" t="str">
        <f t="shared" si="47"/>
        <v/>
      </c>
      <c r="F307" s="27"/>
      <c r="G307" s="27"/>
      <c r="H307" s="29"/>
      <c r="I307" s="28" t="str">
        <f t="shared" si="41"/>
        <v/>
      </c>
      <c r="J307" s="27"/>
      <c r="K307" s="28" t="str">
        <f>IF($L307="COP","GHPチラー",IF(O307="","",VLOOKUP(O307,※編集不可※選択項目!C:D,2,1)))</f>
        <v/>
      </c>
      <c r="L307" s="120" t="str">
        <f t="shared" si="48"/>
        <v/>
      </c>
      <c r="M307" s="64" t="str">
        <f>IFERROR(IF(L307="COP",1,IF(K307="","",VLOOKUP(K307,※編集不可※選択項目!$D$2:$G$8,4,FALSE))),"")</f>
        <v/>
      </c>
      <c r="N307" s="29"/>
      <c r="O307" s="30"/>
      <c r="P307" s="30"/>
      <c r="Q307" s="113"/>
      <c r="R307" s="30"/>
      <c r="S307" s="30"/>
      <c r="T307" s="116"/>
      <c r="U307" s="73"/>
      <c r="V307" s="111"/>
      <c r="W307" s="60"/>
      <c r="X307" s="71"/>
      <c r="Y307" s="31"/>
      <c r="Z307" s="23"/>
      <c r="AA307" s="24"/>
      <c r="AB307" s="96">
        <f t="shared" si="42"/>
        <v>0</v>
      </c>
      <c r="AC307" s="96">
        <f t="shared" si="43"/>
        <v>0</v>
      </c>
      <c r="AD307" s="97">
        <f t="shared" si="49"/>
        <v>0</v>
      </c>
      <c r="AE307" s="97">
        <f t="shared" si="50"/>
        <v>0</v>
      </c>
    </row>
    <row r="308" spans="1:31" ht="25" customHeight="1">
      <c r="A308" s="32">
        <f t="shared" si="44"/>
        <v>297</v>
      </c>
      <c r="B308" s="51" t="str">
        <f t="shared" si="45"/>
        <v/>
      </c>
      <c r="C308" s="26"/>
      <c r="D308" s="28" t="str">
        <f t="shared" si="46"/>
        <v/>
      </c>
      <c r="E308" s="49" t="str">
        <f t="shared" si="47"/>
        <v/>
      </c>
      <c r="F308" s="27"/>
      <c r="G308" s="27"/>
      <c r="H308" s="29"/>
      <c r="I308" s="28" t="str">
        <f t="shared" si="41"/>
        <v/>
      </c>
      <c r="J308" s="27"/>
      <c r="K308" s="28" t="str">
        <f>IF($L308="COP","GHPチラー",IF(O308="","",VLOOKUP(O308,※編集不可※選択項目!C:D,2,1)))</f>
        <v/>
      </c>
      <c r="L308" s="120" t="str">
        <f t="shared" si="48"/>
        <v/>
      </c>
      <c r="M308" s="64" t="str">
        <f>IFERROR(IF(L308="COP",1,IF(K308="","",VLOOKUP(K308,※編集不可※選択項目!$D$2:$G$8,4,FALSE))),"")</f>
        <v/>
      </c>
      <c r="N308" s="29"/>
      <c r="O308" s="30"/>
      <c r="P308" s="30"/>
      <c r="Q308" s="113"/>
      <c r="R308" s="30"/>
      <c r="S308" s="30"/>
      <c r="T308" s="116"/>
      <c r="U308" s="73"/>
      <c r="V308" s="111"/>
      <c r="W308" s="60"/>
      <c r="X308" s="71"/>
      <c r="Y308" s="31"/>
      <c r="Z308" s="23"/>
      <c r="AA308" s="24"/>
      <c r="AB308" s="96">
        <f t="shared" si="42"/>
        <v>0</v>
      </c>
      <c r="AC308" s="96">
        <f t="shared" si="43"/>
        <v>0</v>
      </c>
      <c r="AD308" s="97">
        <f t="shared" si="49"/>
        <v>0</v>
      </c>
      <c r="AE308" s="97">
        <f t="shared" si="50"/>
        <v>0</v>
      </c>
    </row>
    <row r="309" spans="1:31" ht="25" customHeight="1">
      <c r="A309" s="32">
        <f t="shared" si="44"/>
        <v>298</v>
      </c>
      <c r="B309" s="51" t="str">
        <f t="shared" si="45"/>
        <v/>
      </c>
      <c r="C309" s="26"/>
      <c r="D309" s="28" t="str">
        <f t="shared" si="46"/>
        <v/>
      </c>
      <c r="E309" s="49" t="str">
        <f t="shared" si="47"/>
        <v/>
      </c>
      <c r="F309" s="27"/>
      <c r="G309" s="27"/>
      <c r="H309" s="29"/>
      <c r="I309" s="28" t="str">
        <f t="shared" si="41"/>
        <v/>
      </c>
      <c r="J309" s="27"/>
      <c r="K309" s="28" t="str">
        <f>IF($L309="COP","GHPチラー",IF(O309="","",VLOOKUP(O309,※編集不可※選択項目!C:D,2,1)))</f>
        <v/>
      </c>
      <c r="L309" s="120" t="str">
        <f t="shared" si="48"/>
        <v/>
      </c>
      <c r="M309" s="64" t="str">
        <f>IFERROR(IF(L309="COP",1,IF(K309="","",VLOOKUP(K309,※編集不可※選択項目!$D$2:$G$8,4,FALSE))),"")</f>
        <v/>
      </c>
      <c r="N309" s="29"/>
      <c r="O309" s="30"/>
      <c r="P309" s="30"/>
      <c r="Q309" s="113"/>
      <c r="R309" s="30"/>
      <c r="S309" s="30"/>
      <c r="T309" s="116"/>
      <c r="U309" s="73"/>
      <c r="V309" s="111"/>
      <c r="W309" s="60"/>
      <c r="X309" s="71"/>
      <c r="Y309" s="31"/>
      <c r="Z309" s="23"/>
      <c r="AA309" s="24"/>
      <c r="AB309" s="96">
        <f t="shared" si="42"/>
        <v>0</v>
      </c>
      <c r="AC309" s="96">
        <f t="shared" si="43"/>
        <v>0</v>
      </c>
      <c r="AD309" s="97">
        <f t="shared" si="49"/>
        <v>0</v>
      </c>
      <c r="AE309" s="97">
        <f t="shared" si="50"/>
        <v>0</v>
      </c>
    </row>
    <row r="310" spans="1:31" ht="25" customHeight="1">
      <c r="A310" s="32">
        <f t="shared" si="44"/>
        <v>299</v>
      </c>
      <c r="B310" s="51" t="str">
        <f t="shared" si="45"/>
        <v/>
      </c>
      <c r="C310" s="26"/>
      <c r="D310" s="28" t="str">
        <f t="shared" si="46"/>
        <v/>
      </c>
      <c r="E310" s="49" t="str">
        <f t="shared" si="47"/>
        <v/>
      </c>
      <c r="F310" s="27"/>
      <c r="G310" s="27"/>
      <c r="H310" s="29"/>
      <c r="I310" s="28" t="str">
        <f t="shared" si="41"/>
        <v/>
      </c>
      <c r="J310" s="27"/>
      <c r="K310" s="28" t="str">
        <f>IF($L310="COP","GHPチラー",IF(O310="","",VLOOKUP(O310,※編集不可※選択項目!C:D,2,1)))</f>
        <v/>
      </c>
      <c r="L310" s="120" t="str">
        <f t="shared" si="48"/>
        <v/>
      </c>
      <c r="M310" s="64" t="str">
        <f>IFERROR(IF(L310="COP",1,IF(K310="","",VLOOKUP(K310,※編集不可※選択項目!$D$2:$G$8,4,FALSE))),"")</f>
        <v/>
      </c>
      <c r="N310" s="29"/>
      <c r="O310" s="30"/>
      <c r="P310" s="30"/>
      <c r="Q310" s="113"/>
      <c r="R310" s="30"/>
      <c r="S310" s="30"/>
      <c r="T310" s="116"/>
      <c r="U310" s="73"/>
      <c r="V310" s="111"/>
      <c r="W310" s="60"/>
      <c r="X310" s="71"/>
      <c r="Y310" s="31"/>
      <c r="Z310" s="23"/>
      <c r="AA310" s="24"/>
      <c r="AB310" s="96">
        <f t="shared" si="42"/>
        <v>0</v>
      </c>
      <c r="AC310" s="96">
        <f t="shared" si="43"/>
        <v>0</v>
      </c>
      <c r="AD310" s="97">
        <f t="shared" si="49"/>
        <v>0</v>
      </c>
      <c r="AE310" s="97">
        <f t="shared" si="50"/>
        <v>0</v>
      </c>
    </row>
    <row r="311" spans="1:31" ht="25" customHeight="1">
      <c r="A311" s="32">
        <f t="shared" si="44"/>
        <v>300</v>
      </c>
      <c r="B311" s="51" t="str">
        <f t="shared" si="45"/>
        <v/>
      </c>
      <c r="C311" s="26"/>
      <c r="D311" s="28" t="str">
        <f t="shared" si="46"/>
        <v/>
      </c>
      <c r="E311" s="49" t="str">
        <f t="shared" si="47"/>
        <v/>
      </c>
      <c r="F311" s="27"/>
      <c r="G311" s="27"/>
      <c r="H311" s="29"/>
      <c r="I311" s="28" t="str">
        <f t="shared" si="41"/>
        <v/>
      </c>
      <c r="J311" s="27"/>
      <c r="K311" s="28" t="str">
        <f>IF($L311="COP","GHPチラー",IF(O311="","",VLOOKUP(O311,※編集不可※選択項目!C:D,2,1)))</f>
        <v/>
      </c>
      <c r="L311" s="120" t="str">
        <f t="shared" si="48"/>
        <v/>
      </c>
      <c r="M311" s="64" t="str">
        <f>IFERROR(IF(L311="COP",1,IF(K311="","",VLOOKUP(K311,※編集不可※選択項目!$D$2:$G$8,4,FALSE))),"")</f>
        <v/>
      </c>
      <c r="N311" s="29"/>
      <c r="O311" s="30"/>
      <c r="P311" s="30"/>
      <c r="Q311" s="113"/>
      <c r="R311" s="30"/>
      <c r="S311" s="30"/>
      <c r="T311" s="116"/>
      <c r="U311" s="73"/>
      <c r="V311" s="111"/>
      <c r="W311" s="60"/>
      <c r="X311" s="71"/>
      <c r="Y311" s="31"/>
      <c r="Z311" s="23"/>
      <c r="AA311" s="24"/>
      <c r="AB311" s="96">
        <f t="shared" si="42"/>
        <v>0</v>
      </c>
      <c r="AC311" s="96">
        <f t="shared" si="43"/>
        <v>0</v>
      </c>
      <c r="AD311" s="97">
        <f t="shared" si="49"/>
        <v>0</v>
      </c>
      <c r="AE311" s="97">
        <f t="shared" si="50"/>
        <v>0</v>
      </c>
    </row>
    <row r="312" spans="1:31" ht="25" customHeight="1">
      <c r="A312" s="32">
        <f t="shared" si="44"/>
        <v>301</v>
      </c>
      <c r="B312" s="51" t="str">
        <f t="shared" si="45"/>
        <v/>
      </c>
      <c r="C312" s="26"/>
      <c r="D312" s="28" t="str">
        <f t="shared" si="46"/>
        <v/>
      </c>
      <c r="E312" s="49" t="str">
        <f t="shared" si="47"/>
        <v/>
      </c>
      <c r="F312" s="27"/>
      <c r="G312" s="27"/>
      <c r="H312" s="29"/>
      <c r="I312" s="28" t="str">
        <f t="shared" si="41"/>
        <v/>
      </c>
      <c r="J312" s="27"/>
      <c r="K312" s="28" t="str">
        <f>IF($L312="COP","GHPチラー",IF(O312="","",VLOOKUP(O312,※編集不可※選択項目!C:D,2,1)))</f>
        <v/>
      </c>
      <c r="L312" s="120" t="str">
        <f t="shared" si="48"/>
        <v/>
      </c>
      <c r="M312" s="64" t="str">
        <f>IFERROR(IF(L312="COP",1,IF(K312="","",VLOOKUP(K312,※編集不可※選択項目!$D$2:$G$8,4,FALSE))),"")</f>
        <v/>
      </c>
      <c r="N312" s="29"/>
      <c r="O312" s="30"/>
      <c r="P312" s="30"/>
      <c r="Q312" s="113"/>
      <c r="R312" s="30"/>
      <c r="S312" s="30"/>
      <c r="T312" s="116"/>
      <c r="U312" s="73"/>
      <c r="V312" s="111"/>
      <c r="W312" s="60"/>
      <c r="X312" s="71"/>
      <c r="Y312" s="31"/>
      <c r="Z312" s="23"/>
      <c r="AA312" s="24"/>
      <c r="AB312" s="96">
        <f t="shared" si="42"/>
        <v>0</v>
      </c>
      <c r="AC312" s="96">
        <f t="shared" si="43"/>
        <v>0</v>
      </c>
      <c r="AD312" s="97">
        <f t="shared" si="49"/>
        <v>0</v>
      </c>
      <c r="AE312" s="97">
        <f t="shared" si="50"/>
        <v>0</v>
      </c>
    </row>
    <row r="313" spans="1:31" ht="25" customHeight="1">
      <c r="A313" s="32">
        <f t="shared" si="44"/>
        <v>302</v>
      </c>
      <c r="B313" s="51" t="str">
        <f t="shared" si="45"/>
        <v/>
      </c>
      <c r="C313" s="26"/>
      <c r="D313" s="28" t="str">
        <f t="shared" si="46"/>
        <v/>
      </c>
      <c r="E313" s="49" t="str">
        <f t="shared" si="47"/>
        <v/>
      </c>
      <c r="F313" s="27"/>
      <c r="G313" s="27"/>
      <c r="H313" s="29"/>
      <c r="I313" s="28" t="str">
        <f t="shared" si="41"/>
        <v/>
      </c>
      <c r="J313" s="27"/>
      <c r="K313" s="28" t="str">
        <f>IF($L313="COP","GHPチラー",IF(O313="","",VLOOKUP(O313,※編集不可※選択項目!C:D,2,1)))</f>
        <v/>
      </c>
      <c r="L313" s="120" t="str">
        <f t="shared" si="48"/>
        <v/>
      </c>
      <c r="M313" s="64" t="str">
        <f>IFERROR(IF(L313="COP",1,IF(K313="","",VLOOKUP(K313,※編集不可※選択項目!$D$2:$G$8,4,FALSE))),"")</f>
        <v/>
      </c>
      <c r="N313" s="29"/>
      <c r="O313" s="30"/>
      <c r="P313" s="30"/>
      <c r="Q313" s="113"/>
      <c r="R313" s="30"/>
      <c r="S313" s="30"/>
      <c r="T313" s="116"/>
      <c r="U313" s="73"/>
      <c r="V313" s="111"/>
      <c r="W313" s="60"/>
      <c r="X313" s="71"/>
      <c r="Y313" s="31"/>
      <c r="Z313" s="23"/>
      <c r="AA313" s="24"/>
      <c r="AB313" s="96">
        <f t="shared" si="42"/>
        <v>0</v>
      </c>
      <c r="AC313" s="96">
        <f t="shared" si="43"/>
        <v>0</v>
      </c>
      <c r="AD313" s="97">
        <f t="shared" si="49"/>
        <v>0</v>
      </c>
      <c r="AE313" s="97">
        <f t="shared" si="50"/>
        <v>0</v>
      </c>
    </row>
    <row r="314" spans="1:31" ht="25" customHeight="1">
      <c r="A314" s="32">
        <f t="shared" si="44"/>
        <v>303</v>
      </c>
      <c r="B314" s="51" t="str">
        <f t="shared" si="45"/>
        <v/>
      </c>
      <c r="C314" s="26"/>
      <c r="D314" s="28" t="str">
        <f t="shared" si="46"/>
        <v/>
      </c>
      <c r="E314" s="49" t="str">
        <f t="shared" si="47"/>
        <v/>
      </c>
      <c r="F314" s="27"/>
      <c r="G314" s="27"/>
      <c r="H314" s="29"/>
      <c r="I314" s="28" t="str">
        <f t="shared" si="41"/>
        <v/>
      </c>
      <c r="J314" s="27"/>
      <c r="K314" s="28" t="str">
        <f>IF($L314="COP","GHPチラー",IF(O314="","",VLOOKUP(O314,※編集不可※選択項目!C:D,2,1)))</f>
        <v/>
      </c>
      <c r="L314" s="120" t="str">
        <f t="shared" si="48"/>
        <v/>
      </c>
      <c r="M314" s="64" t="str">
        <f>IFERROR(IF(L314="COP",1,IF(K314="","",VLOOKUP(K314,※編集不可※選択項目!$D$2:$G$8,4,FALSE))),"")</f>
        <v/>
      </c>
      <c r="N314" s="29"/>
      <c r="O314" s="30"/>
      <c r="P314" s="30"/>
      <c r="Q314" s="113"/>
      <c r="R314" s="30"/>
      <c r="S314" s="30"/>
      <c r="T314" s="116"/>
      <c r="U314" s="73"/>
      <c r="V314" s="111"/>
      <c r="W314" s="60"/>
      <c r="X314" s="71"/>
      <c r="Y314" s="31"/>
      <c r="Z314" s="23"/>
      <c r="AA314" s="24"/>
      <c r="AB314" s="96">
        <f t="shared" si="42"/>
        <v>0</v>
      </c>
      <c r="AC314" s="96">
        <f t="shared" si="43"/>
        <v>0</v>
      </c>
      <c r="AD314" s="97">
        <f t="shared" si="49"/>
        <v>0</v>
      </c>
      <c r="AE314" s="97">
        <f t="shared" si="50"/>
        <v>0</v>
      </c>
    </row>
    <row r="315" spans="1:31" ht="25" customHeight="1">
      <c r="A315" s="32">
        <f t="shared" si="44"/>
        <v>304</v>
      </c>
      <c r="B315" s="51" t="str">
        <f t="shared" si="45"/>
        <v/>
      </c>
      <c r="C315" s="26"/>
      <c r="D315" s="28" t="str">
        <f t="shared" si="46"/>
        <v/>
      </c>
      <c r="E315" s="49" t="str">
        <f t="shared" si="47"/>
        <v/>
      </c>
      <c r="F315" s="27"/>
      <c r="G315" s="27"/>
      <c r="H315" s="29"/>
      <c r="I315" s="28" t="str">
        <f t="shared" si="41"/>
        <v/>
      </c>
      <c r="J315" s="27"/>
      <c r="K315" s="28" t="str">
        <f>IF($L315="COP","GHPチラー",IF(O315="","",VLOOKUP(O315,※編集不可※選択項目!C:D,2,1)))</f>
        <v/>
      </c>
      <c r="L315" s="120" t="str">
        <f t="shared" si="48"/>
        <v/>
      </c>
      <c r="M315" s="64" t="str">
        <f>IFERROR(IF(L315="COP",1,IF(K315="","",VLOOKUP(K315,※編集不可※選択項目!$D$2:$G$8,4,FALSE))),"")</f>
        <v/>
      </c>
      <c r="N315" s="29"/>
      <c r="O315" s="30"/>
      <c r="P315" s="30"/>
      <c r="Q315" s="113"/>
      <c r="R315" s="30"/>
      <c r="S315" s="30"/>
      <c r="T315" s="116"/>
      <c r="U315" s="73"/>
      <c r="V315" s="111"/>
      <c r="W315" s="60"/>
      <c r="X315" s="71"/>
      <c r="Y315" s="31"/>
      <c r="Z315" s="23"/>
      <c r="AA315" s="24"/>
      <c r="AB315" s="96">
        <f t="shared" si="42"/>
        <v>0</v>
      </c>
      <c r="AC315" s="96">
        <f t="shared" si="43"/>
        <v>0</v>
      </c>
      <c r="AD315" s="97">
        <f t="shared" si="49"/>
        <v>0</v>
      </c>
      <c r="AE315" s="97">
        <f t="shared" si="50"/>
        <v>0</v>
      </c>
    </row>
    <row r="316" spans="1:31" ht="25" customHeight="1">
      <c r="A316" s="32">
        <f t="shared" si="44"/>
        <v>305</v>
      </c>
      <c r="B316" s="51" t="str">
        <f t="shared" si="45"/>
        <v/>
      </c>
      <c r="C316" s="26"/>
      <c r="D316" s="28" t="str">
        <f t="shared" si="46"/>
        <v/>
      </c>
      <c r="E316" s="49" t="str">
        <f t="shared" si="47"/>
        <v/>
      </c>
      <c r="F316" s="27"/>
      <c r="G316" s="27"/>
      <c r="H316" s="29"/>
      <c r="I316" s="28" t="str">
        <f t="shared" si="41"/>
        <v/>
      </c>
      <c r="J316" s="27"/>
      <c r="K316" s="28" t="str">
        <f>IF($L316="COP","GHPチラー",IF(O316="","",VLOOKUP(O316,※編集不可※選択項目!C:D,2,1)))</f>
        <v/>
      </c>
      <c r="L316" s="120" t="str">
        <f t="shared" si="48"/>
        <v/>
      </c>
      <c r="M316" s="64" t="str">
        <f>IFERROR(IF(L316="COP",1,IF(K316="","",VLOOKUP(K316,※編集不可※選択項目!$D$2:$G$8,4,FALSE))),"")</f>
        <v/>
      </c>
      <c r="N316" s="29"/>
      <c r="O316" s="30"/>
      <c r="P316" s="30"/>
      <c r="Q316" s="113"/>
      <c r="R316" s="30"/>
      <c r="S316" s="30"/>
      <c r="T316" s="116"/>
      <c r="U316" s="73"/>
      <c r="V316" s="111"/>
      <c r="W316" s="60"/>
      <c r="X316" s="71"/>
      <c r="Y316" s="31"/>
      <c r="Z316" s="23"/>
      <c r="AA316" s="24"/>
      <c r="AB316" s="96">
        <f t="shared" si="42"/>
        <v>0</v>
      </c>
      <c r="AC316" s="96">
        <f t="shared" si="43"/>
        <v>0</v>
      </c>
      <c r="AD316" s="97">
        <f t="shared" si="49"/>
        <v>0</v>
      </c>
      <c r="AE316" s="97">
        <f t="shared" si="50"/>
        <v>0</v>
      </c>
    </row>
    <row r="317" spans="1:31" ht="25" customHeight="1">
      <c r="A317" s="32">
        <f t="shared" si="44"/>
        <v>306</v>
      </c>
      <c r="B317" s="51" t="str">
        <f t="shared" si="45"/>
        <v/>
      </c>
      <c r="C317" s="26"/>
      <c r="D317" s="28" t="str">
        <f t="shared" si="46"/>
        <v/>
      </c>
      <c r="E317" s="49" t="str">
        <f t="shared" si="47"/>
        <v/>
      </c>
      <c r="F317" s="27"/>
      <c r="G317" s="27"/>
      <c r="H317" s="29"/>
      <c r="I317" s="28" t="str">
        <f t="shared" si="41"/>
        <v/>
      </c>
      <c r="J317" s="27"/>
      <c r="K317" s="28" t="str">
        <f>IF($L317="COP","GHPチラー",IF(O317="","",VLOOKUP(O317,※編集不可※選択項目!C:D,2,1)))</f>
        <v/>
      </c>
      <c r="L317" s="120" t="str">
        <f t="shared" si="48"/>
        <v/>
      </c>
      <c r="M317" s="64" t="str">
        <f>IFERROR(IF(L317="COP",1,IF(K317="","",VLOOKUP(K317,※編集不可※選択項目!$D$2:$G$8,4,FALSE))),"")</f>
        <v/>
      </c>
      <c r="N317" s="29"/>
      <c r="O317" s="30"/>
      <c r="P317" s="30"/>
      <c r="Q317" s="113"/>
      <c r="R317" s="30"/>
      <c r="S317" s="30"/>
      <c r="T317" s="116"/>
      <c r="U317" s="73"/>
      <c r="V317" s="111"/>
      <c r="W317" s="60"/>
      <c r="X317" s="71"/>
      <c r="Y317" s="31"/>
      <c r="Z317" s="23"/>
      <c r="AA317" s="24"/>
      <c r="AB317" s="96">
        <f t="shared" si="42"/>
        <v>0</v>
      </c>
      <c r="AC317" s="96">
        <f t="shared" si="43"/>
        <v>0</v>
      </c>
      <c r="AD317" s="97">
        <f t="shared" si="49"/>
        <v>0</v>
      </c>
      <c r="AE317" s="97">
        <f t="shared" si="50"/>
        <v>0</v>
      </c>
    </row>
    <row r="318" spans="1:31" ht="25" customHeight="1">
      <c r="A318" s="32">
        <f t="shared" si="44"/>
        <v>307</v>
      </c>
      <c r="B318" s="51" t="str">
        <f t="shared" si="45"/>
        <v/>
      </c>
      <c r="C318" s="26"/>
      <c r="D318" s="28" t="str">
        <f t="shared" si="46"/>
        <v/>
      </c>
      <c r="E318" s="49" t="str">
        <f t="shared" si="47"/>
        <v/>
      </c>
      <c r="F318" s="27"/>
      <c r="G318" s="27"/>
      <c r="H318" s="29"/>
      <c r="I318" s="28" t="str">
        <f t="shared" si="41"/>
        <v/>
      </c>
      <c r="J318" s="27"/>
      <c r="K318" s="28" t="str">
        <f>IF($L318="COP","GHPチラー",IF(O318="","",VLOOKUP(O318,※編集不可※選択項目!C:D,2,1)))</f>
        <v/>
      </c>
      <c r="L318" s="120" t="str">
        <f t="shared" si="48"/>
        <v/>
      </c>
      <c r="M318" s="64" t="str">
        <f>IFERROR(IF(L318="COP",1,IF(K318="","",VLOOKUP(K318,※編集不可※選択項目!$D$2:$G$8,4,FALSE))),"")</f>
        <v/>
      </c>
      <c r="N318" s="29"/>
      <c r="O318" s="30"/>
      <c r="P318" s="30"/>
      <c r="Q318" s="113"/>
      <c r="R318" s="30"/>
      <c r="S318" s="30"/>
      <c r="T318" s="116"/>
      <c r="U318" s="73"/>
      <c r="V318" s="111"/>
      <c r="W318" s="60"/>
      <c r="X318" s="71"/>
      <c r="Y318" s="31"/>
      <c r="Z318" s="23"/>
      <c r="AA318" s="24"/>
      <c r="AB318" s="96">
        <f t="shared" si="42"/>
        <v>0</v>
      </c>
      <c r="AC318" s="96">
        <f t="shared" si="43"/>
        <v>0</v>
      </c>
      <c r="AD318" s="97">
        <f t="shared" si="49"/>
        <v>0</v>
      </c>
      <c r="AE318" s="97">
        <f t="shared" si="50"/>
        <v>0</v>
      </c>
    </row>
    <row r="319" spans="1:31" ht="25" customHeight="1">
      <c r="A319" s="32">
        <f t="shared" si="44"/>
        <v>308</v>
      </c>
      <c r="B319" s="51" t="str">
        <f t="shared" si="45"/>
        <v/>
      </c>
      <c r="C319" s="26"/>
      <c r="D319" s="28" t="str">
        <f t="shared" si="46"/>
        <v/>
      </c>
      <c r="E319" s="49" t="str">
        <f t="shared" si="47"/>
        <v/>
      </c>
      <c r="F319" s="27"/>
      <c r="G319" s="27"/>
      <c r="H319" s="29"/>
      <c r="I319" s="28" t="str">
        <f t="shared" si="41"/>
        <v/>
      </c>
      <c r="J319" s="27"/>
      <c r="K319" s="28" t="str">
        <f>IF($L319="COP","GHPチラー",IF(O319="","",VLOOKUP(O319,※編集不可※選択項目!C:D,2,1)))</f>
        <v/>
      </c>
      <c r="L319" s="120" t="str">
        <f t="shared" si="48"/>
        <v/>
      </c>
      <c r="M319" s="64" t="str">
        <f>IFERROR(IF(L319="COP",1,IF(K319="","",VLOOKUP(K319,※編集不可※選択項目!$D$2:$G$8,4,FALSE))),"")</f>
        <v/>
      </c>
      <c r="N319" s="29"/>
      <c r="O319" s="30"/>
      <c r="P319" s="30"/>
      <c r="Q319" s="113"/>
      <c r="R319" s="30"/>
      <c r="S319" s="30"/>
      <c r="T319" s="116"/>
      <c r="U319" s="73"/>
      <c r="V319" s="111"/>
      <c r="W319" s="60"/>
      <c r="X319" s="71"/>
      <c r="Y319" s="31"/>
      <c r="Z319" s="23"/>
      <c r="AA319" s="24"/>
      <c r="AB319" s="96">
        <f t="shared" si="42"/>
        <v>0</v>
      </c>
      <c r="AC319" s="96">
        <f t="shared" si="43"/>
        <v>0</v>
      </c>
      <c r="AD319" s="97">
        <f t="shared" si="49"/>
        <v>0</v>
      </c>
      <c r="AE319" s="97">
        <f t="shared" si="50"/>
        <v>0</v>
      </c>
    </row>
    <row r="320" spans="1:31" ht="25" customHeight="1">
      <c r="A320" s="32">
        <f t="shared" si="44"/>
        <v>309</v>
      </c>
      <c r="B320" s="51" t="str">
        <f t="shared" si="45"/>
        <v/>
      </c>
      <c r="C320" s="26"/>
      <c r="D320" s="28" t="str">
        <f t="shared" si="46"/>
        <v/>
      </c>
      <c r="E320" s="49" t="str">
        <f t="shared" si="47"/>
        <v/>
      </c>
      <c r="F320" s="27"/>
      <c r="G320" s="27"/>
      <c r="H320" s="29"/>
      <c r="I320" s="28" t="str">
        <f t="shared" si="41"/>
        <v/>
      </c>
      <c r="J320" s="27"/>
      <c r="K320" s="28" t="str">
        <f>IF($L320="COP","GHPチラー",IF(O320="","",VLOOKUP(O320,※編集不可※選択項目!C:D,2,1)))</f>
        <v/>
      </c>
      <c r="L320" s="120" t="str">
        <f t="shared" si="48"/>
        <v/>
      </c>
      <c r="M320" s="64" t="str">
        <f>IFERROR(IF(L320="COP",1,IF(K320="","",VLOOKUP(K320,※編集不可※選択項目!$D$2:$G$8,4,FALSE))),"")</f>
        <v/>
      </c>
      <c r="N320" s="29"/>
      <c r="O320" s="30"/>
      <c r="P320" s="30"/>
      <c r="Q320" s="113"/>
      <c r="R320" s="30"/>
      <c r="S320" s="30"/>
      <c r="T320" s="116"/>
      <c r="U320" s="73"/>
      <c r="V320" s="111"/>
      <c r="W320" s="60"/>
      <c r="X320" s="71"/>
      <c r="Y320" s="31"/>
      <c r="Z320" s="23"/>
      <c r="AA320" s="24"/>
      <c r="AB320" s="96">
        <f t="shared" si="42"/>
        <v>0</v>
      </c>
      <c r="AC320" s="96">
        <f t="shared" si="43"/>
        <v>0</v>
      </c>
      <c r="AD320" s="97">
        <f t="shared" si="49"/>
        <v>0</v>
      </c>
      <c r="AE320" s="97">
        <f t="shared" si="50"/>
        <v>0</v>
      </c>
    </row>
    <row r="321" spans="1:31" ht="25" customHeight="1">
      <c r="A321" s="32">
        <f t="shared" si="44"/>
        <v>310</v>
      </c>
      <c r="B321" s="51" t="str">
        <f t="shared" si="45"/>
        <v/>
      </c>
      <c r="C321" s="26"/>
      <c r="D321" s="28" t="str">
        <f t="shared" si="46"/>
        <v/>
      </c>
      <c r="E321" s="49" t="str">
        <f t="shared" si="47"/>
        <v/>
      </c>
      <c r="F321" s="27"/>
      <c r="G321" s="27"/>
      <c r="H321" s="29"/>
      <c r="I321" s="28" t="str">
        <f t="shared" si="41"/>
        <v/>
      </c>
      <c r="J321" s="27"/>
      <c r="K321" s="28" t="str">
        <f>IF($L321="COP","GHPチラー",IF(O321="","",VLOOKUP(O321,※編集不可※選択項目!C:D,2,1)))</f>
        <v/>
      </c>
      <c r="L321" s="120" t="str">
        <f t="shared" si="48"/>
        <v/>
      </c>
      <c r="M321" s="64" t="str">
        <f>IFERROR(IF(L321="COP",1,IF(K321="","",VLOOKUP(K321,※編集不可※選択項目!$D$2:$G$8,4,FALSE))),"")</f>
        <v/>
      </c>
      <c r="N321" s="29"/>
      <c r="O321" s="30"/>
      <c r="P321" s="30"/>
      <c r="Q321" s="113"/>
      <c r="R321" s="30"/>
      <c r="S321" s="30"/>
      <c r="T321" s="116"/>
      <c r="U321" s="73"/>
      <c r="V321" s="111"/>
      <c r="W321" s="60"/>
      <c r="X321" s="71"/>
      <c r="Y321" s="31"/>
      <c r="Z321" s="23"/>
      <c r="AA321" s="24"/>
      <c r="AB321" s="96">
        <f t="shared" si="42"/>
        <v>0</v>
      </c>
      <c r="AC321" s="96">
        <f t="shared" si="43"/>
        <v>0</v>
      </c>
      <c r="AD321" s="97">
        <f t="shared" si="49"/>
        <v>0</v>
      </c>
      <c r="AE321" s="97">
        <f t="shared" si="50"/>
        <v>0</v>
      </c>
    </row>
    <row r="322" spans="1:31" ht="25" customHeight="1">
      <c r="A322" s="32">
        <f t="shared" si="44"/>
        <v>311</v>
      </c>
      <c r="B322" s="51" t="str">
        <f t="shared" si="45"/>
        <v/>
      </c>
      <c r="C322" s="26"/>
      <c r="D322" s="28" t="str">
        <f t="shared" si="46"/>
        <v/>
      </c>
      <c r="E322" s="49" t="str">
        <f t="shared" si="47"/>
        <v/>
      </c>
      <c r="F322" s="27"/>
      <c r="G322" s="27"/>
      <c r="H322" s="29"/>
      <c r="I322" s="28" t="str">
        <f t="shared" si="41"/>
        <v/>
      </c>
      <c r="J322" s="27"/>
      <c r="K322" s="28" t="str">
        <f>IF($L322="COP","GHPチラー",IF(O322="","",VLOOKUP(O322,※編集不可※選択項目!C:D,2,1)))</f>
        <v/>
      </c>
      <c r="L322" s="120" t="str">
        <f t="shared" si="48"/>
        <v/>
      </c>
      <c r="M322" s="64" t="str">
        <f>IFERROR(IF(L322="COP",1,IF(K322="","",VLOOKUP(K322,※編集不可※選択項目!$D$2:$G$8,4,FALSE))),"")</f>
        <v/>
      </c>
      <c r="N322" s="29"/>
      <c r="O322" s="30"/>
      <c r="P322" s="30"/>
      <c r="Q322" s="113"/>
      <c r="R322" s="30"/>
      <c r="S322" s="30"/>
      <c r="T322" s="116"/>
      <c r="U322" s="73"/>
      <c r="V322" s="111"/>
      <c r="W322" s="60"/>
      <c r="X322" s="71"/>
      <c r="Y322" s="31"/>
      <c r="Z322" s="23"/>
      <c r="AA322" s="24"/>
      <c r="AB322" s="96">
        <f t="shared" si="42"/>
        <v>0</v>
      </c>
      <c r="AC322" s="96">
        <f t="shared" si="43"/>
        <v>0</v>
      </c>
      <c r="AD322" s="97">
        <f t="shared" si="49"/>
        <v>0</v>
      </c>
      <c r="AE322" s="97">
        <f t="shared" si="50"/>
        <v>0</v>
      </c>
    </row>
    <row r="323" spans="1:31" ht="25" customHeight="1">
      <c r="A323" s="32">
        <f t="shared" si="44"/>
        <v>312</v>
      </c>
      <c r="B323" s="51" t="str">
        <f t="shared" si="45"/>
        <v/>
      </c>
      <c r="C323" s="26"/>
      <c r="D323" s="28" t="str">
        <f t="shared" si="46"/>
        <v/>
      </c>
      <c r="E323" s="49" t="str">
        <f t="shared" si="47"/>
        <v/>
      </c>
      <c r="F323" s="27"/>
      <c r="G323" s="27"/>
      <c r="H323" s="29"/>
      <c r="I323" s="28" t="str">
        <f t="shared" si="41"/>
        <v/>
      </c>
      <c r="J323" s="27"/>
      <c r="K323" s="28" t="str">
        <f>IF($L323="COP","GHPチラー",IF(O323="","",VLOOKUP(O323,※編集不可※選択項目!C:D,2,1)))</f>
        <v/>
      </c>
      <c r="L323" s="120" t="str">
        <f t="shared" si="48"/>
        <v/>
      </c>
      <c r="M323" s="64" t="str">
        <f>IFERROR(IF(L323="COP",1,IF(K323="","",VLOOKUP(K323,※編集不可※選択項目!$D$2:$G$8,4,FALSE))),"")</f>
        <v/>
      </c>
      <c r="N323" s="29"/>
      <c r="O323" s="30"/>
      <c r="P323" s="30"/>
      <c r="Q323" s="113"/>
      <c r="R323" s="30"/>
      <c r="S323" s="30"/>
      <c r="T323" s="116"/>
      <c r="U323" s="73"/>
      <c r="V323" s="111"/>
      <c r="W323" s="60"/>
      <c r="X323" s="71"/>
      <c r="Y323" s="31"/>
      <c r="Z323" s="23"/>
      <c r="AA323" s="24"/>
      <c r="AB323" s="96">
        <f t="shared" si="42"/>
        <v>0</v>
      </c>
      <c r="AC323" s="96">
        <f t="shared" si="43"/>
        <v>0</v>
      </c>
      <c r="AD323" s="97">
        <f t="shared" si="49"/>
        <v>0</v>
      </c>
      <c r="AE323" s="97">
        <f t="shared" si="50"/>
        <v>0</v>
      </c>
    </row>
    <row r="324" spans="1:31" ht="25" customHeight="1">
      <c r="A324" s="32">
        <f t="shared" si="44"/>
        <v>313</v>
      </c>
      <c r="B324" s="51" t="str">
        <f t="shared" si="45"/>
        <v/>
      </c>
      <c r="C324" s="26"/>
      <c r="D324" s="28" t="str">
        <f t="shared" si="46"/>
        <v/>
      </c>
      <c r="E324" s="49" t="str">
        <f t="shared" si="47"/>
        <v/>
      </c>
      <c r="F324" s="27"/>
      <c r="G324" s="27"/>
      <c r="H324" s="29"/>
      <c r="I324" s="28" t="str">
        <f t="shared" si="41"/>
        <v/>
      </c>
      <c r="J324" s="27"/>
      <c r="K324" s="28" t="str">
        <f>IF($L324="COP","GHPチラー",IF(O324="","",VLOOKUP(O324,※編集不可※選択項目!C:D,2,1)))</f>
        <v/>
      </c>
      <c r="L324" s="120" t="str">
        <f t="shared" si="48"/>
        <v/>
      </c>
      <c r="M324" s="64" t="str">
        <f>IFERROR(IF(L324="COP",1,IF(K324="","",VLOOKUP(K324,※編集不可※選択項目!$D$2:$G$8,4,FALSE))),"")</f>
        <v/>
      </c>
      <c r="N324" s="29"/>
      <c r="O324" s="30"/>
      <c r="P324" s="30"/>
      <c r="Q324" s="113"/>
      <c r="R324" s="30"/>
      <c r="S324" s="30"/>
      <c r="T324" s="116"/>
      <c r="U324" s="73"/>
      <c r="V324" s="111"/>
      <c r="W324" s="60"/>
      <c r="X324" s="71"/>
      <c r="Y324" s="31"/>
      <c r="Z324" s="23"/>
      <c r="AA324" s="24"/>
      <c r="AB324" s="96">
        <f t="shared" si="42"/>
        <v>0</v>
      </c>
      <c r="AC324" s="96">
        <f t="shared" si="43"/>
        <v>0</v>
      </c>
      <c r="AD324" s="97">
        <f t="shared" si="49"/>
        <v>0</v>
      </c>
      <c r="AE324" s="97">
        <f t="shared" si="50"/>
        <v>0</v>
      </c>
    </row>
    <row r="325" spans="1:31" ht="25" customHeight="1">
      <c r="A325" s="32">
        <f t="shared" si="44"/>
        <v>314</v>
      </c>
      <c r="B325" s="51" t="str">
        <f t="shared" si="45"/>
        <v/>
      </c>
      <c r="C325" s="26"/>
      <c r="D325" s="28" t="str">
        <f t="shared" si="46"/>
        <v/>
      </c>
      <c r="E325" s="49" t="str">
        <f t="shared" si="47"/>
        <v/>
      </c>
      <c r="F325" s="27"/>
      <c r="G325" s="27"/>
      <c r="H325" s="29"/>
      <c r="I325" s="28" t="str">
        <f t="shared" si="41"/>
        <v/>
      </c>
      <c r="J325" s="27"/>
      <c r="K325" s="28" t="str">
        <f>IF($L325="COP","GHPチラー",IF(O325="","",VLOOKUP(O325,※編集不可※選択項目!C:D,2,1)))</f>
        <v/>
      </c>
      <c r="L325" s="120" t="str">
        <f t="shared" si="48"/>
        <v/>
      </c>
      <c r="M325" s="64" t="str">
        <f>IFERROR(IF(L325="COP",1,IF(K325="","",VLOOKUP(K325,※編集不可※選択項目!$D$2:$G$8,4,FALSE))),"")</f>
        <v/>
      </c>
      <c r="N325" s="29"/>
      <c r="O325" s="30"/>
      <c r="P325" s="30"/>
      <c r="Q325" s="113"/>
      <c r="R325" s="30"/>
      <c r="S325" s="30"/>
      <c r="T325" s="116"/>
      <c r="U325" s="73"/>
      <c r="V325" s="111"/>
      <c r="W325" s="60"/>
      <c r="X325" s="71"/>
      <c r="Y325" s="31"/>
      <c r="Z325" s="23"/>
      <c r="AA325" s="24"/>
      <c r="AB325" s="96">
        <f t="shared" si="42"/>
        <v>0</v>
      </c>
      <c r="AC325" s="96">
        <f t="shared" si="43"/>
        <v>0</v>
      </c>
      <c r="AD325" s="97">
        <f t="shared" si="49"/>
        <v>0</v>
      </c>
      <c r="AE325" s="97">
        <f t="shared" si="50"/>
        <v>0</v>
      </c>
    </row>
    <row r="326" spans="1:31" ht="25" customHeight="1">
      <c r="A326" s="32">
        <f t="shared" si="44"/>
        <v>315</v>
      </c>
      <c r="B326" s="51" t="str">
        <f t="shared" si="45"/>
        <v/>
      </c>
      <c r="C326" s="26"/>
      <c r="D326" s="28" t="str">
        <f t="shared" si="46"/>
        <v/>
      </c>
      <c r="E326" s="49" t="str">
        <f t="shared" si="47"/>
        <v/>
      </c>
      <c r="F326" s="27"/>
      <c r="G326" s="27"/>
      <c r="H326" s="29"/>
      <c r="I326" s="28" t="str">
        <f t="shared" si="41"/>
        <v/>
      </c>
      <c r="J326" s="27"/>
      <c r="K326" s="28" t="str">
        <f>IF($L326="COP","GHPチラー",IF(O326="","",VLOOKUP(O326,※編集不可※選択項目!C:D,2,1)))</f>
        <v/>
      </c>
      <c r="L326" s="120" t="str">
        <f t="shared" si="48"/>
        <v/>
      </c>
      <c r="M326" s="64" t="str">
        <f>IFERROR(IF(L326="COP",1,IF(K326="","",VLOOKUP(K326,※編集不可※選択項目!$D$2:$G$8,4,FALSE))),"")</f>
        <v/>
      </c>
      <c r="N326" s="29"/>
      <c r="O326" s="30"/>
      <c r="P326" s="30"/>
      <c r="Q326" s="113"/>
      <c r="R326" s="30"/>
      <c r="S326" s="30"/>
      <c r="T326" s="116"/>
      <c r="U326" s="73"/>
      <c r="V326" s="111"/>
      <c r="W326" s="60"/>
      <c r="X326" s="71"/>
      <c r="Y326" s="31"/>
      <c r="Z326" s="23"/>
      <c r="AA326" s="24"/>
      <c r="AB326" s="96">
        <f t="shared" si="42"/>
        <v>0</v>
      </c>
      <c r="AC326" s="96">
        <f t="shared" si="43"/>
        <v>0</v>
      </c>
      <c r="AD326" s="97">
        <f t="shared" si="49"/>
        <v>0</v>
      </c>
      <c r="AE326" s="97">
        <f t="shared" si="50"/>
        <v>0</v>
      </c>
    </row>
    <row r="327" spans="1:31" ht="25" customHeight="1">
      <c r="A327" s="32">
        <f t="shared" si="44"/>
        <v>316</v>
      </c>
      <c r="B327" s="51" t="str">
        <f t="shared" si="45"/>
        <v/>
      </c>
      <c r="C327" s="26"/>
      <c r="D327" s="28" t="str">
        <f t="shared" si="46"/>
        <v/>
      </c>
      <c r="E327" s="49" t="str">
        <f t="shared" si="47"/>
        <v/>
      </c>
      <c r="F327" s="27"/>
      <c r="G327" s="27"/>
      <c r="H327" s="29"/>
      <c r="I327" s="28" t="str">
        <f t="shared" si="41"/>
        <v/>
      </c>
      <c r="J327" s="27"/>
      <c r="K327" s="28" t="str">
        <f>IF($L327="COP","GHPチラー",IF(O327="","",VLOOKUP(O327,※編集不可※選択項目!C:D,2,1)))</f>
        <v/>
      </c>
      <c r="L327" s="120" t="str">
        <f t="shared" si="48"/>
        <v/>
      </c>
      <c r="M327" s="64" t="str">
        <f>IFERROR(IF(L327="COP",1,IF(K327="","",VLOOKUP(K327,※編集不可※選択項目!$D$2:$G$8,4,FALSE))),"")</f>
        <v/>
      </c>
      <c r="N327" s="29"/>
      <c r="O327" s="30"/>
      <c r="P327" s="30"/>
      <c r="Q327" s="113"/>
      <c r="R327" s="30"/>
      <c r="S327" s="30"/>
      <c r="T327" s="116"/>
      <c r="U327" s="73"/>
      <c r="V327" s="111"/>
      <c r="W327" s="60"/>
      <c r="X327" s="71"/>
      <c r="Y327" s="31"/>
      <c r="Z327" s="23"/>
      <c r="AA327" s="24"/>
      <c r="AB327" s="96">
        <f t="shared" si="42"/>
        <v>0</v>
      </c>
      <c r="AC327" s="96">
        <f t="shared" si="43"/>
        <v>0</v>
      </c>
      <c r="AD327" s="97">
        <f t="shared" si="49"/>
        <v>0</v>
      </c>
      <c r="AE327" s="97">
        <f t="shared" si="50"/>
        <v>0</v>
      </c>
    </row>
    <row r="328" spans="1:31" ht="25" customHeight="1">
      <c r="A328" s="32">
        <f t="shared" si="44"/>
        <v>317</v>
      </c>
      <c r="B328" s="51" t="str">
        <f t="shared" si="45"/>
        <v/>
      </c>
      <c r="C328" s="26"/>
      <c r="D328" s="28" t="str">
        <f t="shared" si="46"/>
        <v/>
      </c>
      <c r="E328" s="49" t="str">
        <f t="shared" si="47"/>
        <v/>
      </c>
      <c r="F328" s="27"/>
      <c r="G328" s="27"/>
      <c r="H328" s="29"/>
      <c r="I328" s="28" t="str">
        <f t="shared" si="41"/>
        <v/>
      </c>
      <c r="J328" s="27"/>
      <c r="K328" s="28" t="str">
        <f>IF($L328="COP","GHPチラー",IF(O328="","",VLOOKUP(O328,※編集不可※選択項目!C:D,2,1)))</f>
        <v/>
      </c>
      <c r="L328" s="120" t="str">
        <f t="shared" si="48"/>
        <v/>
      </c>
      <c r="M328" s="64" t="str">
        <f>IFERROR(IF(L328="COP",1,IF(K328="","",VLOOKUP(K328,※編集不可※選択項目!$D$2:$G$8,4,FALSE))),"")</f>
        <v/>
      </c>
      <c r="N328" s="29"/>
      <c r="O328" s="30"/>
      <c r="P328" s="30"/>
      <c r="Q328" s="113"/>
      <c r="R328" s="30"/>
      <c r="S328" s="30"/>
      <c r="T328" s="116"/>
      <c r="U328" s="73"/>
      <c r="V328" s="111"/>
      <c r="W328" s="60"/>
      <c r="X328" s="71"/>
      <c r="Y328" s="31"/>
      <c r="Z328" s="23"/>
      <c r="AA328" s="24"/>
      <c r="AB328" s="96">
        <f t="shared" si="42"/>
        <v>0</v>
      </c>
      <c r="AC328" s="96">
        <f t="shared" si="43"/>
        <v>0</v>
      </c>
      <c r="AD328" s="97">
        <f t="shared" si="49"/>
        <v>0</v>
      </c>
      <c r="AE328" s="97">
        <f t="shared" si="50"/>
        <v>0</v>
      </c>
    </row>
    <row r="329" spans="1:31" ht="25" customHeight="1">
      <c r="A329" s="32">
        <f t="shared" si="44"/>
        <v>318</v>
      </c>
      <c r="B329" s="51" t="str">
        <f t="shared" si="45"/>
        <v/>
      </c>
      <c r="C329" s="26"/>
      <c r="D329" s="28" t="str">
        <f t="shared" si="46"/>
        <v/>
      </c>
      <c r="E329" s="49" t="str">
        <f t="shared" si="47"/>
        <v/>
      </c>
      <c r="F329" s="27"/>
      <c r="G329" s="27"/>
      <c r="H329" s="29"/>
      <c r="I329" s="28" t="str">
        <f t="shared" si="41"/>
        <v/>
      </c>
      <c r="J329" s="27"/>
      <c r="K329" s="28" t="str">
        <f>IF($L329="COP","GHPチラー",IF(O329="","",VLOOKUP(O329,※編集不可※選択項目!C:D,2,1)))</f>
        <v/>
      </c>
      <c r="L329" s="120" t="str">
        <f t="shared" si="48"/>
        <v/>
      </c>
      <c r="M329" s="64" t="str">
        <f>IFERROR(IF(L329="COP",1,IF(K329="","",VLOOKUP(K329,※編集不可※選択項目!$D$2:$G$8,4,FALSE))),"")</f>
        <v/>
      </c>
      <c r="N329" s="29"/>
      <c r="O329" s="30"/>
      <c r="P329" s="30"/>
      <c r="Q329" s="113"/>
      <c r="R329" s="30"/>
      <c r="S329" s="30"/>
      <c r="T329" s="116"/>
      <c r="U329" s="73"/>
      <c r="V329" s="111"/>
      <c r="W329" s="60"/>
      <c r="X329" s="71"/>
      <c r="Y329" s="31"/>
      <c r="Z329" s="23"/>
      <c r="AA329" s="24"/>
      <c r="AB329" s="96">
        <f t="shared" si="42"/>
        <v>0</v>
      </c>
      <c r="AC329" s="96">
        <f t="shared" si="43"/>
        <v>0</v>
      </c>
      <c r="AD329" s="97">
        <f t="shared" si="49"/>
        <v>0</v>
      </c>
      <c r="AE329" s="97">
        <f t="shared" si="50"/>
        <v>0</v>
      </c>
    </row>
    <row r="330" spans="1:31" ht="25" customHeight="1">
      <c r="A330" s="32">
        <f t="shared" si="44"/>
        <v>319</v>
      </c>
      <c r="B330" s="51" t="str">
        <f t="shared" si="45"/>
        <v/>
      </c>
      <c r="C330" s="26"/>
      <c r="D330" s="28" t="str">
        <f t="shared" si="46"/>
        <v/>
      </c>
      <c r="E330" s="49" t="str">
        <f t="shared" si="47"/>
        <v/>
      </c>
      <c r="F330" s="27"/>
      <c r="G330" s="27"/>
      <c r="H330" s="29"/>
      <c r="I330" s="28" t="str">
        <f t="shared" si="41"/>
        <v/>
      </c>
      <c r="J330" s="27"/>
      <c r="K330" s="28" t="str">
        <f>IF($L330="COP","GHPチラー",IF(O330="","",VLOOKUP(O330,※編集不可※選択項目!C:D,2,1)))</f>
        <v/>
      </c>
      <c r="L330" s="120" t="str">
        <f t="shared" si="48"/>
        <v/>
      </c>
      <c r="M330" s="64" t="str">
        <f>IFERROR(IF(L330="COP",1,IF(K330="","",VLOOKUP(K330,※編集不可※選択項目!$D$2:$G$8,4,FALSE))),"")</f>
        <v/>
      </c>
      <c r="N330" s="29"/>
      <c r="O330" s="30"/>
      <c r="P330" s="30"/>
      <c r="Q330" s="113"/>
      <c r="R330" s="30"/>
      <c r="S330" s="30"/>
      <c r="T330" s="116"/>
      <c r="U330" s="73"/>
      <c r="V330" s="111"/>
      <c r="W330" s="60"/>
      <c r="X330" s="71"/>
      <c r="Y330" s="31"/>
      <c r="Z330" s="23"/>
      <c r="AA330" s="24"/>
      <c r="AB330" s="96">
        <f t="shared" si="42"/>
        <v>0</v>
      </c>
      <c r="AC330" s="96">
        <f t="shared" si="43"/>
        <v>0</v>
      </c>
      <c r="AD330" s="97">
        <f t="shared" si="49"/>
        <v>0</v>
      </c>
      <c r="AE330" s="97">
        <f t="shared" si="50"/>
        <v>0</v>
      </c>
    </row>
    <row r="331" spans="1:31" ht="25" customHeight="1">
      <c r="A331" s="32">
        <f t="shared" si="44"/>
        <v>320</v>
      </c>
      <c r="B331" s="51" t="str">
        <f t="shared" si="45"/>
        <v/>
      </c>
      <c r="C331" s="26"/>
      <c r="D331" s="28" t="str">
        <f t="shared" si="46"/>
        <v/>
      </c>
      <c r="E331" s="49" t="str">
        <f t="shared" si="47"/>
        <v/>
      </c>
      <c r="F331" s="27"/>
      <c r="G331" s="27"/>
      <c r="H331" s="29"/>
      <c r="I331" s="28" t="str">
        <f t="shared" si="41"/>
        <v/>
      </c>
      <c r="J331" s="27"/>
      <c r="K331" s="28" t="str">
        <f>IF($L331="COP","GHPチラー",IF(O331="","",VLOOKUP(O331,※編集不可※選択項目!C:D,2,1)))</f>
        <v/>
      </c>
      <c r="L331" s="120" t="str">
        <f t="shared" si="48"/>
        <v/>
      </c>
      <c r="M331" s="64" t="str">
        <f>IFERROR(IF(L331="COP",1,IF(K331="","",VLOOKUP(K331,※編集不可※選択項目!$D$2:$G$8,4,FALSE))),"")</f>
        <v/>
      </c>
      <c r="N331" s="29"/>
      <c r="O331" s="30"/>
      <c r="P331" s="30"/>
      <c r="Q331" s="113"/>
      <c r="R331" s="30"/>
      <c r="S331" s="30"/>
      <c r="T331" s="116"/>
      <c r="U331" s="73"/>
      <c r="V331" s="111"/>
      <c r="W331" s="60"/>
      <c r="X331" s="71"/>
      <c r="Y331" s="31"/>
      <c r="Z331" s="23"/>
      <c r="AA331" s="24"/>
      <c r="AB331" s="96">
        <f t="shared" si="42"/>
        <v>0</v>
      </c>
      <c r="AC331" s="96">
        <f t="shared" si="43"/>
        <v>0</v>
      </c>
      <c r="AD331" s="97">
        <f t="shared" si="49"/>
        <v>0</v>
      </c>
      <c r="AE331" s="97">
        <f t="shared" si="50"/>
        <v>0</v>
      </c>
    </row>
    <row r="332" spans="1:31" ht="25" customHeight="1">
      <c r="A332" s="32">
        <f t="shared" si="44"/>
        <v>321</v>
      </c>
      <c r="B332" s="51" t="str">
        <f t="shared" si="45"/>
        <v/>
      </c>
      <c r="C332" s="26"/>
      <c r="D332" s="28" t="str">
        <f t="shared" si="46"/>
        <v/>
      </c>
      <c r="E332" s="49" t="str">
        <f t="shared" si="47"/>
        <v/>
      </c>
      <c r="F332" s="27"/>
      <c r="G332" s="27"/>
      <c r="H332" s="29"/>
      <c r="I332" s="28" t="str">
        <f t="shared" ref="I332:I395" si="51">IF(G332="","",G332&amp;"["&amp;H332&amp;"]")</f>
        <v/>
      </c>
      <c r="J332" s="27"/>
      <c r="K332" s="28" t="str">
        <f>IF($L332="COP","GHPチラー",IF(O332="","",VLOOKUP(O332,※編集不可※選択項目!C:D,2,1)))</f>
        <v/>
      </c>
      <c r="L332" s="120" t="str">
        <f t="shared" si="48"/>
        <v/>
      </c>
      <c r="M332" s="64" t="str">
        <f>IFERROR(IF(L332="COP",1,IF(K332="","",VLOOKUP(K332,※編集不可※選択項目!$D$2:$G$8,4,FALSE))),"")</f>
        <v/>
      </c>
      <c r="N332" s="29"/>
      <c r="O332" s="30"/>
      <c r="P332" s="30"/>
      <c r="Q332" s="113"/>
      <c r="R332" s="30"/>
      <c r="S332" s="30"/>
      <c r="T332" s="116"/>
      <c r="U332" s="73"/>
      <c r="V332" s="111"/>
      <c r="W332" s="60"/>
      <c r="X332" s="71"/>
      <c r="Y332" s="31"/>
      <c r="Z332" s="23"/>
      <c r="AA332" s="24"/>
      <c r="AB332" s="96">
        <f t="shared" ref="AB332:AB395" si="52">IF(AND(($C332&lt;&gt;""),(OR($C$2="",$F$2="",$G$3="",F332="",G332="",J332="",N332="",O332="",P332="",Q332="",R332="",S332="",T332="",H332="",))),1,0)</f>
        <v>0</v>
      </c>
      <c r="AC332" s="96">
        <f t="shared" ref="AC332:AC395" si="53">IF(AND($G332&lt;&gt;"",COUNTIF($G332,"*■*")&gt;0,$V332=""),1,0)</f>
        <v>0</v>
      </c>
      <c r="AD332" s="97">
        <f t="shared" si="49"/>
        <v>0</v>
      </c>
      <c r="AE332" s="97">
        <f t="shared" si="50"/>
        <v>0</v>
      </c>
    </row>
    <row r="333" spans="1:31" ht="25" customHeight="1">
      <c r="A333" s="32">
        <f t="shared" ref="A333:A396" si="54">ROW()-11</f>
        <v>322</v>
      </c>
      <c r="B333" s="51" t="str">
        <f t="shared" ref="B333:B396" si="55">IF($C333="","","高効率空調")</f>
        <v/>
      </c>
      <c r="C333" s="26"/>
      <c r="D333" s="28" t="str">
        <f t="shared" ref="D333:D396" si="56">IF($C$2="","",IF($B333&lt;&gt;"",$C$2,""))</f>
        <v/>
      </c>
      <c r="E333" s="49" t="str">
        <f t="shared" ref="E333:E396" si="57">IF($F$2="","",IF($B333&lt;&gt;"",$F$2,""))</f>
        <v/>
      </c>
      <c r="F333" s="27"/>
      <c r="G333" s="27"/>
      <c r="H333" s="29"/>
      <c r="I333" s="28" t="str">
        <f t="shared" si="51"/>
        <v/>
      </c>
      <c r="J333" s="27"/>
      <c r="K333" s="28" t="str">
        <f>IF($L333="COP","GHPチラー",IF(O333="","",VLOOKUP(O333,※編集不可※選択項目!C:D,2,1)))</f>
        <v/>
      </c>
      <c r="L333" s="120" t="str">
        <f t="shared" ref="L333:L396" si="58">IF(F333="","",IF(OR(COUNTIF($F333,"*チラー*")&gt;0,COUNTIF($F333,"*ﾁﾗｰ*")&gt;0),"COP","APFp"))</f>
        <v/>
      </c>
      <c r="M333" s="64" t="str">
        <f>IFERROR(IF(L333="COP",1,IF(K333="","",VLOOKUP(K333,※編集不可※選択項目!$D$2:$G$8,4,FALSE))),"")</f>
        <v/>
      </c>
      <c r="N333" s="29"/>
      <c r="O333" s="30"/>
      <c r="P333" s="30"/>
      <c r="Q333" s="113"/>
      <c r="R333" s="30"/>
      <c r="S333" s="30"/>
      <c r="T333" s="116"/>
      <c r="U333" s="73"/>
      <c r="V333" s="111"/>
      <c r="W333" s="60"/>
      <c r="X333" s="71"/>
      <c r="Y333" s="31"/>
      <c r="Z333" s="23"/>
      <c r="AA333" s="24"/>
      <c r="AB333" s="96">
        <f t="shared" si="52"/>
        <v>0</v>
      </c>
      <c r="AC333" s="96">
        <f t="shared" si="53"/>
        <v>0</v>
      </c>
      <c r="AD333" s="97">
        <f t="shared" ref="AD333:AD396" si="59">IF(I333="",0,COUNTIF(I$12:I$1011,I333))</f>
        <v>0</v>
      </c>
      <c r="AE333" s="97">
        <f t="shared" ref="AE333:AE396" si="60">IF($N333&lt;$M333,1,0)</f>
        <v>0</v>
      </c>
    </row>
    <row r="334" spans="1:31" ht="25" customHeight="1">
      <c r="A334" s="32">
        <f t="shared" si="54"/>
        <v>323</v>
      </c>
      <c r="B334" s="51" t="str">
        <f t="shared" si="55"/>
        <v/>
      </c>
      <c r="C334" s="26"/>
      <c r="D334" s="28" t="str">
        <f t="shared" si="56"/>
        <v/>
      </c>
      <c r="E334" s="49" t="str">
        <f t="shared" si="57"/>
        <v/>
      </c>
      <c r="F334" s="27"/>
      <c r="G334" s="27"/>
      <c r="H334" s="29"/>
      <c r="I334" s="28" t="str">
        <f t="shared" si="51"/>
        <v/>
      </c>
      <c r="J334" s="27"/>
      <c r="K334" s="28" t="str">
        <f>IF($L334="COP","GHPチラー",IF(O334="","",VLOOKUP(O334,※編集不可※選択項目!C:D,2,1)))</f>
        <v/>
      </c>
      <c r="L334" s="120" t="str">
        <f t="shared" si="58"/>
        <v/>
      </c>
      <c r="M334" s="64" t="str">
        <f>IFERROR(IF(L334="COP",1,IF(K334="","",VLOOKUP(K334,※編集不可※選択項目!$D$2:$G$8,4,FALSE))),"")</f>
        <v/>
      </c>
      <c r="N334" s="29"/>
      <c r="O334" s="30"/>
      <c r="P334" s="30"/>
      <c r="Q334" s="113"/>
      <c r="R334" s="30"/>
      <c r="S334" s="30"/>
      <c r="T334" s="116"/>
      <c r="U334" s="73"/>
      <c r="V334" s="111"/>
      <c r="W334" s="60"/>
      <c r="X334" s="71"/>
      <c r="Y334" s="31"/>
      <c r="Z334" s="23"/>
      <c r="AA334" s="24"/>
      <c r="AB334" s="96">
        <f t="shared" si="52"/>
        <v>0</v>
      </c>
      <c r="AC334" s="96">
        <f t="shared" si="53"/>
        <v>0</v>
      </c>
      <c r="AD334" s="97">
        <f t="shared" si="59"/>
        <v>0</v>
      </c>
      <c r="AE334" s="97">
        <f t="shared" si="60"/>
        <v>0</v>
      </c>
    </row>
    <row r="335" spans="1:31" ht="25" customHeight="1">
      <c r="A335" s="32">
        <f t="shared" si="54"/>
        <v>324</v>
      </c>
      <c r="B335" s="51" t="str">
        <f t="shared" si="55"/>
        <v/>
      </c>
      <c r="C335" s="26"/>
      <c r="D335" s="28" t="str">
        <f t="shared" si="56"/>
        <v/>
      </c>
      <c r="E335" s="49" t="str">
        <f t="shared" si="57"/>
        <v/>
      </c>
      <c r="F335" s="27"/>
      <c r="G335" s="27"/>
      <c r="H335" s="29"/>
      <c r="I335" s="28" t="str">
        <f t="shared" si="51"/>
        <v/>
      </c>
      <c r="J335" s="27"/>
      <c r="K335" s="28" t="str">
        <f>IF($L335="COP","GHPチラー",IF(O335="","",VLOOKUP(O335,※編集不可※選択項目!C:D,2,1)))</f>
        <v/>
      </c>
      <c r="L335" s="120" t="str">
        <f t="shared" si="58"/>
        <v/>
      </c>
      <c r="M335" s="64" t="str">
        <f>IFERROR(IF(L335="COP",1,IF(K335="","",VLOOKUP(K335,※編集不可※選択項目!$D$2:$G$8,4,FALSE))),"")</f>
        <v/>
      </c>
      <c r="N335" s="29"/>
      <c r="O335" s="30"/>
      <c r="P335" s="30"/>
      <c r="Q335" s="113"/>
      <c r="R335" s="30"/>
      <c r="S335" s="30"/>
      <c r="T335" s="116"/>
      <c r="U335" s="73"/>
      <c r="V335" s="111"/>
      <c r="W335" s="60"/>
      <c r="X335" s="71"/>
      <c r="Y335" s="31"/>
      <c r="Z335" s="23"/>
      <c r="AA335" s="24"/>
      <c r="AB335" s="96">
        <f t="shared" si="52"/>
        <v>0</v>
      </c>
      <c r="AC335" s="96">
        <f t="shared" si="53"/>
        <v>0</v>
      </c>
      <c r="AD335" s="97">
        <f t="shared" si="59"/>
        <v>0</v>
      </c>
      <c r="AE335" s="97">
        <f t="shared" si="60"/>
        <v>0</v>
      </c>
    </row>
    <row r="336" spans="1:31" ht="25" customHeight="1">
      <c r="A336" s="32">
        <f t="shared" si="54"/>
        <v>325</v>
      </c>
      <c r="B336" s="51" t="str">
        <f t="shared" si="55"/>
        <v/>
      </c>
      <c r="C336" s="26"/>
      <c r="D336" s="28" t="str">
        <f t="shared" si="56"/>
        <v/>
      </c>
      <c r="E336" s="49" t="str">
        <f t="shared" si="57"/>
        <v/>
      </c>
      <c r="F336" s="27"/>
      <c r="G336" s="27"/>
      <c r="H336" s="29"/>
      <c r="I336" s="28" t="str">
        <f t="shared" si="51"/>
        <v/>
      </c>
      <c r="J336" s="27"/>
      <c r="K336" s="28" t="str">
        <f>IF($L336="COP","GHPチラー",IF(O336="","",VLOOKUP(O336,※編集不可※選択項目!C:D,2,1)))</f>
        <v/>
      </c>
      <c r="L336" s="120" t="str">
        <f t="shared" si="58"/>
        <v/>
      </c>
      <c r="M336" s="64" t="str">
        <f>IFERROR(IF(L336="COP",1,IF(K336="","",VLOOKUP(K336,※編集不可※選択項目!$D$2:$G$8,4,FALSE))),"")</f>
        <v/>
      </c>
      <c r="N336" s="29"/>
      <c r="O336" s="30"/>
      <c r="P336" s="30"/>
      <c r="Q336" s="113"/>
      <c r="R336" s="30"/>
      <c r="S336" s="30"/>
      <c r="T336" s="116"/>
      <c r="U336" s="73"/>
      <c r="V336" s="111"/>
      <c r="W336" s="60"/>
      <c r="X336" s="71"/>
      <c r="Y336" s="31"/>
      <c r="Z336" s="23"/>
      <c r="AA336" s="24"/>
      <c r="AB336" s="96">
        <f t="shared" si="52"/>
        <v>0</v>
      </c>
      <c r="AC336" s="96">
        <f t="shared" si="53"/>
        <v>0</v>
      </c>
      <c r="AD336" s="97">
        <f t="shared" si="59"/>
        <v>0</v>
      </c>
      <c r="AE336" s="97">
        <f t="shared" si="60"/>
        <v>0</v>
      </c>
    </row>
    <row r="337" spans="1:31" ht="25" customHeight="1">
      <c r="A337" s="32">
        <f t="shared" si="54"/>
        <v>326</v>
      </c>
      <c r="B337" s="51" t="str">
        <f t="shared" si="55"/>
        <v/>
      </c>
      <c r="C337" s="26"/>
      <c r="D337" s="28" t="str">
        <f t="shared" si="56"/>
        <v/>
      </c>
      <c r="E337" s="49" t="str">
        <f t="shared" si="57"/>
        <v/>
      </c>
      <c r="F337" s="27"/>
      <c r="G337" s="27"/>
      <c r="H337" s="29"/>
      <c r="I337" s="28" t="str">
        <f t="shared" si="51"/>
        <v/>
      </c>
      <c r="J337" s="27"/>
      <c r="K337" s="28" t="str">
        <f>IF($L337="COP","GHPチラー",IF(O337="","",VLOOKUP(O337,※編集不可※選択項目!C:D,2,1)))</f>
        <v/>
      </c>
      <c r="L337" s="120" t="str">
        <f t="shared" si="58"/>
        <v/>
      </c>
      <c r="M337" s="64" t="str">
        <f>IFERROR(IF(L337="COP",1,IF(K337="","",VLOOKUP(K337,※編集不可※選択項目!$D$2:$G$8,4,FALSE))),"")</f>
        <v/>
      </c>
      <c r="N337" s="29"/>
      <c r="O337" s="30"/>
      <c r="P337" s="30"/>
      <c r="Q337" s="113"/>
      <c r="R337" s="30"/>
      <c r="S337" s="30"/>
      <c r="T337" s="116"/>
      <c r="U337" s="73"/>
      <c r="V337" s="111"/>
      <c r="W337" s="60"/>
      <c r="X337" s="71"/>
      <c r="Y337" s="31"/>
      <c r="Z337" s="23"/>
      <c r="AA337" s="24"/>
      <c r="AB337" s="96">
        <f t="shared" si="52"/>
        <v>0</v>
      </c>
      <c r="AC337" s="96">
        <f t="shared" si="53"/>
        <v>0</v>
      </c>
      <c r="AD337" s="97">
        <f t="shared" si="59"/>
        <v>0</v>
      </c>
      <c r="AE337" s="97">
        <f t="shared" si="60"/>
        <v>0</v>
      </c>
    </row>
    <row r="338" spans="1:31" ht="25" customHeight="1">
      <c r="A338" s="32">
        <f t="shared" si="54"/>
        <v>327</v>
      </c>
      <c r="B338" s="51" t="str">
        <f t="shared" si="55"/>
        <v/>
      </c>
      <c r="C338" s="26"/>
      <c r="D338" s="28" t="str">
        <f t="shared" si="56"/>
        <v/>
      </c>
      <c r="E338" s="49" t="str">
        <f t="shared" si="57"/>
        <v/>
      </c>
      <c r="F338" s="27"/>
      <c r="G338" s="27"/>
      <c r="H338" s="29"/>
      <c r="I338" s="28" t="str">
        <f t="shared" si="51"/>
        <v/>
      </c>
      <c r="J338" s="27"/>
      <c r="K338" s="28" t="str">
        <f>IF($L338="COP","GHPチラー",IF(O338="","",VLOOKUP(O338,※編集不可※選択項目!C:D,2,1)))</f>
        <v/>
      </c>
      <c r="L338" s="120" t="str">
        <f t="shared" si="58"/>
        <v/>
      </c>
      <c r="M338" s="64" t="str">
        <f>IFERROR(IF(L338="COP",1,IF(K338="","",VLOOKUP(K338,※編集不可※選択項目!$D$2:$G$8,4,FALSE))),"")</f>
        <v/>
      </c>
      <c r="N338" s="29"/>
      <c r="O338" s="30"/>
      <c r="P338" s="30"/>
      <c r="Q338" s="113"/>
      <c r="R338" s="30"/>
      <c r="S338" s="30"/>
      <c r="T338" s="116"/>
      <c r="U338" s="73"/>
      <c r="V338" s="111"/>
      <c r="W338" s="60"/>
      <c r="X338" s="71"/>
      <c r="Y338" s="31"/>
      <c r="Z338" s="23"/>
      <c r="AA338" s="24"/>
      <c r="AB338" s="96">
        <f t="shared" si="52"/>
        <v>0</v>
      </c>
      <c r="AC338" s="96">
        <f t="shared" si="53"/>
        <v>0</v>
      </c>
      <c r="AD338" s="97">
        <f t="shared" si="59"/>
        <v>0</v>
      </c>
      <c r="AE338" s="97">
        <f t="shared" si="60"/>
        <v>0</v>
      </c>
    </row>
    <row r="339" spans="1:31" ht="25" customHeight="1">
      <c r="A339" s="32">
        <f t="shared" si="54"/>
        <v>328</v>
      </c>
      <c r="B339" s="51" t="str">
        <f t="shared" si="55"/>
        <v/>
      </c>
      <c r="C339" s="26"/>
      <c r="D339" s="28" t="str">
        <f t="shared" si="56"/>
        <v/>
      </c>
      <c r="E339" s="49" t="str">
        <f t="shared" si="57"/>
        <v/>
      </c>
      <c r="F339" s="27"/>
      <c r="G339" s="27"/>
      <c r="H339" s="29"/>
      <c r="I339" s="28" t="str">
        <f t="shared" si="51"/>
        <v/>
      </c>
      <c r="J339" s="27"/>
      <c r="K339" s="28" t="str">
        <f>IF($L339="COP","GHPチラー",IF(O339="","",VLOOKUP(O339,※編集不可※選択項目!C:D,2,1)))</f>
        <v/>
      </c>
      <c r="L339" s="120" t="str">
        <f t="shared" si="58"/>
        <v/>
      </c>
      <c r="M339" s="64" t="str">
        <f>IFERROR(IF(L339="COP",1,IF(K339="","",VLOOKUP(K339,※編集不可※選択項目!$D$2:$G$8,4,FALSE))),"")</f>
        <v/>
      </c>
      <c r="N339" s="29"/>
      <c r="O339" s="30"/>
      <c r="P339" s="30"/>
      <c r="Q339" s="113"/>
      <c r="R339" s="30"/>
      <c r="S339" s="30"/>
      <c r="T339" s="116"/>
      <c r="U339" s="73"/>
      <c r="V339" s="111"/>
      <c r="W339" s="60"/>
      <c r="X339" s="71"/>
      <c r="Y339" s="31"/>
      <c r="Z339" s="23"/>
      <c r="AA339" s="24"/>
      <c r="AB339" s="96">
        <f t="shared" si="52"/>
        <v>0</v>
      </c>
      <c r="AC339" s="96">
        <f t="shared" si="53"/>
        <v>0</v>
      </c>
      <c r="AD339" s="97">
        <f t="shared" si="59"/>
        <v>0</v>
      </c>
      <c r="AE339" s="97">
        <f t="shared" si="60"/>
        <v>0</v>
      </c>
    </row>
    <row r="340" spans="1:31" ht="25" customHeight="1">
      <c r="A340" s="32">
        <f t="shared" si="54"/>
        <v>329</v>
      </c>
      <c r="B340" s="51" t="str">
        <f t="shared" si="55"/>
        <v/>
      </c>
      <c r="C340" s="26"/>
      <c r="D340" s="28" t="str">
        <f t="shared" si="56"/>
        <v/>
      </c>
      <c r="E340" s="49" t="str">
        <f t="shared" si="57"/>
        <v/>
      </c>
      <c r="F340" s="27"/>
      <c r="G340" s="27"/>
      <c r="H340" s="29"/>
      <c r="I340" s="28" t="str">
        <f t="shared" si="51"/>
        <v/>
      </c>
      <c r="J340" s="27"/>
      <c r="K340" s="28" t="str">
        <f>IF($L340="COP","GHPチラー",IF(O340="","",VLOOKUP(O340,※編集不可※選択項目!C:D,2,1)))</f>
        <v/>
      </c>
      <c r="L340" s="120" t="str">
        <f t="shared" si="58"/>
        <v/>
      </c>
      <c r="M340" s="64" t="str">
        <f>IFERROR(IF(L340="COP",1,IF(K340="","",VLOOKUP(K340,※編集不可※選択項目!$D$2:$G$8,4,FALSE))),"")</f>
        <v/>
      </c>
      <c r="N340" s="29"/>
      <c r="O340" s="30"/>
      <c r="P340" s="30"/>
      <c r="Q340" s="113"/>
      <c r="R340" s="30"/>
      <c r="S340" s="30"/>
      <c r="T340" s="116"/>
      <c r="U340" s="73"/>
      <c r="V340" s="111"/>
      <c r="W340" s="60"/>
      <c r="X340" s="71"/>
      <c r="Y340" s="31"/>
      <c r="Z340" s="23"/>
      <c r="AA340" s="24"/>
      <c r="AB340" s="96">
        <f t="shared" si="52"/>
        <v>0</v>
      </c>
      <c r="AC340" s="96">
        <f t="shared" si="53"/>
        <v>0</v>
      </c>
      <c r="AD340" s="97">
        <f t="shared" si="59"/>
        <v>0</v>
      </c>
      <c r="AE340" s="97">
        <f t="shared" si="60"/>
        <v>0</v>
      </c>
    </row>
    <row r="341" spans="1:31" ht="25" customHeight="1">
      <c r="A341" s="32">
        <f t="shared" si="54"/>
        <v>330</v>
      </c>
      <c r="B341" s="51" t="str">
        <f t="shared" si="55"/>
        <v/>
      </c>
      <c r="C341" s="26"/>
      <c r="D341" s="28" t="str">
        <f t="shared" si="56"/>
        <v/>
      </c>
      <c r="E341" s="49" t="str">
        <f t="shared" si="57"/>
        <v/>
      </c>
      <c r="F341" s="27"/>
      <c r="G341" s="27"/>
      <c r="H341" s="29"/>
      <c r="I341" s="28" t="str">
        <f t="shared" si="51"/>
        <v/>
      </c>
      <c r="J341" s="27"/>
      <c r="K341" s="28" t="str">
        <f>IF($L341="COP","GHPチラー",IF(O341="","",VLOOKUP(O341,※編集不可※選択項目!C:D,2,1)))</f>
        <v/>
      </c>
      <c r="L341" s="120" t="str">
        <f t="shared" si="58"/>
        <v/>
      </c>
      <c r="M341" s="64" t="str">
        <f>IFERROR(IF(L341="COP",1,IF(K341="","",VLOOKUP(K341,※編集不可※選択項目!$D$2:$G$8,4,FALSE))),"")</f>
        <v/>
      </c>
      <c r="N341" s="29"/>
      <c r="O341" s="30"/>
      <c r="P341" s="30"/>
      <c r="Q341" s="113"/>
      <c r="R341" s="30"/>
      <c r="S341" s="30"/>
      <c r="T341" s="116"/>
      <c r="U341" s="73"/>
      <c r="V341" s="111"/>
      <c r="W341" s="60"/>
      <c r="X341" s="71"/>
      <c r="Y341" s="31"/>
      <c r="Z341" s="23"/>
      <c r="AA341" s="24"/>
      <c r="AB341" s="96">
        <f t="shared" si="52"/>
        <v>0</v>
      </c>
      <c r="AC341" s="96">
        <f t="shared" si="53"/>
        <v>0</v>
      </c>
      <c r="AD341" s="97">
        <f t="shared" si="59"/>
        <v>0</v>
      </c>
      <c r="AE341" s="97">
        <f t="shared" si="60"/>
        <v>0</v>
      </c>
    </row>
    <row r="342" spans="1:31" ht="25" customHeight="1">
      <c r="A342" s="32">
        <f t="shared" si="54"/>
        <v>331</v>
      </c>
      <c r="B342" s="51" t="str">
        <f t="shared" si="55"/>
        <v/>
      </c>
      <c r="C342" s="26"/>
      <c r="D342" s="28" t="str">
        <f t="shared" si="56"/>
        <v/>
      </c>
      <c r="E342" s="49" t="str">
        <f t="shared" si="57"/>
        <v/>
      </c>
      <c r="F342" s="27"/>
      <c r="G342" s="27"/>
      <c r="H342" s="29"/>
      <c r="I342" s="28" t="str">
        <f t="shared" si="51"/>
        <v/>
      </c>
      <c r="J342" s="27"/>
      <c r="K342" s="28" t="str">
        <f>IF($L342="COP","GHPチラー",IF(O342="","",VLOOKUP(O342,※編集不可※選択項目!C:D,2,1)))</f>
        <v/>
      </c>
      <c r="L342" s="120" t="str">
        <f t="shared" si="58"/>
        <v/>
      </c>
      <c r="M342" s="64" t="str">
        <f>IFERROR(IF(L342="COP",1,IF(K342="","",VLOOKUP(K342,※編集不可※選択項目!$D$2:$G$8,4,FALSE))),"")</f>
        <v/>
      </c>
      <c r="N342" s="29"/>
      <c r="O342" s="30"/>
      <c r="P342" s="30"/>
      <c r="Q342" s="113"/>
      <c r="R342" s="30"/>
      <c r="S342" s="30"/>
      <c r="T342" s="116"/>
      <c r="U342" s="73"/>
      <c r="V342" s="111"/>
      <c r="W342" s="60"/>
      <c r="X342" s="71"/>
      <c r="Y342" s="31"/>
      <c r="Z342" s="23"/>
      <c r="AA342" s="24"/>
      <c r="AB342" s="96">
        <f t="shared" si="52"/>
        <v>0</v>
      </c>
      <c r="AC342" s="96">
        <f t="shared" si="53"/>
        <v>0</v>
      </c>
      <c r="AD342" s="97">
        <f t="shared" si="59"/>
        <v>0</v>
      </c>
      <c r="AE342" s="97">
        <f t="shared" si="60"/>
        <v>0</v>
      </c>
    </row>
    <row r="343" spans="1:31" ht="25" customHeight="1">
      <c r="A343" s="32">
        <f t="shared" si="54"/>
        <v>332</v>
      </c>
      <c r="B343" s="51" t="str">
        <f t="shared" si="55"/>
        <v/>
      </c>
      <c r="C343" s="26"/>
      <c r="D343" s="28" t="str">
        <f t="shared" si="56"/>
        <v/>
      </c>
      <c r="E343" s="49" t="str">
        <f t="shared" si="57"/>
        <v/>
      </c>
      <c r="F343" s="27"/>
      <c r="G343" s="27"/>
      <c r="H343" s="29"/>
      <c r="I343" s="28" t="str">
        <f t="shared" si="51"/>
        <v/>
      </c>
      <c r="J343" s="27"/>
      <c r="K343" s="28" t="str">
        <f>IF($L343="COP","GHPチラー",IF(O343="","",VLOOKUP(O343,※編集不可※選択項目!C:D,2,1)))</f>
        <v/>
      </c>
      <c r="L343" s="120" t="str">
        <f t="shared" si="58"/>
        <v/>
      </c>
      <c r="M343" s="64" t="str">
        <f>IFERROR(IF(L343="COP",1,IF(K343="","",VLOOKUP(K343,※編集不可※選択項目!$D$2:$G$8,4,FALSE))),"")</f>
        <v/>
      </c>
      <c r="N343" s="29"/>
      <c r="O343" s="30"/>
      <c r="P343" s="30"/>
      <c r="Q343" s="113"/>
      <c r="R343" s="30"/>
      <c r="S343" s="30"/>
      <c r="T343" s="116"/>
      <c r="U343" s="73"/>
      <c r="V343" s="111"/>
      <c r="W343" s="60"/>
      <c r="X343" s="71"/>
      <c r="Y343" s="31"/>
      <c r="Z343" s="23"/>
      <c r="AA343" s="24"/>
      <c r="AB343" s="96">
        <f t="shared" si="52"/>
        <v>0</v>
      </c>
      <c r="AC343" s="96">
        <f t="shared" si="53"/>
        <v>0</v>
      </c>
      <c r="AD343" s="97">
        <f t="shared" si="59"/>
        <v>0</v>
      </c>
      <c r="AE343" s="97">
        <f t="shared" si="60"/>
        <v>0</v>
      </c>
    </row>
    <row r="344" spans="1:31" ht="25" customHeight="1">
      <c r="A344" s="32">
        <f t="shared" si="54"/>
        <v>333</v>
      </c>
      <c r="B344" s="51" t="str">
        <f t="shared" si="55"/>
        <v/>
      </c>
      <c r="C344" s="26"/>
      <c r="D344" s="28" t="str">
        <f t="shared" si="56"/>
        <v/>
      </c>
      <c r="E344" s="49" t="str">
        <f t="shared" si="57"/>
        <v/>
      </c>
      <c r="F344" s="27"/>
      <c r="G344" s="27"/>
      <c r="H344" s="29"/>
      <c r="I344" s="28" t="str">
        <f t="shared" si="51"/>
        <v/>
      </c>
      <c r="J344" s="27"/>
      <c r="K344" s="28" t="str">
        <f>IF($L344="COP","GHPチラー",IF(O344="","",VLOOKUP(O344,※編集不可※選択項目!C:D,2,1)))</f>
        <v/>
      </c>
      <c r="L344" s="120" t="str">
        <f t="shared" si="58"/>
        <v/>
      </c>
      <c r="M344" s="64" t="str">
        <f>IFERROR(IF(L344="COP",1,IF(K344="","",VLOOKUP(K344,※編集不可※選択項目!$D$2:$G$8,4,FALSE))),"")</f>
        <v/>
      </c>
      <c r="N344" s="29"/>
      <c r="O344" s="30"/>
      <c r="P344" s="30"/>
      <c r="Q344" s="113"/>
      <c r="R344" s="30"/>
      <c r="S344" s="30"/>
      <c r="T344" s="116"/>
      <c r="U344" s="73"/>
      <c r="V344" s="111"/>
      <c r="W344" s="60"/>
      <c r="X344" s="71"/>
      <c r="Y344" s="31"/>
      <c r="Z344" s="23"/>
      <c r="AA344" s="24"/>
      <c r="AB344" s="96">
        <f t="shared" si="52"/>
        <v>0</v>
      </c>
      <c r="AC344" s="96">
        <f t="shared" si="53"/>
        <v>0</v>
      </c>
      <c r="AD344" s="97">
        <f t="shared" si="59"/>
        <v>0</v>
      </c>
      <c r="AE344" s="97">
        <f t="shared" si="60"/>
        <v>0</v>
      </c>
    </row>
    <row r="345" spans="1:31" ht="25" customHeight="1">
      <c r="A345" s="32">
        <f t="shared" si="54"/>
        <v>334</v>
      </c>
      <c r="B345" s="51" t="str">
        <f t="shared" si="55"/>
        <v/>
      </c>
      <c r="C345" s="26"/>
      <c r="D345" s="28" t="str">
        <f t="shared" si="56"/>
        <v/>
      </c>
      <c r="E345" s="49" t="str">
        <f t="shared" si="57"/>
        <v/>
      </c>
      <c r="F345" s="27"/>
      <c r="G345" s="27"/>
      <c r="H345" s="29"/>
      <c r="I345" s="28" t="str">
        <f t="shared" si="51"/>
        <v/>
      </c>
      <c r="J345" s="27"/>
      <c r="K345" s="28" t="str">
        <f>IF($L345="COP","GHPチラー",IF(O345="","",VLOOKUP(O345,※編集不可※選択項目!C:D,2,1)))</f>
        <v/>
      </c>
      <c r="L345" s="120" t="str">
        <f t="shared" si="58"/>
        <v/>
      </c>
      <c r="M345" s="64" t="str">
        <f>IFERROR(IF(L345="COP",1,IF(K345="","",VLOOKUP(K345,※編集不可※選択項目!$D$2:$G$8,4,FALSE))),"")</f>
        <v/>
      </c>
      <c r="N345" s="29"/>
      <c r="O345" s="30"/>
      <c r="P345" s="30"/>
      <c r="Q345" s="113"/>
      <c r="R345" s="30"/>
      <c r="S345" s="30"/>
      <c r="T345" s="116"/>
      <c r="U345" s="73"/>
      <c r="V345" s="111"/>
      <c r="W345" s="60"/>
      <c r="X345" s="71"/>
      <c r="Y345" s="31"/>
      <c r="Z345" s="23"/>
      <c r="AA345" s="24"/>
      <c r="AB345" s="96">
        <f t="shared" si="52"/>
        <v>0</v>
      </c>
      <c r="AC345" s="96">
        <f t="shared" si="53"/>
        <v>0</v>
      </c>
      <c r="AD345" s="97">
        <f t="shared" si="59"/>
        <v>0</v>
      </c>
      <c r="AE345" s="97">
        <f t="shared" si="60"/>
        <v>0</v>
      </c>
    </row>
    <row r="346" spans="1:31" ht="25" customHeight="1">
      <c r="A346" s="32">
        <f t="shared" si="54"/>
        <v>335</v>
      </c>
      <c r="B346" s="51" t="str">
        <f t="shared" si="55"/>
        <v/>
      </c>
      <c r="C346" s="26"/>
      <c r="D346" s="28" t="str">
        <f t="shared" si="56"/>
        <v/>
      </c>
      <c r="E346" s="49" t="str">
        <f t="shared" si="57"/>
        <v/>
      </c>
      <c r="F346" s="27"/>
      <c r="G346" s="27"/>
      <c r="H346" s="29"/>
      <c r="I346" s="28" t="str">
        <f t="shared" si="51"/>
        <v/>
      </c>
      <c r="J346" s="27"/>
      <c r="K346" s="28" t="str">
        <f>IF($L346="COP","GHPチラー",IF(O346="","",VLOOKUP(O346,※編集不可※選択項目!C:D,2,1)))</f>
        <v/>
      </c>
      <c r="L346" s="120" t="str">
        <f t="shared" si="58"/>
        <v/>
      </c>
      <c r="M346" s="64" t="str">
        <f>IFERROR(IF(L346="COP",1,IF(K346="","",VLOOKUP(K346,※編集不可※選択項目!$D$2:$G$8,4,FALSE))),"")</f>
        <v/>
      </c>
      <c r="N346" s="29"/>
      <c r="O346" s="30"/>
      <c r="P346" s="30"/>
      <c r="Q346" s="113"/>
      <c r="R346" s="30"/>
      <c r="S346" s="30"/>
      <c r="T346" s="116"/>
      <c r="U346" s="73"/>
      <c r="V346" s="111"/>
      <c r="W346" s="60"/>
      <c r="X346" s="71"/>
      <c r="Y346" s="31"/>
      <c r="Z346" s="23"/>
      <c r="AA346" s="24"/>
      <c r="AB346" s="96">
        <f t="shared" si="52"/>
        <v>0</v>
      </c>
      <c r="AC346" s="96">
        <f t="shared" si="53"/>
        <v>0</v>
      </c>
      <c r="AD346" s="97">
        <f t="shared" si="59"/>
        <v>0</v>
      </c>
      <c r="AE346" s="97">
        <f t="shared" si="60"/>
        <v>0</v>
      </c>
    </row>
    <row r="347" spans="1:31" ht="25" customHeight="1">
      <c r="A347" s="32">
        <f t="shared" si="54"/>
        <v>336</v>
      </c>
      <c r="B347" s="51" t="str">
        <f t="shared" si="55"/>
        <v/>
      </c>
      <c r="C347" s="26"/>
      <c r="D347" s="28" t="str">
        <f t="shared" si="56"/>
        <v/>
      </c>
      <c r="E347" s="49" t="str">
        <f t="shared" si="57"/>
        <v/>
      </c>
      <c r="F347" s="27"/>
      <c r="G347" s="27"/>
      <c r="H347" s="29"/>
      <c r="I347" s="28" t="str">
        <f t="shared" si="51"/>
        <v/>
      </c>
      <c r="J347" s="27"/>
      <c r="K347" s="28" t="str">
        <f>IF($L347="COP","GHPチラー",IF(O347="","",VLOOKUP(O347,※編集不可※選択項目!C:D,2,1)))</f>
        <v/>
      </c>
      <c r="L347" s="120" t="str">
        <f t="shared" si="58"/>
        <v/>
      </c>
      <c r="M347" s="64" t="str">
        <f>IFERROR(IF(L347="COP",1,IF(K347="","",VLOOKUP(K347,※編集不可※選択項目!$D$2:$G$8,4,FALSE))),"")</f>
        <v/>
      </c>
      <c r="N347" s="29"/>
      <c r="O347" s="30"/>
      <c r="P347" s="30"/>
      <c r="Q347" s="113"/>
      <c r="R347" s="30"/>
      <c r="S347" s="30"/>
      <c r="T347" s="116"/>
      <c r="U347" s="73"/>
      <c r="V347" s="111"/>
      <c r="W347" s="60"/>
      <c r="X347" s="71"/>
      <c r="Y347" s="31"/>
      <c r="Z347" s="23"/>
      <c r="AA347" s="24"/>
      <c r="AB347" s="96">
        <f t="shared" si="52"/>
        <v>0</v>
      </c>
      <c r="AC347" s="96">
        <f t="shared" si="53"/>
        <v>0</v>
      </c>
      <c r="AD347" s="97">
        <f t="shared" si="59"/>
        <v>0</v>
      </c>
      <c r="AE347" s="97">
        <f t="shared" si="60"/>
        <v>0</v>
      </c>
    </row>
    <row r="348" spans="1:31" ht="25" customHeight="1">
      <c r="A348" s="32">
        <f t="shared" si="54"/>
        <v>337</v>
      </c>
      <c r="B348" s="51" t="str">
        <f t="shared" si="55"/>
        <v/>
      </c>
      <c r="C348" s="26"/>
      <c r="D348" s="28" t="str">
        <f t="shared" si="56"/>
        <v/>
      </c>
      <c r="E348" s="49" t="str">
        <f t="shared" si="57"/>
        <v/>
      </c>
      <c r="F348" s="27"/>
      <c r="G348" s="27"/>
      <c r="H348" s="29"/>
      <c r="I348" s="28" t="str">
        <f t="shared" si="51"/>
        <v/>
      </c>
      <c r="J348" s="27"/>
      <c r="K348" s="28" t="str">
        <f>IF($L348="COP","GHPチラー",IF(O348="","",VLOOKUP(O348,※編集不可※選択項目!C:D,2,1)))</f>
        <v/>
      </c>
      <c r="L348" s="120" t="str">
        <f t="shared" si="58"/>
        <v/>
      </c>
      <c r="M348" s="64" t="str">
        <f>IFERROR(IF(L348="COP",1,IF(K348="","",VLOOKUP(K348,※編集不可※選択項目!$D$2:$G$8,4,FALSE))),"")</f>
        <v/>
      </c>
      <c r="N348" s="29"/>
      <c r="O348" s="30"/>
      <c r="P348" s="30"/>
      <c r="Q348" s="113"/>
      <c r="R348" s="30"/>
      <c r="S348" s="30"/>
      <c r="T348" s="116"/>
      <c r="U348" s="73"/>
      <c r="V348" s="111"/>
      <c r="W348" s="60"/>
      <c r="X348" s="71"/>
      <c r="Y348" s="31"/>
      <c r="Z348" s="23"/>
      <c r="AA348" s="24"/>
      <c r="AB348" s="96">
        <f t="shared" si="52"/>
        <v>0</v>
      </c>
      <c r="AC348" s="96">
        <f t="shared" si="53"/>
        <v>0</v>
      </c>
      <c r="AD348" s="97">
        <f t="shared" si="59"/>
        <v>0</v>
      </c>
      <c r="AE348" s="97">
        <f t="shared" si="60"/>
        <v>0</v>
      </c>
    </row>
    <row r="349" spans="1:31" ht="25" customHeight="1">
      <c r="A349" s="32">
        <f t="shared" si="54"/>
        <v>338</v>
      </c>
      <c r="B349" s="51" t="str">
        <f t="shared" si="55"/>
        <v/>
      </c>
      <c r="C349" s="26"/>
      <c r="D349" s="28" t="str">
        <f t="shared" si="56"/>
        <v/>
      </c>
      <c r="E349" s="49" t="str">
        <f t="shared" si="57"/>
        <v/>
      </c>
      <c r="F349" s="27"/>
      <c r="G349" s="27"/>
      <c r="H349" s="29"/>
      <c r="I349" s="28" t="str">
        <f t="shared" si="51"/>
        <v/>
      </c>
      <c r="J349" s="27"/>
      <c r="K349" s="28" t="str">
        <f>IF($L349="COP","GHPチラー",IF(O349="","",VLOOKUP(O349,※編集不可※選択項目!C:D,2,1)))</f>
        <v/>
      </c>
      <c r="L349" s="120" t="str">
        <f t="shared" si="58"/>
        <v/>
      </c>
      <c r="M349" s="64" t="str">
        <f>IFERROR(IF(L349="COP",1,IF(K349="","",VLOOKUP(K349,※編集不可※選択項目!$D$2:$G$8,4,FALSE))),"")</f>
        <v/>
      </c>
      <c r="N349" s="29"/>
      <c r="O349" s="30"/>
      <c r="P349" s="30"/>
      <c r="Q349" s="113"/>
      <c r="R349" s="30"/>
      <c r="S349" s="30"/>
      <c r="T349" s="116"/>
      <c r="U349" s="73"/>
      <c r="V349" s="111"/>
      <c r="W349" s="60"/>
      <c r="X349" s="71"/>
      <c r="Y349" s="31"/>
      <c r="Z349" s="23"/>
      <c r="AA349" s="24"/>
      <c r="AB349" s="96">
        <f t="shared" si="52"/>
        <v>0</v>
      </c>
      <c r="AC349" s="96">
        <f t="shared" si="53"/>
        <v>0</v>
      </c>
      <c r="AD349" s="97">
        <f t="shared" si="59"/>
        <v>0</v>
      </c>
      <c r="AE349" s="97">
        <f t="shared" si="60"/>
        <v>0</v>
      </c>
    </row>
    <row r="350" spans="1:31" ht="25" customHeight="1">
      <c r="A350" s="32">
        <f t="shared" si="54"/>
        <v>339</v>
      </c>
      <c r="B350" s="51" t="str">
        <f t="shared" si="55"/>
        <v/>
      </c>
      <c r="C350" s="26"/>
      <c r="D350" s="28" t="str">
        <f t="shared" si="56"/>
        <v/>
      </c>
      <c r="E350" s="49" t="str">
        <f t="shared" si="57"/>
        <v/>
      </c>
      <c r="F350" s="27"/>
      <c r="G350" s="27"/>
      <c r="H350" s="29"/>
      <c r="I350" s="28" t="str">
        <f t="shared" si="51"/>
        <v/>
      </c>
      <c r="J350" s="27"/>
      <c r="K350" s="28" t="str">
        <f>IF($L350="COP","GHPチラー",IF(O350="","",VLOOKUP(O350,※編集不可※選択項目!C:D,2,1)))</f>
        <v/>
      </c>
      <c r="L350" s="120" t="str">
        <f t="shared" si="58"/>
        <v/>
      </c>
      <c r="M350" s="64" t="str">
        <f>IFERROR(IF(L350="COP",1,IF(K350="","",VLOOKUP(K350,※編集不可※選択項目!$D$2:$G$8,4,FALSE))),"")</f>
        <v/>
      </c>
      <c r="N350" s="29"/>
      <c r="O350" s="30"/>
      <c r="P350" s="30"/>
      <c r="Q350" s="113"/>
      <c r="R350" s="30"/>
      <c r="S350" s="30"/>
      <c r="T350" s="116"/>
      <c r="U350" s="73"/>
      <c r="V350" s="111"/>
      <c r="W350" s="60"/>
      <c r="X350" s="71"/>
      <c r="Y350" s="31"/>
      <c r="Z350" s="23"/>
      <c r="AA350" s="24"/>
      <c r="AB350" s="96">
        <f t="shared" si="52"/>
        <v>0</v>
      </c>
      <c r="AC350" s="96">
        <f t="shared" si="53"/>
        <v>0</v>
      </c>
      <c r="AD350" s="97">
        <f t="shared" si="59"/>
        <v>0</v>
      </c>
      <c r="AE350" s="97">
        <f t="shared" si="60"/>
        <v>0</v>
      </c>
    </row>
    <row r="351" spans="1:31" ht="25" customHeight="1">
      <c r="A351" s="32">
        <f t="shared" si="54"/>
        <v>340</v>
      </c>
      <c r="B351" s="51" t="str">
        <f t="shared" si="55"/>
        <v/>
      </c>
      <c r="C351" s="26"/>
      <c r="D351" s="28" t="str">
        <f t="shared" si="56"/>
        <v/>
      </c>
      <c r="E351" s="49" t="str">
        <f t="shared" si="57"/>
        <v/>
      </c>
      <c r="F351" s="27"/>
      <c r="G351" s="27"/>
      <c r="H351" s="29"/>
      <c r="I351" s="28" t="str">
        <f t="shared" si="51"/>
        <v/>
      </c>
      <c r="J351" s="27"/>
      <c r="K351" s="28" t="str">
        <f>IF($L351="COP","GHPチラー",IF(O351="","",VLOOKUP(O351,※編集不可※選択項目!C:D,2,1)))</f>
        <v/>
      </c>
      <c r="L351" s="120" t="str">
        <f t="shared" si="58"/>
        <v/>
      </c>
      <c r="M351" s="64" t="str">
        <f>IFERROR(IF(L351="COP",1,IF(K351="","",VLOOKUP(K351,※編集不可※選択項目!$D$2:$G$8,4,FALSE))),"")</f>
        <v/>
      </c>
      <c r="N351" s="29"/>
      <c r="O351" s="30"/>
      <c r="P351" s="30"/>
      <c r="Q351" s="113"/>
      <c r="R351" s="30"/>
      <c r="S351" s="30"/>
      <c r="T351" s="116"/>
      <c r="U351" s="73"/>
      <c r="V351" s="111"/>
      <c r="W351" s="60"/>
      <c r="X351" s="71"/>
      <c r="Y351" s="31"/>
      <c r="Z351" s="23"/>
      <c r="AA351" s="24"/>
      <c r="AB351" s="96">
        <f t="shared" si="52"/>
        <v>0</v>
      </c>
      <c r="AC351" s="96">
        <f t="shared" si="53"/>
        <v>0</v>
      </c>
      <c r="AD351" s="97">
        <f t="shared" si="59"/>
        <v>0</v>
      </c>
      <c r="AE351" s="97">
        <f t="shared" si="60"/>
        <v>0</v>
      </c>
    </row>
    <row r="352" spans="1:31" ht="25" customHeight="1">
      <c r="A352" s="32">
        <f t="shared" si="54"/>
        <v>341</v>
      </c>
      <c r="B352" s="51" t="str">
        <f t="shared" si="55"/>
        <v/>
      </c>
      <c r="C352" s="26"/>
      <c r="D352" s="28" t="str">
        <f t="shared" si="56"/>
        <v/>
      </c>
      <c r="E352" s="49" t="str">
        <f t="shared" si="57"/>
        <v/>
      </c>
      <c r="F352" s="27"/>
      <c r="G352" s="27"/>
      <c r="H352" s="29"/>
      <c r="I352" s="28" t="str">
        <f t="shared" si="51"/>
        <v/>
      </c>
      <c r="J352" s="27"/>
      <c r="K352" s="28" t="str">
        <f>IF($L352="COP","GHPチラー",IF(O352="","",VLOOKUP(O352,※編集不可※選択項目!C:D,2,1)))</f>
        <v/>
      </c>
      <c r="L352" s="120" t="str">
        <f t="shared" si="58"/>
        <v/>
      </c>
      <c r="M352" s="64" t="str">
        <f>IFERROR(IF(L352="COP",1,IF(K352="","",VLOOKUP(K352,※編集不可※選択項目!$D$2:$G$8,4,FALSE))),"")</f>
        <v/>
      </c>
      <c r="N352" s="29"/>
      <c r="O352" s="30"/>
      <c r="P352" s="30"/>
      <c r="Q352" s="113"/>
      <c r="R352" s="30"/>
      <c r="S352" s="30"/>
      <c r="T352" s="116"/>
      <c r="U352" s="73"/>
      <c r="V352" s="111"/>
      <c r="W352" s="60"/>
      <c r="X352" s="71"/>
      <c r="Y352" s="31"/>
      <c r="Z352" s="23"/>
      <c r="AA352" s="24"/>
      <c r="AB352" s="96">
        <f t="shared" si="52"/>
        <v>0</v>
      </c>
      <c r="AC352" s="96">
        <f t="shared" si="53"/>
        <v>0</v>
      </c>
      <c r="AD352" s="97">
        <f t="shared" si="59"/>
        <v>0</v>
      </c>
      <c r="AE352" s="97">
        <f t="shared" si="60"/>
        <v>0</v>
      </c>
    </row>
    <row r="353" spans="1:31" ht="25" customHeight="1">
      <c r="A353" s="32">
        <f t="shared" si="54"/>
        <v>342</v>
      </c>
      <c r="B353" s="51" t="str">
        <f t="shared" si="55"/>
        <v/>
      </c>
      <c r="C353" s="26"/>
      <c r="D353" s="28" t="str">
        <f t="shared" si="56"/>
        <v/>
      </c>
      <c r="E353" s="49" t="str">
        <f t="shared" si="57"/>
        <v/>
      </c>
      <c r="F353" s="27"/>
      <c r="G353" s="27"/>
      <c r="H353" s="29"/>
      <c r="I353" s="28" t="str">
        <f t="shared" si="51"/>
        <v/>
      </c>
      <c r="J353" s="27"/>
      <c r="K353" s="28" t="str">
        <f>IF($L353="COP","GHPチラー",IF(O353="","",VLOOKUP(O353,※編集不可※選択項目!C:D,2,1)))</f>
        <v/>
      </c>
      <c r="L353" s="120" t="str">
        <f t="shared" si="58"/>
        <v/>
      </c>
      <c r="M353" s="64" t="str">
        <f>IFERROR(IF(L353="COP",1,IF(K353="","",VLOOKUP(K353,※編集不可※選択項目!$D$2:$G$8,4,FALSE))),"")</f>
        <v/>
      </c>
      <c r="N353" s="29"/>
      <c r="O353" s="30"/>
      <c r="P353" s="30"/>
      <c r="Q353" s="113"/>
      <c r="R353" s="30"/>
      <c r="S353" s="30"/>
      <c r="T353" s="116"/>
      <c r="U353" s="73"/>
      <c r="V353" s="111"/>
      <c r="W353" s="60"/>
      <c r="X353" s="71"/>
      <c r="Y353" s="31"/>
      <c r="Z353" s="23"/>
      <c r="AA353" s="24"/>
      <c r="AB353" s="96">
        <f t="shared" si="52"/>
        <v>0</v>
      </c>
      <c r="AC353" s="96">
        <f t="shared" si="53"/>
        <v>0</v>
      </c>
      <c r="AD353" s="97">
        <f t="shared" si="59"/>
        <v>0</v>
      </c>
      <c r="AE353" s="97">
        <f t="shared" si="60"/>
        <v>0</v>
      </c>
    </row>
    <row r="354" spans="1:31" ht="25" customHeight="1">
      <c r="A354" s="32">
        <f t="shared" si="54"/>
        <v>343</v>
      </c>
      <c r="B354" s="51" t="str">
        <f t="shared" si="55"/>
        <v/>
      </c>
      <c r="C354" s="26"/>
      <c r="D354" s="28" t="str">
        <f t="shared" si="56"/>
        <v/>
      </c>
      <c r="E354" s="49" t="str">
        <f t="shared" si="57"/>
        <v/>
      </c>
      <c r="F354" s="27"/>
      <c r="G354" s="27"/>
      <c r="H354" s="29"/>
      <c r="I354" s="28" t="str">
        <f t="shared" si="51"/>
        <v/>
      </c>
      <c r="J354" s="27"/>
      <c r="K354" s="28" t="str">
        <f>IF($L354="COP","GHPチラー",IF(O354="","",VLOOKUP(O354,※編集不可※選択項目!C:D,2,1)))</f>
        <v/>
      </c>
      <c r="L354" s="120" t="str">
        <f t="shared" si="58"/>
        <v/>
      </c>
      <c r="M354" s="64" t="str">
        <f>IFERROR(IF(L354="COP",1,IF(K354="","",VLOOKUP(K354,※編集不可※選択項目!$D$2:$G$8,4,FALSE))),"")</f>
        <v/>
      </c>
      <c r="N354" s="29"/>
      <c r="O354" s="30"/>
      <c r="P354" s="30"/>
      <c r="Q354" s="113"/>
      <c r="R354" s="30"/>
      <c r="S354" s="30"/>
      <c r="T354" s="116"/>
      <c r="U354" s="73"/>
      <c r="V354" s="111"/>
      <c r="W354" s="60"/>
      <c r="X354" s="71"/>
      <c r="Y354" s="31"/>
      <c r="Z354" s="23"/>
      <c r="AA354" s="24"/>
      <c r="AB354" s="96">
        <f t="shared" si="52"/>
        <v>0</v>
      </c>
      <c r="AC354" s="96">
        <f t="shared" si="53"/>
        <v>0</v>
      </c>
      <c r="AD354" s="97">
        <f t="shared" si="59"/>
        <v>0</v>
      </c>
      <c r="AE354" s="97">
        <f t="shared" si="60"/>
        <v>0</v>
      </c>
    </row>
    <row r="355" spans="1:31" ht="25" customHeight="1">
      <c r="A355" s="32">
        <f t="shared" si="54"/>
        <v>344</v>
      </c>
      <c r="B355" s="51" t="str">
        <f t="shared" si="55"/>
        <v/>
      </c>
      <c r="C355" s="26"/>
      <c r="D355" s="28" t="str">
        <f t="shared" si="56"/>
        <v/>
      </c>
      <c r="E355" s="49" t="str">
        <f t="shared" si="57"/>
        <v/>
      </c>
      <c r="F355" s="27"/>
      <c r="G355" s="27"/>
      <c r="H355" s="29"/>
      <c r="I355" s="28" t="str">
        <f t="shared" si="51"/>
        <v/>
      </c>
      <c r="J355" s="27"/>
      <c r="K355" s="28" t="str">
        <f>IF($L355="COP","GHPチラー",IF(O355="","",VLOOKUP(O355,※編集不可※選択項目!C:D,2,1)))</f>
        <v/>
      </c>
      <c r="L355" s="120" t="str">
        <f t="shared" si="58"/>
        <v/>
      </c>
      <c r="M355" s="64" t="str">
        <f>IFERROR(IF(L355="COP",1,IF(K355="","",VLOOKUP(K355,※編集不可※選択項目!$D$2:$G$8,4,FALSE))),"")</f>
        <v/>
      </c>
      <c r="N355" s="29"/>
      <c r="O355" s="30"/>
      <c r="P355" s="30"/>
      <c r="Q355" s="113"/>
      <c r="R355" s="30"/>
      <c r="S355" s="30"/>
      <c r="T355" s="116"/>
      <c r="U355" s="73"/>
      <c r="V355" s="111"/>
      <c r="W355" s="60"/>
      <c r="X355" s="71"/>
      <c r="Y355" s="31"/>
      <c r="Z355" s="23"/>
      <c r="AA355" s="24"/>
      <c r="AB355" s="96">
        <f t="shared" si="52"/>
        <v>0</v>
      </c>
      <c r="AC355" s="96">
        <f t="shared" si="53"/>
        <v>0</v>
      </c>
      <c r="AD355" s="97">
        <f t="shared" si="59"/>
        <v>0</v>
      </c>
      <c r="AE355" s="97">
        <f t="shared" si="60"/>
        <v>0</v>
      </c>
    </row>
    <row r="356" spans="1:31" ht="25" customHeight="1">
      <c r="A356" s="32">
        <f t="shared" si="54"/>
        <v>345</v>
      </c>
      <c r="B356" s="51" t="str">
        <f t="shared" si="55"/>
        <v/>
      </c>
      <c r="C356" s="26"/>
      <c r="D356" s="28" t="str">
        <f t="shared" si="56"/>
        <v/>
      </c>
      <c r="E356" s="49" t="str">
        <f t="shared" si="57"/>
        <v/>
      </c>
      <c r="F356" s="27"/>
      <c r="G356" s="27"/>
      <c r="H356" s="29"/>
      <c r="I356" s="28" t="str">
        <f t="shared" si="51"/>
        <v/>
      </c>
      <c r="J356" s="27"/>
      <c r="K356" s="28" t="str">
        <f>IF($L356="COP","GHPチラー",IF(O356="","",VLOOKUP(O356,※編集不可※選択項目!C:D,2,1)))</f>
        <v/>
      </c>
      <c r="L356" s="120" t="str">
        <f t="shared" si="58"/>
        <v/>
      </c>
      <c r="M356" s="64" t="str">
        <f>IFERROR(IF(L356="COP",1,IF(K356="","",VLOOKUP(K356,※編集不可※選択項目!$D$2:$G$8,4,FALSE))),"")</f>
        <v/>
      </c>
      <c r="N356" s="29"/>
      <c r="O356" s="30"/>
      <c r="P356" s="30"/>
      <c r="Q356" s="113"/>
      <c r="R356" s="30"/>
      <c r="S356" s="30"/>
      <c r="T356" s="116"/>
      <c r="U356" s="73"/>
      <c r="V356" s="111"/>
      <c r="W356" s="60"/>
      <c r="X356" s="71"/>
      <c r="Y356" s="31"/>
      <c r="Z356" s="23"/>
      <c r="AA356" s="24"/>
      <c r="AB356" s="96">
        <f t="shared" si="52"/>
        <v>0</v>
      </c>
      <c r="AC356" s="96">
        <f t="shared" si="53"/>
        <v>0</v>
      </c>
      <c r="AD356" s="97">
        <f t="shared" si="59"/>
        <v>0</v>
      </c>
      <c r="AE356" s="97">
        <f t="shared" si="60"/>
        <v>0</v>
      </c>
    </row>
    <row r="357" spans="1:31" ht="25" customHeight="1">
      <c r="A357" s="32">
        <f t="shared" si="54"/>
        <v>346</v>
      </c>
      <c r="B357" s="51" t="str">
        <f t="shared" si="55"/>
        <v/>
      </c>
      <c r="C357" s="26"/>
      <c r="D357" s="28" t="str">
        <f t="shared" si="56"/>
        <v/>
      </c>
      <c r="E357" s="49" t="str">
        <f t="shared" si="57"/>
        <v/>
      </c>
      <c r="F357" s="27"/>
      <c r="G357" s="27"/>
      <c r="H357" s="29"/>
      <c r="I357" s="28" t="str">
        <f t="shared" si="51"/>
        <v/>
      </c>
      <c r="J357" s="27"/>
      <c r="K357" s="28" t="str">
        <f>IF($L357="COP","GHPチラー",IF(O357="","",VLOOKUP(O357,※編集不可※選択項目!C:D,2,1)))</f>
        <v/>
      </c>
      <c r="L357" s="120" t="str">
        <f t="shared" si="58"/>
        <v/>
      </c>
      <c r="M357" s="64" t="str">
        <f>IFERROR(IF(L357="COP",1,IF(K357="","",VLOOKUP(K357,※編集不可※選択項目!$D$2:$G$8,4,FALSE))),"")</f>
        <v/>
      </c>
      <c r="N357" s="29"/>
      <c r="O357" s="30"/>
      <c r="P357" s="30"/>
      <c r="Q357" s="113"/>
      <c r="R357" s="30"/>
      <c r="S357" s="30"/>
      <c r="T357" s="116"/>
      <c r="U357" s="73"/>
      <c r="V357" s="111"/>
      <c r="W357" s="60"/>
      <c r="X357" s="71"/>
      <c r="Y357" s="31"/>
      <c r="Z357" s="23"/>
      <c r="AA357" s="24"/>
      <c r="AB357" s="96">
        <f t="shared" si="52"/>
        <v>0</v>
      </c>
      <c r="AC357" s="96">
        <f t="shared" si="53"/>
        <v>0</v>
      </c>
      <c r="AD357" s="97">
        <f t="shared" si="59"/>
        <v>0</v>
      </c>
      <c r="AE357" s="97">
        <f t="shared" si="60"/>
        <v>0</v>
      </c>
    </row>
    <row r="358" spans="1:31" ht="25" customHeight="1">
      <c r="A358" s="32">
        <f t="shared" si="54"/>
        <v>347</v>
      </c>
      <c r="B358" s="51" t="str">
        <f t="shared" si="55"/>
        <v/>
      </c>
      <c r="C358" s="26"/>
      <c r="D358" s="28" t="str">
        <f t="shared" si="56"/>
        <v/>
      </c>
      <c r="E358" s="49" t="str">
        <f t="shared" si="57"/>
        <v/>
      </c>
      <c r="F358" s="27"/>
      <c r="G358" s="27"/>
      <c r="H358" s="29"/>
      <c r="I358" s="28" t="str">
        <f t="shared" si="51"/>
        <v/>
      </c>
      <c r="J358" s="27"/>
      <c r="K358" s="28" t="str">
        <f>IF($L358="COP","GHPチラー",IF(O358="","",VLOOKUP(O358,※編集不可※選択項目!C:D,2,1)))</f>
        <v/>
      </c>
      <c r="L358" s="120" t="str">
        <f t="shared" si="58"/>
        <v/>
      </c>
      <c r="M358" s="64" t="str">
        <f>IFERROR(IF(L358="COP",1,IF(K358="","",VLOOKUP(K358,※編集不可※選択項目!$D$2:$G$8,4,FALSE))),"")</f>
        <v/>
      </c>
      <c r="N358" s="29"/>
      <c r="O358" s="30"/>
      <c r="P358" s="30"/>
      <c r="Q358" s="113"/>
      <c r="R358" s="30"/>
      <c r="S358" s="30"/>
      <c r="T358" s="116"/>
      <c r="U358" s="73"/>
      <c r="V358" s="111"/>
      <c r="W358" s="60"/>
      <c r="X358" s="71"/>
      <c r="Y358" s="31"/>
      <c r="Z358" s="23"/>
      <c r="AA358" s="24"/>
      <c r="AB358" s="96">
        <f t="shared" si="52"/>
        <v>0</v>
      </c>
      <c r="AC358" s="96">
        <f t="shared" si="53"/>
        <v>0</v>
      </c>
      <c r="AD358" s="97">
        <f t="shared" si="59"/>
        <v>0</v>
      </c>
      <c r="AE358" s="97">
        <f t="shared" si="60"/>
        <v>0</v>
      </c>
    </row>
    <row r="359" spans="1:31" ht="25" customHeight="1">
      <c r="A359" s="32">
        <f t="shared" si="54"/>
        <v>348</v>
      </c>
      <c r="B359" s="51" t="str">
        <f t="shared" si="55"/>
        <v/>
      </c>
      <c r="C359" s="26"/>
      <c r="D359" s="28" t="str">
        <f t="shared" si="56"/>
        <v/>
      </c>
      <c r="E359" s="49" t="str">
        <f t="shared" si="57"/>
        <v/>
      </c>
      <c r="F359" s="27"/>
      <c r="G359" s="27"/>
      <c r="H359" s="29"/>
      <c r="I359" s="28" t="str">
        <f t="shared" si="51"/>
        <v/>
      </c>
      <c r="J359" s="27"/>
      <c r="K359" s="28" t="str">
        <f>IF($L359="COP","GHPチラー",IF(O359="","",VLOOKUP(O359,※編集不可※選択項目!C:D,2,1)))</f>
        <v/>
      </c>
      <c r="L359" s="120" t="str">
        <f t="shared" si="58"/>
        <v/>
      </c>
      <c r="M359" s="64" t="str">
        <f>IFERROR(IF(L359="COP",1,IF(K359="","",VLOOKUP(K359,※編集不可※選択項目!$D$2:$G$8,4,FALSE))),"")</f>
        <v/>
      </c>
      <c r="N359" s="29"/>
      <c r="O359" s="30"/>
      <c r="P359" s="30"/>
      <c r="Q359" s="113"/>
      <c r="R359" s="30"/>
      <c r="S359" s="30"/>
      <c r="T359" s="116"/>
      <c r="U359" s="73"/>
      <c r="V359" s="111"/>
      <c r="W359" s="60"/>
      <c r="X359" s="71"/>
      <c r="Y359" s="31"/>
      <c r="Z359" s="23"/>
      <c r="AA359" s="24"/>
      <c r="AB359" s="96">
        <f t="shared" si="52"/>
        <v>0</v>
      </c>
      <c r="AC359" s="96">
        <f t="shared" si="53"/>
        <v>0</v>
      </c>
      <c r="AD359" s="97">
        <f t="shared" si="59"/>
        <v>0</v>
      </c>
      <c r="AE359" s="97">
        <f t="shared" si="60"/>
        <v>0</v>
      </c>
    </row>
    <row r="360" spans="1:31" ht="25" customHeight="1">
      <c r="A360" s="32">
        <f t="shared" si="54"/>
        <v>349</v>
      </c>
      <c r="B360" s="51" t="str">
        <f t="shared" si="55"/>
        <v/>
      </c>
      <c r="C360" s="26"/>
      <c r="D360" s="28" t="str">
        <f t="shared" si="56"/>
        <v/>
      </c>
      <c r="E360" s="49" t="str">
        <f t="shared" si="57"/>
        <v/>
      </c>
      <c r="F360" s="27"/>
      <c r="G360" s="27"/>
      <c r="H360" s="29"/>
      <c r="I360" s="28" t="str">
        <f t="shared" si="51"/>
        <v/>
      </c>
      <c r="J360" s="27"/>
      <c r="K360" s="28" t="str">
        <f>IF($L360="COP","GHPチラー",IF(O360="","",VLOOKUP(O360,※編集不可※選択項目!C:D,2,1)))</f>
        <v/>
      </c>
      <c r="L360" s="120" t="str">
        <f t="shared" si="58"/>
        <v/>
      </c>
      <c r="M360" s="64" t="str">
        <f>IFERROR(IF(L360="COP",1,IF(K360="","",VLOOKUP(K360,※編集不可※選択項目!$D$2:$G$8,4,FALSE))),"")</f>
        <v/>
      </c>
      <c r="N360" s="29"/>
      <c r="O360" s="30"/>
      <c r="P360" s="30"/>
      <c r="Q360" s="113"/>
      <c r="R360" s="30"/>
      <c r="S360" s="30"/>
      <c r="T360" s="116"/>
      <c r="U360" s="73"/>
      <c r="V360" s="111"/>
      <c r="W360" s="60"/>
      <c r="X360" s="71"/>
      <c r="Y360" s="31"/>
      <c r="Z360" s="23"/>
      <c r="AA360" s="24"/>
      <c r="AB360" s="96">
        <f t="shared" si="52"/>
        <v>0</v>
      </c>
      <c r="AC360" s="96">
        <f t="shared" si="53"/>
        <v>0</v>
      </c>
      <c r="AD360" s="97">
        <f t="shared" si="59"/>
        <v>0</v>
      </c>
      <c r="AE360" s="97">
        <f t="shared" si="60"/>
        <v>0</v>
      </c>
    </row>
    <row r="361" spans="1:31" ht="25" customHeight="1">
      <c r="A361" s="32">
        <f t="shared" si="54"/>
        <v>350</v>
      </c>
      <c r="B361" s="51" t="str">
        <f t="shared" si="55"/>
        <v/>
      </c>
      <c r="C361" s="26"/>
      <c r="D361" s="28" t="str">
        <f t="shared" si="56"/>
        <v/>
      </c>
      <c r="E361" s="49" t="str">
        <f t="shared" si="57"/>
        <v/>
      </c>
      <c r="F361" s="27"/>
      <c r="G361" s="27"/>
      <c r="H361" s="29"/>
      <c r="I361" s="28" t="str">
        <f t="shared" si="51"/>
        <v/>
      </c>
      <c r="J361" s="27"/>
      <c r="K361" s="28" t="str">
        <f>IF($L361="COP","GHPチラー",IF(O361="","",VLOOKUP(O361,※編集不可※選択項目!C:D,2,1)))</f>
        <v/>
      </c>
      <c r="L361" s="120" t="str">
        <f t="shared" si="58"/>
        <v/>
      </c>
      <c r="M361" s="64" t="str">
        <f>IFERROR(IF(L361="COP",1,IF(K361="","",VLOOKUP(K361,※編集不可※選択項目!$D$2:$G$8,4,FALSE))),"")</f>
        <v/>
      </c>
      <c r="N361" s="29"/>
      <c r="O361" s="30"/>
      <c r="P361" s="30"/>
      <c r="Q361" s="113"/>
      <c r="R361" s="30"/>
      <c r="S361" s="30"/>
      <c r="T361" s="116"/>
      <c r="U361" s="73"/>
      <c r="V361" s="111"/>
      <c r="W361" s="60"/>
      <c r="X361" s="71"/>
      <c r="Y361" s="31"/>
      <c r="Z361" s="23"/>
      <c r="AA361" s="24"/>
      <c r="AB361" s="96">
        <f t="shared" si="52"/>
        <v>0</v>
      </c>
      <c r="AC361" s="96">
        <f t="shared" si="53"/>
        <v>0</v>
      </c>
      <c r="AD361" s="97">
        <f t="shared" si="59"/>
        <v>0</v>
      </c>
      <c r="AE361" s="97">
        <f t="shared" si="60"/>
        <v>0</v>
      </c>
    </row>
    <row r="362" spans="1:31" ht="25" customHeight="1">
      <c r="A362" s="32">
        <f t="shared" si="54"/>
        <v>351</v>
      </c>
      <c r="B362" s="51" t="str">
        <f t="shared" si="55"/>
        <v/>
      </c>
      <c r="C362" s="26"/>
      <c r="D362" s="28" t="str">
        <f t="shared" si="56"/>
        <v/>
      </c>
      <c r="E362" s="49" t="str">
        <f t="shared" si="57"/>
        <v/>
      </c>
      <c r="F362" s="27"/>
      <c r="G362" s="27"/>
      <c r="H362" s="29"/>
      <c r="I362" s="28" t="str">
        <f t="shared" si="51"/>
        <v/>
      </c>
      <c r="J362" s="27"/>
      <c r="K362" s="28" t="str">
        <f>IF($L362="COP","GHPチラー",IF(O362="","",VLOOKUP(O362,※編集不可※選択項目!C:D,2,1)))</f>
        <v/>
      </c>
      <c r="L362" s="120" t="str">
        <f t="shared" si="58"/>
        <v/>
      </c>
      <c r="M362" s="64" t="str">
        <f>IFERROR(IF(L362="COP",1,IF(K362="","",VLOOKUP(K362,※編集不可※選択項目!$D$2:$G$8,4,FALSE))),"")</f>
        <v/>
      </c>
      <c r="N362" s="29"/>
      <c r="O362" s="30"/>
      <c r="P362" s="30"/>
      <c r="Q362" s="113"/>
      <c r="R362" s="30"/>
      <c r="S362" s="30"/>
      <c r="T362" s="116"/>
      <c r="U362" s="73"/>
      <c r="V362" s="111"/>
      <c r="W362" s="60"/>
      <c r="X362" s="71"/>
      <c r="Y362" s="31"/>
      <c r="Z362" s="23"/>
      <c r="AA362" s="24"/>
      <c r="AB362" s="96">
        <f t="shared" si="52"/>
        <v>0</v>
      </c>
      <c r="AC362" s="96">
        <f t="shared" si="53"/>
        <v>0</v>
      </c>
      <c r="AD362" s="97">
        <f t="shared" si="59"/>
        <v>0</v>
      </c>
      <c r="AE362" s="97">
        <f t="shared" si="60"/>
        <v>0</v>
      </c>
    </row>
    <row r="363" spans="1:31" ht="25" customHeight="1">
      <c r="A363" s="32">
        <f t="shared" si="54"/>
        <v>352</v>
      </c>
      <c r="B363" s="51" t="str">
        <f t="shared" si="55"/>
        <v/>
      </c>
      <c r="C363" s="26"/>
      <c r="D363" s="28" t="str">
        <f t="shared" si="56"/>
        <v/>
      </c>
      <c r="E363" s="49" t="str">
        <f t="shared" si="57"/>
        <v/>
      </c>
      <c r="F363" s="27"/>
      <c r="G363" s="27"/>
      <c r="H363" s="29"/>
      <c r="I363" s="28" t="str">
        <f t="shared" si="51"/>
        <v/>
      </c>
      <c r="J363" s="27"/>
      <c r="K363" s="28" t="str">
        <f>IF($L363="COP","GHPチラー",IF(O363="","",VLOOKUP(O363,※編集不可※選択項目!C:D,2,1)))</f>
        <v/>
      </c>
      <c r="L363" s="120" t="str">
        <f t="shared" si="58"/>
        <v/>
      </c>
      <c r="M363" s="64" t="str">
        <f>IFERROR(IF(L363="COP",1,IF(K363="","",VLOOKUP(K363,※編集不可※選択項目!$D$2:$G$8,4,FALSE))),"")</f>
        <v/>
      </c>
      <c r="N363" s="29"/>
      <c r="O363" s="30"/>
      <c r="P363" s="30"/>
      <c r="Q363" s="113"/>
      <c r="R363" s="30"/>
      <c r="S363" s="30"/>
      <c r="T363" s="116"/>
      <c r="U363" s="73"/>
      <c r="V363" s="111"/>
      <c r="W363" s="60"/>
      <c r="X363" s="71"/>
      <c r="Y363" s="31"/>
      <c r="Z363" s="23"/>
      <c r="AA363" s="24"/>
      <c r="AB363" s="96">
        <f t="shared" si="52"/>
        <v>0</v>
      </c>
      <c r="AC363" s="96">
        <f t="shared" si="53"/>
        <v>0</v>
      </c>
      <c r="AD363" s="97">
        <f t="shared" si="59"/>
        <v>0</v>
      </c>
      <c r="AE363" s="97">
        <f t="shared" si="60"/>
        <v>0</v>
      </c>
    </row>
    <row r="364" spans="1:31" ht="25" customHeight="1">
      <c r="A364" s="32">
        <f t="shared" si="54"/>
        <v>353</v>
      </c>
      <c r="B364" s="51" t="str">
        <f t="shared" si="55"/>
        <v/>
      </c>
      <c r="C364" s="26"/>
      <c r="D364" s="28" t="str">
        <f t="shared" si="56"/>
        <v/>
      </c>
      <c r="E364" s="49" t="str">
        <f t="shared" si="57"/>
        <v/>
      </c>
      <c r="F364" s="27"/>
      <c r="G364" s="27"/>
      <c r="H364" s="29"/>
      <c r="I364" s="28" t="str">
        <f t="shared" si="51"/>
        <v/>
      </c>
      <c r="J364" s="27"/>
      <c r="K364" s="28" t="str">
        <f>IF($L364="COP","GHPチラー",IF(O364="","",VLOOKUP(O364,※編集不可※選択項目!C:D,2,1)))</f>
        <v/>
      </c>
      <c r="L364" s="120" t="str">
        <f t="shared" si="58"/>
        <v/>
      </c>
      <c r="M364" s="64" t="str">
        <f>IFERROR(IF(L364="COP",1,IF(K364="","",VLOOKUP(K364,※編集不可※選択項目!$D$2:$G$8,4,FALSE))),"")</f>
        <v/>
      </c>
      <c r="N364" s="29"/>
      <c r="O364" s="30"/>
      <c r="P364" s="30"/>
      <c r="Q364" s="113"/>
      <c r="R364" s="30"/>
      <c r="S364" s="30"/>
      <c r="T364" s="116"/>
      <c r="U364" s="73"/>
      <c r="V364" s="111"/>
      <c r="W364" s="60"/>
      <c r="X364" s="71"/>
      <c r="Y364" s="31"/>
      <c r="Z364" s="23"/>
      <c r="AA364" s="24"/>
      <c r="AB364" s="96">
        <f t="shared" si="52"/>
        <v>0</v>
      </c>
      <c r="AC364" s="96">
        <f t="shared" si="53"/>
        <v>0</v>
      </c>
      <c r="AD364" s="97">
        <f t="shared" si="59"/>
        <v>0</v>
      </c>
      <c r="AE364" s="97">
        <f t="shared" si="60"/>
        <v>0</v>
      </c>
    </row>
    <row r="365" spans="1:31" ht="25" customHeight="1">
      <c r="A365" s="32">
        <f t="shared" si="54"/>
        <v>354</v>
      </c>
      <c r="B365" s="51" t="str">
        <f t="shared" si="55"/>
        <v/>
      </c>
      <c r="C365" s="26"/>
      <c r="D365" s="28" t="str">
        <f t="shared" si="56"/>
        <v/>
      </c>
      <c r="E365" s="49" t="str">
        <f t="shared" si="57"/>
        <v/>
      </c>
      <c r="F365" s="27"/>
      <c r="G365" s="27"/>
      <c r="H365" s="29"/>
      <c r="I365" s="28" t="str">
        <f t="shared" si="51"/>
        <v/>
      </c>
      <c r="J365" s="27"/>
      <c r="K365" s="28" t="str">
        <f>IF($L365="COP","GHPチラー",IF(O365="","",VLOOKUP(O365,※編集不可※選択項目!C:D,2,1)))</f>
        <v/>
      </c>
      <c r="L365" s="120" t="str">
        <f t="shared" si="58"/>
        <v/>
      </c>
      <c r="M365" s="64" t="str">
        <f>IFERROR(IF(L365="COP",1,IF(K365="","",VLOOKUP(K365,※編集不可※選択項目!$D$2:$G$8,4,FALSE))),"")</f>
        <v/>
      </c>
      <c r="N365" s="29"/>
      <c r="O365" s="30"/>
      <c r="P365" s="30"/>
      <c r="Q365" s="113"/>
      <c r="R365" s="30"/>
      <c r="S365" s="30"/>
      <c r="T365" s="116"/>
      <c r="U365" s="73"/>
      <c r="V365" s="111"/>
      <c r="W365" s="60"/>
      <c r="X365" s="71"/>
      <c r="Y365" s="31"/>
      <c r="Z365" s="23"/>
      <c r="AA365" s="24"/>
      <c r="AB365" s="96">
        <f t="shared" si="52"/>
        <v>0</v>
      </c>
      <c r="AC365" s="96">
        <f t="shared" si="53"/>
        <v>0</v>
      </c>
      <c r="AD365" s="97">
        <f t="shared" si="59"/>
        <v>0</v>
      </c>
      <c r="AE365" s="97">
        <f t="shared" si="60"/>
        <v>0</v>
      </c>
    </row>
    <row r="366" spans="1:31" ht="25" customHeight="1">
      <c r="A366" s="32">
        <f t="shared" si="54"/>
        <v>355</v>
      </c>
      <c r="B366" s="51" t="str">
        <f t="shared" si="55"/>
        <v/>
      </c>
      <c r="C366" s="26"/>
      <c r="D366" s="28" t="str">
        <f t="shared" si="56"/>
        <v/>
      </c>
      <c r="E366" s="49" t="str">
        <f t="shared" si="57"/>
        <v/>
      </c>
      <c r="F366" s="27"/>
      <c r="G366" s="27"/>
      <c r="H366" s="29"/>
      <c r="I366" s="28" t="str">
        <f t="shared" si="51"/>
        <v/>
      </c>
      <c r="J366" s="27"/>
      <c r="K366" s="28" t="str">
        <f>IF($L366="COP","GHPチラー",IF(O366="","",VLOOKUP(O366,※編集不可※選択項目!C:D,2,1)))</f>
        <v/>
      </c>
      <c r="L366" s="120" t="str">
        <f t="shared" si="58"/>
        <v/>
      </c>
      <c r="M366" s="64" t="str">
        <f>IFERROR(IF(L366="COP",1,IF(K366="","",VLOOKUP(K366,※編集不可※選択項目!$D$2:$G$8,4,FALSE))),"")</f>
        <v/>
      </c>
      <c r="N366" s="29"/>
      <c r="O366" s="30"/>
      <c r="P366" s="30"/>
      <c r="Q366" s="113"/>
      <c r="R366" s="30"/>
      <c r="S366" s="30"/>
      <c r="T366" s="116"/>
      <c r="U366" s="73"/>
      <c r="V366" s="111"/>
      <c r="W366" s="60"/>
      <c r="X366" s="71"/>
      <c r="Y366" s="31"/>
      <c r="Z366" s="23"/>
      <c r="AA366" s="24"/>
      <c r="AB366" s="96">
        <f t="shared" si="52"/>
        <v>0</v>
      </c>
      <c r="AC366" s="96">
        <f t="shared" si="53"/>
        <v>0</v>
      </c>
      <c r="AD366" s="97">
        <f t="shared" si="59"/>
        <v>0</v>
      </c>
      <c r="AE366" s="97">
        <f t="shared" si="60"/>
        <v>0</v>
      </c>
    </row>
    <row r="367" spans="1:31" ht="25" customHeight="1">
      <c r="A367" s="32">
        <f t="shared" si="54"/>
        <v>356</v>
      </c>
      <c r="B367" s="51" t="str">
        <f t="shared" si="55"/>
        <v/>
      </c>
      <c r="C367" s="26"/>
      <c r="D367" s="28" t="str">
        <f t="shared" si="56"/>
        <v/>
      </c>
      <c r="E367" s="49" t="str">
        <f t="shared" si="57"/>
        <v/>
      </c>
      <c r="F367" s="27"/>
      <c r="G367" s="27"/>
      <c r="H367" s="29"/>
      <c r="I367" s="28" t="str">
        <f t="shared" si="51"/>
        <v/>
      </c>
      <c r="J367" s="27"/>
      <c r="K367" s="28" t="str">
        <f>IF($L367="COP","GHPチラー",IF(O367="","",VLOOKUP(O367,※編集不可※選択項目!C:D,2,1)))</f>
        <v/>
      </c>
      <c r="L367" s="120" t="str">
        <f t="shared" si="58"/>
        <v/>
      </c>
      <c r="M367" s="64" t="str">
        <f>IFERROR(IF(L367="COP",1,IF(K367="","",VLOOKUP(K367,※編集不可※選択項目!$D$2:$G$8,4,FALSE))),"")</f>
        <v/>
      </c>
      <c r="N367" s="29"/>
      <c r="O367" s="30"/>
      <c r="P367" s="30"/>
      <c r="Q367" s="113"/>
      <c r="R367" s="30"/>
      <c r="S367" s="30"/>
      <c r="T367" s="116"/>
      <c r="U367" s="73"/>
      <c r="V367" s="111"/>
      <c r="W367" s="60"/>
      <c r="X367" s="71"/>
      <c r="Y367" s="31"/>
      <c r="Z367" s="23"/>
      <c r="AA367" s="24"/>
      <c r="AB367" s="96">
        <f t="shared" si="52"/>
        <v>0</v>
      </c>
      <c r="AC367" s="96">
        <f t="shared" si="53"/>
        <v>0</v>
      </c>
      <c r="AD367" s="97">
        <f t="shared" si="59"/>
        <v>0</v>
      </c>
      <c r="AE367" s="97">
        <f t="shared" si="60"/>
        <v>0</v>
      </c>
    </row>
    <row r="368" spans="1:31" ht="25" customHeight="1">
      <c r="A368" s="32">
        <f t="shared" si="54"/>
        <v>357</v>
      </c>
      <c r="B368" s="51" t="str">
        <f t="shared" si="55"/>
        <v/>
      </c>
      <c r="C368" s="26"/>
      <c r="D368" s="28" t="str">
        <f t="shared" si="56"/>
        <v/>
      </c>
      <c r="E368" s="49" t="str">
        <f t="shared" si="57"/>
        <v/>
      </c>
      <c r="F368" s="27"/>
      <c r="G368" s="27"/>
      <c r="H368" s="29"/>
      <c r="I368" s="28" t="str">
        <f t="shared" si="51"/>
        <v/>
      </c>
      <c r="J368" s="27"/>
      <c r="K368" s="28" t="str">
        <f>IF($L368="COP","GHPチラー",IF(O368="","",VLOOKUP(O368,※編集不可※選択項目!C:D,2,1)))</f>
        <v/>
      </c>
      <c r="L368" s="120" t="str">
        <f t="shared" si="58"/>
        <v/>
      </c>
      <c r="M368" s="64" t="str">
        <f>IFERROR(IF(L368="COP",1,IF(K368="","",VLOOKUP(K368,※編集不可※選択項目!$D$2:$G$8,4,FALSE))),"")</f>
        <v/>
      </c>
      <c r="N368" s="29"/>
      <c r="O368" s="30"/>
      <c r="P368" s="30"/>
      <c r="Q368" s="113"/>
      <c r="R368" s="30"/>
      <c r="S368" s="30"/>
      <c r="T368" s="116"/>
      <c r="U368" s="73"/>
      <c r="V368" s="111"/>
      <c r="W368" s="60"/>
      <c r="X368" s="71"/>
      <c r="Y368" s="31"/>
      <c r="Z368" s="23"/>
      <c r="AA368" s="24"/>
      <c r="AB368" s="96">
        <f t="shared" si="52"/>
        <v>0</v>
      </c>
      <c r="AC368" s="96">
        <f t="shared" si="53"/>
        <v>0</v>
      </c>
      <c r="AD368" s="97">
        <f t="shared" si="59"/>
        <v>0</v>
      </c>
      <c r="AE368" s="97">
        <f t="shared" si="60"/>
        <v>0</v>
      </c>
    </row>
    <row r="369" spans="1:31" ht="25" customHeight="1">
      <c r="A369" s="32">
        <f t="shared" si="54"/>
        <v>358</v>
      </c>
      <c r="B369" s="51" t="str">
        <f t="shared" si="55"/>
        <v/>
      </c>
      <c r="C369" s="26"/>
      <c r="D369" s="28" t="str">
        <f t="shared" si="56"/>
        <v/>
      </c>
      <c r="E369" s="49" t="str">
        <f t="shared" si="57"/>
        <v/>
      </c>
      <c r="F369" s="27"/>
      <c r="G369" s="27"/>
      <c r="H369" s="29"/>
      <c r="I369" s="28" t="str">
        <f t="shared" si="51"/>
        <v/>
      </c>
      <c r="J369" s="27"/>
      <c r="K369" s="28" t="str">
        <f>IF($L369="COP","GHPチラー",IF(O369="","",VLOOKUP(O369,※編集不可※選択項目!C:D,2,1)))</f>
        <v/>
      </c>
      <c r="L369" s="120" t="str">
        <f t="shared" si="58"/>
        <v/>
      </c>
      <c r="M369" s="64" t="str">
        <f>IFERROR(IF(L369="COP",1,IF(K369="","",VLOOKUP(K369,※編集不可※選択項目!$D$2:$G$8,4,FALSE))),"")</f>
        <v/>
      </c>
      <c r="N369" s="29"/>
      <c r="O369" s="30"/>
      <c r="P369" s="30"/>
      <c r="Q369" s="113"/>
      <c r="R369" s="30"/>
      <c r="S369" s="30"/>
      <c r="T369" s="116"/>
      <c r="U369" s="73"/>
      <c r="V369" s="111"/>
      <c r="W369" s="60"/>
      <c r="X369" s="71"/>
      <c r="Y369" s="31"/>
      <c r="Z369" s="23"/>
      <c r="AA369" s="24"/>
      <c r="AB369" s="96">
        <f t="shared" si="52"/>
        <v>0</v>
      </c>
      <c r="AC369" s="96">
        <f t="shared" si="53"/>
        <v>0</v>
      </c>
      <c r="AD369" s="97">
        <f t="shared" si="59"/>
        <v>0</v>
      </c>
      <c r="AE369" s="97">
        <f t="shared" si="60"/>
        <v>0</v>
      </c>
    </row>
    <row r="370" spans="1:31" ht="25" customHeight="1">
      <c r="A370" s="32">
        <f t="shared" si="54"/>
        <v>359</v>
      </c>
      <c r="B370" s="51" t="str">
        <f t="shared" si="55"/>
        <v/>
      </c>
      <c r="C370" s="26"/>
      <c r="D370" s="28" t="str">
        <f t="shared" si="56"/>
        <v/>
      </c>
      <c r="E370" s="49" t="str">
        <f t="shared" si="57"/>
        <v/>
      </c>
      <c r="F370" s="27"/>
      <c r="G370" s="27"/>
      <c r="H370" s="29"/>
      <c r="I370" s="28" t="str">
        <f t="shared" si="51"/>
        <v/>
      </c>
      <c r="J370" s="27"/>
      <c r="K370" s="28" t="str">
        <f>IF($L370="COP","GHPチラー",IF(O370="","",VLOOKUP(O370,※編集不可※選択項目!C:D,2,1)))</f>
        <v/>
      </c>
      <c r="L370" s="120" t="str">
        <f t="shared" si="58"/>
        <v/>
      </c>
      <c r="M370" s="64" t="str">
        <f>IFERROR(IF(L370="COP",1,IF(K370="","",VLOOKUP(K370,※編集不可※選択項目!$D$2:$G$8,4,FALSE))),"")</f>
        <v/>
      </c>
      <c r="N370" s="29"/>
      <c r="O370" s="30"/>
      <c r="P370" s="30"/>
      <c r="Q370" s="113"/>
      <c r="R370" s="30"/>
      <c r="S370" s="30"/>
      <c r="T370" s="116"/>
      <c r="U370" s="73"/>
      <c r="V370" s="111"/>
      <c r="W370" s="60"/>
      <c r="X370" s="71"/>
      <c r="Y370" s="31"/>
      <c r="Z370" s="23"/>
      <c r="AA370" s="24"/>
      <c r="AB370" s="96">
        <f t="shared" si="52"/>
        <v>0</v>
      </c>
      <c r="AC370" s="96">
        <f t="shared" si="53"/>
        <v>0</v>
      </c>
      <c r="AD370" s="97">
        <f t="shared" si="59"/>
        <v>0</v>
      </c>
      <c r="AE370" s="97">
        <f t="shared" si="60"/>
        <v>0</v>
      </c>
    </row>
    <row r="371" spans="1:31" ht="25" customHeight="1">
      <c r="A371" s="32">
        <f t="shared" si="54"/>
        <v>360</v>
      </c>
      <c r="B371" s="51" t="str">
        <f t="shared" si="55"/>
        <v/>
      </c>
      <c r="C371" s="26"/>
      <c r="D371" s="28" t="str">
        <f t="shared" si="56"/>
        <v/>
      </c>
      <c r="E371" s="49" t="str">
        <f t="shared" si="57"/>
        <v/>
      </c>
      <c r="F371" s="27"/>
      <c r="G371" s="27"/>
      <c r="H371" s="29"/>
      <c r="I371" s="28" t="str">
        <f t="shared" si="51"/>
        <v/>
      </c>
      <c r="J371" s="27"/>
      <c r="K371" s="28" t="str">
        <f>IF($L371="COP","GHPチラー",IF(O371="","",VLOOKUP(O371,※編集不可※選択項目!C:D,2,1)))</f>
        <v/>
      </c>
      <c r="L371" s="120" t="str">
        <f t="shared" si="58"/>
        <v/>
      </c>
      <c r="M371" s="64" t="str">
        <f>IFERROR(IF(L371="COP",1,IF(K371="","",VLOOKUP(K371,※編集不可※選択項目!$D$2:$G$8,4,FALSE))),"")</f>
        <v/>
      </c>
      <c r="N371" s="29"/>
      <c r="O371" s="30"/>
      <c r="P371" s="30"/>
      <c r="Q371" s="113"/>
      <c r="R371" s="30"/>
      <c r="S371" s="30"/>
      <c r="T371" s="116"/>
      <c r="U371" s="73"/>
      <c r="V371" s="111"/>
      <c r="W371" s="60"/>
      <c r="X371" s="71"/>
      <c r="Y371" s="31"/>
      <c r="Z371" s="23"/>
      <c r="AA371" s="24"/>
      <c r="AB371" s="96">
        <f t="shared" si="52"/>
        <v>0</v>
      </c>
      <c r="AC371" s="96">
        <f t="shared" si="53"/>
        <v>0</v>
      </c>
      <c r="AD371" s="97">
        <f t="shared" si="59"/>
        <v>0</v>
      </c>
      <c r="AE371" s="97">
        <f t="shared" si="60"/>
        <v>0</v>
      </c>
    </row>
    <row r="372" spans="1:31" ht="25" customHeight="1">
      <c r="A372" s="32">
        <f t="shared" si="54"/>
        <v>361</v>
      </c>
      <c r="B372" s="51" t="str">
        <f t="shared" si="55"/>
        <v/>
      </c>
      <c r="C372" s="26"/>
      <c r="D372" s="28" t="str">
        <f t="shared" si="56"/>
        <v/>
      </c>
      <c r="E372" s="49" t="str">
        <f t="shared" si="57"/>
        <v/>
      </c>
      <c r="F372" s="27"/>
      <c r="G372" s="27"/>
      <c r="H372" s="29"/>
      <c r="I372" s="28" t="str">
        <f t="shared" si="51"/>
        <v/>
      </c>
      <c r="J372" s="27"/>
      <c r="K372" s="28" t="str">
        <f>IF($L372="COP","GHPチラー",IF(O372="","",VLOOKUP(O372,※編集不可※選択項目!C:D,2,1)))</f>
        <v/>
      </c>
      <c r="L372" s="120" t="str">
        <f t="shared" si="58"/>
        <v/>
      </c>
      <c r="M372" s="64" t="str">
        <f>IFERROR(IF(L372="COP",1,IF(K372="","",VLOOKUP(K372,※編集不可※選択項目!$D$2:$G$8,4,FALSE))),"")</f>
        <v/>
      </c>
      <c r="N372" s="29"/>
      <c r="O372" s="30"/>
      <c r="P372" s="30"/>
      <c r="Q372" s="113"/>
      <c r="R372" s="30"/>
      <c r="S372" s="30"/>
      <c r="T372" s="116"/>
      <c r="U372" s="73"/>
      <c r="V372" s="111"/>
      <c r="W372" s="60"/>
      <c r="X372" s="71"/>
      <c r="Y372" s="31"/>
      <c r="Z372" s="23"/>
      <c r="AA372" s="24"/>
      <c r="AB372" s="96">
        <f t="shared" si="52"/>
        <v>0</v>
      </c>
      <c r="AC372" s="96">
        <f t="shared" si="53"/>
        <v>0</v>
      </c>
      <c r="AD372" s="97">
        <f t="shared" si="59"/>
        <v>0</v>
      </c>
      <c r="AE372" s="97">
        <f t="shared" si="60"/>
        <v>0</v>
      </c>
    </row>
    <row r="373" spans="1:31" ht="25" customHeight="1">
      <c r="A373" s="32">
        <f t="shared" si="54"/>
        <v>362</v>
      </c>
      <c r="B373" s="51" t="str">
        <f t="shared" si="55"/>
        <v/>
      </c>
      <c r="C373" s="26"/>
      <c r="D373" s="28" t="str">
        <f t="shared" si="56"/>
        <v/>
      </c>
      <c r="E373" s="49" t="str">
        <f t="shared" si="57"/>
        <v/>
      </c>
      <c r="F373" s="27"/>
      <c r="G373" s="27"/>
      <c r="H373" s="29"/>
      <c r="I373" s="28" t="str">
        <f t="shared" si="51"/>
        <v/>
      </c>
      <c r="J373" s="27"/>
      <c r="K373" s="28" t="str">
        <f>IF($L373="COP","GHPチラー",IF(O373="","",VLOOKUP(O373,※編集不可※選択項目!C:D,2,1)))</f>
        <v/>
      </c>
      <c r="L373" s="120" t="str">
        <f t="shared" si="58"/>
        <v/>
      </c>
      <c r="M373" s="64" t="str">
        <f>IFERROR(IF(L373="COP",1,IF(K373="","",VLOOKUP(K373,※編集不可※選択項目!$D$2:$G$8,4,FALSE))),"")</f>
        <v/>
      </c>
      <c r="N373" s="29"/>
      <c r="O373" s="30"/>
      <c r="P373" s="30"/>
      <c r="Q373" s="113"/>
      <c r="R373" s="30"/>
      <c r="S373" s="30"/>
      <c r="T373" s="116"/>
      <c r="U373" s="73"/>
      <c r="V373" s="111"/>
      <c r="W373" s="60"/>
      <c r="X373" s="71"/>
      <c r="Y373" s="31"/>
      <c r="Z373" s="23"/>
      <c r="AA373" s="24"/>
      <c r="AB373" s="96">
        <f t="shared" si="52"/>
        <v>0</v>
      </c>
      <c r="AC373" s="96">
        <f t="shared" si="53"/>
        <v>0</v>
      </c>
      <c r="AD373" s="97">
        <f t="shared" si="59"/>
        <v>0</v>
      </c>
      <c r="AE373" s="97">
        <f t="shared" si="60"/>
        <v>0</v>
      </c>
    </row>
    <row r="374" spans="1:31" ht="25" customHeight="1">
      <c r="A374" s="32">
        <f t="shared" si="54"/>
        <v>363</v>
      </c>
      <c r="B374" s="51" t="str">
        <f t="shared" si="55"/>
        <v/>
      </c>
      <c r="C374" s="26"/>
      <c r="D374" s="28" t="str">
        <f t="shared" si="56"/>
        <v/>
      </c>
      <c r="E374" s="49" t="str">
        <f t="shared" si="57"/>
        <v/>
      </c>
      <c r="F374" s="27"/>
      <c r="G374" s="27"/>
      <c r="H374" s="29"/>
      <c r="I374" s="28" t="str">
        <f t="shared" si="51"/>
        <v/>
      </c>
      <c r="J374" s="27"/>
      <c r="K374" s="28" t="str">
        <f>IF($L374="COP","GHPチラー",IF(O374="","",VLOOKUP(O374,※編集不可※選択項目!C:D,2,1)))</f>
        <v/>
      </c>
      <c r="L374" s="120" t="str">
        <f t="shared" si="58"/>
        <v/>
      </c>
      <c r="M374" s="64" t="str">
        <f>IFERROR(IF(L374="COP",1,IF(K374="","",VLOOKUP(K374,※編集不可※選択項目!$D$2:$G$8,4,FALSE))),"")</f>
        <v/>
      </c>
      <c r="N374" s="29"/>
      <c r="O374" s="30"/>
      <c r="P374" s="30"/>
      <c r="Q374" s="113"/>
      <c r="R374" s="30"/>
      <c r="S374" s="30"/>
      <c r="T374" s="116"/>
      <c r="U374" s="73"/>
      <c r="V374" s="111"/>
      <c r="W374" s="60"/>
      <c r="X374" s="71"/>
      <c r="Y374" s="31"/>
      <c r="Z374" s="23"/>
      <c r="AA374" s="24"/>
      <c r="AB374" s="96">
        <f t="shared" si="52"/>
        <v>0</v>
      </c>
      <c r="AC374" s="96">
        <f t="shared" si="53"/>
        <v>0</v>
      </c>
      <c r="AD374" s="97">
        <f t="shared" si="59"/>
        <v>0</v>
      </c>
      <c r="AE374" s="97">
        <f t="shared" si="60"/>
        <v>0</v>
      </c>
    </row>
    <row r="375" spans="1:31" ht="25" customHeight="1">
      <c r="A375" s="32">
        <f t="shared" si="54"/>
        <v>364</v>
      </c>
      <c r="B375" s="51" t="str">
        <f t="shared" si="55"/>
        <v/>
      </c>
      <c r="C375" s="26"/>
      <c r="D375" s="28" t="str">
        <f t="shared" si="56"/>
        <v/>
      </c>
      <c r="E375" s="49" t="str">
        <f t="shared" si="57"/>
        <v/>
      </c>
      <c r="F375" s="27"/>
      <c r="G375" s="27"/>
      <c r="H375" s="29"/>
      <c r="I375" s="28" t="str">
        <f t="shared" si="51"/>
        <v/>
      </c>
      <c r="J375" s="27"/>
      <c r="K375" s="28" t="str">
        <f>IF($L375="COP","GHPチラー",IF(O375="","",VLOOKUP(O375,※編集不可※選択項目!C:D,2,1)))</f>
        <v/>
      </c>
      <c r="L375" s="120" t="str">
        <f t="shared" si="58"/>
        <v/>
      </c>
      <c r="M375" s="64" t="str">
        <f>IFERROR(IF(L375="COP",1,IF(K375="","",VLOOKUP(K375,※編集不可※選択項目!$D$2:$G$8,4,FALSE))),"")</f>
        <v/>
      </c>
      <c r="N375" s="29"/>
      <c r="O375" s="30"/>
      <c r="P375" s="30"/>
      <c r="Q375" s="113"/>
      <c r="R375" s="30"/>
      <c r="S375" s="30"/>
      <c r="T375" s="116"/>
      <c r="U375" s="73"/>
      <c r="V375" s="111"/>
      <c r="W375" s="60"/>
      <c r="X375" s="71"/>
      <c r="Y375" s="31"/>
      <c r="Z375" s="23"/>
      <c r="AA375" s="24"/>
      <c r="AB375" s="96">
        <f t="shared" si="52"/>
        <v>0</v>
      </c>
      <c r="AC375" s="96">
        <f t="shared" si="53"/>
        <v>0</v>
      </c>
      <c r="AD375" s="97">
        <f t="shared" si="59"/>
        <v>0</v>
      </c>
      <c r="AE375" s="97">
        <f t="shared" si="60"/>
        <v>0</v>
      </c>
    </row>
    <row r="376" spans="1:31" ht="25" customHeight="1">
      <c r="A376" s="32">
        <f t="shared" si="54"/>
        <v>365</v>
      </c>
      <c r="B376" s="51" t="str">
        <f t="shared" si="55"/>
        <v/>
      </c>
      <c r="C376" s="26"/>
      <c r="D376" s="28" t="str">
        <f t="shared" si="56"/>
        <v/>
      </c>
      <c r="E376" s="49" t="str">
        <f t="shared" si="57"/>
        <v/>
      </c>
      <c r="F376" s="27"/>
      <c r="G376" s="27"/>
      <c r="H376" s="29"/>
      <c r="I376" s="28" t="str">
        <f t="shared" si="51"/>
        <v/>
      </c>
      <c r="J376" s="27"/>
      <c r="K376" s="28" t="str">
        <f>IF($L376="COP","GHPチラー",IF(O376="","",VLOOKUP(O376,※編集不可※選択項目!C:D,2,1)))</f>
        <v/>
      </c>
      <c r="L376" s="120" t="str">
        <f t="shared" si="58"/>
        <v/>
      </c>
      <c r="M376" s="64" t="str">
        <f>IFERROR(IF(L376="COP",1,IF(K376="","",VLOOKUP(K376,※編集不可※選択項目!$D$2:$G$8,4,FALSE))),"")</f>
        <v/>
      </c>
      <c r="N376" s="29"/>
      <c r="O376" s="30"/>
      <c r="P376" s="30"/>
      <c r="Q376" s="113"/>
      <c r="R376" s="30"/>
      <c r="S376" s="30"/>
      <c r="T376" s="116"/>
      <c r="U376" s="73"/>
      <c r="V376" s="111"/>
      <c r="W376" s="60"/>
      <c r="X376" s="71"/>
      <c r="Y376" s="31"/>
      <c r="Z376" s="23"/>
      <c r="AA376" s="24"/>
      <c r="AB376" s="96">
        <f t="shared" si="52"/>
        <v>0</v>
      </c>
      <c r="AC376" s="96">
        <f t="shared" si="53"/>
        <v>0</v>
      </c>
      <c r="AD376" s="97">
        <f t="shared" si="59"/>
        <v>0</v>
      </c>
      <c r="AE376" s="97">
        <f t="shared" si="60"/>
        <v>0</v>
      </c>
    </row>
    <row r="377" spans="1:31" ht="25" customHeight="1">
      <c r="A377" s="32">
        <f t="shared" si="54"/>
        <v>366</v>
      </c>
      <c r="B377" s="51" t="str">
        <f t="shared" si="55"/>
        <v/>
      </c>
      <c r="C377" s="26"/>
      <c r="D377" s="28" t="str">
        <f t="shared" si="56"/>
        <v/>
      </c>
      <c r="E377" s="49" t="str">
        <f t="shared" si="57"/>
        <v/>
      </c>
      <c r="F377" s="27"/>
      <c r="G377" s="27"/>
      <c r="H377" s="29"/>
      <c r="I377" s="28" t="str">
        <f t="shared" si="51"/>
        <v/>
      </c>
      <c r="J377" s="27"/>
      <c r="K377" s="28" t="str">
        <f>IF($L377="COP","GHPチラー",IF(O377="","",VLOOKUP(O377,※編集不可※選択項目!C:D,2,1)))</f>
        <v/>
      </c>
      <c r="L377" s="120" t="str">
        <f t="shared" si="58"/>
        <v/>
      </c>
      <c r="M377" s="64" t="str">
        <f>IFERROR(IF(L377="COP",1,IF(K377="","",VLOOKUP(K377,※編集不可※選択項目!$D$2:$G$8,4,FALSE))),"")</f>
        <v/>
      </c>
      <c r="N377" s="29"/>
      <c r="O377" s="30"/>
      <c r="P377" s="30"/>
      <c r="Q377" s="113"/>
      <c r="R377" s="30"/>
      <c r="S377" s="30"/>
      <c r="T377" s="116"/>
      <c r="U377" s="73"/>
      <c r="V377" s="111"/>
      <c r="W377" s="60"/>
      <c r="X377" s="71"/>
      <c r="Y377" s="31"/>
      <c r="Z377" s="23"/>
      <c r="AA377" s="24"/>
      <c r="AB377" s="96">
        <f t="shared" si="52"/>
        <v>0</v>
      </c>
      <c r="AC377" s="96">
        <f t="shared" si="53"/>
        <v>0</v>
      </c>
      <c r="AD377" s="97">
        <f t="shared" si="59"/>
        <v>0</v>
      </c>
      <c r="AE377" s="97">
        <f t="shared" si="60"/>
        <v>0</v>
      </c>
    </row>
    <row r="378" spans="1:31" ht="25" customHeight="1">
      <c r="A378" s="32">
        <f t="shared" si="54"/>
        <v>367</v>
      </c>
      <c r="B378" s="51" t="str">
        <f t="shared" si="55"/>
        <v/>
      </c>
      <c r="C378" s="26"/>
      <c r="D378" s="28" t="str">
        <f t="shared" si="56"/>
        <v/>
      </c>
      <c r="E378" s="49" t="str">
        <f t="shared" si="57"/>
        <v/>
      </c>
      <c r="F378" s="27"/>
      <c r="G378" s="27"/>
      <c r="H378" s="29"/>
      <c r="I378" s="28" t="str">
        <f t="shared" si="51"/>
        <v/>
      </c>
      <c r="J378" s="27"/>
      <c r="K378" s="28" t="str">
        <f>IF($L378="COP","GHPチラー",IF(O378="","",VLOOKUP(O378,※編集不可※選択項目!C:D,2,1)))</f>
        <v/>
      </c>
      <c r="L378" s="120" t="str">
        <f t="shared" si="58"/>
        <v/>
      </c>
      <c r="M378" s="64" t="str">
        <f>IFERROR(IF(L378="COP",1,IF(K378="","",VLOOKUP(K378,※編集不可※選択項目!$D$2:$G$8,4,FALSE))),"")</f>
        <v/>
      </c>
      <c r="N378" s="29"/>
      <c r="O378" s="30"/>
      <c r="P378" s="30"/>
      <c r="Q378" s="113"/>
      <c r="R378" s="30"/>
      <c r="S378" s="30"/>
      <c r="T378" s="116"/>
      <c r="U378" s="73"/>
      <c r="V378" s="111"/>
      <c r="W378" s="60"/>
      <c r="X378" s="71"/>
      <c r="Y378" s="31"/>
      <c r="Z378" s="23"/>
      <c r="AA378" s="24"/>
      <c r="AB378" s="96">
        <f t="shared" si="52"/>
        <v>0</v>
      </c>
      <c r="AC378" s="96">
        <f t="shared" si="53"/>
        <v>0</v>
      </c>
      <c r="AD378" s="97">
        <f t="shared" si="59"/>
        <v>0</v>
      </c>
      <c r="AE378" s="97">
        <f t="shared" si="60"/>
        <v>0</v>
      </c>
    </row>
    <row r="379" spans="1:31" ht="25" customHeight="1">
      <c r="A379" s="32">
        <f t="shared" si="54"/>
        <v>368</v>
      </c>
      <c r="B379" s="51" t="str">
        <f t="shared" si="55"/>
        <v/>
      </c>
      <c r="C379" s="26"/>
      <c r="D379" s="28" t="str">
        <f t="shared" si="56"/>
        <v/>
      </c>
      <c r="E379" s="49" t="str">
        <f t="shared" si="57"/>
        <v/>
      </c>
      <c r="F379" s="27"/>
      <c r="G379" s="27"/>
      <c r="H379" s="29"/>
      <c r="I379" s="28" t="str">
        <f t="shared" si="51"/>
        <v/>
      </c>
      <c r="J379" s="27"/>
      <c r="K379" s="28" t="str">
        <f>IF($L379="COP","GHPチラー",IF(O379="","",VLOOKUP(O379,※編集不可※選択項目!C:D,2,1)))</f>
        <v/>
      </c>
      <c r="L379" s="120" t="str">
        <f t="shared" si="58"/>
        <v/>
      </c>
      <c r="M379" s="64" t="str">
        <f>IFERROR(IF(L379="COP",1,IF(K379="","",VLOOKUP(K379,※編集不可※選択項目!$D$2:$G$8,4,FALSE))),"")</f>
        <v/>
      </c>
      <c r="N379" s="29"/>
      <c r="O379" s="30"/>
      <c r="P379" s="30"/>
      <c r="Q379" s="113"/>
      <c r="R379" s="30"/>
      <c r="S379" s="30"/>
      <c r="T379" s="116"/>
      <c r="U379" s="73"/>
      <c r="V379" s="111"/>
      <c r="W379" s="60"/>
      <c r="X379" s="71"/>
      <c r="Y379" s="31"/>
      <c r="Z379" s="23"/>
      <c r="AA379" s="24"/>
      <c r="AB379" s="96">
        <f t="shared" si="52"/>
        <v>0</v>
      </c>
      <c r="AC379" s="96">
        <f t="shared" si="53"/>
        <v>0</v>
      </c>
      <c r="AD379" s="97">
        <f t="shared" si="59"/>
        <v>0</v>
      </c>
      <c r="AE379" s="97">
        <f t="shared" si="60"/>
        <v>0</v>
      </c>
    </row>
    <row r="380" spans="1:31" ht="25" customHeight="1">
      <c r="A380" s="32">
        <f t="shared" si="54"/>
        <v>369</v>
      </c>
      <c r="B380" s="51" t="str">
        <f t="shared" si="55"/>
        <v/>
      </c>
      <c r="C380" s="26"/>
      <c r="D380" s="28" t="str">
        <f t="shared" si="56"/>
        <v/>
      </c>
      <c r="E380" s="49" t="str">
        <f t="shared" si="57"/>
        <v/>
      </c>
      <c r="F380" s="27"/>
      <c r="G380" s="27"/>
      <c r="H380" s="29"/>
      <c r="I380" s="28" t="str">
        <f t="shared" si="51"/>
        <v/>
      </c>
      <c r="J380" s="27"/>
      <c r="K380" s="28" t="str">
        <f>IF($L380="COP","GHPチラー",IF(O380="","",VLOOKUP(O380,※編集不可※選択項目!C:D,2,1)))</f>
        <v/>
      </c>
      <c r="L380" s="120" t="str">
        <f t="shared" si="58"/>
        <v/>
      </c>
      <c r="M380" s="64" t="str">
        <f>IFERROR(IF(L380="COP",1,IF(K380="","",VLOOKUP(K380,※編集不可※選択項目!$D$2:$G$8,4,FALSE))),"")</f>
        <v/>
      </c>
      <c r="N380" s="29"/>
      <c r="O380" s="30"/>
      <c r="P380" s="30"/>
      <c r="Q380" s="113"/>
      <c r="R380" s="30"/>
      <c r="S380" s="30"/>
      <c r="T380" s="116"/>
      <c r="U380" s="73"/>
      <c r="V380" s="111"/>
      <c r="W380" s="60"/>
      <c r="X380" s="71"/>
      <c r="Y380" s="31"/>
      <c r="Z380" s="23"/>
      <c r="AA380" s="24"/>
      <c r="AB380" s="96">
        <f t="shared" si="52"/>
        <v>0</v>
      </c>
      <c r="AC380" s="96">
        <f t="shared" si="53"/>
        <v>0</v>
      </c>
      <c r="AD380" s="97">
        <f t="shared" si="59"/>
        <v>0</v>
      </c>
      <c r="AE380" s="97">
        <f t="shared" si="60"/>
        <v>0</v>
      </c>
    </row>
    <row r="381" spans="1:31" ht="25" customHeight="1">
      <c r="A381" s="32">
        <f t="shared" si="54"/>
        <v>370</v>
      </c>
      <c r="B381" s="51" t="str">
        <f t="shared" si="55"/>
        <v/>
      </c>
      <c r="C381" s="26"/>
      <c r="D381" s="28" t="str">
        <f t="shared" si="56"/>
        <v/>
      </c>
      <c r="E381" s="49" t="str">
        <f t="shared" si="57"/>
        <v/>
      </c>
      <c r="F381" s="27"/>
      <c r="G381" s="27"/>
      <c r="H381" s="29"/>
      <c r="I381" s="28" t="str">
        <f t="shared" si="51"/>
        <v/>
      </c>
      <c r="J381" s="27"/>
      <c r="K381" s="28" t="str">
        <f>IF($L381="COP","GHPチラー",IF(O381="","",VLOOKUP(O381,※編集不可※選択項目!C:D,2,1)))</f>
        <v/>
      </c>
      <c r="L381" s="120" t="str">
        <f t="shared" si="58"/>
        <v/>
      </c>
      <c r="M381" s="64" t="str">
        <f>IFERROR(IF(L381="COP",1,IF(K381="","",VLOOKUP(K381,※編集不可※選択項目!$D$2:$G$8,4,FALSE))),"")</f>
        <v/>
      </c>
      <c r="N381" s="29"/>
      <c r="O381" s="30"/>
      <c r="P381" s="30"/>
      <c r="Q381" s="113"/>
      <c r="R381" s="30"/>
      <c r="S381" s="30"/>
      <c r="T381" s="116"/>
      <c r="U381" s="73"/>
      <c r="V381" s="111"/>
      <c r="W381" s="60"/>
      <c r="X381" s="71"/>
      <c r="Y381" s="31"/>
      <c r="Z381" s="23"/>
      <c r="AA381" s="24"/>
      <c r="AB381" s="96">
        <f t="shared" si="52"/>
        <v>0</v>
      </c>
      <c r="AC381" s="96">
        <f t="shared" si="53"/>
        <v>0</v>
      </c>
      <c r="AD381" s="97">
        <f t="shared" si="59"/>
        <v>0</v>
      </c>
      <c r="AE381" s="97">
        <f t="shared" si="60"/>
        <v>0</v>
      </c>
    </row>
    <row r="382" spans="1:31" ht="25" customHeight="1">
      <c r="A382" s="32">
        <f t="shared" si="54"/>
        <v>371</v>
      </c>
      <c r="B382" s="51" t="str">
        <f t="shared" si="55"/>
        <v/>
      </c>
      <c r="C382" s="26"/>
      <c r="D382" s="28" t="str">
        <f t="shared" si="56"/>
        <v/>
      </c>
      <c r="E382" s="49" t="str">
        <f t="shared" si="57"/>
        <v/>
      </c>
      <c r="F382" s="27"/>
      <c r="G382" s="27"/>
      <c r="H382" s="29"/>
      <c r="I382" s="28" t="str">
        <f t="shared" si="51"/>
        <v/>
      </c>
      <c r="J382" s="27"/>
      <c r="K382" s="28" t="str">
        <f>IF($L382="COP","GHPチラー",IF(O382="","",VLOOKUP(O382,※編集不可※選択項目!C:D,2,1)))</f>
        <v/>
      </c>
      <c r="L382" s="120" t="str">
        <f t="shared" si="58"/>
        <v/>
      </c>
      <c r="M382" s="64" t="str">
        <f>IFERROR(IF(L382="COP",1,IF(K382="","",VLOOKUP(K382,※編集不可※選択項目!$D$2:$G$8,4,FALSE))),"")</f>
        <v/>
      </c>
      <c r="N382" s="29"/>
      <c r="O382" s="30"/>
      <c r="P382" s="30"/>
      <c r="Q382" s="113"/>
      <c r="R382" s="30"/>
      <c r="S382" s="30"/>
      <c r="T382" s="116"/>
      <c r="U382" s="73"/>
      <c r="V382" s="111"/>
      <c r="W382" s="60"/>
      <c r="X382" s="71"/>
      <c r="Y382" s="31"/>
      <c r="Z382" s="23"/>
      <c r="AA382" s="24"/>
      <c r="AB382" s="96">
        <f t="shared" si="52"/>
        <v>0</v>
      </c>
      <c r="AC382" s="96">
        <f t="shared" si="53"/>
        <v>0</v>
      </c>
      <c r="AD382" s="97">
        <f t="shared" si="59"/>
        <v>0</v>
      </c>
      <c r="AE382" s="97">
        <f t="shared" si="60"/>
        <v>0</v>
      </c>
    </row>
    <row r="383" spans="1:31" ht="25" customHeight="1">
      <c r="A383" s="32">
        <f t="shared" si="54"/>
        <v>372</v>
      </c>
      <c r="B383" s="51" t="str">
        <f t="shared" si="55"/>
        <v/>
      </c>
      <c r="C383" s="26"/>
      <c r="D383" s="28" t="str">
        <f t="shared" si="56"/>
        <v/>
      </c>
      <c r="E383" s="49" t="str">
        <f t="shared" si="57"/>
        <v/>
      </c>
      <c r="F383" s="27"/>
      <c r="G383" s="27"/>
      <c r="H383" s="29"/>
      <c r="I383" s="28" t="str">
        <f t="shared" si="51"/>
        <v/>
      </c>
      <c r="J383" s="27"/>
      <c r="K383" s="28" t="str">
        <f>IF($L383="COP","GHPチラー",IF(O383="","",VLOOKUP(O383,※編集不可※選択項目!C:D,2,1)))</f>
        <v/>
      </c>
      <c r="L383" s="120" t="str">
        <f t="shared" si="58"/>
        <v/>
      </c>
      <c r="M383" s="64" t="str">
        <f>IFERROR(IF(L383="COP",1,IF(K383="","",VLOOKUP(K383,※編集不可※選択項目!$D$2:$G$8,4,FALSE))),"")</f>
        <v/>
      </c>
      <c r="N383" s="29"/>
      <c r="O383" s="30"/>
      <c r="P383" s="30"/>
      <c r="Q383" s="113"/>
      <c r="R383" s="30"/>
      <c r="S383" s="30"/>
      <c r="T383" s="116"/>
      <c r="U383" s="73"/>
      <c r="V383" s="111"/>
      <c r="W383" s="60"/>
      <c r="X383" s="71"/>
      <c r="Y383" s="31"/>
      <c r="Z383" s="23"/>
      <c r="AA383" s="24"/>
      <c r="AB383" s="96">
        <f t="shared" si="52"/>
        <v>0</v>
      </c>
      <c r="AC383" s="96">
        <f t="shared" si="53"/>
        <v>0</v>
      </c>
      <c r="AD383" s="97">
        <f t="shared" si="59"/>
        <v>0</v>
      </c>
      <c r="AE383" s="97">
        <f t="shared" si="60"/>
        <v>0</v>
      </c>
    </row>
    <row r="384" spans="1:31" ht="25" customHeight="1">
      <c r="A384" s="32">
        <f t="shared" si="54"/>
        <v>373</v>
      </c>
      <c r="B384" s="51" t="str">
        <f t="shared" si="55"/>
        <v/>
      </c>
      <c r="C384" s="26"/>
      <c r="D384" s="28" t="str">
        <f t="shared" si="56"/>
        <v/>
      </c>
      <c r="E384" s="49" t="str">
        <f t="shared" si="57"/>
        <v/>
      </c>
      <c r="F384" s="27"/>
      <c r="G384" s="27"/>
      <c r="H384" s="29"/>
      <c r="I384" s="28" t="str">
        <f t="shared" si="51"/>
        <v/>
      </c>
      <c r="J384" s="27"/>
      <c r="K384" s="28" t="str">
        <f>IF($L384="COP","GHPチラー",IF(O384="","",VLOOKUP(O384,※編集不可※選択項目!C:D,2,1)))</f>
        <v/>
      </c>
      <c r="L384" s="120" t="str">
        <f t="shared" si="58"/>
        <v/>
      </c>
      <c r="M384" s="64" t="str">
        <f>IFERROR(IF(L384="COP",1,IF(K384="","",VLOOKUP(K384,※編集不可※選択項目!$D$2:$G$8,4,FALSE))),"")</f>
        <v/>
      </c>
      <c r="N384" s="29"/>
      <c r="O384" s="30"/>
      <c r="P384" s="30"/>
      <c r="Q384" s="113"/>
      <c r="R384" s="30"/>
      <c r="S384" s="30"/>
      <c r="T384" s="116"/>
      <c r="U384" s="73"/>
      <c r="V384" s="111"/>
      <c r="W384" s="60"/>
      <c r="X384" s="71"/>
      <c r="Y384" s="31"/>
      <c r="Z384" s="23"/>
      <c r="AA384" s="24"/>
      <c r="AB384" s="96">
        <f t="shared" si="52"/>
        <v>0</v>
      </c>
      <c r="AC384" s="96">
        <f t="shared" si="53"/>
        <v>0</v>
      </c>
      <c r="AD384" s="97">
        <f t="shared" si="59"/>
        <v>0</v>
      </c>
      <c r="AE384" s="97">
        <f t="shared" si="60"/>
        <v>0</v>
      </c>
    </row>
    <row r="385" spans="1:31" ht="25" customHeight="1">
      <c r="A385" s="32">
        <f t="shared" si="54"/>
        <v>374</v>
      </c>
      <c r="B385" s="51" t="str">
        <f t="shared" si="55"/>
        <v/>
      </c>
      <c r="C385" s="26"/>
      <c r="D385" s="28" t="str">
        <f t="shared" si="56"/>
        <v/>
      </c>
      <c r="E385" s="49" t="str">
        <f t="shared" si="57"/>
        <v/>
      </c>
      <c r="F385" s="27"/>
      <c r="G385" s="27"/>
      <c r="H385" s="29"/>
      <c r="I385" s="28" t="str">
        <f t="shared" si="51"/>
        <v/>
      </c>
      <c r="J385" s="27"/>
      <c r="K385" s="28" t="str">
        <f>IF($L385="COP","GHPチラー",IF(O385="","",VLOOKUP(O385,※編集不可※選択項目!C:D,2,1)))</f>
        <v/>
      </c>
      <c r="L385" s="120" t="str">
        <f t="shared" si="58"/>
        <v/>
      </c>
      <c r="M385" s="64" t="str">
        <f>IFERROR(IF(L385="COP",1,IF(K385="","",VLOOKUP(K385,※編集不可※選択項目!$D$2:$G$8,4,FALSE))),"")</f>
        <v/>
      </c>
      <c r="N385" s="29"/>
      <c r="O385" s="30"/>
      <c r="P385" s="30"/>
      <c r="Q385" s="113"/>
      <c r="R385" s="30"/>
      <c r="S385" s="30"/>
      <c r="T385" s="116"/>
      <c r="U385" s="73"/>
      <c r="V385" s="111"/>
      <c r="W385" s="60"/>
      <c r="X385" s="71"/>
      <c r="Y385" s="31"/>
      <c r="Z385" s="23"/>
      <c r="AA385" s="24"/>
      <c r="AB385" s="96">
        <f t="shared" si="52"/>
        <v>0</v>
      </c>
      <c r="AC385" s="96">
        <f t="shared" si="53"/>
        <v>0</v>
      </c>
      <c r="AD385" s="97">
        <f t="shared" si="59"/>
        <v>0</v>
      </c>
      <c r="AE385" s="97">
        <f t="shared" si="60"/>
        <v>0</v>
      </c>
    </row>
    <row r="386" spans="1:31" ht="25" customHeight="1">
      <c r="A386" s="32">
        <f t="shared" si="54"/>
        <v>375</v>
      </c>
      <c r="B386" s="51" t="str">
        <f t="shared" si="55"/>
        <v/>
      </c>
      <c r="C386" s="26"/>
      <c r="D386" s="28" t="str">
        <f t="shared" si="56"/>
        <v/>
      </c>
      <c r="E386" s="49" t="str">
        <f t="shared" si="57"/>
        <v/>
      </c>
      <c r="F386" s="27"/>
      <c r="G386" s="27"/>
      <c r="H386" s="29"/>
      <c r="I386" s="28" t="str">
        <f t="shared" si="51"/>
        <v/>
      </c>
      <c r="J386" s="27"/>
      <c r="K386" s="28" t="str">
        <f>IF($L386="COP","GHPチラー",IF(O386="","",VLOOKUP(O386,※編集不可※選択項目!C:D,2,1)))</f>
        <v/>
      </c>
      <c r="L386" s="120" t="str">
        <f t="shared" si="58"/>
        <v/>
      </c>
      <c r="M386" s="64" t="str">
        <f>IFERROR(IF(L386="COP",1,IF(K386="","",VLOOKUP(K386,※編集不可※選択項目!$D$2:$G$8,4,FALSE))),"")</f>
        <v/>
      </c>
      <c r="N386" s="29"/>
      <c r="O386" s="30"/>
      <c r="P386" s="30"/>
      <c r="Q386" s="113"/>
      <c r="R386" s="30"/>
      <c r="S386" s="30"/>
      <c r="T386" s="116"/>
      <c r="U386" s="73"/>
      <c r="V386" s="111"/>
      <c r="W386" s="60"/>
      <c r="X386" s="71"/>
      <c r="Y386" s="31"/>
      <c r="Z386" s="23"/>
      <c r="AA386" s="24"/>
      <c r="AB386" s="96">
        <f t="shared" si="52"/>
        <v>0</v>
      </c>
      <c r="AC386" s="96">
        <f t="shared" si="53"/>
        <v>0</v>
      </c>
      <c r="AD386" s="97">
        <f t="shared" si="59"/>
        <v>0</v>
      </c>
      <c r="AE386" s="97">
        <f t="shared" si="60"/>
        <v>0</v>
      </c>
    </row>
    <row r="387" spans="1:31" ht="25" customHeight="1">
      <c r="A387" s="32">
        <f t="shared" si="54"/>
        <v>376</v>
      </c>
      <c r="B387" s="51" t="str">
        <f t="shared" si="55"/>
        <v/>
      </c>
      <c r="C387" s="26"/>
      <c r="D387" s="28" t="str">
        <f t="shared" si="56"/>
        <v/>
      </c>
      <c r="E387" s="49" t="str">
        <f t="shared" si="57"/>
        <v/>
      </c>
      <c r="F387" s="27"/>
      <c r="G387" s="27"/>
      <c r="H387" s="29"/>
      <c r="I387" s="28" t="str">
        <f t="shared" si="51"/>
        <v/>
      </c>
      <c r="J387" s="27"/>
      <c r="K387" s="28" t="str">
        <f>IF($L387="COP","GHPチラー",IF(O387="","",VLOOKUP(O387,※編集不可※選択項目!C:D,2,1)))</f>
        <v/>
      </c>
      <c r="L387" s="120" t="str">
        <f t="shared" si="58"/>
        <v/>
      </c>
      <c r="M387" s="64" t="str">
        <f>IFERROR(IF(L387="COP",1,IF(K387="","",VLOOKUP(K387,※編集不可※選択項目!$D$2:$G$8,4,FALSE))),"")</f>
        <v/>
      </c>
      <c r="N387" s="29"/>
      <c r="O387" s="30"/>
      <c r="P387" s="30"/>
      <c r="Q387" s="113"/>
      <c r="R387" s="30"/>
      <c r="S387" s="30"/>
      <c r="T387" s="116"/>
      <c r="U387" s="73"/>
      <c r="V387" s="111"/>
      <c r="W387" s="60"/>
      <c r="X387" s="71"/>
      <c r="Y387" s="31"/>
      <c r="Z387" s="23"/>
      <c r="AA387" s="24"/>
      <c r="AB387" s="96">
        <f t="shared" si="52"/>
        <v>0</v>
      </c>
      <c r="AC387" s="96">
        <f t="shared" si="53"/>
        <v>0</v>
      </c>
      <c r="AD387" s="97">
        <f t="shared" si="59"/>
        <v>0</v>
      </c>
      <c r="AE387" s="97">
        <f t="shared" si="60"/>
        <v>0</v>
      </c>
    </row>
    <row r="388" spans="1:31" ht="25" customHeight="1">
      <c r="A388" s="32">
        <f t="shared" si="54"/>
        <v>377</v>
      </c>
      <c r="B388" s="51" t="str">
        <f t="shared" si="55"/>
        <v/>
      </c>
      <c r="C388" s="26"/>
      <c r="D388" s="28" t="str">
        <f t="shared" si="56"/>
        <v/>
      </c>
      <c r="E388" s="49" t="str">
        <f t="shared" si="57"/>
        <v/>
      </c>
      <c r="F388" s="27"/>
      <c r="G388" s="27"/>
      <c r="H388" s="29"/>
      <c r="I388" s="28" t="str">
        <f t="shared" si="51"/>
        <v/>
      </c>
      <c r="J388" s="27"/>
      <c r="K388" s="28" t="str">
        <f>IF($L388="COP","GHPチラー",IF(O388="","",VLOOKUP(O388,※編集不可※選択項目!C:D,2,1)))</f>
        <v/>
      </c>
      <c r="L388" s="120" t="str">
        <f t="shared" si="58"/>
        <v/>
      </c>
      <c r="M388" s="64" t="str">
        <f>IFERROR(IF(L388="COP",1,IF(K388="","",VLOOKUP(K388,※編集不可※選択項目!$D$2:$G$8,4,FALSE))),"")</f>
        <v/>
      </c>
      <c r="N388" s="29"/>
      <c r="O388" s="30"/>
      <c r="P388" s="30"/>
      <c r="Q388" s="113"/>
      <c r="R388" s="30"/>
      <c r="S388" s="30"/>
      <c r="T388" s="116"/>
      <c r="U388" s="73"/>
      <c r="V388" s="111"/>
      <c r="W388" s="60"/>
      <c r="X388" s="71"/>
      <c r="Y388" s="31"/>
      <c r="Z388" s="23"/>
      <c r="AA388" s="24"/>
      <c r="AB388" s="96">
        <f t="shared" si="52"/>
        <v>0</v>
      </c>
      <c r="AC388" s="96">
        <f t="shared" si="53"/>
        <v>0</v>
      </c>
      <c r="AD388" s="97">
        <f t="shared" si="59"/>
        <v>0</v>
      </c>
      <c r="AE388" s="97">
        <f t="shared" si="60"/>
        <v>0</v>
      </c>
    </row>
    <row r="389" spans="1:31" ht="25" customHeight="1">
      <c r="A389" s="32">
        <f t="shared" si="54"/>
        <v>378</v>
      </c>
      <c r="B389" s="51" t="str">
        <f t="shared" si="55"/>
        <v/>
      </c>
      <c r="C389" s="26"/>
      <c r="D389" s="28" t="str">
        <f t="shared" si="56"/>
        <v/>
      </c>
      <c r="E389" s="49" t="str">
        <f t="shared" si="57"/>
        <v/>
      </c>
      <c r="F389" s="27"/>
      <c r="G389" s="27"/>
      <c r="H389" s="29"/>
      <c r="I389" s="28" t="str">
        <f t="shared" si="51"/>
        <v/>
      </c>
      <c r="J389" s="27"/>
      <c r="K389" s="28" t="str">
        <f>IF($L389="COP","GHPチラー",IF(O389="","",VLOOKUP(O389,※編集不可※選択項目!C:D,2,1)))</f>
        <v/>
      </c>
      <c r="L389" s="120" t="str">
        <f t="shared" si="58"/>
        <v/>
      </c>
      <c r="M389" s="64" t="str">
        <f>IFERROR(IF(L389="COP",1,IF(K389="","",VLOOKUP(K389,※編集不可※選択項目!$D$2:$G$8,4,FALSE))),"")</f>
        <v/>
      </c>
      <c r="N389" s="29"/>
      <c r="O389" s="30"/>
      <c r="P389" s="30"/>
      <c r="Q389" s="113"/>
      <c r="R389" s="30"/>
      <c r="S389" s="30"/>
      <c r="T389" s="116"/>
      <c r="U389" s="73"/>
      <c r="V389" s="111"/>
      <c r="W389" s="60"/>
      <c r="X389" s="71"/>
      <c r="Y389" s="31"/>
      <c r="Z389" s="23"/>
      <c r="AA389" s="24"/>
      <c r="AB389" s="96">
        <f t="shared" si="52"/>
        <v>0</v>
      </c>
      <c r="AC389" s="96">
        <f t="shared" si="53"/>
        <v>0</v>
      </c>
      <c r="AD389" s="97">
        <f t="shared" si="59"/>
        <v>0</v>
      </c>
      <c r="AE389" s="97">
        <f t="shared" si="60"/>
        <v>0</v>
      </c>
    </row>
    <row r="390" spans="1:31" ht="25" customHeight="1">
      <c r="A390" s="32">
        <f t="shared" si="54"/>
        <v>379</v>
      </c>
      <c r="B390" s="51" t="str">
        <f t="shared" si="55"/>
        <v/>
      </c>
      <c r="C390" s="26"/>
      <c r="D390" s="28" t="str">
        <f t="shared" si="56"/>
        <v/>
      </c>
      <c r="E390" s="49" t="str">
        <f t="shared" si="57"/>
        <v/>
      </c>
      <c r="F390" s="27"/>
      <c r="G390" s="27"/>
      <c r="H390" s="29"/>
      <c r="I390" s="28" t="str">
        <f t="shared" si="51"/>
        <v/>
      </c>
      <c r="J390" s="27"/>
      <c r="K390" s="28" t="str">
        <f>IF($L390="COP","GHPチラー",IF(O390="","",VLOOKUP(O390,※編集不可※選択項目!C:D,2,1)))</f>
        <v/>
      </c>
      <c r="L390" s="120" t="str">
        <f t="shared" si="58"/>
        <v/>
      </c>
      <c r="M390" s="64" t="str">
        <f>IFERROR(IF(L390="COP",1,IF(K390="","",VLOOKUP(K390,※編集不可※選択項目!$D$2:$G$8,4,FALSE))),"")</f>
        <v/>
      </c>
      <c r="N390" s="29"/>
      <c r="O390" s="30"/>
      <c r="P390" s="30"/>
      <c r="Q390" s="113"/>
      <c r="R390" s="30"/>
      <c r="S390" s="30"/>
      <c r="T390" s="116"/>
      <c r="U390" s="73"/>
      <c r="V390" s="111"/>
      <c r="W390" s="60"/>
      <c r="X390" s="71"/>
      <c r="Y390" s="31"/>
      <c r="Z390" s="23"/>
      <c r="AA390" s="24"/>
      <c r="AB390" s="96">
        <f t="shared" si="52"/>
        <v>0</v>
      </c>
      <c r="AC390" s="96">
        <f t="shared" si="53"/>
        <v>0</v>
      </c>
      <c r="AD390" s="97">
        <f t="shared" si="59"/>
        <v>0</v>
      </c>
      <c r="AE390" s="97">
        <f t="shared" si="60"/>
        <v>0</v>
      </c>
    </row>
    <row r="391" spans="1:31" ht="25" customHeight="1">
      <c r="A391" s="32">
        <f t="shared" si="54"/>
        <v>380</v>
      </c>
      <c r="B391" s="51" t="str">
        <f t="shared" si="55"/>
        <v/>
      </c>
      <c r="C391" s="26"/>
      <c r="D391" s="28" t="str">
        <f t="shared" si="56"/>
        <v/>
      </c>
      <c r="E391" s="49" t="str">
        <f t="shared" si="57"/>
        <v/>
      </c>
      <c r="F391" s="27"/>
      <c r="G391" s="27"/>
      <c r="H391" s="29"/>
      <c r="I391" s="28" t="str">
        <f t="shared" si="51"/>
        <v/>
      </c>
      <c r="J391" s="27"/>
      <c r="K391" s="28" t="str">
        <f>IF($L391="COP","GHPチラー",IF(O391="","",VLOOKUP(O391,※編集不可※選択項目!C:D,2,1)))</f>
        <v/>
      </c>
      <c r="L391" s="120" t="str">
        <f t="shared" si="58"/>
        <v/>
      </c>
      <c r="M391" s="64" t="str">
        <f>IFERROR(IF(L391="COP",1,IF(K391="","",VLOOKUP(K391,※編集不可※選択項目!$D$2:$G$8,4,FALSE))),"")</f>
        <v/>
      </c>
      <c r="N391" s="29"/>
      <c r="O391" s="30"/>
      <c r="P391" s="30"/>
      <c r="Q391" s="113"/>
      <c r="R391" s="30"/>
      <c r="S391" s="30"/>
      <c r="T391" s="116"/>
      <c r="U391" s="73"/>
      <c r="V391" s="111"/>
      <c r="W391" s="60"/>
      <c r="X391" s="71"/>
      <c r="Y391" s="31"/>
      <c r="Z391" s="23"/>
      <c r="AA391" s="24"/>
      <c r="AB391" s="96">
        <f t="shared" si="52"/>
        <v>0</v>
      </c>
      <c r="AC391" s="96">
        <f t="shared" si="53"/>
        <v>0</v>
      </c>
      <c r="AD391" s="97">
        <f t="shared" si="59"/>
        <v>0</v>
      </c>
      <c r="AE391" s="97">
        <f t="shared" si="60"/>
        <v>0</v>
      </c>
    </row>
    <row r="392" spans="1:31" ht="25" customHeight="1">
      <c r="A392" s="32">
        <f t="shared" si="54"/>
        <v>381</v>
      </c>
      <c r="B392" s="51" t="str">
        <f t="shared" si="55"/>
        <v/>
      </c>
      <c r="C392" s="26"/>
      <c r="D392" s="28" t="str">
        <f t="shared" si="56"/>
        <v/>
      </c>
      <c r="E392" s="49" t="str">
        <f t="shared" si="57"/>
        <v/>
      </c>
      <c r="F392" s="27"/>
      <c r="G392" s="27"/>
      <c r="H392" s="29"/>
      <c r="I392" s="28" t="str">
        <f t="shared" si="51"/>
        <v/>
      </c>
      <c r="J392" s="27"/>
      <c r="K392" s="28" t="str">
        <f>IF($L392="COP","GHPチラー",IF(O392="","",VLOOKUP(O392,※編集不可※選択項目!C:D,2,1)))</f>
        <v/>
      </c>
      <c r="L392" s="120" t="str">
        <f t="shared" si="58"/>
        <v/>
      </c>
      <c r="M392" s="64" t="str">
        <f>IFERROR(IF(L392="COP",1,IF(K392="","",VLOOKUP(K392,※編集不可※選択項目!$D$2:$G$8,4,FALSE))),"")</f>
        <v/>
      </c>
      <c r="N392" s="29"/>
      <c r="O392" s="30"/>
      <c r="P392" s="30"/>
      <c r="Q392" s="113"/>
      <c r="R392" s="30"/>
      <c r="S392" s="30"/>
      <c r="T392" s="116"/>
      <c r="U392" s="73"/>
      <c r="V392" s="111"/>
      <c r="W392" s="60"/>
      <c r="X392" s="71"/>
      <c r="Y392" s="31"/>
      <c r="Z392" s="23"/>
      <c r="AA392" s="24"/>
      <c r="AB392" s="96">
        <f t="shared" si="52"/>
        <v>0</v>
      </c>
      <c r="AC392" s="96">
        <f t="shared" si="53"/>
        <v>0</v>
      </c>
      <c r="AD392" s="97">
        <f t="shared" si="59"/>
        <v>0</v>
      </c>
      <c r="AE392" s="97">
        <f t="shared" si="60"/>
        <v>0</v>
      </c>
    </row>
    <row r="393" spans="1:31" ht="25" customHeight="1">
      <c r="A393" s="32">
        <f t="shared" si="54"/>
        <v>382</v>
      </c>
      <c r="B393" s="51" t="str">
        <f t="shared" si="55"/>
        <v/>
      </c>
      <c r="C393" s="26"/>
      <c r="D393" s="28" t="str">
        <f t="shared" si="56"/>
        <v/>
      </c>
      <c r="E393" s="49" t="str">
        <f t="shared" si="57"/>
        <v/>
      </c>
      <c r="F393" s="27"/>
      <c r="G393" s="27"/>
      <c r="H393" s="29"/>
      <c r="I393" s="28" t="str">
        <f t="shared" si="51"/>
        <v/>
      </c>
      <c r="J393" s="27"/>
      <c r="K393" s="28" t="str">
        <f>IF($L393="COP","GHPチラー",IF(O393="","",VLOOKUP(O393,※編集不可※選択項目!C:D,2,1)))</f>
        <v/>
      </c>
      <c r="L393" s="120" t="str">
        <f t="shared" si="58"/>
        <v/>
      </c>
      <c r="M393" s="64" t="str">
        <f>IFERROR(IF(L393="COP",1,IF(K393="","",VLOOKUP(K393,※編集不可※選択項目!$D$2:$G$8,4,FALSE))),"")</f>
        <v/>
      </c>
      <c r="N393" s="29"/>
      <c r="O393" s="30"/>
      <c r="P393" s="30"/>
      <c r="Q393" s="113"/>
      <c r="R393" s="30"/>
      <c r="S393" s="30"/>
      <c r="T393" s="116"/>
      <c r="U393" s="73"/>
      <c r="V393" s="111"/>
      <c r="W393" s="60"/>
      <c r="X393" s="71"/>
      <c r="Y393" s="31"/>
      <c r="Z393" s="23"/>
      <c r="AA393" s="24"/>
      <c r="AB393" s="96">
        <f t="shared" si="52"/>
        <v>0</v>
      </c>
      <c r="AC393" s="96">
        <f t="shared" si="53"/>
        <v>0</v>
      </c>
      <c r="AD393" s="97">
        <f t="shared" si="59"/>
        <v>0</v>
      </c>
      <c r="AE393" s="97">
        <f t="shared" si="60"/>
        <v>0</v>
      </c>
    </row>
    <row r="394" spans="1:31" ht="25" customHeight="1">
      <c r="A394" s="32">
        <f t="shared" si="54"/>
        <v>383</v>
      </c>
      <c r="B394" s="51" t="str">
        <f t="shared" si="55"/>
        <v/>
      </c>
      <c r="C394" s="26"/>
      <c r="D394" s="28" t="str">
        <f t="shared" si="56"/>
        <v/>
      </c>
      <c r="E394" s="49" t="str">
        <f t="shared" si="57"/>
        <v/>
      </c>
      <c r="F394" s="27"/>
      <c r="G394" s="27"/>
      <c r="H394" s="29"/>
      <c r="I394" s="28" t="str">
        <f t="shared" si="51"/>
        <v/>
      </c>
      <c r="J394" s="27"/>
      <c r="K394" s="28" t="str">
        <f>IF($L394="COP","GHPチラー",IF(O394="","",VLOOKUP(O394,※編集不可※選択項目!C:D,2,1)))</f>
        <v/>
      </c>
      <c r="L394" s="120" t="str">
        <f t="shared" si="58"/>
        <v/>
      </c>
      <c r="M394" s="64" t="str">
        <f>IFERROR(IF(L394="COP",1,IF(K394="","",VLOOKUP(K394,※編集不可※選択項目!$D$2:$G$8,4,FALSE))),"")</f>
        <v/>
      </c>
      <c r="N394" s="29"/>
      <c r="O394" s="30"/>
      <c r="P394" s="30"/>
      <c r="Q394" s="113"/>
      <c r="R394" s="30"/>
      <c r="S394" s="30"/>
      <c r="T394" s="116"/>
      <c r="U394" s="73"/>
      <c r="V394" s="111"/>
      <c r="W394" s="60"/>
      <c r="X394" s="71"/>
      <c r="Y394" s="31"/>
      <c r="Z394" s="23"/>
      <c r="AA394" s="24"/>
      <c r="AB394" s="96">
        <f t="shared" si="52"/>
        <v>0</v>
      </c>
      <c r="AC394" s="96">
        <f t="shared" si="53"/>
        <v>0</v>
      </c>
      <c r="AD394" s="97">
        <f t="shared" si="59"/>
        <v>0</v>
      </c>
      <c r="AE394" s="97">
        <f t="shared" si="60"/>
        <v>0</v>
      </c>
    </row>
    <row r="395" spans="1:31" ht="25" customHeight="1">
      <c r="A395" s="32">
        <f t="shared" si="54"/>
        <v>384</v>
      </c>
      <c r="B395" s="51" t="str">
        <f t="shared" si="55"/>
        <v/>
      </c>
      <c r="C395" s="26"/>
      <c r="D395" s="28" t="str">
        <f t="shared" si="56"/>
        <v/>
      </c>
      <c r="E395" s="49" t="str">
        <f t="shared" si="57"/>
        <v/>
      </c>
      <c r="F395" s="27"/>
      <c r="G395" s="27"/>
      <c r="H395" s="29"/>
      <c r="I395" s="28" t="str">
        <f t="shared" si="51"/>
        <v/>
      </c>
      <c r="J395" s="27"/>
      <c r="K395" s="28" t="str">
        <f>IF($L395="COP","GHPチラー",IF(O395="","",VLOOKUP(O395,※編集不可※選択項目!C:D,2,1)))</f>
        <v/>
      </c>
      <c r="L395" s="120" t="str">
        <f t="shared" si="58"/>
        <v/>
      </c>
      <c r="M395" s="64" t="str">
        <f>IFERROR(IF(L395="COP",1,IF(K395="","",VLOOKUP(K395,※編集不可※選択項目!$D$2:$G$8,4,FALSE))),"")</f>
        <v/>
      </c>
      <c r="N395" s="29"/>
      <c r="O395" s="30"/>
      <c r="P395" s="30"/>
      <c r="Q395" s="113"/>
      <c r="R395" s="30"/>
      <c r="S395" s="30"/>
      <c r="T395" s="116"/>
      <c r="U395" s="73"/>
      <c r="V395" s="111"/>
      <c r="W395" s="60"/>
      <c r="X395" s="71"/>
      <c r="Y395" s="31"/>
      <c r="Z395" s="23"/>
      <c r="AA395" s="24"/>
      <c r="AB395" s="96">
        <f t="shared" si="52"/>
        <v>0</v>
      </c>
      <c r="AC395" s="96">
        <f t="shared" si="53"/>
        <v>0</v>
      </c>
      <c r="AD395" s="97">
        <f t="shared" si="59"/>
        <v>0</v>
      </c>
      <c r="AE395" s="97">
        <f t="shared" si="60"/>
        <v>0</v>
      </c>
    </row>
    <row r="396" spans="1:31" ht="25" customHeight="1">
      <c r="A396" s="32">
        <f t="shared" si="54"/>
        <v>385</v>
      </c>
      <c r="B396" s="51" t="str">
        <f t="shared" si="55"/>
        <v/>
      </c>
      <c r="C396" s="26"/>
      <c r="D396" s="28" t="str">
        <f t="shared" si="56"/>
        <v/>
      </c>
      <c r="E396" s="49" t="str">
        <f t="shared" si="57"/>
        <v/>
      </c>
      <c r="F396" s="27"/>
      <c r="G396" s="27"/>
      <c r="H396" s="29"/>
      <c r="I396" s="28" t="str">
        <f t="shared" ref="I396:I459" si="61">IF(G396="","",G396&amp;"["&amp;H396&amp;"]")</f>
        <v/>
      </c>
      <c r="J396" s="27"/>
      <c r="K396" s="28" t="str">
        <f>IF($L396="COP","GHPチラー",IF(O396="","",VLOOKUP(O396,※編集不可※選択項目!C:D,2,1)))</f>
        <v/>
      </c>
      <c r="L396" s="120" t="str">
        <f t="shared" si="58"/>
        <v/>
      </c>
      <c r="M396" s="64" t="str">
        <f>IFERROR(IF(L396="COP",1,IF(K396="","",VLOOKUP(K396,※編集不可※選択項目!$D$2:$G$8,4,FALSE))),"")</f>
        <v/>
      </c>
      <c r="N396" s="29"/>
      <c r="O396" s="30"/>
      <c r="P396" s="30"/>
      <c r="Q396" s="113"/>
      <c r="R396" s="30"/>
      <c r="S396" s="30"/>
      <c r="T396" s="116"/>
      <c r="U396" s="73"/>
      <c r="V396" s="111"/>
      <c r="W396" s="60"/>
      <c r="X396" s="71"/>
      <c r="Y396" s="31"/>
      <c r="Z396" s="23"/>
      <c r="AA396" s="24"/>
      <c r="AB396" s="96">
        <f t="shared" ref="AB396:AB459" si="62">IF(AND(($C396&lt;&gt;""),(OR($C$2="",$F$2="",$G$3="",F396="",G396="",J396="",N396="",O396="",P396="",Q396="",R396="",S396="",T396="",H396="",))),1,0)</f>
        <v>0</v>
      </c>
      <c r="AC396" s="96">
        <f t="shared" ref="AC396:AC459" si="63">IF(AND($G396&lt;&gt;"",COUNTIF($G396,"*■*")&gt;0,$V396=""),1,0)</f>
        <v>0</v>
      </c>
      <c r="AD396" s="97">
        <f t="shared" si="59"/>
        <v>0</v>
      </c>
      <c r="AE396" s="97">
        <f t="shared" si="60"/>
        <v>0</v>
      </c>
    </row>
    <row r="397" spans="1:31" ht="25" customHeight="1">
      <c r="A397" s="32">
        <f t="shared" ref="A397:A460" si="64">ROW()-11</f>
        <v>386</v>
      </c>
      <c r="B397" s="51" t="str">
        <f t="shared" ref="B397:B460" si="65">IF($C397="","","高効率空調")</f>
        <v/>
      </c>
      <c r="C397" s="26"/>
      <c r="D397" s="28" t="str">
        <f t="shared" ref="D397:D460" si="66">IF($C$2="","",IF($B397&lt;&gt;"",$C$2,""))</f>
        <v/>
      </c>
      <c r="E397" s="49" t="str">
        <f t="shared" ref="E397:E460" si="67">IF($F$2="","",IF($B397&lt;&gt;"",$F$2,""))</f>
        <v/>
      </c>
      <c r="F397" s="27"/>
      <c r="G397" s="27"/>
      <c r="H397" s="29"/>
      <c r="I397" s="28" t="str">
        <f t="shared" si="61"/>
        <v/>
      </c>
      <c r="J397" s="27"/>
      <c r="K397" s="28" t="str">
        <f>IF($L397="COP","GHPチラー",IF(O397="","",VLOOKUP(O397,※編集不可※選択項目!C:D,2,1)))</f>
        <v/>
      </c>
      <c r="L397" s="120" t="str">
        <f t="shared" ref="L397:L460" si="68">IF(F397="","",IF(OR(COUNTIF($F397,"*チラー*")&gt;0,COUNTIF($F397,"*ﾁﾗｰ*")&gt;0),"COP","APFp"))</f>
        <v/>
      </c>
      <c r="M397" s="64" t="str">
        <f>IFERROR(IF(L397="COP",1,IF(K397="","",VLOOKUP(K397,※編集不可※選択項目!$D$2:$G$8,4,FALSE))),"")</f>
        <v/>
      </c>
      <c r="N397" s="29"/>
      <c r="O397" s="30"/>
      <c r="P397" s="30"/>
      <c r="Q397" s="113"/>
      <c r="R397" s="30"/>
      <c r="S397" s="30"/>
      <c r="T397" s="116"/>
      <c r="U397" s="73"/>
      <c r="V397" s="111"/>
      <c r="W397" s="60"/>
      <c r="X397" s="71"/>
      <c r="Y397" s="31"/>
      <c r="Z397" s="23"/>
      <c r="AA397" s="24"/>
      <c r="AB397" s="96">
        <f t="shared" si="62"/>
        <v>0</v>
      </c>
      <c r="AC397" s="96">
        <f t="shared" si="63"/>
        <v>0</v>
      </c>
      <c r="AD397" s="97">
        <f t="shared" ref="AD397:AD460" si="69">IF(I397="",0,COUNTIF(I$12:I$1011,I397))</f>
        <v>0</v>
      </c>
      <c r="AE397" s="97">
        <f t="shared" ref="AE397:AE460" si="70">IF($N397&lt;$M397,1,0)</f>
        <v>0</v>
      </c>
    </row>
    <row r="398" spans="1:31" ht="25" customHeight="1">
      <c r="A398" s="32">
        <f t="shared" si="64"/>
        <v>387</v>
      </c>
      <c r="B398" s="51" t="str">
        <f t="shared" si="65"/>
        <v/>
      </c>
      <c r="C398" s="26"/>
      <c r="D398" s="28" t="str">
        <f t="shared" si="66"/>
        <v/>
      </c>
      <c r="E398" s="49" t="str">
        <f t="shared" si="67"/>
        <v/>
      </c>
      <c r="F398" s="27"/>
      <c r="G398" s="27"/>
      <c r="H398" s="29"/>
      <c r="I398" s="28" t="str">
        <f t="shared" si="61"/>
        <v/>
      </c>
      <c r="J398" s="27"/>
      <c r="K398" s="28" t="str">
        <f>IF($L398="COP","GHPチラー",IF(O398="","",VLOOKUP(O398,※編集不可※選択項目!C:D,2,1)))</f>
        <v/>
      </c>
      <c r="L398" s="120" t="str">
        <f t="shared" si="68"/>
        <v/>
      </c>
      <c r="M398" s="64" t="str">
        <f>IFERROR(IF(L398="COP",1,IF(K398="","",VLOOKUP(K398,※編集不可※選択項目!$D$2:$G$8,4,FALSE))),"")</f>
        <v/>
      </c>
      <c r="N398" s="29"/>
      <c r="O398" s="30"/>
      <c r="P398" s="30"/>
      <c r="Q398" s="113"/>
      <c r="R398" s="30"/>
      <c r="S398" s="30"/>
      <c r="T398" s="116"/>
      <c r="U398" s="73"/>
      <c r="V398" s="111"/>
      <c r="W398" s="60"/>
      <c r="X398" s="71"/>
      <c r="Y398" s="31"/>
      <c r="Z398" s="23"/>
      <c r="AA398" s="24"/>
      <c r="AB398" s="96">
        <f t="shared" si="62"/>
        <v>0</v>
      </c>
      <c r="AC398" s="96">
        <f t="shared" si="63"/>
        <v>0</v>
      </c>
      <c r="AD398" s="97">
        <f t="shared" si="69"/>
        <v>0</v>
      </c>
      <c r="AE398" s="97">
        <f t="shared" si="70"/>
        <v>0</v>
      </c>
    </row>
    <row r="399" spans="1:31" ht="25" customHeight="1">
      <c r="A399" s="32">
        <f t="shared" si="64"/>
        <v>388</v>
      </c>
      <c r="B399" s="51" t="str">
        <f t="shared" si="65"/>
        <v/>
      </c>
      <c r="C399" s="26"/>
      <c r="D399" s="28" t="str">
        <f t="shared" si="66"/>
        <v/>
      </c>
      <c r="E399" s="49" t="str">
        <f t="shared" si="67"/>
        <v/>
      </c>
      <c r="F399" s="27"/>
      <c r="G399" s="27"/>
      <c r="H399" s="29"/>
      <c r="I399" s="28" t="str">
        <f t="shared" si="61"/>
        <v/>
      </c>
      <c r="J399" s="27"/>
      <c r="K399" s="28" t="str">
        <f>IF($L399="COP","GHPチラー",IF(O399="","",VLOOKUP(O399,※編集不可※選択項目!C:D,2,1)))</f>
        <v/>
      </c>
      <c r="L399" s="120" t="str">
        <f t="shared" si="68"/>
        <v/>
      </c>
      <c r="M399" s="64" t="str">
        <f>IFERROR(IF(L399="COP",1,IF(K399="","",VLOOKUP(K399,※編集不可※選択項目!$D$2:$G$8,4,FALSE))),"")</f>
        <v/>
      </c>
      <c r="N399" s="29"/>
      <c r="O399" s="30"/>
      <c r="P399" s="30"/>
      <c r="Q399" s="113"/>
      <c r="R399" s="30"/>
      <c r="S399" s="30"/>
      <c r="T399" s="116"/>
      <c r="U399" s="73"/>
      <c r="V399" s="111"/>
      <c r="W399" s="60"/>
      <c r="X399" s="71"/>
      <c r="Y399" s="31"/>
      <c r="Z399" s="23"/>
      <c r="AA399" s="24"/>
      <c r="AB399" s="96">
        <f t="shared" si="62"/>
        <v>0</v>
      </c>
      <c r="AC399" s="96">
        <f t="shared" si="63"/>
        <v>0</v>
      </c>
      <c r="AD399" s="97">
        <f t="shared" si="69"/>
        <v>0</v>
      </c>
      <c r="AE399" s="97">
        <f t="shared" si="70"/>
        <v>0</v>
      </c>
    </row>
    <row r="400" spans="1:31" ht="25" customHeight="1">
      <c r="A400" s="32">
        <f t="shared" si="64"/>
        <v>389</v>
      </c>
      <c r="B400" s="51" t="str">
        <f t="shared" si="65"/>
        <v/>
      </c>
      <c r="C400" s="26"/>
      <c r="D400" s="28" t="str">
        <f t="shared" si="66"/>
        <v/>
      </c>
      <c r="E400" s="49" t="str">
        <f t="shared" si="67"/>
        <v/>
      </c>
      <c r="F400" s="27"/>
      <c r="G400" s="27"/>
      <c r="H400" s="29"/>
      <c r="I400" s="28" t="str">
        <f t="shared" si="61"/>
        <v/>
      </c>
      <c r="J400" s="27"/>
      <c r="K400" s="28" t="str">
        <f>IF($L400="COP","GHPチラー",IF(O400="","",VLOOKUP(O400,※編集不可※選択項目!C:D,2,1)))</f>
        <v/>
      </c>
      <c r="L400" s="120" t="str">
        <f t="shared" si="68"/>
        <v/>
      </c>
      <c r="M400" s="64" t="str">
        <f>IFERROR(IF(L400="COP",1,IF(K400="","",VLOOKUP(K400,※編集不可※選択項目!$D$2:$G$8,4,FALSE))),"")</f>
        <v/>
      </c>
      <c r="N400" s="29"/>
      <c r="O400" s="30"/>
      <c r="P400" s="30"/>
      <c r="Q400" s="113"/>
      <c r="R400" s="30"/>
      <c r="S400" s="30"/>
      <c r="T400" s="116"/>
      <c r="U400" s="73"/>
      <c r="V400" s="111"/>
      <c r="W400" s="60"/>
      <c r="X400" s="71"/>
      <c r="Y400" s="31"/>
      <c r="Z400" s="23"/>
      <c r="AA400" s="24"/>
      <c r="AB400" s="96">
        <f t="shared" si="62"/>
        <v>0</v>
      </c>
      <c r="AC400" s="96">
        <f t="shared" si="63"/>
        <v>0</v>
      </c>
      <c r="AD400" s="97">
        <f t="shared" si="69"/>
        <v>0</v>
      </c>
      <c r="AE400" s="97">
        <f t="shared" si="70"/>
        <v>0</v>
      </c>
    </row>
    <row r="401" spans="1:31" ht="25" customHeight="1">
      <c r="A401" s="32">
        <f t="shared" si="64"/>
        <v>390</v>
      </c>
      <c r="B401" s="51" t="str">
        <f t="shared" si="65"/>
        <v/>
      </c>
      <c r="C401" s="26"/>
      <c r="D401" s="28" t="str">
        <f t="shared" si="66"/>
        <v/>
      </c>
      <c r="E401" s="49" t="str">
        <f t="shared" si="67"/>
        <v/>
      </c>
      <c r="F401" s="27"/>
      <c r="G401" s="27"/>
      <c r="H401" s="29"/>
      <c r="I401" s="28" t="str">
        <f t="shared" si="61"/>
        <v/>
      </c>
      <c r="J401" s="27"/>
      <c r="K401" s="28" t="str">
        <f>IF($L401="COP","GHPチラー",IF(O401="","",VLOOKUP(O401,※編集不可※選択項目!C:D,2,1)))</f>
        <v/>
      </c>
      <c r="L401" s="120" t="str">
        <f t="shared" si="68"/>
        <v/>
      </c>
      <c r="M401" s="64" t="str">
        <f>IFERROR(IF(L401="COP",1,IF(K401="","",VLOOKUP(K401,※編集不可※選択項目!$D$2:$G$8,4,FALSE))),"")</f>
        <v/>
      </c>
      <c r="N401" s="29"/>
      <c r="O401" s="30"/>
      <c r="P401" s="30"/>
      <c r="Q401" s="113"/>
      <c r="R401" s="30"/>
      <c r="S401" s="30"/>
      <c r="T401" s="116"/>
      <c r="U401" s="73"/>
      <c r="V401" s="111"/>
      <c r="W401" s="60"/>
      <c r="X401" s="71"/>
      <c r="Y401" s="31"/>
      <c r="Z401" s="23"/>
      <c r="AA401" s="24"/>
      <c r="AB401" s="96">
        <f t="shared" si="62"/>
        <v>0</v>
      </c>
      <c r="AC401" s="96">
        <f t="shared" si="63"/>
        <v>0</v>
      </c>
      <c r="AD401" s="97">
        <f t="shared" si="69"/>
        <v>0</v>
      </c>
      <c r="AE401" s="97">
        <f t="shared" si="70"/>
        <v>0</v>
      </c>
    </row>
    <row r="402" spans="1:31" ht="25" customHeight="1">
      <c r="A402" s="32">
        <f t="shared" si="64"/>
        <v>391</v>
      </c>
      <c r="B402" s="51" t="str">
        <f t="shared" si="65"/>
        <v/>
      </c>
      <c r="C402" s="26"/>
      <c r="D402" s="28" t="str">
        <f t="shared" si="66"/>
        <v/>
      </c>
      <c r="E402" s="49" t="str">
        <f t="shared" si="67"/>
        <v/>
      </c>
      <c r="F402" s="27"/>
      <c r="G402" s="27"/>
      <c r="H402" s="29"/>
      <c r="I402" s="28" t="str">
        <f t="shared" si="61"/>
        <v/>
      </c>
      <c r="J402" s="27"/>
      <c r="K402" s="28" t="str">
        <f>IF($L402="COP","GHPチラー",IF(O402="","",VLOOKUP(O402,※編集不可※選択項目!C:D,2,1)))</f>
        <v/>
      </c>
      <c r="L402" s="120" t="str">
        <f t="shared" si="68"/>
        <v/>
      </c>
      <c r="M402" s="64" t="str">
        <f>IFERROR(IF(L402="COP",1,IF(K402="","",VLOOKUP(K402,※編集不可※選択項目!$D$2:$G$8,4,FALSE))),"")</f>
        <v/>
      </c>
      <c r="N402" s="29"/>
      <c r="O402" s="30"/>
      <c r="P402" s="30"/>
      <c r="Q402" s="113"/>
      <c r="R402" s="30"/>
      <c r="S402" s="30"/>
      <c r="T402" s="116"/>
      <c r="U402" s="73"/>
      <c r="V402" s="111"/>
      <c r="W402" s="60"/>
      <c r="X402" s="71"/>
      <c r="Y402" s="31"/>
      <c r="Z402" s="23"/>
      <c r="AA402" s="24"/>
      <c r="AB402" s="96">
        <f t="shared" si="62"/>
        <v>0</v>
      </c>
      <c r="AC402" s="96">
        <f t="shared" si="63"/>
        <v>0</v>
      </c>
      <c r="AD402" s="97">
        <f t="shared" si="69"/>
        <v>0</v>
      </c>
      <c r="AE402" s="97">
        <f t="shared" si="70"/>
        <v>0</v>
      </c>
    </row>
    <row r="403" spans="1:31" ht="25" customHeight="1">
      <c r="A403" s="32">
        <f t="shared" si="64"/>
        <v>392</v>
      </c>
      <c r="B403" s="51" t="str">
        <f t="shared" si="65"/>
        <v/>
      </c>
      <c r="C403" s="26"/>
      <c r="D403" s="28" t="str">
        <f t="shared" si="66"/>
        <v/>
      </c>
      <c r="E403" s="49" t="str">
        <f t="shared" si="67"/>
        <v/>
      </c>
      <c r="F403" s="27"/>
      <c r="G403" s="27"/>
      <c r="H403" s="29"/>
      <c r="I403" s="28" t="str">
        <f t="shared" si="61"/>
        <v/>
      </c>
      <c r="J403" s="27"/>
      <c r="K403" s="28" t="str">
        <f>IF($L403="COP","GHPチラー",IF(O403="","",VLOOKUP(O403,※編集不可※選択項目!C:D,2,1)))</f>
        <v/>
      </c>
      <c r="L403" s="120" t="str">
        <f t="shared" si="68"/>
        <v/>
      </c>
      <c r="M403" s="64" t="str">
        <f>IFERROR(IF(L403="COP",1,IF(K403="","",VLOOKUP(K403,※編集不可※選択項目!$D$2:$G$8,4,FALSE))),"")</f>
        <v/>
      </c>
      <c r="N403" s="29"/>
      <c r="O403" s="30"/>
      <c r="P403" s="30"/>
      <c r="Q403" s="113"/>
      <c r="R403" s="30"/>
      <c r="S403" s="30"/>
      <c r="T403" s="116"/>
      <c r="U403" s="73"/>
      <c r="V403" s="111"/>
      <c r="W403" s="60"/>
      <c r="X403" s="71"/>
      <c r="Y403" s="31"/>
      <c r="Z403" s="23"/>
      <c r="AA403" s="24"/>
      <c r="AB403" s="96">
        <f t="shared" si="62"/>
        <v>0</v>
      </c>
      <c r="AC403" s="96">
        <f t="shared" si="63"/>
        <v>0</v>
      </c>
      <c r="AD403" s="97">
        <f t="shared" si="69"/>
        <v>0</v>
      </c>
      <c r="AE403" s="97">
        <f t="shared" si="70"/>
        <v>0</v>
      </c>
    </row>
    <row r="404" spans="1:31" ht="25" customHeight="1">
      <c r="A404" s="32">
        <f t="shared" si="64"/>
        <v>393</v>
      </c>
      <c r="B404" s="51" t="str">
        <f t="shared" si="65"/>
        <v/>
      </c>
      <c r="C404" s="26"/>
      <c r="D404" s="28" t="str">
        <f t="shared" si="66"/>
        <v/>
      </c>
      <c r="E404" s="49" t="str">
        <f t="shared" si="67"/>
        <v/>
      </c>
      <c r="F404" s="27"/>
      <c r="G404" s="27"/>
      <c r="H404" s="29"/>
      <c r="I404" s="28" t="str">
        <f t="shared" si="61"/>
        <v/>
      </c>
      <c r="J404" s="27"/>
      <c r="K404" s="28" t="str">
        <f>IF($L404="COP","GHPチラー",IF(O404="","",VLOOKUP(O404,※編集不可※選択項目!C:D,2,1)))</f>
        <v/>
      </c>
      <c r="L404" s="120" t="str">
        <f t="shared" si="68"/>
        <v/>
      </c>
      <c r="M404" s="64" t="str">
        <f>IFERROR(IF(L404="COP",1,IF(K404="","",VLOOKUP(K404,※編集不可※選択項目!$D$2:$G$8,4,FALSE))),"")</f>
        <v/>
      </c>
      <c r="N404" s="29"/>
      <c r="O404" s="30"/>
      <c r="P404" s="30"/>
      <c r="Q404" s="113"/>
      <c r="R404" s="30"/>
      <c r="S404" s="30"/>
      <c r="T404" s="116"/>
      <c r="U404" s="73"/>
      <c r="V404" s="111"/>
      <c r="W404" s="60"/>
      <c r="X404" s="71"/>
      <c r="Y404" s="31"/>
      <c r="Z404" s="23"/>
      <c r="AA404" s="24"/>
      <c r="AB404" s="96">
        <f t="shared" si="62"/>
        <v>0</v>
      </c>
      <c r="AC404" s="96">
        <f t="shared" si="63"/>
        <v>0</v>
      </c>
      <c r="AD404" s="97">
        <f t="shared" si="69"/>
        <v>0</v>
      </c>
      <c r="AE404" s="97">
        <f t="shared" si="70"/>
        <v>0</v>
      </c>
    </row>
    <row r="405" spans="1:31" ht="25" customHeight="1">
      <c r="A405" s="32">
        <f t="shared" si="64"/>
        <v>394</v>
      </c>
      <c r="B405" s="51" t="str">
        <f t="shared" si="65"/>
        <v/>
      </c>
      <c r="C405" s="26"/>
      <c r="D405" s="28" t="str">
        <f t="shared" si="66"/>
        <v/>
      </c>
      <c r="E405" s="49" t="str">
        <f t="shared" si="67"/>
        <v/>
      </c>
      <c r="F405" s="27"/>
      <c r="G405" s="27"/>
      <c r="H405" s="29"/>
      <c r="I405" s="28" t="str">
        <f t="shared" si="61"/>
        <v/>
      </c>
      <c r="J405" s="27"/>
      <c r="K405" s="28" t="str">
        <f>IF($L405="COP","GHPチラー",IF(O405="","",VLOOKUP(O405,※編集不可※選択項目!C:D,2,1)))</f>
        <v/>
      </c>
      <c r="L405" s="120" t="str">
        <f t="shared" si="68"/>
        <v/>
      </c>
      <c r="M405" s="64" t="str">
        <f>IFERROR(IF(L405="COP",1,IF(K405="","",VLOOKUP(K405,※編集不可※選択項目!$D$2:$G$8,4,FALSE))),"")</f>
        <v/>
      </c>
      <c r="N405" s="29"/>
      <c r="O405" s="30"/>
      <c r="P405" s="30"/>
      <c r="Q405" s="113"/>
      <c r="R405" s="30"/>
      <c r="S405" s="30"/>
      <c r="T405" s="116"/>
      <c r="U405" s="73"/>
      <c r="V405" s="111"/>
      <c r="W405" s="60"/>
      <c r="X405" s="71"/>
      <c r="Y405" s="31"/>
      <c r="Z405" s="23"/>
      <c r="AA405" s="24"/>
      <c r="AB405" s="96">
        <f t="shared" si="62"/>
        <v>0</v>
      </c>
      <c r="AC405" s="96">
        <f t="shared" si="63"/>
        <v>0</v>
      </c>
      <c r="AD405" s="97">
        <f t="shared" si="69"/>
        <v>0</v>
      </c>
      <c r="AE405" s="97">
        <f t="shared" si="70"/>
        <v>0</v>
      </c>
    </row>
    <row r="406" spans="1:31" ht="25" customHeight="1">
      <c r="A406" s="32">
        <f t="shared" si="64"/>
        <v>395</v>
      </c>
      <c r="B406" s="51" t="str">
        <f t="shared" si="65"/>
        <v/>
      </c>
      <c r="C406" s="26"/>
      <c r="D406" s="28" t="str">
        <f t="shared" si="66"/>
        <v/>
      </c>
      <c r="E406" s="49" t="str">
        <f t="shared" si="67"/>
        <v/>
      </c>
      <c r="F406" s="27"/>
      <c r="G406" s="27"/>
      <c r="H406" s="29"/>
      <c r="I406" s="28" t="str">
        <f t="shared" si="61"/>
        <v/>
      </c>
      <c r="J406" s="27"/>
      <c r="K406" s="28" t="str">
        <f>IF($L406="COP","GHPチラー",IF(O406="","",VLOOKUP(O406,※編集不可※選択項目!C:D,2,1)))</f>
        <v/>
      </c>
      <c r="L406" s="120" t="str">
        <f t="shared" si="68"/>
        <v/>
      </c>
      <c r="M406" s="64" t="str">
        <f>IFERROR(IF(L406="COP",1,IF(K406="","",VLOOKUP(K406,※編集不可※選択項目!$D$2:$G$8,4,FALSE))),"")</f>
        <v/>
      </c>
      <c r="N406" s="29"/>
      <c r="O406" s="30"/>
      <c r="P406" s="30"/>
      <c r="Q406" s="113"/>
      <c r="R406" s="30"/>
      <c r="S406" s="30"/>
      <c r="T406" s="116"/>
      <c r="U406" s="73"/>
      <c r="V406" s="111"/>
      <c r="W406" s="60"/>
      <c r="X406" s="71"/>
      <c r="Y406" s="31"/>
      <c r="Z406" s="23"/>
      <c r="AA406" s="24"/>
      <c r="AB406" s="96">
        <f t="shared" si="62"/>
        <v>0</v>
      </c>
      <c r="AC406" s="96">
        <f t="shared" si="63"/>
        <v>0</v>
      </c>
      <c r="AD406" s="97">
        <f t="shared" si="69"/>
        <v>0</v>
      </c>
      <c r="AE406" s="97">
        <f t="shared" si="70"/>
        <v>0</v>
      </c>
    </row>
    <row r="407" spans="1:31" ht="25" customHeight="1">
      <c r="A407" s="32">
        <f t="shared" si="64"/>
        <v>396</v>
      </c>
      <c r="B407" s="51" t="str">
        <f t="shared" si="65"/>
        <v/>
      </c>
      <c r="C407" s="26"/>
      <c r="D407" s="28" t="str">
        <f t="shared" si="66"/>
        <v/>
      </c>
      <c r="E407" s="49" t="str">
        <f t="shared" si="67"/>
        <v/>
      </c>
      <c r="F407" s="27"/>
      <c r="G407" s="27"/>
      <c r="H407" s="29"/>
      <c r="I407" s="28" t="str">
        <f t="shared" si="61"/>
        <v/>
      </c>
      <c r="J407" s="27"/>
      <c r="K407" s="28" t="str">
        <f>IF($L407="COP","GHPチラー",IF(O407="","",VLOOKUP(O407,※編集不可※選択項目!C:D,2,1)))</f>
        <v/>
      </c>
      <c r="L407" s="120" t="str">
        <f t="shared" si="68"/>
        <v/>
      </c>
      <c r="M407" s="64" t="str">
        <f>IFERROR(IF(L407="COP",1,IF(K407="","",VLOOKUP(K407,※編集不可※選択項目!$D$2:$G$8,4,FALSE))),"")</f>
        <v/>
      </c>
      <c r="N407" s="29"/>
      <c r="O407" s="30"/>
      <c r="P407" s="30"/>
      <c r="Q407" s="113"/>
      <c r="R407" s="30"/>
      <c r="S407" s="30"/>
      <c r="T407" s="116"/>
      <c r="U407" s="73"/>
      <c r="V407" s="111"/>
      <c r="W407" s="60"/>
      <c r="X407" s="71"/>
      <c r="Y407" s="31"/>
      <c r="Z407" s="23"/>
      <c r="AA407" s="24"/>
      <c r="AB407" s="96">
        <f t="shared" si="62"/>
        <v>0</v>
      </c>
      <c r="AC407" s="96">
        <f t="shared" si="63"/>
        <v>0</v>
      </c>
      <c r="AD407" s="97">
        <f t="shared" si="69"/>
        <v>0</v>
      </c>
      <c r="AE407" s="97">
        <f t="shared" si="70"/>
        <v>0</v>
      </c>
    </row>
    <row r="408" spans="1:31" ht="25" customHeight="1">
      <c r="A408" s="32">
        <f t="shared" si="64"/>
        <v>397</v>
      </c>
      <c r="B408" s="51" t="str">
        <f t="shared" si="65"/>
        <v/>
      </c>
      <c r="C408" s="26"/>
      <c r="D408" s="28" t="str">
        <f t="shared" si="66"/>
        <v/>
      </c>
      <c r="E408" s="49" t="str">
        <f t="shared" si="67"/>
        <v/>
      </c>
      <c r="F408" s="27"/>
      <c r="G408" s="27"/>
      <c r="H408" s="29"/>
      <c r="I408" s="28" t="str">
        <f t="shared" si="61"/>
        <v/>
      </c>
      <c r="J408" s="27"/>
      <c r="K408" s="28" t="str">
        <f>IF($L408="COP","GHPチラー",IF(O408="","",VLOOKUP(O408,※編集不可※選択項目!C:D,2,1)))</f>
        <v/>
      </c>
      <c r="L408" s="120" t="str">
        <f t="shared" si="68"/>
        <v/>
      </c>
      <c r="M408" s="64" t="str">
        <f>IFERROR(IF(L408="COP",1,IF(K408="","",VLOOKUP(K408,※編集不可※選択項目!$D$2:$G$8,4,FALSE))),"")</f>
        <v/>
      </c>
      <c r="N408" s="29"/>
      <c r="O408" s="30"/>
      <c r="P408" s="30"/>
      <c r="Q408" s="113"/>
      <c r="R408" s="30"/>
      <c r="S408" s="30"/>
      <c r="T408" s="116"/>
      <c r="U408" s="73"/>
      <c r="V408" s="111"/>
      <c r="W408" s="60"/>
      <c r="X408" s="71"/>
      <c r="Y408" s="31"/>
      <c r="Z408" s="23"/>
      <c r="AA408" s="24"/>
      <c r="AB408" s="96">
        <f t="shared" si="62"/>
        <v>0</v>
      </c>
      <c r="AC408" s="96">
        <f t="shared" si="63"/>
        <v>0</v>
      </c>
      <c r="AD408" s="97">
        <f t="shared" si="69"/>
        <v>0</v>
      </c>
      <c r="AE408" s="97">
        <f t="shared" si="70"/>
        <v>0</v>
      </c>
    </row>
    <row r="409" spans="1:31" ht="25" customHeight="1">
      <c r="A409" s="32">
        <f t="shared" si="64"/>
        <v>398</v>
      </c>
      <c r="B409" s="51" t="str">
        <f t="shared" si="65"/>
        <v/>
      </c>
      <c r="C409" s="26"/>
      <c r="D409" s="28" t="str">
        <f t="shared" si="66"/>
        <v/>
      </c>
      <c r="E409" s="49" t="str">
        <f t="shared" si="67"/>
        <v/>
      </c>
      <c r="F409" s="27"/>
      <c r="G409" s="27"/>
      <c r="H409" s="29"/>
      <c r="I409" s="28" t="str">
        <f t="shared" si="61"/>
        <v/>
      </c>
      <c r="J409" s="27"/>
      <c r="K409" s="28" t="str">
        <f>IF($L409="COP","GHPチラー",IF(O409="","",VLOOKUP(O409,※編集不可※選択項目!C:D,2,1)))</f>
        <v/>
      </c>
      <c r="L409" s="120" t="str">
        <f t="shared" si="68"/>
        <v/>
      </c>
      <c r="M409" s="64" t="str">
        <f>IFERROR(IF(L409="COP",1,IF(K409="","",VLOOKUP(K409,※編集不可※選択項目!$D$2:$G$8,4,FALSE))),"")</f>
        <v/>
      </c>
      <c r="N409" s="29"/>
      <c r="O409" s="30"/>
      <c r="P409" s="30"/>
      <c r="Q409" s="113"/>
      <c r="R409" s="30"/>
      <c r="S409" s="30"/>
      <c r="T409" s="116"/>
      <c r="U409" s="73"/>
      <c r="V409" s="111"/>
      <c r="W409" s="60"/>
      <c r="X409" s="71"/>
      <c r="Y409" s="31"/>
      <c r="Z409" s="23"/>
      <c r="AA409" s="24"/>
      <c r="AB409" s="96">
        <f t="shared" si="62"/>
        <v>0</v>
      </c>
      <c r="AC409" s="96">
        <f t="shared" si="63"/>
        <v>0</v>
      </c>
      <c r="AD409" s="97">
        <f t="shared" si="69"/>
        <v>0</v>
      </c>
      <c r="AE409" s="97">
        <f t="shared" si="70"/>
        <v>0</v>
      </c>
    </row>
    <row r="410" spans="1:31" ht="25" customHeight="1">
      <c r="A410" s="32">
        <f t="shared" si="64"/>
        <v>399</v>
      </c>
      <c r="B410" s="51" t="str">
        <f t="shared" si="65"/>
        <v/>
      </c>
      <c r="C410" s="26"/>
      <c r="D410" s="28" t="str">
        <f t="shared" si="66"/>
        <v/>
      </c>
      <c r="E410" s="49" t="str">
        <f t="shared" si="67"/>
        <v/>
      </c>
      <c r="F410" s="27"/>
      <c r="G410" s="27"/>
      <c r="H410" s="29"/>
      <c r="I410" s="28" t="str">
        <f t="shared" si="61"/>
        <v/>
      </c>
      <c r="J410" s="27"/>
      <c r="K410" s="28" t="str">
        <f>IF($L410="COP","GHPチラー",IF(O410="","",VLOOKUP(O410,※編集不可※選択項目!C:D,2,1)))</f>
        <v/>
      </c>
      <c r="L410" s="120" t="str">
        <f t="shared" si="68"/>
        <v/>
      </c>
      <c r="M410" s="64" t="str">
        <f>IFERROR(IF(L410="COP",1,IF(K410="","",VLOOKUP(K410,※編集不可※選択項目!$D$2:$G$8,4,FALSE))),"")</f>
        <v/>
      </c>
      <c r="N410" s="29"/>
      <c r="O410" s="30"/>
      <c r="P410" s="30"/>
      <c r="Q410" s="113"/>
      <c r="R410" s="30"/>
      <c r="S410" s="30"/>
      <c r="T410" s="116"/>
      <c r="U410" s="73"/>
      <c r="V410" s="111"/>
      <c r="W410" s="60"/>
      <c r="X410" s="71"/>
      <c r="Y410" s="31"/>
      <c r="Z410" s="23"/>
      <c r="AA410" s="24"/>
      <c r="AB410" s="96">
        <f t="shared" si="62"/>
        <v>0</v>
      </c>
      <c r="AC410" s="96">
        <f t="shared" si="63"/>
        <v>0</v>
      </c>
      <c r="AD410" s="97">
        <f t="shared" si="69"/>
        <v>0</v>
      </c>
      <c r="AE410" s="97">
        <f t="shared" si="70"/>
        <v>0</v>
      </c>
    </row>
    <row r="411" spans="1:31" ht="25" customHeight="1">
      <c r="A411" s="32">
        <f t="shared" si="64"/>
        <v>400</v>
      </c>
      <c r="B411" s="51" t="str">
        <f t="shared" si="65"/>
        <v/>
      </c>
      <c r="C411" s="26"/>
      <c r="D411" s="28" t="str">
        <f t="shared" si="66"/>
        <v/>
      </c>
      <c r="E411" s="49" t="str">
        <f t="shared" si="67"/>
        <v/>
      </c>
      <c r="F411" s="27"/>
      <c r="G411" s="27"/>
      <c r="H411" s="29"/>
      <c r="I411" s="28" t="str">
        <f t="shared" si="61"/>
        <v/>
      </c>
      <c r="J411" s="27"/>
      <c r="K411" s="28" t="str">
        <f>IF($L411="COP","GHPチラー",IF(O411="","",VLOOKUP(O411,※編集不可※選択項目!C:D,2,1)))</f>
        <v/>
      </c>
      <c r="L411" s="120" t="str">
        <f t="shared" si="68"/>
        <v/>
      </c>
      <c r="M411" s="64" t="str">
        <f>IFERROR(IF(L411="COP",1,IF(K411="","",VLOOKUP(K411,※編集不可※選択項目!$D$2:$G$8,4,FALSE))),"")</f>
        <v/>
      </c>
      <c r="N411" s="29"/>
      <c r="O411" s="30"/>
      <c r="P411" s="30"/>
      <c r="Q411" s="113"/>
      <c r="R411" s="30"/>
      <c r="S411" s="30"/>
      <c r="T411" s="116"/>
      <c r="U411" s="73"/>
      <c r="V411" s="111"/>
      <c r="W411" s="60"/>
      <c r="X411" s="71"/>
      <c r="Y411" s="31"/>
      <c r="Z411" s="23"/>
      <c r="AA411" s="24"/>
      <c r="AB411" s="96">
        <f t="shared" si="62"/>
        <v>0</v>
      </c>
      <c r="AC411" s="96">
        <f t="shared" si="63"/>
        <v>0</v>
      </c>
      <c r="AD411" s="97">
        <f t="shared" si="69"/>
        <v>0</v>
      </c>
      <c r="AE411" s="97">
        <f t="shared" si="70"/>
        <v>0</v>
      </c>
    </row>
    <row r="412" spans="1:31" ht="25" customHeight="1">
      <c r="A412" s="32">
        <f t="shared" si="64"/>
        <v>401</v>
      </c>
      <c r="B412" s="51" t="str">
        <f t="shared" si="65"/>
        <v/>
      </c>
      <c r="C412" s="26"/>
      <c r="D412" s="28" t="str">
        <f t="shared" si="66"/>
        <v/>
      </c>
      <c r="E412" s="49" t="str">
        <f t="shared" si="67"/>
        <v/>
      </c>
      <c r="F412" s="27"/>
      <c r="G412" s="27"/>
      <c r="H412" s="29"/>
      <c r="I412" s="28" t="str">
        <f t="shared" si="61"/>
        <v/>
      </c>
      <c r="J412" s="27"/>
      <c r="K412" s="28" t="str">
        <f>IF($L412="COP","GHPチラー",IF(O412="","",VLOOKUP(O412,※編集不可※選択項目!C:D,2,1)))</f>
        <v/>
      </c>
      <c r="L412" s="120" t="str">
        <f t="shared" si="68"/>
        <v/>
      </c>
      <c r="M412" s="64" t="str">
        <f>IFERROR(IF(L412="COP",1,IF(K412="","",VLOOKUP(K412,※編集不可※選択項目!$D$2:$G$8,4,FALSE))),"")</f>
        <v/>
      </c>
      <c r="N412" s="29"/>
      <c r="O412" s="30"/>
      <c r="P412" s="30"/>
      <c r="Q412" s="113"/>
      <c r="R412" s="30"/>
      <c r="S412" s="30"/>
      <c r="T412" s="116"/>
      <c r="U412" s="73"/>
      <c r="V412" s="111"/>
      <c r="W412" s="60"/>
      <c r="X412" s="71"/>
      <c r="Y412" s="31"/>
      <c r="Z412" s="23"/>
      <c r="AA412" s="24"/>
      <c r="AB412" s="96">
        <f t="shared" si="62"/>
        <v>0</v>
      </c>
      <c r="AC412" s="96">
        <f t="shared" si="63"/>
        <v>0</v>
      </c>
      <c r="AD412" s="97">
        <f t="shared" si="69"/>
        <v>0</v>
      </c>
      <c r="AE412" s="97">
        <f t="shared" si="70"/>
        <v>0</v>
      </c>
    </row>
    <row r="413" spans="1:31" ht="25" customHeight="1">
      <c r="A413" s="32">
        <f t="shared" si="64"/>
        <v>402</v>
      </c>
      <c r="B413" s="51" t="str">
        <f t="shared" si="65"/>
        <v/>
      </c>
      <c r="C413" s="26"/>
      <c r="D413" s="28" t="str">
        <f t="shared" si="66"/>
        <v/>
      </c>
      <c r="E413" s="49" t="str">
        <f t="shared" si="67"/>
        <v/>
      </c>
      <c r="F413" s="27"/>
      <c r="G413" s="27"/>
      <c r="H413" s="29"/>
      <c r="I413" s="28" t="str">
        <f t="shared" si="61"/>
        <v/>
      </c>
      <c r="J413" s="27"/>
      <c r="K413" s="28" t="str">
        <f>IF($L413="COP","GHPチラー",IF(O413="","",VLOOKUP(O413,※編集不可※選択項目!C:D,2,1)))</f>
        <v/>
      </c>
      <c r="L413" s="120" t="str">
        <f t="shared" si="68"/>
        <v/>
      </c>
      <c r="M413" s="64" t="str">
        <f>IFERROR(IF(L413="COP",1,IF(K413="","",VLOOKUP(K413,※編集不可※選択項目!$D$2:$G$8,4,FALSE))),"")</f>
        <v/>
      </c>
      <c r="N413" s="29"/>
      <c r="O413" s="30"/>
      <c r="P413" s="30"/>
      <c r="Q413" s="113"/>
      <c r="R413" s="30"/>
      <c r="S413" s="30"/>
      <c r="T413" s="116"/>
      <c r="U413" s="73"/>
      <c r="V413" s="111"/>
      <c r="W413" s="60"/>
      <c r="X413" s="71"/>
      <c r="Y413" s="31"/>
      <c r="Z413" s="23"/>
      <c r="AA413" s="24"/>
      <c r="AB413" s="96">
        <f t="shared" si="62"/>
        <v>0</v>
      </c>
      <c r="AC413" s="96">
        <f t="shared" si="63"/>
        <v>0</v>
      </c>
      <c r="AD413" s="97">
        <f t="shared" si="69"/>
        <v>0</v>
      </c>
      <c r="AE413" s="97">
        <f t="shared" si="70"/>
        <v>0</v>
      </c>
    </row>
    <row r="414" spans="1:31" ht="25" customHeight="1">
      <c r="A414" s="32">
        <f t="shared" si="64"/>
        <v>403</v>
      </c>
      <c r="B414" s="51" t="str">
        <f t="shared" si="65"/>
        <v/>
      </c>
      <c r="C414" s="26"/>
      <c r="D414" s="28" t="str">
        <f t="shared" si="66"/>
        <v/>
      </c>
      <c r="E414" s="49" t="str">
        <f t="shared" si="67"/>
        <v/>
      </c>
      <c r="F414" s="27"/>
      <c r="G414" s="27"/>
      <c r="H414" s="29"/>
      <c r="I414" s="28" t="str">
        <f t="shared" si="61"/>
        <v/>
      </c>
      <c r="J414" s="27"/>
      <c r="K414" s="28" t="str">
        <f>IF($L414="COP","GHPチラー",IF(O414="","",VLOOKUP(O414,※編集不可※選択項目!C:D,2,1)))</f>
        <v/>
      </c>
      <c r="L414" s="120" t="str">
        <f t="shared" si="68"/>
        <v/>
      </c>
      <c r="M414" s="64" t="str">
        <f>IFERROR(IF(L414="COP",1,IF(K414="","",VLOOKUP(K414,※編集不可※選択項目!$D$2:$G$8,4,FALSE))),"")</f>
        <v/>
      </c>
      <c r="N414" s="29"/>
      <c r="O414" s="30"/>
      <c r="P414" s="30"/>
      <c r="Q414" s="113"/>
      <c r="R414" s="30"/>
      <c r="S414" s="30"/>
      <c r="T414" s="116"/>
      <c r="U414" s="73"/>
      <c r="V414" s="111"/>
      <c r="W414" s="60"/>
      <c r="X414" s="71"/>
      <c r="Y414" s="31"/>
      <c r="Z414" s="23"/>
      <c r="AA414" s="24"/>
      <c r="AB414" s="96">
        <f t="shared" si="62"/>
        <v>0</v>
      </c>
      <c r="AC414" s="96">
        <f t="shared" si="63"/>
        <v>0</v>
      </c>
      <c r="AD414" s="97">
        <f t="shared" si="69"/>
        <v>0</v>
      </c>
      <c r="AE414" s="97">
        <f t="shared" si="70"/>
        <v>0</v>
      </c>
    </row>
    <row r="415" spans="1:31" ht="25" customHeight="1">
      <c r="A415" s="32">
        <f t="shared" si="64"/>
        <v>404</v>
      </c>
      <c r="B415" s="51" t="str">
        <f t="shared" si="65"/>
        <v/>
      </c>
      <c r="C415" s="26"/>
      <c r="D415" s="28" t="str">
        <f t="shared" si="66"/>
        <v/>
      </c>
      <c r="E415" s="49" t="str">
        <f t="shared" si="67"/>
        <v/>
      </c>
      <c r="F415" s="27"/>
      <c r="G415" s="27"/>
      <c r="H415" s="29"/>
      <c r="I415" s="28" t="str">
        <f t="shared" si="61"/>
        <v/>
      </c>
      <c r="J415" s="27"/>
      <c r="K415" s="28" t="str">
        <f>IF($L415="COP","GHPチラー",IF(O415="","",VLOOKUP(O415,※編集不可※選択項目!C:D,2,1)))</f>
        <v/>
      </c>
      <c r="L415" s="120" t="str">
        <f t="shared" si="68"/>
        <v/>
      </c>
      <c r="M415" s="64" t="str">
        <f>IFERROR(IF(L415="COP",1,IF(K415="","",VLOOKUP(K415,※編集不可※選択項目!$D$2:$G$8,4,FALSE))),"")</f>
        <v/>
      </c>
      <c r="N415" s="29"/>
      <c r="O415" s="30"/>
      <c r="P415" s="30"/>
      <c r="Q415" s="113"/>
      <c r="R415" s="30"/>
      <c r="S415" s="30"/>
      <c r="T415" s="116"/>
      <c r="U415" s="73"/>
      <c r="V415" s="111"/>
      <c r="W415" s="60"/>
      <c r="X415" s="71"/>
      <c r="Y415" s="31"/>
      <c r="Z415" s="23"/>
      <c r="AA415" s="24"/>
      <c r="AB415" s="96">
        <f t="shared" si="62"/>
        <v>0</v>
      </c>
      <c r="AC415" s="96">
        <f t="shared" si="63"/>
        <v>0</v>
      </c>
      <c r="AD415" s="97">
        <f t="shared" si="69"/>
        <v>0</v>
      </c>
      <c r="AE415" s="97">
        <f t="shared" si="70"/>
        <v>0</v>
      </c>
    </row>
    <row r="416" spans="1:31" ht="25" customHeight="1">
      <c r="A416" s="32">
        <f t="shared" si="64"/>
        <v>405</v>
      </c>
      <c r="B416" s="51" t="str">
        <f t="shared" si="65"/>
        <v/>
      </c>
      <c r="C416" s="26"/>
      <c r="D416" s="28" t="str">
        <f t="shared" si="66"/>
        <v/>
      </c>
      <c r="E416" s="49" t="str">
        <f t="shared" si="67"/>
        <v/>
      </c>
      <c r="F416" s="27"/>
      <c r="G416" s="27"/>
      <c r="H416" s="29"/>
      <c r="I416" s="28" t="str">
        <f t="shared" si="61"/>
        <v/>
      </c>
      <c r="J416" s="27"/>
      <c r="K416" s="28" t="str">
        <f>IF($L416="COP","GHPチラー",IF(O416="","",VLOOKUP(O416,※編集不可※選択項目!C:D,2,1)))</f>
        <v/>
      </c>
      <c r="L416" s="120" t="str">
        <f t="shared" si="68"/>
        <v/>
      </c>
      <c r="M416" s="64" t="str">
        <f>IFERROR(IF(L416="COP",1,IF(K416="","",VLOOKUP(K416,※編集不可※選択項目!$D$2:$G$8,4,FALSE))),"")</f>
        <v/>
      </c>
      <c r="N416" s="29"/>
      <c r="O416" s="30"/>
      <c r="P416" s="30"/>
      <c r="Q416" s="113"/>
      <c r="R416" s="30"/>
      <c r="S416" s="30"/>
      <c r="T416" s="116"/>
      <c r="U416" s="73"/>
      <c r="V416" s="111"/>
      <c r="W416" s="60"/>
      <c r="X416" s="71"/>
      <c r="Y416" s="31"/>
      <c r="Z416" s="23"/>
      <c r="AA416" s="24"/>
      <c r="AB416" s="96">
        <f t="shared" si="62"/>
        <v>0</v>
      </c>
      <c r="AC416" s="96">
        <f t="shared" si="63"/>
        <v>0</v>
      </c>
      <c r="AD416" s="97">
        <f t="shared" si="69"/>
        <v>0</v>
      </c>
      <c r="AE416" s="97">
        <f t="shared" si="70"/>
        <v>0</v>
      </c>
    </row>
    <row r="417" spans="1:31" ht="25" customHeight="1">
      <c r="A417" s="32">
        <f t="shared" si="64"/>
        <v>406</v>
      </c>
      <c r="B417" s="51" t="str">
        <f t="shared" si="65"/>
        <v/>
      </c>
      <c r="C417" s="26"/>
      <c r="D417" s="28" t="str">
        <f t="shared" si="66"/>
        <v/>
      </c>
      <c r="E417" s="49" t="str">
        <f t="shared" si="67"/>
        <v/>
      </c>
      <c r="F417" s="27"/>
      <c r="G417" s="27"/>
      <c r="H417" s="29"/>
      <c r="I417" s="28" t="str">
        <f t="shared" si="61"/>
        <v/>
      </c>
      <c r="J417" s="27"/>
      <c r="K417" s="28" t="str">
        <f>IF($L417="COP","GHPチラー",IF(O417="","",VLOOKUP(O417,※編集不可※選択項目!C:D,2,1)))</f>
        <v/>
      </c>
      <c r="L417" s="120" t="str">
        <f t="shared" si="68"/>
        <v/>
      </c>
      <c r="M417" s="64" t="str">
        <f>IFERROR(IF(L417="COP",1,IF(K417="","",VLOOKUP(K417,※編集不可※選択項目!$D$2:$G$8,4,FALSE))),"")</f>
        <v/>
      </c>
      <c r="N417" s="29"/>
      <c r="O417" s="30"/>
      <c r="P417" s="30"/>
      <c r="Q417" s="113"/>
      <c r="R417" s="30"/>
      <c r="S417" s="30"/>
      <c r="T417" s="116"/>
      <c r="U417" s="73"/>
      <c r="V417" s="111"/>
      <c r="W417" s="60"/>
      <c r="X417" s="71"/>
      <c r="Y417" s="31"/>
      <c r="Z417" s="23"/>
      <c r="AA417" s="24"/>
      <c r="AB417" s="96">
        <f t="shared" si="62"/>
        <v>0</v>
      </c>
      <c r="AC417" s="96">
        <f t="shared" si="63"/>
        <v>0</v>
      </c>
      <c r="AD417" s="97">
        <f t="shared" si="69"/>
        <v>0</v>
      </c>
      <c r="AE417" s="97">
        <f t="shared" si="70"/>
        <v>0</v>
      </c>
    </row>
    <row r="418" spans="1:31" ht="25" customHeight="1">
      <c r="A418" s="32">
        <f t="shared" si="64"/>
        <v>407</v>
      </c>
      <c r="B418" s="51" t="str">
        <f t="shared" si="65"/>
        <v/>
      </c>
      <c r="C418" s="26"/>
      <c r="D418" s="28" t="str">
        <f t="shared" si="66"/>
        <v/>
      </c>
      <c r="E418" s="49" t="str">
        <f t="shared" si="67"/>
        <v/>
      </c>
      <c r="F418" s="27"/>
      <c r="G418" s="27"/>
      <c r="H418" s="29"/>
      <c r="I418" s="28" t="str">
        <f t="shared" si="61"/>
        <v/>
      </c>
      <c r="J418" s="27"/>
      <c r="K418" s="28" t="str">
        <f>IF($L418="COP","GHPチラー",IF(O418="","",VLOOKUP(O418,※編集不可※選択項目!C:D,2,1)))</f>
        <v/>
      </c>
      <c r="L418" s="120" t="str">
        <f t="shared" si="68"/>
        <v/>
      </c>
      <c r="M418" s="64" t="str">
        <f>IFERROR(IF(L418="COP",1,IF(K418="","",VLOOKUP(K418,※編集不可※選択項目!$D$2:$G$8,4,FALSE))),"")</f>
        <v/>
      </c>
      <c r="N418" s="29"/>
      <c r="O418" s="30"/>
      <c r="P418" s="30"/>
      <c r="Q418" s="113"/>
      <c r="R418" s="30"/>
      <c r="S418" s="30"/>
      <c r="T418" s="116"/>
      <c r="U418" s="73"/>
      <c r="V418" s="111"/>
      <c r="W418" s="60"/>
      <c r="X418" s="71"/>
      <c r="Y418" s="31"/>
      <c r="Z418" s="23"/>
      <c r="AA418" s="24"/>
      <c r="AB418" s="96">
        <f t="shared" si="62"/>
        <v>0</v>
      </c>
      <c r="AC418" s="96">
        <f t="shared" si="63"/>
        <v>0</v>
      </c>
      <c r="AD418" s="97">
        <f t="shared" si="69"/>
        <v>0</v>
      </c>
      <c r="AE418" s="97">
        <f t="shared" si="70"/>
        <v>0</v>
      </c>
    </row>
    <row r="419" spans="1:31" ht="25" customHeight="1">
      <c r="A419" s="32">
        <f t="shared" si="64"/>
        <v>408</v>
      </c>
      <c r="B419" s="51" t="str">
        <f t="shared" si="65"/>
        <v/>
      </c>
      <c r="C419" s="26"/>
      <c r="D419" s="28" t="str">
        <f t="shared" si="66"/>
        <v/>
      </c>
      <c r="E419" s="49" t="str">
        <f t="shared" si="67"/>
        <v/>
      </c>
      <c r="F419" s="27"/>
      <c r="G419" s="27"/>
      <c r="H419" s="29"/>
      <c r="I419" s="28" t="str">
        <f t="shared" si="61"/>
        <v/>
      </c>
      <c r="J419" s="27"/>
      <c r="K419" s="28" t="str">
        <f>IF($L419="COP","GHPチラー",IF(O419="","",VLOOKUP(O419,※編集不可※選択項目!C:D,2,1)))</f>
        <v/>
      </c>
      <c r="L419" s="120" t="str">
        <f t="shared" si="68"/>
        <v/>
      </c>
      <c r="M419" s="64" t="str">
        <f>IFERROR(IF(L419="COP",1,IF(K419="","",VLOOKUP(K419,※編集不可※選択項目!$D$2:$G$8,4,FALSE))),"")</f>
        <v/>
      </c>
      <c r="N419" s="29"/>
      <c r="O419" s="30"/>
      <c r="P419" s="30"/>
      <c r="Q419" s="113"/>
      <c r="R419" s="30"/>
      <c r="S419" s="30"/>
      <c r="T419" s="116"/>
      <c r="U419" s="73"/>
      <c r="V419" s="111"/>
      <c r="W419" s="60"/>
      <c r="X419" s="71"/>
      <c r="Y419" s="31"/>
      <c r="Z419" s="23"/>
      <c r="AA419" s="24"/>
      <c r="AB419" s="96">
        <f t="shared" si="62"/>
        <v>0</v>
      </c>
      <c r="AC419" s="96">
        <f t="shared" si="63"/>
        <v>0</v>
      </c>
      <c r="AD419" s="97">
        <f t="shared" si="69"/>
        <v>0</v>
      </c>
      <c r="AE419" s="97">
        <f t="shared" si="70"/>
        <v>0</v>
      </c>
    </row>
    <row r="420" spans="1:31" ht="25" customHeight="1">
      <c r="A420" s="32">
        <f t="shared" si="64"/>
        <v>409</v>
      </c>
      <c r="B420" s="51" t="str">
        <f t="shared" si="65"/>
        <v/>
      </c>
      <c r="C420" s="26"/>
      <c r="D420" s="28" t="str">
        <f t="shared" si="66"/>
        <v/>
      </c>
      <c r="E420" s="49" t="str">
        <f t="shared" si="67"/>
        <v/>
      </c>
      <c r="F420" s="27"/>
      <c r="G420" s="27"/>
      <c r="H420" s="29"/>
      <c r="I420" s="28" t="str">
        <f t="shared" si="61"/>
        <v/>
      </c>
      <c r="J420" s="27"/>
      <c r="K420" s="28" t="str">
        <f>IF($L420="COP","GHPチラー",IF(O420="","",VLOOKUP(O420,※編集不可※選択項目!C:D,2,1)))</f>
        <v/>
      </c>
      <c r="L420" s="120" t="str">
        <f t="shared" si="68"/>
        <v/>
      </c>
      <c r="M420" s="64" t="str">
        <f>IFERROR(IF(L420="COP",1,IF(K420="","",VLOOKUP(K420,※編集不可※選択項目!$D$2:$G$8,4,FALSE))),"")</f>
        <v/>
      </c>
      <c r="N420" s="29"/>
      <c r="O420" s="30"/>
      <c r="P420" s="30"/>
      <c r="Q420" s="113"/>
      <c r="R420" s="30"/>
      <c r="S420" s="30"/>
      <c r="T420" s="116"/>
      <c r="U420" s="73"/>
      <c r="V420" s="111"/>
      <c r="W420" s="60"/>
      <c r="X420" s="71"/>
      <c r="Y420" s="31"/>
      <c r="Z420" s="23"/>
      <c r="AA420" s="24"/>
      <c r="AB420" s="96">
        <f t="shared" si="62"/>
        <v>0</v>
      </c>
      <c r="AC420" s="96">
        <f t="shared" si="63"/>
        <v>0</v>
      </c>
      <c r="AD420" s="97">
        <f t="shared" si="69"/>
        <v>0</v>
      </c>
      <c r="AE420" s="97">
        <f t="shared" si="70"/>
        <v>0</v>
      </c>
    </row>
    <row r="421" spans="1:31" ht="25" customHeight="1">
      <c r="A421" s="32">
        <f t="shared" si="64"/>
        <v>410</v>
      </c>
      <c r="B421" s="51" t="str">
        <f t="shared" si="65"/>
        <v/>
      </c>
      <c r="C421" s="26"/>
      <c r="D421" s="28" t="str">
        <f t="shared" si="66"/>
        <v/>
      </c>
      <c r="E421" s="49" t="str">
        <f t="shared" si="67"/>
        <v/>
      </c>
      <c r="F421" s="27"/>
      <c r="G421" s="27"/>
      <c r="H421" s="29"/>
      <c r="I421" s="28" t="str">
        <f t="shared" si="61"/>
        <v/>
      </c>
      <c r="J421" s="27"/>
      <c r="K421" s="28" t="str">
        <f>IF($L421="COP","GHPチラー",IF(O421="","",VLOOKUP(O421,※編集不可※選択項目!C:D,2,1)))</f>
        <v/>
      </c>
      <c r="L421" s="120" t="str">
        <f t="shared" si="68"/>
        <v/>
      </c>
      <c r="M421" s="64" t="str">
        <f>IFERROR(IF(L421="COP",1,IF(K421="","",VLOOKUP(K421,※編集不可※選択項目!$D$2:$G$8,4,FALSE))),"")</f>
        <v/>
      </c>
      <c r="N421" s="29"/>
      <c r="O421" s="30"/>
      <c r="P421" s="30"/>
      <c r="Q421" s="113"/>
      <c r="R421" s="30"/>
      <c r="S421" s="30"/>
      <c r="T421" s="116"/>
      <c r="U421" s="73"/>
      <c r="V421" s="111"/>
      <c r="W421" s="60"/>
      <c r="X421" s="71"/>
      <c r="Y421" s="31"/>
      <c r="Z421" s="23"/>
      <c r="AA421" s="24"/>
      <c r="AB421" s="96">
        <f t="shared" si="62"/>
        <v>0</v>
      </c>
      <c r="AC421" s="96">
        <f t="shared" si="63"/>
        <v>0</v>
      </c>
      <c r="AD421" s="97">
        <f t="shared" si="69"/>
        <v>0</v>
      </c>
      <c r="AE421" s="97">
        <f t="shared" si="70"/>
        <v>0</v>
      </c>
    </row>
    <row r="422" spans="1:31" ht="25" customHeight="1">
      <c r="A422" s="32">
        <f t="shared" si="64"/>
        <v>411</v>
      </c>
      <c r="B422" s="51" t="str">
        <f t="shared" si="65"/>
        <v/>
      </c>
      <c r="C422" s="26"/>
      <c r="D422" s="28" t="str">
        <f t="shared" si="66"/>
        <v/>
      </c>
      <c r="E422" s="49" t="str">
        <f t="shared" si="67"/>
        <v/>
      </c>
      <c r="F422" s="27"/>
      <c r="G422" s="27"/>
      <c r="H422" s="29"/>
      <c r="I422" s="28" t="str">
        <f t="shared" si="61"/>
        <v/>
      </c>
      <c r="J422" s="27"/>
      <c r="K422" s="28" t="str">
        <f>IF($L422="COP","GHPチラー",IF(O422="","",VLOOKUP(O422,※編集不可※選択項目!C:D,2,1)))</f>
        <v/>
      </c>
      <c r="L422" s="120" t="str">
        <f t="shared" si="68"/>
        <v/>
      </c>
      <c r="M422" s="64" t="str">
        <f>IFERROR(IF(L422="COP",1,IF(K422="","",VLOOKUP(K422,※編集不可※選択項目!$D$2:$G$8,4,FALSE))),"")</f>
        <v/>
      </c>
      <c r="N422" s="29"/>
      <c r="O422" s="30"/>
      <c r="P422" s="30"/>
      <c r="Q422" s="113"/>
      <c r="R422" s="30"/>
      <c r="S422" s="30"/>
      <c r="T422" s="116"/>
      <c r="U422" s="73"/>
      <c r="V422" s="111"/>
      <c r="W422" s="60"/>
      <c r="X422" s="71"/>
      <c r="Y422" s="31"/>
      <c r="Z422" s="23"/>
      <c r="AA422" s="24"/>
      <c r="AB422" s="96">
        <f t="shared" si="62"/>
        <v>0</v>
      </c>
      <c r="AC422" s="96">
        <f t="shared" si="63"/>
        <v>0</v>
      </c>
      <c r="AD422" s="97">
        <f t="shared" si="69"/>
        <v>0</v>
      </c>
      <c r="AE422" s="97">
        <f t="shared" si="70"/>
        <v>0</v>
      </c>
    </row>
    <row r="423" spans="1:31" ht="25" customHeight="1">
      <c r="A423" s="32">
        <f t="shared" si="64"/>
        <v>412</v>
      </c>
      <c r="B423" s="51" t="str">
        <f t="shared" si="65"/>
        <v/>
      </c>
      <c r="C423" s="26"/>
      <c r="D423" s="28" t="str">
        <f t="shared" si="66"/>
        <v/>
      </c>
      <c r="E423" s="49" t="str">
        <f t="shared" si="67"/>
        <v/>
      </c>
      <c r="F423" s="27"/>
      <c r="G423" s="27"/>
      <c r="H423" s="29"/>
      <c r="I423" s="28" t="str">
        <f t="shared" si="61"/>
        <v/>
      </c>
      <c r="J423" s="27"/>
      <c r="K423" s="28" t="str">
        <f>IF($L423="COP","GHPチラー",IF(O423="","",VLOOKUP(O423,※編集不可※選択項目!C:D,2,1)))</f>
        <v/>
      </c>
      <c r="L423" s="120" t="str">
        <f t="shared" si="68"/>
        <v/>
      </c>
      <c r="M423" s="64" t="str">
        <f>IFERROR(IF(L423="COP",1,IF(K423="","",VLOOKUP(K423,※編集不可※選択項目!$D$2:$G$8,4,FALSE))),"")</f>
        <v/>
      </c>
      <c r="N423" s="29"/>
      <c r="O423" s="30"/>
      <c r="P423" s="30"/>
      <c r="Q423" s="113"/>
      <c r="R423" s="30"/>
      <c r="S423" s="30"/>
      <c r="T423" s="116"/>
      <c r="U423" s="73"/>
      <c r="V423" s="111"/>
      <c r="W423" s="60"/>
      <c r="X423" s="71"/>
      <c r="Y423" s="31"/>
      <c r="Z423" s="23"/>
      <c r="AA423" s="24"/>
      <c r="AB423" s="96">
        <f t="shared" si="62"/>
        <v>0</v>
      </c>
      <c r="AC423" s="96">
        <f t="shared" si="63"/>
        <v>0</v>
      </c>
      <c r="AD423" s="97">
        <f t="shared" si="69"/>
        <v>0</v>
      </c>
      <c r="AE423" s="97">
        <f t="shared" si="70"/>
        <v>0</v>
      </c>
    </row>
    <row r="424" spans="1:31" ht="25" customHeight="1">
      <c r="A424" s="32">
        <f t="shared" si="64"/>
        <v>413</v>
      </c>
      <c r="B424" s="51" t="str">
        <f t="shared" si="65"/>
        <v/>
      </c>
      <c r="C424" s="26"/>
      <c r="D424" s="28" t="str">
        <f t="shared" si="66"/>
        <v/>
      </c>
      <c r="E424" s="49" t="str">
        <f t="shared" si="67"/>
        <v/>
      </c>
      <c r="F424" s="27"/>
      <c r="G424" s="27"/>
      <c r="H424" s="29"/>
      <c r="I424" s="28" t="str">
        <f t="shared" si="61"/>
        <v/>
      </c>
      <c r="J424" s="27"/>
      <c r="K424" s="28" t="str">
        <f>IF($L424="COP","GHPチラー",IF(O424="","",VLOOKUP(O424,※編集不可※選択項目!C:D,2,1)))</f>
        <v/>
      </c>
      <c r="L424" s="120" t="str">
        <f t="shared" si="68"/>
        <v/>
      </c>
      <c r="M424" s="64" t="str">
        <f>IFERROR(IF(L424="COP",1,IF(K424="","",VLOOKUP(K424,※編集不可※選択項目!$D$2:$G$8,4,FALSE))),"")</f>
        <v/>
      </c>
      <c r="N424" s="29"/>
      <c r="O424" s="30"/>
      <c r="P424" s="30"/>
      <c r="Q424" s="113"/>
      <c r="R424" s="30"/>
      <c r="S424" s="30"/>
      <c r="T424" s="116"/>
      <c r="U424" s="73"/>
      <c r="V424" s="111"/>
      <c r="W424" s="60"/>
      <c r="X424" s="71"/>
      <c r="Y424" s="31"/>
      <c r="Z424" s="23"/>
      <c r="AA424" s="24"/>
      <c r="AB424" s="96">
        <f t="shared" si="62"/>
        <v>0</v>
      </c>
      <c r="AC424" s="96">
        <f t="shared" si="63"/>
        <v>0</v>
      </c>
      <c r="AD424" s="97">
        <f t="shared" si="69"/>
        <v>0</v>
      </c>
      <c r="AE424" s="97">
        <f t="shared" si="70"/>
        <v>0</v>
      </c>
    </row>
    <row r="425" spans="1:31" ht="25" customHeight="1">
      <c r="A425" s="32">
        <f t="shared" si="64"/>
        <v>414</v>
      </c>
      <c r="B425" s="51" t="str">
        <f t="shared" si="65"/>
        <v/>
      </c>
      <c r="C425" s="26"/>
      <c r="D425" s="28" t="str">
        <f t="shared" si="66"/>
        <v/>
      </c>
      <c r="E425" s="49" t="str">
        <f t="shared" si="67"/>
        <v/>
      </c>
      <c r="F425" s="27"/>
      <c r="G425" s="27"/>
      <c r="H425" s="29"/>
      <c r="I425" s="28" t="str">
        <f t="shared" si="61"/>
        <v/>
      </c>
      <c r="J425" s="27"/>
      <c r="K425" s="28" t="str">
        <f>IF($L425="COP","GHPチラー",IF(O425="","",VLOOKUP(O425,※編集不可※選択項目!C:D,2,1)))</f>
        <v/>
      </c>
      <c r="L425" s="120" t="str">
        <f t="shared" si="68"/>
        <v/>
      </c>
      <c r="M425" s="64" t="str">
        <f>IFERROR(IF(L425="COP",1,IF(K425="","",VLOOKUP(K425,※編集不可※選択項目!$D$2:$G$8,4,FALSE))),"")</f>
        <v/>
      </c>
      <c r="N425" s="29"/>
      <c r="O425" s="30"/>
      <c r="P425" s="30"/>
      <c r="Q425" s="113"/>
      <c r="R425" s="30"/>
      <c r="S425" s="30"/>
      <c r="T425" s="116"/>
      <c r="U425" s="73"/>
      <c r="V425" s="111"/>
      <c r="W425" s="60"/>
      <c r="X425" s="71"/>
      <c r="Y425" s="31"/>
      <c r="Z425" s="23"/>
      <c r="AA425" s="24"/>
      <c r="AB425" s="96">
        <f t="shared" si="62"/>
        <v>0</v>
      </c>
      <c r="AC425" s="96">
        <f t="shared" si="63"/>
        <v>0</v>
      </c>
      <c r="AD425" s="97">
        <f t="shared" si="69"/>
        <v>0</v>
      </c>
      <c r="AE425" s="97">
        <f t="shared" si="70"/>
        <v>0</v>
      </c>
    </row>
    <row r="426" spans="1:31" ht="25" customHeight="1">
      <c r="A426" s="32">
        <f t="shared" si="64"/>
        <v>415</v>
      </c>
      <c r="B426" s="51" t="str">
        <f t="shared" si="65"/>
        <v/>
      </c>
      <c r="C426" s="26"/>
      <c r="D426" s="28" t="str">
        <f t="shared" si="66"/>
        <v/>
      </c>
      <c r="E426" s="49" t="str">
        <f t="shared" si="67"/>
        <v/>
      </c>
      <c r="F426" s="27"/>
      <c r="G426" s="27"/>
      <c r="H426" s="29"/>
      <c r="I426" s="28" t="str">
        <f t="shared" si="61"/>
        <v/>
      </c>
      <c r="J426" s="27"/>
      <c r="K426" s="28" t="str">
        <f>IF($L426="COP","GHPチラー",IF(O426="","",VLOOKUP(O426,※編集不可※選択項目!C:D,2,1)))</f>
        <v/>
      </c>
      <c r="L426" s="120" t="str">
        <f t="shared" si="68"/>
        <v/>
      </c>
      <c r="M426" s="64" t="str">
        <f>IFERROR(IF(L426="COP",1,IF(K426="","",VLOOKUP(K426,※編集不可※選択項目!$D$2:$G$8,4,FALSE))),"")</f>
        <v/>
      </c>
      <c r="N426" s="29"/>
      <c r="O426" s="30"/>
      <c r="P426" s="30"/>
      <c r="Q426" s="113"/>
      <c r="R426" s="30"/>
      <c r="S426" s="30"/>
      <c r="T426" s="116"/>
      <c r="U426" s="73"/>
      <c r="V426" s="111"/>
      <c r="W426" s="60"/>
      <c r="X426" s="71"/>
      <c r="Y426" s="31"/>
      <c r="Z426" s="23"/>
      <c r="AA426" s="24"/>
      <c r="AB426" s="96">
        <f t="shared" si="62"/>
        <v>0</v>
      </c>
      <c r="AC426" s="96">
        <f t="shared" si="63"/>
        <v>0</v>
      </c>
      <c r="AD426" s="97">
        <f t="shared" si="69"/>
        <v>0</v>
      </c>
      <c r="AE426" s="97">
        <f t="shared" si="70"/>
        <v>0</v>
      </c>
    </row>
    <row r="427" spans="1:31" ht="25" customHeight="1">
      <c r="A427" s="32">
        <f t="shared" si="64"/>
        <v>416</v>
      </c>
      <c r="B427" s="51" t="str">
        <f t="shared" si="65"/>
        <v/>
      </c>
      <c r="C427" s="26"/>
      <c r="D427" s="28" t="str">
        <f t="shared" si="66"/>
        <v/>
      </c>
      <c r="E427" s="49" t="str">
        <f t="shared" si="67"/>
        <v/>
      </c>
      <c r="F427" s="27"/>
      <c r="G427" s="27"/>
      <c r="H427" s="29"/>
      <c r="I427" s="28" t="str">
        <f t="shared" si="61"/>
        <v/>
      </c>
      <c r="J427" s="27"/>
      <c r="K427" s="28" t="str">
        <f>IF($L427="COP","GHPチラー",IF(O427="","",VLOOKUP(O427,※編集不可※選択項目!C:D,2,1)))</f>
        <v/>
      </c>
      <c r="L427" s="120" t="str">
        <f t="shared" si="68"/>
        <v/>
      </c>
      <c r="M427" s="64" t="str">
        <f>IFERROR(IF(L427="COP",1,IF(K427="","",VLOOKUP(K427,※編集不可※選択項目!$D$2:$G$8,4,FALSE))),"")</f>
        <v/>
      </c>
      <c r="N427" s="29"/>
      <c r="O427" s="30"/>
      <c r="P427" s="30"/>
      <c r="Q427" s="113"/>
      <c r="R427" s="30"/>
      <c r="S427" s="30"/>
      <c r="T427" s="116"/>
      <c r="U427" s="73"/>
      <c r="V427" s="111"/>
      <c r="W427" s="60"/>
      <c r="X427" s="71"/>
      <c r="Y427" s="31"/>
      <c r="Z427" s="23"/>
      <c r="AA427" s="24"/>
      <c r="AB427" s="96">
        <f t="shared" si="62"/>
        <v>0</v>
      </c>
      <c r="AC427" s="96">
        <f t="shared" si="63"/>
        <v>0</v>
      </c>
      <c r="AD427" s="97">
        <f t="shared" si="69"/>
        <v>0</v>
      </c>
      <c r="AE427" s="97">
        <f t="shared" si="70"/>
        <v>0</v>
      </c>
    </row>
    <row r="428" spans="1:31" ht="25" customHeight="1">
      <c r="A428" s="32">
        <f t="shared" si="64"/>
        <v>417</v>
      </c>
      <c r="B428" s="51" t="str">
        <f t="shared" si="65"/>
        <v/>
      </c>
      <c r="C428" s="26"/>
      <c r="D428" s="28" t="str">
        <f t="shared" si="66"/>
        <v/>
      </c>
      <c r="E428" s="49" t="str">
        <f t="shared" si="67"/>
        <v/>
      </c>
      <c r="F428" s="27"/>
      <c r="G428" s="27"/>
      <c r="H428" s="29"/>
      <c r="I428" s="28" t="str">
        <f t="shared" si="61"/>
        <v/>
      </c>
      <c r="J428" s="27"/>
      <c r="K428" s="28" t="str">
        <f>IF($L428="COP","GHPチラー",IF(O428="","",VLOOKUP(O428,※編集不可※選択項目!C:D,2,1)))</f>
        <v/>
      </c>
      <c r="L428" s="120" t="str">
        <f t="shared" si="68"/>
        <v/>
      </c>
      <c r="M428" s="64" t="str">
        <f>IFERROR(IF(L428="COP",1,IF(K428="","",VLOOKUP(K428,※編集不可※選択項目!$D$2:$G$8,4,FALSE))),"")</f>
        <v/>
      </c>
      <c r="N428" s="29"/>
      <c r="O428" s="30"/>
      <c r="P428" s="30"/>
      <c r="Q428" s="113"/>
      <c r="R428" s="30"/>
      <c r="S428" s="30"/>
      <c r="T428" s="116"/>
      <c r="U428" s="73"/>
      <c r="V428" s="111"/>
      <c r="W428" s="60"/>
      <c r="X428" s="71"/>
      <c r="Y428" s="31"/>
      <c r="Z428" s="23"/>
      <c r="AA428" s="24"/>
      <c r="AB428" s="96">
        <f t="shared" si="62"/>
        <v>0</v>
      </c>
      <c r="AC428" s="96">
        <f t="shared" si="63"/>
        <v>0</v>
      </c>
      <c r="AD428" s="97">
        <f t="shared" si="69"/>
        <v>0</v>
      </c>
      <c r="AE428" s="97">
        <f t="shared" si="70"/>
        <v>0</v>
      </c>
    </row>
    <row r="429" spans="1:31" ht="25" customHeight="1">
      <c r="A429" s="32">
        <f t="shared" si="64"/>
        <v>418</v>
      </c>
      <c r="B429" s="51" t="str">
        <f t="shared" si="65"/>
        <v/>
      </c>
      <c r="C429" s="26"/>
      <c r="D429" s="28" t="str">
        <f t="shared" si="66"/>
        <v/>
      </c>
      <c r="E429" s="49" t="str">
        <f t="shared" si="67"/>
        <v/>
      </c>
      <c r="F429" s="27"/>
      <c r="G429" s="27"/>
      <c r="H429" s="29"/>
      <c r="I429" s="28" t="str">
        <f t="shared" si="61"/>
        <v/>
      </c>
      <c r="J429" s="27"/>
      <c r="K429" s="28" t="str">
        <f>IF($L429="COP","GHPチラー",IF(O429="","",VLOOKUP(O429,※編集不可※選択項目!C:D,2,1)))</f>
        <v/>
      </c>
      <c r="L429" s="120" t="str">
        <f t="shared" si="68"/>
        <v/>
      </c>
      <c r="M429" s="64" t="str">
        <f>IFERROR(IF(L429="COP",1,IF(K429="","",VLOOKUP(K429,※編集不可※選択項目!$D$2:$G$8,4,FALSE))),"")</f>
        <v/>
      </c>
      <c r="N429" s="29"/>
      <c r="O429" s="30"/>
      <c r="P429" s="30"/>
      <c r="Q429" s="113"/>
      <c r="R429" s="30"/>
      <c r="S429" s="30"/>
      <c r="T429" s="116"/>
      <c r="U429" s="73"/>
      <c r="V429" s="111"/>
      <c r="W429" s="60"/>
      <c r="X429" s="71"/>
      <c r="Y429" s="31"/>
      <c r="Z429" s="23"/>
      <c r="AA429" s="24"/>
      <c r="AB429" s="96">
        <f t="shared" si="62"/>
        <v>0</v>
      </c>
      <c r="AC429" s="96">
        <f t="shared" si="63"/>
        <v>0</v>
      </c>
      <c r="AD429" s="97">
        <f t="shared" si="69"/>
        <v>0</v>
      </c>
      <c r="AE429" s="97">
        <f t="shared" si="70"/>
        <v>0</v>
      </c>
    </row>
    <row r="430" spans="1:31" ht="25" customHeight="1">
      <c r="A430" s="32">
        <f t="shared" si="64"/>
        <v>419</v>
      </c>
      <c r="B430" s="51" t="str">
        <f t="shared" si="65"/>
        <v/>
      </c>
      <c r="C430" s="26"/>
      <c r="D430" s="28" t="str">
        <f t="shared" si="66"/>
        <v/>
      </c>
      <c r="E430" s="49" t="str">
        <f t="shared" si="67"/>
        <v/>
      </c>
      <c r="F430" s="27"/>
      <c r="G430" s="27"/>
      <c r="H430" s="29"/>
      <c r="I430" s="28" t="str">
        <f t="shared" si="61"/>
        <v/>
      </c>
      <c r="J430" s="27"/>
      <c r="K430" s="28" t="str">
        <f>IF($L430="COP","GHPチラー",IF(O430="","",VLOOKUP(O430,※編集不可※選択項目!C:D,2,1)))</f>
        <v/>
      </c>
      <c r="L430" s="120" t="str">
        <f t="shared" si="68"/>
        <v/>
      </c>
      <c r="M430" s="64" t="str">
        <f>IFERROR(IF(L430="COP",1,IF(K430="","",VLOOKUP(K430,※編集不可※選択項目!$D$2:$G$8,4,FALSE))),"")</f>
        <v/>
      </c>
      <c r="N430" s="29"/>
      <c r="O430" s="30"/>
      <c r="P430" s="30"/>
      <c r="Q430" s="113"/>
      <c r="R430" s="30"/>
      <c r="S430" s="30"/>
      <c r="T430" s="116"/>
      <c r="U430" s="73"/>
      <c r="V430" s="111"/>
      <c r="W430" s="60"/>
      <c r="X430" s="71"/>
      <c r="Y430" s="31"/>
      <c r="Z430" s="23"/>
      <c r="AA430" s="24"/>
      <c r="AB430" s="96">
        <f t="shared" si="62"/>
        <v>0</v>
      </c>
      <c r="AC430" s="96">
        <f t="shared" si="63"/>
        <v>0</v>
      </c>
      <c r="AD430" s="97">
        <f t="shared" si="69"/>
        <v>0</v>
      </c>
      <c r="AE430" s="97">
        <f t="shared" si="70"/>
        <v>0</v>
      </c>
    </row>
    <row r="431" spans="1:31" ht="25" customHeight="1">
      <c r="A431" s="32">
        <f t="shared" si="64"/>
        <v>420</v>
      </c>
      <c r="B431" s="51" t="str">
        <f t="shared" si="65"/>
        <v/>
      </c>
      <c r="C431" s="26"/>
      <c r="D431" s="28" t="str">
        <f t="shared" si="66"/>
        <v/>
      </c>
      <c r="E431" s="49" t="str">
        <f t="shared" si="67"/>
        <v/>
      </c>
      <c r="F431" s="27"/>
      <c r="G431" s="27"/>
      <c r="H431" s="29"/>
      <c r="I431" s="28" t="str">
        <f t="shared" si="61"/>
        <v/>
      </c>
      <c r="J431" s="27"/>
      <c r="K431" s="28" t="str">
        <f>IF($L431="COP","GHPチラー",IF(O431="","",VLOOKUP(O431,※編集不可※選択項目!C:D,2,1)))</f>
        <v/>
      </c>
      <c r="L431" s="120" t="str">
        <f t="shared" si="68"/>
        <v/>
      </c>
      <c r="M431" s="64" t="str">
        <f>IFERROR(IF(L431="COP",1,IF(K431="","",VLOOKUP(K431,※編集不可※選択項目!$D$2:$G$8,4,FALSE))),"")</f>
        <v/>
      </c>
      <c r="N431" s="29"/>
      <c r="O431" s="30"/>
      <c r="P431" s="30"/>
      <c r="Q431" s="113"/>
      <c r="R431" s="30"/>
      <c r="S431" s="30"/>
      <c r="T431" s="116"/>
      <c r="U431" s="73"/>
      <c r="V431" s="111"/>
      <c r="W431" s="60"/>
      <c r="X431" s="71"/>
      <c r="Y431" s="31"/>
      <c r="Z431" s="23"/>
      <c r="AA431" s="24"/>
      <c r="AB431" s="96">
        <f t="shared" si="62"/>
        <v>0</v>
      </c>
      <c r="AC431" s="96">
        <f t="shared" si="63"/>
        <v>0</v>
      </c>
      <c r="AD431" s="97">
        <f t="shared" si="69"/>
        <v>0</v>
      </c>
      <c r="AE431" s="97">
        <f t="shared" si="70"/>
        <v>0</v>
      </c>
    </row>
    <row r="432" spans="1:31" ht="25" customHeight="1">
      <c r="A432" s="32">
        <f t="shared" si="64"/>
        <v>421</v>
      </c>
      <c r="B432" s="51" t="str">
        <f t="shared" si="65"/>
        <v/>
      </c>
      <c r="C432" s="26"/>
      <c r="D432" s="28" t="str">
        <f t="shared" si="66"/>
        <v/>
      </c>
      <c r="E432" s="49" t="str">
        <f t="shared" si="67"/>
        <v/>
      </c>
      <c r="F432" s="27"/>
      <c r="G432" s="27"/>
      <c r="H432" s="29"/>
      <c r="I432" s="28" t="str">
        <f t="shared" si="61"/>
        <v/>
      </c>
      <c r="J432" s="27"/>
      <c r="K432" s="28" t="str">
        <f>IF($L432="COP","GHPチラー",IF(O432="","",VLOOKUP(O432,※編集不可※選択項目!C:D,2,1)))</f>
        <v/>
      </c>
      <c r="L432" s="120" t="str">
        <f t="shared" si="68"/>
        <v/>
      </c>
      <c r="M432" s="64" t="str">
        <f>IFERROR(IF(L432="COP",1,IF(K432="","",VLOOKUP(K432,※編集不可※選択項目!$D$2:$G$8,4,FALSE))),"")</f>
        <v/>
      </c>
      <c r="N432" s="29"/>
      <c r="O432" s="30"/>
      <c r="P432" s="30"/>
      <c r="Q432" s="113"/>
      <c r="R432" s="30"/>
      <c r="S432" s="30"/>
      <c r="T432" s="116"/>
      <c r="U432" s="73"/>
      <c r="V432" s="111"/>
      <c r="W432" s="60"/>
      <c r="X432" s="71"/>
      <c r="Y432" s="31"/>
      <c r="Z432" s="23"/>
      <c r="AA432" s="24"/>
      <c r="AB432" s="96">
        <f t="shared" si="62"/>
        <v>0</v>
      </c>
      <c r="AC432" s="96">
        <f t="shared" si="63"/>
        <v>0</v>
      </c>
      <c r="AD432" s="97">
        <f t="shared" si="69"/>
        <v>0</v>
      </c>
      <c r="AE432" s="97">
        <f t="shared" si="70"/>
        <v>0</v>
      </c>
    </row>
    <row r="433" spans="1:31" ht="25" customHeight="1">
      <c r="A433" s="32">
        <f t="shared" si="64"/>
        <v>422</v>
      </c>
      <c r="B433" s="51" t="str">
        <f t="shared" si="65"/>
        <v/>
      </c>
      <c r="C433" s="26"/>
      <c r="D433" s="28" t="str">
        <f t="shared" si="66"/>
        <v/>
      </c>
      <c r="E433" s="49" t="str">
        <f t="shared" si="67"/>
        <v/>
      </c>
      <c r="F433" s="27"/>
      <c r="G433" s="27"/>
      <c r="H433" s="29"/>
      <c r="I433" s="28" t="str">
        <f t="shared" si="61"/>
        <v/>
      </c>
      <c r="J433" s="27"/>
      <c r="K433" s="28" t="str">
        <f>IF($L433="COP","GHPチラー",IF(O433="","",VLOOKUP(O433,※編集不可※選択項目!C:D,2,1)))</f>
        <v/>
      </c>
      <c r="L433" s="120" t="str">
        <f t="shared" si="68"/>
        <v/>
      </c>
      <c r="M433" s="64" t="str">
        <f>IFERROR(IF(L433="COP",1,IF(K433="","",VLOOKUP(K433,※編集不可※選択項目!$D$2:$G$8,4,FALSE))),"")</f>
        <v/>
      </c>
      <c r="N433" s="29"/>
      <c r="O433" s="30"/>
      <c r="P433" s="30"/>
      <c r="Q433" s="113"/>
      <c r="R433" s="30"/>
      <c r="S433" s="30"/>
      <c r="T433" s="116"/>
      <c r="U433" s="73"/>
      <c r="V433" s="111"/>
      <c r="W433" s="60"/>
      <c r="X433" s="71"/>
      <c r="Y433" s="31"/>
      <c r="Z433" s="23"/>
      <c r="AA433" s="24"/>
      <c r="AB433" s="96">
        <f t="shared" si="62"/>
        <v>0</v>
      </c>
      <c r="AC433" s="96">
        <f t="shared" si="63"/>
        <v>0</v>
      </c>
      <c r="AD433" s="97">
        <f t="shared" si="69"/>
        <v>0</v>
      </c>
      <c r="AE433" s="97">
        <f t="shared" si="70"/>
        <v>0</v>
      </c>
    </row>
    <row r="434" spans="1:31" ht="25" customHeight="1">
      <c r="A434" s="32">
        <f t="shared" si="64"/>
        <v>423</v>
      </c>
      <c r="B434" s="51" t="str">
        <f t="shared" si="65"/>
        <v/>
      </c>
      <c r="C434" s="26"/>
      <c r="D434" s="28" t="str">
        <f t="shared" si="66"/>
        <v/>
      </c>
      <c r="E434" s="49" t="str">
        <f t="shared" si="67"/>
        <v/>
      </c>
      <c r="F434" s="27"/>
      <c r="G434" s="27"/>
      <c r="H434" s="29"/>
      <c r="I434" s="28" t="str">
        <f t="shared" si="61"/>
        <v/>
      </c>
      <c r="J434" s="27"/>
      <c r="K434" s="28" t="str">
        <f>IF($L434="COP","GHPチラー",IF(O434="","",VLOOKUP(O434,※編集不可※選択項目!C:D,2,1)))</f>
        <v/>
      </c>
      <c r="L434" s="120" t="str">
        <f t="shared" si="68"/>
        <v/>
      </c>
      <c r="M434" s="64" t="str">
        <f>IFERROR(IF(L434="COP",1,IF(K434="","",VLOOKUP(K434,※編集不可※選択項目!$D$2:$G$8,4,FALSE))),"")</f>
        <v/>
      </c>
      <c r="N434" s="29"/>
      <c r="O434" s="30"/>
      <c r="P434" s="30"/>
      <c r="Q434" s="113"/>
      <c r="R434" s="30"/>
      <c r="S434" s="30"/>
      <c r="T434" s="116"/>
      <c r="U434" s="73"/>
      <c r="V434" s="111"/>
      <c r="W434" s="60"/>
      <c r="X434" s="71"/>
      <c r="Y434" s="31"/>
      <c r="Z434" s="23"/>
      <c r="AA434" s="24"/>
      <c r="AB434" s="96">
        <f t="shared" si="62"/>
        <v>0</v>
      </c>
      <c r="AC434" s="96">
        <f t="shared" si="63"/>
        <v>0</v>
      </c>
      <c r="AD434" s="97">
        <f t="shared" si="69"/>
        <v>0</v>
      </c>
      <c r="AE434" s="97">
        <f t="shared" si="70"/>
        <v>0</v>
      </c>
    </row>
    <row r="435" spans="1:31" ht="25" customHeight="1">
      <c r="A435" s="32">
        <f t="shared" si="64"/>
        <v>424</v>
      </c>
      <c r="B435" s="51" t="str">
        <f t="shared" si="65"/>
        <v/>
      </c>
      <c r="C435" s="26"/>
      <c r="D435" s="28" t="str">
        <f t="shared" si="66"/>
        <v/>
      </c>
      <c r="E435" s="49" t="str">
        <f t="shared" si="67"/>
        <v/>
      </c>
      <c r="F435" s="27"/>
      <c r="G435" s="27"/>
      <c r="H435" s="29"/>
      <c r="I435" s="28" t="str">
        <f t="shared" si="61"/>
        <v/>
      </c>
      <c r="J435" s="27"/>
      <c r="K435" s="28" t="str">
        <f>IF($L435="COP","GHPチラー",IF(O435="","",VLOOKUP(O435,※編集不可※選択項目!C:D,2,1)))</f>
        <v/>
      </c>
      <c r="L435" s="120" t="str">
        <f t="shared" si="68"/>
        <v/>
      </c>
      <c r="M435" s="64" t="str">
        <f>IFERROR(IF(L435="COP",1,IF(K435="","",VLOOKUP(K435,※編集不可※選択項目!$D$2:$G$8,4,FALSE))),"")</f>
        <v/>
      </c>
      <c r="N435" s="29"/>
      <c r="O435" s="30"/>
      <c r="P435" s="30"/>
      <c r="Q435" s="113"/>
      <c r="R435" s="30"/>
      <c r="S435" s="30"/>
      <c r="T435" s="116"/>
      <c r="U435" s="73"/>
      <c r="V435" s="111"/>
      <c r="W435" s="60"/>
      <c r="X435" s="71"/>
      <c r="Y435" s="31"/>
      <c r="Z435" s="23"/>
      <c r="AA435" s="24"/>
      <c r="AB435" s="96">
        <f t="shared" si="62"/>
        <v>0</v>
      </c>
      <c r="AC435" s="96">
        <f t="shared" si="63"/>
        <v>0</v>
      </c>
      <c r="AD435" s="97">
        <f t="shared" si="69"/>
        <v>0</v>
      </c>
      <c r="AE435" s="97">
        <f t="shared" si="70"/>
        <v>0</v>
      </c>
    </row>
    <row r="436" spans="1:31" ht="25" customHeight="1">
      <c r="A436" s="32">
        <f t="shared" si="64"/>
        <v>425</v>
      </c>
      <c r="B436" s="51" t="str">
        <f t="shared" si="65"/>
        <v/>
      </c>
      <c r="C436" s="26"/>
      <c r="D436" s="28" t="str">
        <f t="shared" si="66"/>
        <v/>
      </c>
      <c r="E436" s="49" t="str">
        <f t="shared" si="67"/>
        <v/>
      </c>
      <c r="F436" s="27"/>
      <c r="G436" s="27"/>
      <c r="H436" s="29"/>
      <c r="I436" s="28" t="str">
        <f t="shared" si="61"/>
        <v/>
      </c>
      <c r="J436" s="27"/>
      <c r="K436" s="28" t="str">
        <f>IF($L436="COP","GHPチラー",IF(O436="","",VLOOKUP(O436,※編集不可※選択項目!C:D,2,1)))</f>
        <v/>
      </c>
      <c r="L436" s="120" t="str">
        <f t="shared" si="68"/>
        <v/>
      </c>
      <c r="M436" s="64" t="str">
        <f>IFERROR(IF(L436="COP",1,IF(K436="","",VLOOKUP(K436,※編集不可※選択項目!$D$2:$G$8,4,FALSE))),"")</f>
        <v/>
      </c>
      <c r="N436" s="29"/>
      <c r="O436" s="30"/>
      <c r="P436" s="30"/>
      <c r="Q436" s="113"/>
      <c r="R436" s="30"/>
      <c r="S436" s="30"/>
      <c r="T436" s="116"/>
      <c r="U436" s="73"/>
      <c r="V436" s="111"/>
      <c r="W436" s="60"/>
      <c r="X436" s="71"/>
      <c r="Y436" s="31"/>
      <c r="Z436" s="23"/>
      <c r="AA436" s="24"/>
      <c r="AB436" s="96">
        <f t="shared" si="62"/>
        <v>0</v>
      </c>
      <c r="AC436" s="96">
        <f t="shared" si="63"/>
        <v>0</v>
      </c>
      <c r="AD436" s="97">
        <f t="shared" si="69"/>
        <v>0</v>
      </c>
      <c r="AE436" s="97">
        <f t="shared" si="70"/>
        <v>0</v>
      </c>
    </row>
    <row r="437" spans="1:31" ht="25" customHeight="1">
      <c r="A437" s="32">
        <f t="shared" si="64"/>
        <v>426</v>
      </c>
      <c r="B437" s="51" t="str">
        <f t="shared" si="65"/>
        <v/>
      </c>
      <c r="C437" s="26"/>
      <c r="D437" s="28" t="str">
        <f t="shared" si="66"/>
        <v/>
      </c>
      <c r="E437" s="49" t="str">
        <f t="shared" si="67"/>
        <v/>
      </c>
      <c r="F437" s="27"/>
      <c r="G437" s="27"/>
      <c r="H437" s="29"/>
      <c r="I437" s="28" t="str">
        <f t="shared" si="61"/>
        <v/>
      </c>
      <c r="J437" s="27"/>
      <c r="K437" s="28" t="str">
        <f>IF($L437="COP","GHPチラー",IF(O437="","",VLOOKUP(O437,※編集不可※選択項目!C:D,2,1)))</f>
        <v/>
      </c>
      <c r="L437" s="120" t="str">
        <f t="shared" si="68"/>
        <v/>
      </c>
      <c r="M437" s="64" t="str">
        <f>IFERROR(IF(L437="COP",1,IF(K437="","",VLOOKUP(K437,※編集不可※選択項目!$D$2:$G$8,4,FALSE))),"")</f>
        <v/>
      </c>
      <c r="N437" s="29"/>
      <c r="O437" s="30"/>
      <c r="P437" s="30"/>
      <c r="Q437" s="113"/>
      <c r="R437" s="30"/>
      <c r="S437" s="30"/>
      <c r="T437" s="116"/>
      <c r="U437" s="73"/>
      <c r="V437" s="111"/>
      <c r="W437" s="60"/>
      <c r="X437" s="71"/>
      <c r="Y437" s="31"/>
      <c r="Z437" s="23"/>
      <c r="AA437" s="24"/>
      <c r="AB437" s="96">
        <f t="shared" si="62"/>
        <v>0</v>
      </c>
      <c r="AC437" s="96">
        <f t="shared" si="63"/>
        <v>0</v>
      </c>
      <c r="AD437" s="97">
        <f t="shared" si="69"/>
        <v>0</v>
      </c>
      <c r="AE437" s="97">
        <f t="shared" si="70"/>
        <v>0</v>
      </c>
    </row>
    <row r="438" spans="1:31" ht="25" customHeight="1">
      <c r="A438" s="32">
        <f t="shared" si="64"/>
        <v>427</v>
      </c>
      <c r="B438" s="51" t="str">
        <f t="shared" si="65"/>
        <v/>
      </c>
      <c r="C438" s="26"/>
      <c r="D438" s="28" t="str">
        <f t="shared" si="66"/>
        <v/>
      </c>
      <c r="E438" s="49" t="str">
        <f t="shared" si="67"/>
        <v/>
      </c>
      <c r="F438" s="27"/>
      <c r="G438" s="27"/>
      <c r="H438" s="29"/>
      <c r="I438" s="28" t="str">
        <f t="shared" si="61"/>
        <v/>
      </c>
      <c r="J438" s="27"/>
      <c r="K438" s="28" t="str">
        <f>IF($L438="COP","GHPチラー",IF(O438="","",VLOOKUP(O438,※編集不可※選択項目!C:D,2,1)))</f>
        <v/>
      </c>
      <c r="L438" s="120" t="str">
        <f t="shared" si="68"/>
        <v/>
      </c>
      <c r="M438" s="64" t="str">
        <f>IFERROR(IF(L438="COP",1,IF(K438="","",VLOOKUP(K438,※編集不可※選択項目!$D$2:$G$8,4,FALSE))),"")</f>
        <v/>
      </c>
      <c r="N438" s="29"/>
      <c r="O438" s="30"/>
      <c r="P438" s="30"/>
      <c r="Q438" s="113"/>
      <c r="R438" s="30"/>
      <c r="S438" s="30"/>
      <c r="T438" s="116"/>
      <c r="U438" s="73"/>
      <c r="V438" s="111"/>
      <c r="W438" s="60"/>
      <c r="X438" s="71"/>
      <c r="Y438" s="31"/>
      <c r="Z438" s="23"/>
      <c r="AA438" s="24"/>
      <c r="AB438" s="96">
        <f t="shared" si="62"/>
        <v>0</v>
      </c>
      <c r="AC438" s="96">
        <f t="shared" si="63"/>
        <v>0</v>
      </c>
      <c r="AD438" s="97">
        <f t="shared" si="69"/>
        <v>0</v>
      </c>
      <c r="AE438" s="97">
        <f t="shared" si="70"/>
        <v>0</v>
      </c>
    </row>
    <row r="439" spans="1:31" ht="25" customHeight="1">
      <c r="A439" s="32">
        <f t="shared" si="64"/>
        <v>428</v>
      </c>
      <c r="B439" s="51" t="str">
        <f t="shared" si="65"/>
        <v/>
      </c>
      <c r="C439" s="26"/>
      <c r="D439" s="28" t="str">
        <f t="shared" si="66"/>
        <v/>
      </c>
      <c r="E439" s="49" t="str">
        <f t="shared" si="67"/>
        <v/>
      </c>
      <c r="F439" s="27"/>
      <c r="G439" s="27"/>
      <c r="H439" s="29"/>
      <c r="I439" s="28" t="str">
        <f t="shared" si="61"/>
        <v/>
      </c>
      <c r="J439" s="27"/>
      <c r="K439" s="28" t="str">
        <f>IF($L439="COP","GHPチラー",IF(O439="","",VLOOKUP(O439,※編集不可※選択項目!C:D,2,1)))</f>
        <v/>
      </c>
      <c r="L439" s="120" t="str">
        <f t="shared" si="68"/>
        <v/>
      </c>
      <c r="M439" s="64" t="str">
        <f>IFERROR(IF(L439="COP",1,IF(K439="","",VLOOKUP(K439,※編集不可※選択項目!$D$2:$G$8,4,FALSE))),"")</f>
        <v/>
      </c>
      <c r="N439" s="29"/>
      <c r="O439" s="30"/>
      <c r="P439" s="30"/>
      <c r="Q439" s="113"/>
      <c r="R439" s="30"/>
      <c r="S439" s="30"/>
      <c r="T439" s="116"/>
      <c r="U439" s="73"/>
      <c r="V439" s="111"/>
      <c r="W439" s="60"/>
      <c r="X439" s="71"/>
      <c r="Y439" s="31"/>
      <c r="Z439" s="23"/>
      <c r="AA439" s="24"/>
      <c r="AB439" s="96">
        <f t="shared" si="62"/>
        <v>0</v>
      </c>
      <c r="AC439" s="96">
        <f t="shared" si="63"/>
        <v>0</v>
      </c>
      <c r="AD439" s="97">
        <f t="shared" si="69"/>
        <v>0</v>
      </c>
      <c r="AE439" s="97">
        <f t="shared" si="70"/>
        <v>0</v>
      </c>
    </row>
    <row r="440" spans="1:31" ht="25" customHeight="1">
      <c r="A440" s="32">
        <f t="shared" si="64"/>
        <v>429</v>
      </c>
      <c r="B440" s="51" t="str">
        <f t="shared" si="65"/>
        <v/>
      </c>
      <c r="C440" s="26"/>
      <c r="D440" s="28" t="str">
        <f t="shared" si="66"/>
        <v/>
      </c>
      <c r="E440" s="49" t="str">
        <f t="shared" si="67"/>
        <v/>
      </c>
      <c r="F440" s="27"/>
      <c r="G440" s="27"/>
      <c r="H440" s="29"/>
      <c r="I440" s="28" t="str">
        <f t="shared" si="61"/>
        <v/>
      </c>
      <c r="J440" s="27"/>
      <c r="K440" s="28" t="str">
        <f>IF($L440="COP","GHPチラー",IF(O440="","",VLOOKUP(O440,※編集不可※選択項目!C:D,2,1)))</f>
        <v/>
      </c>
      <c r="L440" s="120" t="str">
        <f t="shared" si="68"/>
        <v/>
      </c>
      <c r="M440" s="64" t="str">
        <f>IFERROR(IF(L440="COP",1,IF(K440="","",VLOOKUP(K440,※編集不可※選択項目!$D$2:$G$8,4,FALSE))),"")</f>
        <v/>
      </c>
      <c r="N440" s="29"/>
      <c r="O440" s="30"/>
      <c r="P440" s="30"/>
      <c r="Q440" s="113"/>
      <c r="R440" s="30"/>
      <c r="S440" s="30"/>
      <c r="T440" s="116"/>
      <c r="U440" s="73"/>
      <c r="V440" s="111"/>
      <c r="W440" s="60"/>
      <c r="X440" s="71"/>
      <c r="Y440" s="31"/>
      <c r="Z440" s="23"/>
      <c r="AA440" s="24"/>
      <c r="AB440" s="96">
        <f t="shared" si="62"/>
        <v>0</v>
      </c>
      <c r="AC440" s="96">
        <f t="shared" si="63"/>
        <v>0</v>
      </c>
      <c r="AD440" s="97">
        <f t="shared" si="69"/>
        <v>0</v>
      </c>
      <c r="AE440" s="97">
        <f t="shared" si="70"/>
        <v>0</v>
      </c>
    </row>
    <row r="441" spans="1:31" ht="25" customHeight="1">
      <c r="A441" s="32">
        <f t="shared" si="64"/>
        <v>430</v>
      </c>
      <c r="B441" s="51" t="str">
        <f t="shared" si="65"/>
        <v/>
      </c>
      <c r="C441" s="26"/>
      <c r="D441" s="28" t="str">
        <f t="shared" si="66"/>
        <v/>
      </c>
      <c r="E441" s="49" t="str">
        <f t="shared" si="67"/>
        <v/>
      </c>
      <c r="F441" s="27"/>
      <c r="G441" s="27"/>
      <c r="H441" s="29"/>
      <c r="I441" s="28" t="str">
        <f t="shared" si="61"/>
        <v/>
      </c>
      <c r="J441" s="27"/>
      <c r="K441" s="28" t="str">
        <f>IF($L441="COP","GHPチラー",IF(O441="","",VLOOKUP(O441,※編集不可※選択項目!C:D,2,1)))</f>
        <v/>
      </c>
      <c r="L441" s="120" t="str">
        <f t="shared" si="68"/>
        <v/>
      </c>
      <c r="M441" s="64" t="str">
        <f>IFERROR(IF(L441="COP",1,IF(K441="","",VLOOKUP(K441,※編集不可※選択項目!$D$2:$G$8,4,FALSE))),"")</f>
        <v/>
      </c>
      <c r="N441" s="29"/>
      <c r="O441" s="30"/>
      <c r="P441" s="30"/>
      <c r="Q441" s="113"/>
      <c r="R441" s="30"/>
      <c r="S441" s="30"/>
      <c r="T441" s="116"/>
      <c r="U441" s="73"/>
      <c r="V441" s="111"/>
      <c r="W441" s="60"/>
      <c r="X441" s="71"/>
      <c r="Y441" s="31"/>
      <c r="Z441" s="23"/>
      <c r="AA441" s="24"/>
      <c r="AB441" s="96">
        <f t="shared" si="62"/>
        <v>0</v>
      </c>
      <c r="AC441" s="96">
        <f t="shared" si="63"/>
        <v>0</v>
      </c>
      <c r="AD441" s="97">
        <f t="shared" si="69"/>
        <v>0</v>
      </c>
      <c r="AE441" s="97">
        <f t="shared" si="70"/>
        <v>0</v>
      </c>
    </row>
    <row r="442" spans="1:31" ht="25" customHeight="1">
      <c r="A442" s="32">
        <f t="shared" si="64"/>
        <v>431</v>
      </c>
      <c r="B442" s="51" t="str">
        <f t="shared" si="65"/>
        <v/>
      </c>
      <c r="C442" s="26"/>
      <c r="D442" s="28" t="str">
        <f t="shared" si="66"/>
        <v/>
      </c>
      <c r="E442" s="49" t="str">
        <f t="shared" si="67"/>
        <v/>
      </c>
      <c r="F442" s="27"/>
      <c r="G442" s="27"/>
      <c r="H442" s="29"/>
      <c r="I442" s="28" t="str">
        <f t="shared" si="61"/>
        <v/>
      </c>
      <c r="J442" s="27"/>
      <c r="K442" s="28" t="str">
        <f>IF($L442="COP","GHPチラー",IF(O442="","",VLOOKUP(O442,※編集不可※選択項目!C:D,2,1)))</f>
        <v/>
      </c>
      <c r="L442" s="120" t="str">
        <f t="shared" si="68"/>
        <v/>
      </c>
      <c r="M442" s="64" t="str">
        <f>IFERROR(IF(L442="COP",1,IF(K442="","",VLOOKUP(K442,※編集不可※選択項目!$D$2:$G$8,4,FALSE))),"")</f>
        <v/>
      </c>
      <c r="N442" s="29"/>
      <c r="O442" s="30"/>
      <c r="P442" s="30"/>
      <c r="Q442" s="113"/>
      <c r="R442" s="30"/>
      <c r="S442" s="30"/>
      <c r="T442" s="116"/>
      <c r="U442" s="73"/>
      <c r="V442" s="111"/>
      <c r="W442" s="60"/>
      <c r="X442" s="71"/>
      <c r="Y442" s="31"/>
      <c r="Z442" s="23"/>
      <c r="AA442" s="24"/>
      <c r="AB442" s="96">
        <f t="shared" si="62"/>
        <v>0</v>
      </c>
      <c r="AC442" s="96">
        <f t="shared" si="63"/>
        <v>0</v>
      </c>
      <c r="AD442" s="97">
        <f t="shared" si="69"/>
        <v>0</v>
      </c>
      <c r="AE442" s="97">
        <f t="shared" si="70"/>
        <v>0</v>
      </c>
    </row>
    <row r="443" spans="1:31" ht="25" customHeight="1">
      <c r="A443" s="32">
        <f t="shared" si="64"/>
        <v>432</v>
      </c>
      <c r="B443" s="51" t="str">
        <f t="shared" si="65"/>
        <v/>
      </c>
      <c r="C443" s="26"/>
      <c r="D443" s="28" t="str">
        <f t="shared" si="66"/>
        <v/>
      </c>
      <c r="E443" s="49" t="str">
        <f t="shared" si="67"/>
        <v/>
      </c>
      <c r="F443" s="27"/>
      <c r="G443" s="27"/>
      <c r="H443" s="29"/>
      <c r="I443" s="28" t="str">
        <f t="shared" si="61"/>
        <v/>
      </c>
      <c r="J443" s="27"/>
      <c r="K443" s="28" t="str">
        <f>IF($L443="COP","GHPチラー",IF(O443="","",VLOOKUP(O443,※編集不可※選択項目!C:D,2,1)))</f>
        <v/>
      </c>
      <c r="L443" s="120" t="str">
        <f t="shared" si="68"/>
        <v/>
      </c>
      <c r="M443" s="64" t="str">
        <f>IFERROR(IF(L443="COP",1,IF(K443="","",VLOOKUP(K443,※編集不可※選択項目!$D$2:$G$8,4,FALSE))),"")</f>
        <v/>
      </c>
      <c r="N443" s="29"/>
      <c r="O443" s="30"/>
      <c r="P443" s="30"/>
      <c r="Q443" s="113"/>
      <c r="R443" s="30"/>
      <c r="S443" s="30"/>
      <c r="T443" s="116"/>
      <c r="U443" s="73"/>
      <c r="V443" s="111"/>
      <c r="W443" s="60"/>
      <c r="X443" s="71"/>
      <c r="Y443" s="31"/>
      <c r="Z443" s="23"/>
      <c r="AA443" s="24"/>
      <c r="AB443" s="96">
        <f t="shared" si="62"/>
        <v>0</v>
      </c>
      <c r="AC443" s="96">
        <f t="shared" si="63"/>
        <v>0</v>
      </c>
      <c r="AD443" s="97">
        <f t="shared" si="69"/>
        <v>0</v>
      </c>
      <c r="AE443" s="97">
        <f t="shared" si="70"/>
        <v>0</v>
      </c>
    </row>
    <row r="444" spans="1:31" ht="25" customHeight="1">
      <c r="A444" s="32">
        <f t="shared" si="64"/>
        <v>433</v>
      </c>
      <c r="B444" s="51" t="str">
        <f t="shared" si="65"/>
        <v/>
      </c>
      <c r="C444" s="26"/>
      <c r="D444" s="28" t="str">
        <f t="shared" si="66"/>
        <v/>
      </c>
      <c r="E444" s="49" t="str">
        <f t="shared" si="67"/>
        <v/>
      </c>
      <c r="F444" s="27"/>
      <c r="G444" s="27"/>
      <c r="H444" s="29"/>
      <c r="I444" s="28" t="str">
        <f t="shared" si="61"/>
        <v/>
      </c>
      <c r="J444" s="27"/>
      <c r="K444" s="28" t="str">
        <f>IF($L444="COP","GHPチラー",IF(O444="","",VLOOKUP(O444,※編集不可※選択項目!C:D,2,1)))</f>
        <v/>
      </c>
      <c r="L444" s="120" t="str">
        <f t="shared" si="68"/>
        <v/>
      </c>
      <c r="M444" s="64" t="str">
        <f>IFERROR(IF(L444="COP",1,IF(K444="","",VLOOKUP(K444,※編集不可※選択項目!$D$2:$G$8,4,FALSE))),"")</f>
        <v/>
      </c>
      <c r="N444" s="29"/>
      <c r="O444" s="30"/>
      <c r="P444" s="30"/>
      <c r="Q444" s="113"/>
      <c r="R444" s="30"/>
      <c r="S444" s="30"/>
      <c r="T444" s="116"/>
      <c r="U444" s="73"/>
      <c r="V444" s="111"/>
      <c r="W444" s="60"/>
      <c r="X444" s="71"/>
      <c r="Y444" s="31"/>
      <c r="Z444" s="23"/>
      <c r="AA444" s="24"/>
      <c r="AB444" s="96">
        <f t="shared" si="62"/>
        <v>0</v>
      </c>
      <c r="AC444" s="96">
        <f t="shared" si="63"/>
        <v>0</v>
      </c>
      <c r="AD444" s="97">
        <f t="shared" si="69"/>
        <v>0</v>
      </c>
      <c r="AE444" s="97">
        <f t="shared" si="70"/>
        <v>0</v>
      </c>
    </row>
    <row r="445" spans="1:31" ht="25" customHeight="1">
      <c r="A445" s="32">
        <f t="shared" si="64"/>
        <v>434</v>
      </c>
      <c r="B445" s="51" t="str">
        <f t="shared" si="65"/>
        <v/>
      </c>
      <c r="C445" s="26"/>
      <c r="D445" s="28" t="str">
        <f t="shared" si="66"/>
        <v/>
      </c>
      <c r="E445" s="49" t="str">
        <f t="shared" si="67"/>
        <v/>
      </c>
      <c r="F445" s="27"/>
      <c r="G445" s="27"/>
      <c r="H445" s="29"/>
      <c r="I445" s="28" t="str">
        <f t="shared" si="61"/>
        <v/>
      </c>
      <c r="J445" s="27"/>
      <c r="K445" s="28" t="str">
        <f>IF($L445="COP","GHPチラー",IF(O445="","",VLOOKUP(O445,※編集不可※選択項目!C:D,2,1)))</f>
        <v/>
      </c>
      <c r="L445" s="120" t="str">
        <f t="shared" si="68"/>
        <v/>
      </c>
      <c r="M445" s="64" t="str">
        <f>IFERROR(IF(L445="COP",1,IF(K445="","",VLOOKUP(K445,※編集不可※選択項目!$D$2:$G$8,4,FALSE))),"")</f>
        <v/>
      </c>
      <c r="N445" s="29"/>
      <c r="O445" s="30"/>
      <c r="P445" s="30"/>
      <c r="Q445" s="113"/>
      <c r="R445" s="30"/>
      <c r="S445" s="30"/>
      <c r="T445" s="116"/>
      <c r="U445" s="73"/>
      <c r="V445" s="111"/>
      <c r="W445" s="60"/>
      <c r="X445" s="71"/>
      <c r="Y445" s="31"/>
      <c r="Z445" s="23"/>
      <c r="AA445" s="24"/>
      <c r="AB445" s="96">
        <f t="shared" si="62"/>
        <v>0</v>
      </c>
      <c r="AC445" s="96">
        <f t="shared" si="63"/>
        <v>0</v>
      </c>
      <c r="AD445" s="97">
        <f t="shared" si="69"/>
        <v>0</v>
      </c>
      <c r="AE445" s="97">
        <f t="shared" si="70"/>
        <v>0</v>
      </c>
    </row>
    <row r="446" spans="1:31" ht="25" customHeight="1">
      <c r="A446" s="32">
        <f t="shared" si="64"/>
        <v>435</v>
      </c>
      <c r="B446" s="51" t="str">
        <f t="shared" si="65"/>
        <v/>
      </c>
      <c r="C446" s="26"/>
      <c r="D446" s="28" t="str">
        <f t="shared" si="66"/>
        <v/>
      </c>
      <c r="E446" s="49" t="str">
        <f t="shared" si="67"/>
        <v/>
      </c>
      <c r="F446" s="27"/>
      <c r="G446" s="27"/>
      <c r="H446" s="29"/>
      <c r="I446" s="28" t="str">
        <f t="shared" si="61"/>
        <v/>
      </c>
      <c r="J446" s="27"/>
      <c r="K446" s="28" t="str">
        <f>IF($L446="COP","GHPチラー",IF(O446="","",VLOOKUP(O446,※編集不可※選択項目!C:D,2,1)))</f>
        <v/>
      </c>
      <c r="L446" s="120" t="str">
        <f t="shared" si="68"/>
        <v/>
      </c>
      <c r="M446" s="64" t="str">
        <f>IFERROR(IF(L446="COP",1,IF(K446="","",VLOOKUP(K446,※編集不可※選択項目!$D$2:$G$8,4,FALSE))),"")</f>
        <v/>
      </c>
      <c r="N446" s="29"/>
      <c r="O446" s="30"/>
      <c r="P446" s="30"/>
      <c r="Q446" s="113"/>
      <c r="R446" s="30"/>
      <c r="S446" s="30"/>
      <c r="T446" s="116"/>
      <c r="U446" s="73"/>
      <c r="V446" s="111"/>
      <c r="W446" s="60"/>
      <c r="X446" s="71"/>
      <c r="Y446" s="31"/>
      <c r="Z446" s="23"/>
      <c r="AA446" s="24"/>
      <c r="AB446" s="96">
        <f t="shared" si="62"/>
        <v>0</v>
      </c>
      <c r="AC446" s="96">
        <f t="shared" si="63"/>
        <v>0</v>
      </c>
      <c r="AD446" s="97">
        <f t="shared" si="69"/>
        <v>0</v>
      </c>
      <c r="AE446" s="97">
        <f t="shared" si="70"/>
        <v>0</v>
      </c>
    </row>
    <row r="447" spans="1:31" ht="25" customHeight="1">
      <c r="A447" s="32">
        <f t="shared" si="64"/>
        <v>436</v>
      </c>
      <c r="B447" s="51" t="str">
        <f t="shared" si="65"/>
        <v/>
      </c>
      <c r="C447" s="26"/>
      <c r="D447" s="28" t="str">
        <f t="shared" si="66"/>
        <v/>
      </c>
      <c r="E447" s="49" t="str">
        <f t="shared" si="67"/>
        <v/>
      </c>
      <c r="F447" s="27"/>
      <c r="G447" s="27"/>
      <c r="H447" s="29"/>
      <c r="I447" s="28" t="str">
        <f t="shared" si="61"/>
        <v/>
      </c>
      <c r="J447" s="27"/>
      <c r="K447" s="28" t="str">
        <f>IF($L447="COP","GHPチラー",IF(O447="","",VLOOKUP(O447,※編集不可※選択項目!C:D,2,1)))</f>
        <v/>
      </c>
      <c r="L447" s="120" t="str">
        <f t="shared" si="68"/>
        <v/>
      </c>
      <c r="M447" s="64" t="str">
        <f>IFERROR(IF(L447="COP",1,IF(K447="","",VLOOKUP(K447,※編集不可※選択項目!$D$2:$G$8,4,FALSE))),"")</f>
        <v/>
      </c>
      <c r="N447" s="29"/>
      <c r="O447" s="30"/>
      <c r="P447" s="30"/>
      <c r="Q447" s="113"/>
      <c r="R447" s="30"/>
      <c r="S447" s="30"/>
      <c r="T447" s="116"/>
      <c r="U447" s="73"/>
      <c r="V447" s="111"/>
      <c r="W447" s="60"/>
      <c r="X447" s="71"/>
      <c r="Y447" s="31"/>
      <c r="Z447" s="23"/>
      <c r="AA447" s="24"/>
      <c r="AB447" s="96">
        <f t="shared" si="62"/>
        <v>0</v>
      </c>
      <c r="AC447" s="96">
        <f t="shared" si="63"/>
        <v>0</v>
      </c>
      <c r="AD447" s="97">
        <f t="shared" si="69"/>
        <v>0</v>
      </c>
      <c r="AE447" s="97">
        <f t="shared" si="70"/>
        <v>0</v>
      </c>
    </row>
    <row r="448" spans="1:31" ht="25" customHeight="1">
      <c r="A448" s="32">
        <f t="shared" si="64"/>
        <v>437</v>
      </c>
      <c r="B448" s="51" t="str">
        <f t="shared" si="65"/>
        <v/>
      </c>
      <c r="C448" s="26"/>
      <c r="D448" s="28" t="str">
        <f t="shared" si="66"/>
        <v/>
      </c>
      <c r="E448" s="49" t="str">
        <f t="shared" si="67"/>
        <v/>
      </c>
      <c r="F448" s="27"/>
      <c r="G448" s="27"/>
      <c r="H448" s="29"/>
      <c r="I448" s="28" t="str">
        <f t="shared" si="61"/>
        <v/>
      </c>
      <c r="J448" s="27"/>
      <c r="K448" s="28" t="str">
        <f>IF($L448="COP","GHPチラー",IF(O448="","",VLOOKUP(O448,※編集不可※選択項目!C:D,2,1)))</f>
        <v/>
      </c>
      <c r="L448" s="120" t="str">
        <f t="shared" si="68"/>
        <v/>
      </c>
      <c r="M448" s="64" t="str">
        <f>IFERROR(IF(L448="COP",1,IF(K448="","",VLOOKUP(K448,※編集不可※選択項目!$D$2:$G$8,4,FALSE))),"")</f>
        <v/>
      </c>
      <c r="N448" s="29"/>
      <c r="O448" s="30"/>
      <c r="P448" s="30"/>
      <c r="Q448" s="113"/>
      <c r="R448" s="30"/>
      <c r="S448" s="30"/>
      <c r="T448" s="116"/>
      <c r="U448" s="73"/>
      <c r="V448" s="111"/>
      <c r="W448" s="60"/>
      <c r="X448" s="71"/>
      <c r="Y448" s="31"/>
      <c r="Z448" s="23"/>
      <c r="AA448" s="24"/>
      <c r="AB448" s="96">
        <f t="shared" si="62"/>
        <v>0</v>
      </c>
      <c r="AC448" s="96">
        <f t="shared" si="63"/>
        <v>0</v>
      </c>
      <c r="AD448" s="97">
        <f t="shared" si="69"/>
        <v>0</v>
      </c>
      <c r="AE448" s="97">
        <f t="shared" si="70"/>
        <v>0</v>
      </c>
    </row>
    <row r="449" spans="1:31" ht="25" customHeight="1">
      <c r="A449" s="32">
        <f t="shared" si="64"/>
        <v>438</v>
      </c>
      <c r="B449" s="51" t="str">
        <f t="shared" si="65"/>
        <v/>
      </c>
      <c r="C449" s="26"/>
      <c r="D449" s="28" t="str">
        <f t="shared" si="66"/>
        <v/>
      </c>
      <c r="E449" s="49" t="str">
        <f t="shared" si="67"/>
        <v/>
      </c>
      <c r="F449" s="27"/>
      <c r="G449" s="27"/>
      <c r="H449" s="29"/>
      <c r="I449" s="28" t="str">
        <f t="shared" si="61"/>
        <v/>
      </c>
      <c r="J449" s="27"/>
      <c r="K449" s="28" t="str">
        <f>IF($L449="COP","GHPチラー",IF(O449="","",VLOOKUP(O449,※編集不可※選択項目!C:D,2,1)))</f>
        <v/>
      </c>
      <c r="L449" s="120" t="str">
        <f t="shared" si="68"/>
        <v/>
      </c>
      <c r="M449" s="64" t="str">
        <f>IFERROR(IF(L449="COP",1,IF(K449="","",VLOOKUP(K449,※編集不可※選択項目!$D$2:$G$8,4,FALSE))),"")</f>
        <v/>
      </c>
      <c r="N449" s="29"/>
      <c r="O449" s="30"/>
      <c r="P449" s="30"/>
      <c r="Q449" s="113"/>
      <c r="R449" s="30"/>
      <c r="S449" s="30"/>
      <c r="T449" s="116"/>
      <c r="U449" s="73"/>
      <c r="V449" s="111"/>
      <c r="W449" s="60"/>
      <c r="X449" s="71"/>
      <c r="Y449" s="31"/>
      <c r="Z449" s="23"/>
      <c r="AA449" s="24"/>
      <c r="AB449" s="96">
        <f t="shared" si="62"/>
        <v>0</v>
      </c>
      <c r="AC449" s="96">
        <f t="shared" si="63"/>
        <v>0</v>
      </c>
      <c r="AD449" s="97">
        <f t="shared" si="69"/>
        <v>0</v>
      </c>
      <c r="AE449" s="97">
        <f t="shared" si="70"/>
        <v>0</v>
      </c>
    </row>
    <row r="450" spans="1:31" ht="25" customHeight="1">
      <c r="A450" s="32">
        <f t="shared" si="64"/>
        <v>439</v>
      </c>
      <c r="B450" s="51" t="str">
        <f t="shared" si="65"/>
        <v/>
      </c>
      <c r="C450" s="26"/>
      <c r="D450" s="28" t="str">
        <f t="shared" si="66"/>
        <v/>
      </c>
      <c r="E450" s="49" t="str">
        <f t="shared" si="67"/>
        <v/>
      </c>
      <c r="F450" s="27"/>
      <c r="G450" s="27"/>
      <c r="H450" s="29"/>
      <c r="I450" s="28" t="str">
        <f t="shared" si="61"/>
        <v/>
      </c>
      <c r="J450" s="27"/>
      <c r="K450" s="28" t="str">
        <f>IF($L450="COP","GHPチラー",IF(O450="","",VLOOKUP(O450,※編集不可※選択項目!C:D,2,1)))</f>
        <v/>
      </c>
      <c r="L450" s="120" t="str">
        <f t="shared" si="68"/>
        <v/>
      </c>
      <c r="M450" s="64" t="str">
        <f>IFERROR(IF(L450="COP",1,IF(K450="","",VLOOKUP(K450,※編集不可※選択項目!$D$2:$G$8,4,FALSE))),"")</f>
        <v/>
      </c>
      <c r="N450" s="29"/>
      <c r="O450" s="30"/>
      <c r="P450" s="30"/>
      <c r="Q450" s="113"/>
      <c r="R450" s="30"/>
      <c r="S450" s="30"/>
      <c r="T450" s="116"/>
      <c r="U450" s="73"/>
      <c r="V450" s="111"/>
      <c r="W450" s="60"/>
      <c r="X450" s="71"/>
      <c r="Y450" s="31"/>
      <c r="Z450" s="23"/>
      <c r="AA450" s="24"/>
      <c r="AB450" s="96">
        <f t="shared" si="62"/>
        <v>0</v>
      </c>
      <c r="AC450" s="96">
        <f t="shared" si="63"/>
        <v>0</v>
      </c>
      <c r="AD450" s="97">
        <f t="shared" si="69"/>
        <v>0</v>
      </c>
      <c r="AE450" s="97">
        <f t="shared" si="70"/>
        <v>0</v>
      </c>
    </row>
    <row r="451" spans="1:31" ht="25" customHeight="1">
      <c r="A451" s="32">
        <f t="shared" si="64"/>
        <v>440</v>
      </c>
      <c r="B451" s="51" t="str">
        <f t="shared" si="65"/>
        <v/>
      </c>
      <c r="C451" s="26"/>
      <c r="D451" s="28" t="str">
        <f t="shared" si="66"/>
        <v/>
      </c>
      <c r="E451" s="49" t="str">
        <f t="shared" si="67"/>
        <v/>
      </c>
      <c r="F451" s="27"/>
      <c r="G451" s="27"/>
      <c r="H451" s="29"/>
      <c r="I451" s="28" t="str">
        <f t="shared" si="61"/>
        <v/>
      </c>
      <c r="J451" s="27"/>
      <c r="K451" s="28" t="str">
        <f>IF($L451="COP","GHPチラー",IF(O451="","",VLOOKUP(O451,※編集不可※選択項目!C:D,2,1)))</f>
        <v/>
      </c>
      <c r="L451" s="120" t="str">
        <f t="shared" si="68"/>
        <v/>
      </c>
      <c r="M451" s="64" t="str">
        <f>IFERROR(IF(L451="COP",1,IF(K451="","",VLOOKUP(K451,※編集不可※選択項目!$D$2:$G$8,4,FALSE))),"")</f>
        <v/>
      </c>
      <c r="N451" s="29"/>
      <c r="O451" s="30"/>
      <c r="P451" s="30"/>
      <c r="Q451" s="113"/>
      <c r="R451" s="30"/>
      <c r="S451" s="30"/>
      <c r="T451" s="116"/>
      <c r="U451" s="73"/>
      <c r="V451" s="111"/>
      <c r="W451" s="60"/>
      <c r="X451" s="71"/>
      <c r="Y451" s="31"/>
      <c r="Z451" s="23"/>
      <c r="AA451" s="24"/>
      <c r="AB451" s="96">
        <f t="shared" si="62"/>
        <v>0</v>
      </c>
      <c r="AC451" s="96">
        <f t="shared" si="63"/>
        <v>0</v>
      </c>
      <c r="AD451" s="97">
        <f t="shared" si="69"/>
        <v>0</v>
      </c>
      <c r="AE451" s="97">
        <f t="shared" si="70"/>
        <v>0</v>
      </c>
    </row>
    <row r="452" spans="1:31" ht="25" customHeight="1">
      <c r="A452" s="32">
        <f t="shared" si="64"/>
        <v>441</v>
      </c>
      <c r="B452" s="51" t="str">
        <f t="shared" si="65"/>
        <v/>
      </c>
      <c r="C452" s="26"/>
      <c r="D452" s="28" t="str">
        <f t="shared" si="66"/>
        <v/>
      </c>
      <c r="E452" s="49" t="str">
        <f t="shared" si="67"/>
        <v/>
      </c>
      <c r="F452" s="27"/>
      <c r="G452" s="27"/>
      <c r="H452" s="29"/>
      <c r="I452" s="28" t="str">
        <f t="shared" si="61"/>
        <v/>
      </c>
      <c r="J452" s="27"/>
      <c r="K452" s="28" t="str">
        <f>IF($L452="COP","GHPチラー",IF(O452="","",VLOOKUP(O452,※編集不可※選択項目!C:D,2,1)))</f>
        <v/>
      </c>
      <c r="L452" s="120" t="str">
        <f t="shared" si="68"/>
        <v/>
      </c>
      <c r="M452" s="64" t="str">
        <f>IFERROR(IF(L452="COP",1,IF(K452="","",VLOOKUP(K452,※編集不可※選択項目!$D$2:$G$8,4,FALSE))),"")</f>
        <v/>
      </c>
      <c r="N452" s="29"/>
      <c r="O452" s="30"/>
      <c r="P452" s="30"/>
      <c r="Q452" s="113"/>
      <c r="R452" s="30"/>
      <c r="S452" s="30"/>
      <c r="T452" s="116"/>
      <c r="U452" s="73"/>
      <c r="V452" s="111"/>
      <c r="W452" s="60"/>
      <c r="X452" s="71"/>
      <c r="Y452" s="31"/>
      <c r="Z452" s="23"/>
      <c r="AA452" s="24"/>
      <c r="AB452" s="96">
        <f t="shared" si="62"/>
        <v>0</v>
      </c>
      <c r="AC452" s="96">
        <f t="shared" si="63"/>
        <v>0</v>
      </c>
      <c r="AD452" s="97">
        <f t="shared" si="69"/>
        <v>0</v>
      </c>
      <c r="AE452" s="97">
        <f t="shared" si="70"/>
        <v>0</v>
      </c>
    </row>
    <row r="453" spans="1:31" ht="25" customHeight="1">
      <c r="A453" s="32">
        <f t="shared" si="64"/>
        <v>442</v>
      </c>
      <c r="B453" s="51" t="str">
        <f t="shared" si="65"/>
        <v/>
      </c>
      <c r="C453" s="26"/>
      <c r="D453" s="28" t="str">
        <f t="shared" si="66"/>
        <v/>
      </c>
      <c r="E453" s="49" t="str">
        <f t="shared" si="67"/>
        <v/>
      </c>
      <c r="F453" s="27"/>
      <c r="G453" s="27"/>
      <c r="H453" s="29"/>
      <c r="I453" s="28" t="str">
        <f t="shared" si="61"/>
        <v/>
      </c>
      <c r="J453" s="27"/>
      <c r="K453" s="28" t="str">
        <f>IF($L453="COP","GHPチラー",IF(O453="","",VLOOKUP(O453,※編集不可※選択項目!C:D,2,1)))</f>
        <v/>
      </c>
      <c r="L453" s="120" t="str">
        <f t="shared" si="68"/>
        <v/>
      </c>
      <c r="M453" s="64" t="str">
        <f>IFERROR(IF(L453="COP",1,IF(K453="","",VLOOKUP(K453,※編集不可※選択項目!$D$2:$G$8,4,FALSE))),"")</f>
        <v/>
      </c>
      <c r="N453" s="29"/>
      <c r="O453" s="30"/>
      <c r="P453" s="30"/>
      <c r="Q453" s="113"/>
      <c r="R453" s="30"/>
      <c r="S453" s="30"/>
      <c r="T453" s="116"/>
      <c r="U453" s="73"/>
      <c r="V453" s="111"/>
      <c r="W453" s="60"/>
      <c r="X453" s="71"/>
      <c r="Y453" s="31"/>
      <c r="Z453" s="23"/>
      <c r="AA453" s="24"/>
      <c r="AB453" s="96">
        <f t="shared" si="62"/>
        <v>0</v>
      </c>
      <c r="AC453" s="96">
        <f t="shared" si="63"/>
        <v>0</v>
      </c>
      <c r="AD453" s="97">
        <f t="shared" si="69"/>
        <v>0</v>
      </c>
      <c r="AE453" s="97">
        <f t="shared" si="70"/>
        <v>0</v>
      </c>
    </row>
    <row r="454" spans="1:31" ht="25" customHeight="1">
      <c r="A454" s="32">
        <f t="shared" si="64"/>
        <v>443</v>
      </c>
      <c r="B454" s="51" t="str">
        <f t="shared" si="65"/>
        <v/>
      </c>
      <c r="C454" s="26"/>
      <c r="D454" s="28" t="str">
        <f t="shared" si="66"/>
        <v/>
      </c>
      <c r="E454" s="49" t="str">
        <f t="shared" si="67"/>
        <v/>
      </c>
      <c r="F454" s="27"/>
      <c r="G454" s="27"/>
      <c r="H454" s="29"/>
      <c r="I454" s="28" t="str">
        <f t="shared" si="61"/>
        <v/>
      </c>
      <c r="J454" s="27"/>
      <c r="K454" s="28" t="str">
        <f>IF($L454="COP","GHPチラー",IF(O454="","",VLOOKUP(O454,※編集不可※選択項目!C:D,2,1)))</f>
        <v/>
      </c>
      <c r="L454" s="120" t="str">
        <f t="shared" si="68"/>
        <v/>
      </c>
      <c r="M454" s="64" t="str">
        <f>IFERROR(IF(L454="COP",1,IF(K454="","",VLOOKUP(K454,※編集不可※選択項目!$D$2:$G$8,4,FALSE))),"")</f>
        <v/>
      </c>
      <c r="N454" s="29"/>
      <c r="O454" s="30"/>
      <c r="P454" s="30"/>
      <c r="Q454" s="113"/>
      <c r="R454" s="30"/>
      <c r="S454" s="30"/>
      <c r="T454" s="116"/>
      <c r="U454" s="73"/>
      <c r="V454" s="111"/>
      <c r="W454" s="60"/>
      <c r="X454" s="71"/>
      <c r="Y454" s="31"/>
      <c r="Z454" s="23"/>
      <c r="AA454" s="24"/>
      <c r="AB454" s="96">
        <f t="shared" si="62"/>
        <v>0</v>
      </c>
      <c r="AC454" s="96">
        <f t="shared" si="63"/>
        <v>0</v>
      </c>
      <c r="AD454" s="97">
        <f t="shared" si="69"/>
        <v>0</v>
      </c>
      <c r="AE454" s="97">
        <f t="shared" si="70"/>
        <v>0</v>
      </c>
    </row>
    <row r="455" spans="1:31" ht="25" customHeight="1">
      <c r="A455" s="32">
        <f t="shared" si="64"/>
        <v>444</v>
      </c>
      <c r="B455" s="51" t="str">
        <f t="shared" si="65"/>
        <v/>
      </c>
      <c r="C455" s="26"/>
      <c r="D455" s="28" t="str">
        <f t="shared" si="66"/>
        <v/>
      </c>
      <c r="E455" s="49" t="str">
        <f t="shared" si="67"/>
        <v/>
      </c>
      <c r="F455" s="27"/>
      <c r="G455" s="27"/>
      <c r="H455" s="29"/>
      <c r="I455" s="28" t="str">
        <f t="shared" si="61"/>
        <v/>
      </c>
      <c r="J455" s="27"/>
      <c r="K455" s="28" t="str">
        <f>IF($L455="COP","GHPチラー",IF(O455="","",VLOOKUP(O455,※編集不可※選択項目!C:D,2,1)))</f>
        <v/>
      </c>
      <c r="L455" s="120" t="str">
        <f t="shared" si="68"/>
        <v/>
      </c>
      <c r="M455" s="64" t="str">
        <f>IFERROR(IF(L455="COP",1,IF(K455="","",VLOOKUP(K455,※編集不可※選択項目!$D$2:$G$8,4,FALSE))),"")</f>
        <v/>
      </c>
      <c r="N455" s="29"/>
      <c r="O455" s="30"/>
      <c r="P455" s="30"/>
      <c r="Q455" s="113"/>
      <c r="R455" s="30"/>
      <c r="S455" s="30"/>
      <c r="T455" s="116"/>
      <c r="U455" s="73"/>
      <c r="V455" s="111"/>
      <c r="W455" s="60"/>
      <c r="X455" s="71"/>
      <c r="Y455" s="31"/>
      <c r="Z455" s="23"/>
      <c r="AA455" s="24"/>
      <c r="AB455" s="96">
        <f t="shared" si="62"/>
        <v>0</v>
      </c>
      <c r="AC455" s="96">
        <f t="shared" si="63"/>
        <v>0</v>
      </c>
      <c r="AD455" s="97">
        <f t="shared" si="69"/>
        <v>0</v>
      </c>
      <c r="AE455" s="97">
        <f t="shared" si="70"/>
        <v>0</v>
      </c>
    </row>
    <row r="456" spans="1:31" ht="25" customHeight="1">
      <c r="A456" s="32">
        <f t="shared" si="64"/>
        <v>445</v>
      </c>
      <c r="B456" s="51" t="str">
        <f t="shared" si="65"/>
        <v/>
      </c>
      <c r="C456" s="26"/>
      <c r="D456" s="28" t="str">
        <f t="shared" si="66"/>
        <v/>
      </c>
      <c r="E456" s="49" t="str">
        <f t="shared" si="67"/>
        <v/>
      </c>
      <c r="F456" s="27"/>
      <c r="G456" s="27"/>
      <c r="H456" s="29"/>
      <c r="I456" s="28" t="str">
        <f t="shared" si="61"/>
        <v/>
      </c>
      <c r="J456" s="27"/>
      <c r="K456" s="28" t="str">
        <f>IF($L456="COP","GHPチラー",IF(O456="","",VLOOKUP(O456,※編集不可※選択項目!C:D,2,1)))</f>
        <v/>
      </c>
      <c r="L456" s="120" t="str">
        <f t="shared" si="68"/>
        <v/>
      </c>
      <c r="M456" s="64" t="str">
        <f>IFERROR(IF(L456="COP",1,IF(K456="","",VLOOKUP(K456,※編集不可※選択項目!$D$2:$G$8,4,FALSE))),"")</f>
        <v/>
      </c>
      <c r="N456" s="29"/>
      <c r="O456" s="30"/>
      <c r="P456" s="30"/>
      <c r="Q456" s="113"/>
      <c r="R456" s="30"/>
      <c r="S456" s="30"/>
      <c r="T456" s="116"/>
      <c r="U456" s="73"/>
      <c r="V456" s="111"/>
      <c r="W456" s="60"/>
      <c r="X456" s="71"/>
      <c r="Y456" s="31"/>
      <c r="Z456" s="23"/>
      <c r="AA456" s="24"/>
      <c r="AB456" s="96">
        <f t="shared" si="62"/>
        <v>0</v>
      </c>
      <c r="AC456" s="96">
        <f t="shared" si="63"/>
        <v>0</v>
      </c>
      <c r="AD456" s="97">
        <f t="shared" si="69"/>
        <v>0</v>
      </c>
      <c r="AE456" s="97">
        <f t="shared" si="70"/>
        <v>0</v>
      </c>
    </row>
    <row r="457" spans="1:31" ht="25" customHeight="1">
      <c r="A457" s="32">
        <f t="shared" si="64"/>
        <v>446</v>
      </c>
      <c r="B457" s="51" t="str">
        <f t="shared" si="65"/>
        <v/>
      </c>
      <c r="C457" s="26"/>
      <c r="D457" s="28" t="str">
        <f t="shared" si="66"/>
        <v/>
      </c>
      <c r="E457" s="49" t="str">
        <f t="shared" si="67"/>
        <v/>
      </c>
      <c r="F457" s="27"/>
      <c r="G457" s="27"/>
      <c r="H457" s="29"/>
      <c r="I457" s="28" t="str">
        <f t="shared" si="61"/>
        <v/>
      </c>
      <c r="J457" s="27"/>
      <c r="K457" s="28" t="str">
        <f>IF($L457="COP","GHPチラー",IF(O457="","",VLOOKUP(O457,※編集不可※選択項目!C:D,2,1)))</f>
        <v/>
      </c>
      <c r="L457" s="120" t="str">
        <f t="shared" si="68"/>
        <v/>
      </c>
      <c r="M457" s="64" t="str">
        <f>IFERROR(IF(L457="COP",1,IF(K457="","",VLOOKUP(K457,※編集不可※選択項目!$D$2:$G$8,4,FALSE))),"")</f>
        <v/>
      </c>
      <c r="N457" s="29"/>
      <c r="O457" s="30"/>
      <c r="P457" s="30"/>
      <c r="Q457" s="113"/>
      <c r="R457" s="30"/>
      <c r="S457" s="30"/>
      <c r="T457" s="116"/>
      <c r="U457" s="73"/>
      <c r="V457" s="111"/>
      <c r="W457" s="60"/>
      <c r="X457" s="71"/>
      <c r="Y457" s="31"/>
      <c r="Z457" s="23"/>
      <c r="AA457" s="24"/>
      <c r="AB457" s="96">
        <f t="shared" si="62"/>
        <v>0</v>
      </c>
      <c r="AC457" s="96">
        <f t="shared" si="63"/>
        <v>0</v>
      </c>
      <c r="AD457" s="97">
        <f t="shared" si="69"/>
        <v>0</v>
      </c>
      <c r="AE457" s="97">
        <f t="shared" si="70"/>
        <v>0</v>
      </c>
    </row>
    <row r="458" spans="1:31" ht="25" customHeight="1">
      <c r="A458" s="32">
        <f t="shared" si="64"/>
        <v>447</v>
      </c>
      <c r="B458" s="51" t="str">
        <f t="shared" si="65"/>
        <v/>
      </c>
      <c r="C458" s="26"/>
      <c r="D458" s="28" t="str">
        <f t="shared" si="66"/>
        <v/>
      </c>
      <c r="E458" s="49" t="str">
        <f t="shared" si="67"/>
        <v/>
      </c>
      <c r="F458" s="27"/>
      <c r="G458" s="27"/>
      <c r="H458" s="29"/>
      <c r="I458" s="28" t="str">
        <f t="shared" si="61"/>
        <v/>
      </c>
      <c r="J458" s="27"/>
      <c r="K458" s="28" t="str">
        <f>IF($L458="COP","GHPチラー",IF(O458="","",VLOOKUP(O458,※編集不可※選択項目!C:D,2,1)))</f>
        <v/>
      </c>
      <c r="L458" s="120" t="str">
        <f t="shared" si="68"/>
        <v/>
      </c>
      <c r="M458" s="64" t="str">
        <f>IFERROR(IF(L458="COP",1,IF(K458="","",VLOOKUP(K458,※編集不可※選択項目!$D$2:$G$8,4,FALSE))),"")</f>
        <v/>
      </c>
      <c r="N458" s="29"/>
      <c r="O458" s="30"/>
      <c r="P458" s="30"/>
      <c r="Q458" s="113"/>
      <c r="R458" s="30"/>
      <c r="S458" s="30"/>
      <c r="T458" s="116"/>
      <c r="U458" s="73"/>
      <c r="V458" s="111"/>
      <c r="W458" s="60"/>
      <c r="X458" s="71"/>
      <c r="Y458" s="31"/>
      <c r="Z458" s="23"/>
      <c r="AA458" s="24"/>
      <c r="AB458" s="96">
        <f t="shared" si="62"/>
        <v>0</v>
      </c>
      <c r="AC458" s="96">
        <f t="shared" si="63"/>
        <v>0</v>
      </c>
      <c r="AD458" s="97">
        <f t="shared" si="69"/>
        <v>0</v>
      </c>
      <c r="AE458" s="97">
        <f t="shared" si="70"/>
        <v>0</v>
      </c>
    </row>
    <row r="459" spans="1:31" ht="25" customHeight="1">
      <c r="A459" s="32">
        <f t="shared" si="64"/>
        <v>448</v>
      </c>
      <c r="B459" s="51" t="str">
        <f t="shared" si="65"/>
        <v/>
      </c>
      <c r="C459" s="26"/>
      <c r="D459" s="28" t="str">
        <f t="shared" si="66"/>
        <v/>
      </c>
      <c r="E459" s="49" t="str">
        <f t="shared" si="67"/>
        <v/>
      </c>
      <c r="F459" s="27"/>
      <c r="G459" s="27"/>
      <c r="H459" s="29"/>
      <c r="I459" s="28" t="str">
        <f t="shared" si="61"/>
        <v/>
      </c>
      <c r="J459" s="27"/>
      <c r="K459" s="28" t="str">
        <f>IF($L459="COP","GHPチラー",IF(O459="","",VLOOKUP(O459,※編集不可※選択項目!C:D,2,1)))</f>
        <v/>
      </c>
      <c r="L459" s="120" t="str">
        <f t="shared" si="68"/>
        <v/>
      </c>
      <c r="M459" s="64" t="str">
        <f>IFERROR(IF(L459="COP",1,IF(K459="","",VLOOKUP(K459,※編集不可※選択項目!$D$2:$G$8,4,FALSE))),"")</f>
        <v/>
      </c>
      <c r="N459" s="29"/>
      <c r="O459" s="30"/>
      <c r="P459" s="30"/>
      <c r="Q459" s="113"/>
      <c r="R459" s="30"/>
      <c r="S459" s="30"/>
      <c r="T459" s="116"/>
      <c r="U459" s="73"/>
      <c r="V459" s="111"/>
      <c r="W459" s="60"/>
      <c r="X459" s="71"/>
      <c r="Y459" s="31"/>
      <c r="Z459" s="23"/>
      <c r="AA459" s="24"/>
      <c r="AB459" s="96">
        <f t="shared" si="62"/>
        <v>0</v>
      </c>
      <c r="AC459" s="96">
        <f t="shared" si="63"/>
        <v>0</v>
      </c>
      <c r="AD459" s="97">
        <f t="shared" si="69"/>
        <v>0</v>
      </c>
      <c r="AE459" s="97">
        <f t="shared" si="70"/>
        <v>0</v>
      </c>
    </row>
    <row r="460" spans="1:31" ht="25" customHeight="1">
      <c r="A460" s="32">
        <f t="shared" si="64"/>
        <v>449</v>
      </c>
      <c r="B460" s="51" t="str">
        <f t="shared" si="65"/>
        <v/>
      </c>
      <c r="C460" s="26"/>
      <c r="D460" s="28" t="str">
        <f t="shared" si="66"/>
        <v/>
      </c>
      <c r="E460" s="49" t="str">
        <f t="shared" si="67"/>
        <v/>
      </c>
      <c r="F460" s="27"/>
      <c r="G460" s="27"/>
      <c r="H460" s="29"/>
      <c r="I460" s="28" t="str">
        <f t="shared" ref="I460:I523" si="71">IF(G460="","",G460&amp;"["&amp;H460&amp;"]")</f>
        <v/>
      </c>
      <c r="J460" s="27"/>
      <c r="K460" s="28" t="str">
        <f>IF($L460="COP","GHPチラー",IF(O460="","",VLOOKUP(O460,※編集不可※選択項目!C:D,2,1)))</f>
        <v/>
      </c>
      <c r="L460" s="120" t="str">
        <f t="shared" si="68"/>
        <v/>
      </c>
      <c r="M460" s="64" t="str">
        <f>IFERROR(IF(L460="COP",1,IF(K460="","",VLOOKUP(K460,※編集不可※選択項目!$D$2:$G$8,4,FALSE))),"")</f>
        <v/>
      </c>
      <c r="N460" s="29"/>
      <c r="O460" s="30"/>
      <c r="P460" s="30"/>
      <c r="Q460" s="113"/>
      <c r="R460" s="30"/>
      <c r="S460" s="30"/>
      <c r="T460" s="116"/>
      <c r="U460" s="73"/>
      <c r="V460" s="111"/>
      <c r="W460" s="60"/>
      <c r="X460" s="71"/>
      <c r="Y460" s="31"/>
      <c r="Z460" s="23"/>
      <c r="AA460" s="24"/>
      <c r="AB460" s="96">
        <f t="shared" ref="AB460:AB523" si="72">IF(AND(($C460&lt;&gt;""),(OR($C$2="",$F$2="",$G$3="",F460="",G460="",J460="",N460="",O460="",P460="",Q460="",R460="",S460="",T460="",H460="",))),1,0)</f>
        <v>0</v>
      </c>
      <c r="AC460" s="96">
        <f t="shared" ref="AC460:AC523" si="73">IF(AND($G460&lt;&gt;"",COUNTIF($G460,"*■*")&gt;0,$V460=""),1,0)</f>
        <v>0</v>
      </c>
      <c r="AD460" s="97">
        <f t="shared" si="69"/>
        <v>0</v>
      </c>
      <c r="AE460" s="97">
        <f t="shared" si="70"/>
        <v>0</v>
      </c>
    </row>
    <row r="461" spans="1:31" ht="25" customHeight="1">
      <c r="A461" s="32">
        <f t="shared" ref="A461:A524" si="74">ROW()-11</f>
        <v>450</v>
      </c>
      <c r="B461" s="51" t="str">
        <f t="shared" ref="B461:B524" si="75">IF($C461="","","高効率空調")</f>
        <v/>
      </c>
      <c r="C461" s="26"/>
      <c r="D461" s="28" t="str">
        <f t="shared" ref="D461:D524" si="76">IF($C$2="","",IF($B461&lt;&gt;"",$C$2,""))</f>
        <v/>
      </c>
      <c r="E461" s="49" t="str">
        <f t="shared" ref="E461:E524" si="77">IF($F$2="","",IF($B461&lt;&gt;"",$F$2,""))</f>
        <v/>
      </c>
      <c r="F461" s="27"/>
      <c r="G461" s="27"/>
      <c r="H461" s="29"/>
      <c r="I461" s="28" t="str">
        <f t="shared" si="71"/>
        <v/>
      </c>
      <c r="J461" s="27"/>
      <c r="K461" s="28" t="str">
        <f>IF($L461="COP","GHPチラー",IF(O461="","",VLOOKUP(O461,※編集不可※選択項目!C:D,2,1)))</f>
        <v/>
      </c>
      <c r="L461" s="120" t="str">
        <f t="shared" ref="L461:L524" si="78">IF(F461="","",IF(OR(COUNTIF($F461,"*チラー*")&gt;0,COUNTIF($F461,"*ﾁﾗｰ*")&gt;0),"COP","APFp"))</f>
        <v/>
      </c>
      <c r="M461" s="64" t="str">
        <f>IFERROR(IF(L461="COP",1,IF(K461="","",VLOOKUP(K461,※編集不可※選択項目!$D$2:$G$8,4,FALSE))),"")</f>
        <v/>
      </c>
      <c r="N461" s="29"/>
      <c r="O461" s="30"/>
      <c r="P461" s="30"/>
      <c r="Q461" s="113"/>
      <c r="R461" s="30"/>
      <c r="S461" s="30"/>
      <c r="T461" s="116"/>
      <c r="U461" s="73"/>
      <c r="V461" s="111"/>
      <c r="W461" s="60"/>
      <c r="X461" s="71"/>
      <c r="Y461" s="31"/>
      <c r="Z461" s="23"/>
      <c r="AA461" s="24"/>
      <c r="AB461" s="96">
        <f t="shared" si="72"/>
        <v>0</v>
      </c>
      <c r="AC461" s="96">
        <f t="shared" si="73"/>
        <v>0</v>
      </c>
      <c r="AD461" s="97">
        <f t="shared" ref="AD461:AD524" si="79">IF(I461="",0,COUNTIF(I$12:I$1011,I461))</f>
        <v>0</v>
      </c>
      <c r="AE461" s="97">
        <f t="shared" ref="AE461:AE524" si="80">IF($N461&lt;$M461,1,0)</f>
        <v>0</v>
      </c>
    </row>
    <row r="462" spans="1:31" ht="25" customHeight="1">
      <c r="A462" s="32">
        <f t="shared" si="74"/>
        <v>451</v>
      </c>
      <c r="B462" s="51" t="str">
        <f t="shared" si="75"/>
        <v/>
      </c>
      <c r="C462" s="26"/>
      <c r="D462" s="28" t="str">
        <f t="shared" si="76"/>
        <v/>
      </c>
      <c r="E462" s="49" t="str">
        <f t="shared" si="77"/>
        <v/>
      </c>
      <c r="F462" s="27"/>
      <c r="G462" s="27"/>
      <c r="H462" s="29"/>
      <c r="I462" s="28" t="str">
        <f t="shared" si="71"/>
        <v/>
      </c>
      <c r="J462" s="27"/>
      <c r="K462" s="28" t="str">
        <f>IF($L462="COP","GHPチラー",IF(O462="","",VLOOKUP(O462,※編集不可※選択項目!C:D,2,1)))</f>
        <v/>
      </c>
      <c r="L462" s="120" t="str">
        <f t="shared" si="78"/>
        <v/>
      </c>
      <c r="M462" s="64" t="str">
        <f>IFERROR(IF(L462="COP",1,IF(K462="","",VLOOKUP(K462,※編集不可※選択項目!$D$2:$G$8,4,FALSE))),"")</f>
        <v/>
      </c>
      <c r="N462" s="29"/>
      <c r="O462" s="30"/>
      <c r="P462" s="30"/>
      <c r="Q462" s="113"/>
      <c r="R462" s="30"/>
      <c r="S462" s="30"/>
      <c r="T462" s="116"/>
      <c r="U462" s="73"/>
      <c r="V462" s="111"/>
      <c r="W462" s="60"/>
      <c r="X462" s="71"/>
      <c r="Y462" s="31"/>
      <c r="Z462" s="23"/>
      <c r="AA462" s="24"/>
      <c r="AB462" s="96">
        <f t="shared" si="72"/>
        <v>0</v>
      </c>
      <c r="AC462" s="96">
        <f t="shared" si="73"/>
        <v>0</v>
      </c>
      <c r="AD462" s="97">
        <f t="shared" si="79"/>
        <v>0</v>
      </c>
      <c r="AE462" s="97">
        <f t="shared" si="80"/>
        <v>0</v>
      </c>
    </row>
    <row r="463" spans="1:31" ht="25" customHeight="1">
      <c r="A463" s="32">
        <f t="shared" si="74"/>
        <v>452</v>
      </c>
      <c r="B463" s="51" t="str">
        <f t="shared" si="75"/>
        <v/>
      </c>
      <c r="C463" s="26"/>
      <c r="D463" s="28" t="str">
        <f t="shared" si="76"/>
        <v/>
      </c>
      <c r="E463" s="49" t="str">
        <f t="shared" si="77"/>
        <v/>
      </c>
      <c r="F463" s="27"/>
      <c r="G463" s="27"/>
      <c r="H463" s="29"/>
      <c r="I463" s="28" t="str">
        <f t="shared" si="71"/>
        <v/>
      </c>
      <c r="J463" s="27"/>
      <c r="K463" s="28" t="str">
        <f>IF($L463="COP","GHPチラー",IF(O463="","",VLOOKUP(O463,※編集不可※選択項目!C:D,2,1)))</f>
        <v/>
      </c>
      <c r="L463" s="120" t="str">
        <f t="shared" si="78"/>
        <v/>
      </c>
      <c r="M463" s="64" t="str">
        <f>IFERROR(IF(L463="COP",1,IF(K463="","",VLOOKUP(K463,※編集不可※選択項目!$D$2:$G$8,4,FALSE))),"")</f>
        <v/>
      </c>
      <c r="N463" s="29"/>
      <c r="O463" s="30"/>
      <c r="P463" s="30"/>
      <c r="Q463" s="113"/>
      <c r="R463" s="30"/>
      <c r="S463" s="30"/>
      <c r="T463" s="116"/>
      <c r="U463" s="73"/>
      <c r="V463" s="111"/>
      <c r="W463" s="60"/>
      <c r="X463" s="71"/>
      <c r="Y463" s="31"/>
      <c r="Z463" s="23"/>
      <c r="AA463" s="24"/>
      <c r="AB463" s="96">
        <f t="shared" si="72"/>
        <v>0</v>
      </c>
      <c r="AC463" s="96">
        <f t="shared" si="73"/>
        <v>0</v>
      </c>
      <c r="AD463" s="97">
        <f t="shared" si="79"/>
        <v>0</v>
      </c>
      <c r="AE463" s="97">
        <f t="shared" si="80"/>
        <v>0</v>
      </c>
    </row>
    <row r="464" spans="1:31" ht="25" customHeight="1">
      <c r="A464" s="32">
        <f t="shared" si="74"/>
        <v>453</v>
      </c>
      <c r="B464" s="51" t="str">
        <f t="shared" si="75"/>
        <v/>
      </c>
      <c r="C464" s="26"/>
      <c r="D464" s="28" t="str">
        <f t="shared" si="76"/>
        <v/>
      </c>
      <c r="E464" s="49" t="str">
        <f t="shared" si="77"/>
        <v/>
      </c>
      <c r="F464" s="27"/>
      <c r="G464" s="27"/>
      <c r="H464" s="29"/>
      <c r="I464" s="28" t="str">
        <f t="shared" si="71"/>
        <v/>
      </c>
      <c r="J464" s="27"/>
      <c r="K464" s="28" t="str">
        <f>IF($L464="COP","GHPチラー",IF(O464="","",VLOOKUP(O464,※編集不可※選択項目!C:D,2,1)))</f>
        <v/>
      </c>
      <c r="L464" s="120" t="str">
        <f t="shared" si="78"/>
        <v/>
      </c>
      <c r="M464" s="64" t="str">
        <f>IFERROR(IF(L464="COP",1,IF(K464="","",VLOOKUP(K464,※編集不可※選択項目!$D$2:$G$8,4,FALSE))),"")</f>
        <v/>
      </c>
      <c r="N464" s="29"/>
      <c r="O464" s="30"/>
      <c r="P464" s="30"/>
      <c r="Q464" s="113"/>
      <c r="R464" s="30"/>
      <c r="S464" s="30"/>
      <c r="T464" s="116"/>
      <c r="U464" s="73"/>
      <c r="V464" s="111"/>
      <c r="W464" s="60"/>
      <c r="X464" s="71"/>
      <c r="Y464" s="31"/>
      <c r="Z464" s="23"/>
      <c r="AA464" s="24"/>
      <c r="AB464" s="96">
        <f t="shared" si="72"/>
        <v>0</v>
      </c>
      <c r="AC464" s="96">
        <f t="shared" si="73"/>
        <v>0</v>
      </c>
      <c r="AD464" s="97">
        <f t="shared" si="79"/>
        <v>0</v>
      </c>
      <c r="AE464" s="97">
        <f t="shared" si="80"/>
        <v>0</v>
      </c>
    </row>
    <row r="465" spans="1:31" ht="25" customHeight="1">
      <c r="A465" s="32">
        <f t="shared" si="74"/>
        <v>454</v>
      </c>
      <c r="B465" s="51" t="str">
        <f t="shared" si="75"/>
        <v/>
      </c>
      <c r="C465" s="26"/>
      <c r="D465" s="28" t="str">
        <f t="shared" si="76"/>
        <v/>
      </c>
      <c r="E465" s="49" t="str">
        <f t="shared" si="77"/>
        <v/>
      </c>
      <c r="F465" s="27"/>
      <c r="G465" s="27"/>
      <c r="H465" s="29"/>
      <c r="I465" s="28" t="str">
        <f t="shared" si="71"/>
        <v/>
      </c>
      <c r="J465" s="27"/>
      <c r="K465" s="28" t="str">
        <f>IF($L465="COP","GHPチラー",IF(O465="","",VLOOKUP(O465,※編集不可※選択項目!C:D,2,1)))</f>
        <v/>
      </c>
      <c r="L465" s="120" t="str">
        <f t="shared" si="78"/>
        <v/>
      </c>
      <c r="M465" s="64" t="str">
        <f>IFERROR(IF(L465="COP",1,IF(K465="","",VLOOKUP(K465,※編集不可※選択項目!$D$2:$G$8,4,FALSE))),"")</f>
        <v/>
      </c>
      <c r="N465" s="29"/>
      <c r="O465" s="30"/>
      <c r="P465" s="30"/>
      <c r="Q465" s="113"/>
      <c r="R465" s="30"/>
      <c r="S465" s="30"/>
      <c r="T465" s="116"/>
      <c r="U465" s="73"/>
      <c r="V465" s="111"/>
      <c r="W465" s="60"/>
      <c r="X465" s="71"/>
      <c r="Y465" s="31"/>
      <c r="Z465" s="23"/>
      <c r="AA465" s="24"/>
      <c r="AB465" s="96">
        <f t="shared" si="72"/>
        <v>0</v>
      </c>
      <c r="AC465" s="96">
        <f t="shared" si="73"/>
        <v>0</v>
      </c>
      <c r="AD465" s="97">
        <f t="shared" si="79"/>
        <v>0</v>
      </c>
      <c r="AE465" s="97">
        <f t="shared" si="80"/>
        <v>0</v>
      </c>
    </row>
    <row r="466" spans="1:31" ht="25" customHeight="1">
      <c r="A466" s="32">
        <f t="shared" si="74"/>
        <v>455</v>
      </c>
      <c r="B466" s="51" t="str">
        <f t="shared" si="75"/>
        <v/>
      </c>
      <c r="C466" s="26"/>
      <c r="D466" s="28" t="str">
        <f t="shared" si="76"/>
        <v/>
      </c>
      <c r="E466" s="49" t="str">
        <f t="shared" si="77"/>
        <v/>
      </c>
      <c r="F466" s="27"/>
      <c r="G466" s="27"/>
      <c r="H466" s="29"/>
      <c r="I466" s="28" t="str">
        <f t="shared" si="71"/>
        <v/>
      </c>
      <c r="J466" s="27"/>
      <c r="K466" s="28" t="str">
        <f>IF($L466="COP","GHPチラー",IF(O466="","",VLOOKUP(O466,※編集不可※選択項目!C:D,2,1)))</f>
        <v/>
      </c>
      <c r="L466" s="120" t="str">
        <f t="shared" si="78"/>
        <v/>
      </c>
      <c r="M466" s="64" t="str">
        <f>IFERROR(IF(L466="COP",1,IF(K466="","",VLOOKUP(K466,※編集不可※選択項目!$D$2:$G$8,4,FALSE))),"")</f>
        <v/>
      </c>
      <c r="N466" s="29"/>
      <c r="O466" s="30"/>
      <c r="P466" s="30"/>
      <c r="Q466" s="113"/>
      <c r="R466" s="30"/>
      <c r="S466" s="30"/>
      <c r="T466" s="116"/>
      <c r="U466" s="73"/>
      <c r="V466" s="111"/>
      <c r="W466" s="60"/>
      <c r="X466" s="71"/>
      <c r="Y466" s="31"/>
      <c r="Z466" s="23"/>
      <c r="AA466" s="24"/>
      <c r="AB466" s="96">
        <f t="shared" si="72"/>
        <v>0</v>
      </c>
      <c r="AC466" s="96">
        <f t="shared" si="73"/>
        <v>0</v>
      </c>
      <c r="AD466" s="97">
        <f t="shared" si="79"/>
        <v>0</v>
      </c>
      <c r="AE466" s="97">
        <f t="shared" si="80"/>
        <v>0</v>
      </c>
    </row>
    <row r="467" spans="1:31" ht="25" customHeight="1">
      <c r="A467" s="32">
        <f t="shared" si="74"/>
        <v>456</v>
      </c>
      <c r="B467" s="51" t="str">
        <f t="shared" si="75"/>
        <v/>
      </c>
      <c r="C467" s="26"/>
      <c r="D467" s="28" t="str">
        <f t="shared" si="76"/>
        <v/>
      </c>
      <c r="E467" s="49" t="str">
        <f t="shared" si="77"/>
        <v/>
      </c>
      <c r="F467" s="27"/>
      <c r="G467" s="27"/>
      <c r="H467" s="29"/>
      <c r="I467" s="28" t="str">
        <f t="shared" si="71"/>
        <v/>
      </c>
      <c r="J467" s="27"/>
      <c r="K467" s="28" t="str">
        <f>IF($L467="COP","GHPチラー",IF(O467="","",VLOOKUP(O467,※編集不可※選択項目!C:D,2,1)))</f>
        <v/>
      </c>
      <c r="L467" s="120" t="str">
        <f t="shared" si="78"/>
        <v/>
      </c>
      <c r="M467" s="64" t="str">
        <f>IFERROR(IF(L467="COP",1,IF(K467="","",VLOOKUP(K467,※編集不可※選択項目!$D$2:$G$8,4,FALSE))),"")</f>
        <v/>
      </c>
      <c r="N467" s="29"/>
      <c r="O467" s="30"/>
      <c r="P467" s="30"/>
      <c r="Q467" s="113"/>
      <c r="R467" s="30"/>
      <c r="S467" s="30"/>
      <c r="T467" s="116"/>
      <c r="U467" s="73"/>
      <c r="V467" s="111"/>
      <c r="W467" s="60"/>
      <c r="X467" s="71"/>
      <c r="Y467" s="31"/>
      <c r="Z467" s="23"/>
      <c r="AA467" s="24"/>
      <c r="AB467" s="96">
        <f t="shared" si="72"/>
        <v>0</v>
      </c>
      <c r="AC467" s="96">
        <f t="shared" si="73"/>
        <v>0</v>
      </c>
      <c r="AD467" s="97">
        <f t="shared" si="79"/>
        <v>0</v>
      </c>
      <c r="AE467" s="97">
        <f t="shared" si="80"/>
        <v>0</v>
      </c>
    </row>
    <row r="468" spans="1:31" ht="25" customHeight="1">
      <c r="A468" s="32">
        <f t="shared" si="74"/>
        <v>457</v>
      </c>
      <c r="B468" s="51" t="str">
        <f t="shared" si="75"/>
        <v/>
      </c>
      <c r="C468" s="26"/>
      <c r="D468" s="28" t="str">
        <f t="shared" si="76"/>
        <v/>
      </c>
      <c r="E468" s="49" t="str">
        <f t="shared" si="77"/>
        <v/>
      </c>
      <c r="F468" s="27"/>
      <c r="G468" s="27"/>
      <c r="H468" s="29"/>
      <c r="I468" s="28" t="str">
        <f t="shared" si="71"/>
        <v/>
      </c>
      <c r="J468" s="27"/>
      <c r="K468" s="28" t="str">
        <f>IF($L468="COP","GHPチラー",IF(O468="","",VLOOKUP(O468,※編集不可※選択項目!C:D,2,1)))</f>
        <v/>
      </c>
      <c r="L468" s="120" t="str">
        <f t="shared" si="78"/>
        <v/>
      </c>
      <c r="M468" s="64" t="str">
        <f>IFERROR(IF(L468="COP",1,IF(K468="","",VLOOKUP(K468,※編集不可※選択項目!$D$2:$G$8,4,FALSE))),"")</f>
        <v/>
      </c>
      <c r="N468" s="29"/>
      <c r="O468" s="30"/>
      <c r="P468" s="30"/>
      <c r="Q468" s="113"/>
      <c r="R468" s="30"/>
      <c r="S468" s="30"/>
      <c r="T468" s="116"/>
      <c r="U468" s="73"/>
      <c r="V468" s="111"/>
      <c r="W468" s="60"/>
      <c r="X468" s="71"/>
      <c r="Y468" s="31"/>
      <c r="Z468" s="23"/>
      <c r="AA468" s="24"/>
      <c r="AB468" s="96">
        <f t="shared" si="72"/>
        <v>0</v>
      </c>
      <c r="AC468" s="96">
        <f t="shared" si="73"/>
        <v>0</v>
      </c>
      <c r="AD468" s="97">
        <f t="shared" si="79"/>
        <v>0</v>
      </c>
      <c r="AE468" s="97">
        <f t="shared" si="80"/>
        <v>0</v>
      </c>
    </row>
    <row r="469" spans="1:31" ht="25" customHeight="1">
      <c r="A469" s="32">
        <f t="shared" si="74"/>
        <v>458</v>
      </c>
      <c r="B469" s="51" t="str">
        <f t="shared" si="75"/>
        <v/>
      </c>
      <c r="C469" s="26"/>
      <c r="D469" s="28" t="str">
        <f t="shared" si="76"/>
        <v/>
      </c>
      <c r="E469" s="49" t="str">
        <f t="shared" si="77"/>
        <v/>
      </c>
      <c r="F469" s="27"/>
      <c r="G469" s="27"/>
      <c r="H469" s="29"/>
      <c r="I469" s="28" t="str">
        <f t="shared" si="71"/>
        <v/>
      </c>
      <c r="J469" s="27"/>
      <c r="K469" s="28" t="str">
        <f>IF($L469="COP","GHPチラー",IF(O469="","",VLOOKUP(O469,※編集不可※選択項目!C:D,2,1)))</f>
        <v/>
      </c>
      <c r="L469" s="120" t="str">
        <f t="shared" si="78"/>
        <v/>
      </c>
      <c r="M469" s="64" t="str">
        <f>IFERROR(IF(L469="COP",1,IF(K469="","",VLOOKUP(K469,※編集不可※選択項目!$D$2:$G$8,4,FALSE))),"")</f>
        <v/>
      </c>
      <c r="N469" s="29"/>
      <c r="O469" s="30"/>
      <c r="P469" s="30"/>
      <c r="Q469" s="113"/>
      <c r="R469" s="30"/>
      <c r="S469" s="30"/>
      <c r="T469" s="116"/>
      <c r="U469" s="73"/>
      <c r="V469" s="111"/>
      <c r="W469" s="60"/>
      <c r="X469" s="71"/>
      <c r="Y469" s="31"/>
      <c r="Z469" s="23"/>
      <c r="AA469" s="24"/>
      <c r="AB469" s="96">
        <f t="shared" si="72"/>
        <v>0</v>
      </c>
      <c r="AC469" s="96">
        <f t="shared" si="73"/>
        <v>0</v>
      </c>
      <c r="AD469" s="97">
        <f t="shared" si="79"/>
        <v>0</v>
      </c>
      <c r="AE469" s="97">
        <f t="shared" si="80"/>
        <v>0</v>
      </c>
    </row>
    <row r="470" spans="1:31" ht="25" customHeight="1">
      <c r="A470" s="32">
        <f t="shared" si="74"/>
        <v>459</v>
      </c>
      <c r="B470" s="51" t="str">
        <f t="shared" si="75"/>
        <v/>
      </c>
      <c r="C470" s="26"/>
      <c r="D470" s="28" t="str">
        <f t="shared" si="76"/>
        <v/>
      </c>
      <c r="E470" s="49" t="str">
        <f t="shared" si="77"/>
        <v/>
      </c>
      <c r="F470" s="27"/>
      <c r="G470" s="27"/>
      <c r="H470" s="29"/>
      <c r="I470" s="28" t="str">
        <f t="shared" si="71"/>
        <v/>
      </c>
      <c r="J470" s="27"/>
      <c r="K470" s="28" t="str">
        <f>IF($L470="COP","GHPチラー",IF(O470="","",VLOOKUP(O470,※編集不可※選択項目!C:D,2,1)))</f>
        <v/>
      </c>
      <c r="L470" s="120" t="str">
        <f t="shared" si="78"/>
        <v/>
      </c>
      <c r="M470" s="64" t="str">
        <f>IFERROR(IF(L470="COP",1,IF(K470="","",VLOOKUP(K470,※編集不可※選択項目!$D$2:$G$8,4,FALSE))),"")</f>
        <v/>
      </c>
      <c r="N470" s="29"/>
      <c r="O470" s="30"/>
      <c r="P470" s="30"/>
      <c r="Q470" s="113"/>
      <c r="R470" s="30"/>
      <c r="S470" s="30"/>
      <c r="T470" s="116"/>
      <c r="U470" s="73"/>
      <c r="V470" s="111"/>
      <c r="W470" s="60"/>
      <c r="X470" s="71"/>
      <c r="Y470" s="31"/>
      <c r="Z470" s="23"/>
      <c r="AA470" s="24"/>
      <c r="AB470" s="96">
        <f t="shared" si="72"/>
        <v>0</v>
      </c>
      <c r="AC470" s="96">
        <f t="shared" si="73"/>
        <v>0</v>
      </c>
      <c r="AD470" s="97">
        <f t="shared" si="79"/>
        <v>0</v>
      </c>
      <c r="AE470" s="97">
        <f t="shared" si="80"/>
        <v>0</v>
      </c>
    </row>
    <row r="471" spans="1:31" ht="25" customHeight="1">
      <c r="A471" s="32">
        <f t="shared" si="74"/>
        <v>460</v>
      </c>
      <c r="B471" s="51" t="str">
        <f t="shared" si="75"/>
        <v/>
      </c>
      <c r="C471" s="26"/>
      <c r="D471" s="28" t="str">
        <f t="shared" si="76"/>
        <v/>
      </c>
      <c r="E471" s="49" t="str">
        <f t="shared" si="77"/>
        <v/>
      </c>
      <c r="F471" s="27"/>
      <c r="G471" s="27"/>
      <c r="H471" s="29"/>
      <c r="I471" s="28" t="str">
        <f t="shared" si="71"/>
        <v/>
      </c>
      <c r="J471" s="27"/>
      <c r="K471" s="28" t="str">
        <f>IF($L471="COP","GHPチラー",IF(O471="","",VLOOKUP(O471,※編集不可※選択項目!C:D,2,1)))</f>
        <v/>
      </c>
      <c r="L471" s="120" t="str">
        <f t="shared" si="78"/>
        <v/>
      </c>
      <c r="M471" s="64" t="str">
        <f>IFERROR(IF(L471="COP",1,IF(K471="","",VLOOKUP(K471,※編集不可※選択項目!$D$2:$G$8,4,FALSE))),"")</f>
        <v/>
      </c>
      <c r="N471" s="29"/>
      <c r="O471" s="30"/>
      <c r="P471" s="30"/>
      <c r="Q471" s="113"/>
      <c r="R471" s="30"/>
      <c r="S471" s="30"/>
      <c r="T471" s="116"/>
      <c r="U471" s="73"/>
      <c r="V471" s="111"/>
      <c r="W471" s="60"/>
      <c r="X471" s="71"/>
      <c r="Y471" s="31"/>
      <c r="Z471" s="23"/>
      <c r="AA471" s="24"/>
      <c r="AB471" s="96">
        <f t="shared" si="72"/>
        <v>0</v>
      </c>
      <c r="AC471" s="96">
        <f t="shared" si="73"/>
        <v>0</v>
      </c>
      <c r="AD471" s="97">
        <f t="shared" si="79"/>
        <v>0</v>
      </c>
      <c r="AE471" s="97">
        <f t="shared" si="80"/>
        <v>0</v>
      </c>
    </row>
    <row r="472" spans="1:31" ht="25" customHeight="1">
      <c r="A472" s="32">
        <f t="shared" si="74"/>
        <v>461</v>
      </c>
      <c r="B472" s="51" t="str">
        <f t="shared" si="75"/>
        <v/>
      </c>
      <c r="C472" s="26"/>
      <c r="D472" s="28" t="str">
        <f t="shared" si="76"/>
        <v/>
      </c>
      <c r="E472" s="49" t="str">
        <f t="shared" si="77"/>
        <v/>
      </c>
      <c r="F472" s="27"/>
      <c r="G472" s="27"/>
      <c r="H472" s="29"/>
      <c r="I472" s="28" t="str">
        <f t="shared" si="71"/>
        <v/>
      </c>
      <c r="J472" s="27"/>
      <c r="K472" s="28" t="str">
        <f>IF($L472="COP","GHPチラー",IF(O472="","",VLOOKUP(O472,※編集不可※選択項目!C:D,2,1)))</f>
        <v/>
      </c>
      <c r="L472" s="120" t="str">
        <f t="shared" si="78"/>
        <v/>
      </c>
      <c r="M472" s="64" t="str">
        <f>IFERROR(IF(L472="COP",1,IF(K472="","",VLOOKUP(K472,※編集不可※選択項目!$D$2:$G$8,4,FALSE))),"")</f>
        <v/>
      </c>
      <c r="N472" s="29"/>
      <c r="O472" s="30"/>
      <c r="P472" s="30"/>
      <c r="Q472" s="113"/>
      <c r="R472" s="30"/>
      <c r="S472" s="30"/>
      <c r="T472" s="116"/>
      <c r="U472" s="73"/>
      <c r="V472" s="111"/>
      <c r="W472" s="60"/>
      <c r="X472" s="71"/>
      <c r="Y472" s="31"/>
      <c r="Z472" s="23"/>
      <c r="AA472" s="24"/>
      <c r="AB472" s="96">
        <f t="shared" si="72"/>
        <v>0</v>
      </c>
      <c r="AC472" s="96">
        <f t="shared" si="73"/>
        <v>0</v>
      </c>
      <c r="AD472" s="97">
        <f t="shared" si="79"/>
        <v>0</v>
      </c>
      <c r="AE472" s="97">
        <f t="shared" si="80"/>
        <v>0</v>
      </c>
    </row>
    <row r="473" spans="1:31" ht="25" customHeight="1">
      <c r="A473" s="32">
        <f t="shared" si="74"/>
        <v>462</v>
      </c>
      <c r="B473" s="51" t="str">
        <f t="shared" si="75"/>
        <v/>
      </c>
      <c r="C473" s="26"/>
      <c r="D473" s="28" t="str">
        <f t="shared" si="76"/>
        <v/>
      </c>
      <c r="E473" s="49" t="str">
        <f t="shared" si="77"/>
        <v/>
      </c>
      <c r="F473" s="27"/>
      <c r="G473" s="27"/>
      <c r="H473" s="29"/>
      <c r="I473" s="28" t="str">
        <f t="shared" si="71"/>
        <v/>
      </c>
      <c r="J473" s="27"/>
      <c r="K473" s="28" t="str">
        <f>IF($L473="COP","GHPチラー",IF(O473="","",VLOOKUP(O473,※編集不可※選択項目!C:D,2,1)))</f>
        <v/>
      </c>
      <c r="L473" s="120" t="str">
        <f t="shared" si="78"/>
        <v/>
      </c>
      <c r="M473" s="64" t="str">
        <f>IFERROR(IF(L473="COP",1,IF(K473="","",VLOOKUP(K473,※編集不可※選択項目!$D$2:$G$8,4,FALSE))),"")</f>
        <v/>
      </c>
      <c r="N473" s="29"/>
      <c r="O473" s="30"/>
      <c r="P473" s="30"/>
      <c r="Q473" s="113"/>
      <c r="R473" s="30"/>
      <c r="S473" s="30"/>
      <c r="T473" s="116"/>
      <c r="U473" s="73"/>
      <c r="V473" s="111"/>
      <c r="W473" s="60"/>
      <c r="X473" s="71"/>
      <c r="Y473" s="31"/>
      <c r="Z473" s="23"/>
      <c r="AA473" s="24"/>
      <c r="AB473" s="96">
        <f t="shared" si="72"/>
        <v>0</v>
      </c>
      <c r="AC473" s="96">
        <f t="shared" si="73"/>
        <v>0</v>
      </c>
      <c r="AD473" s="97">
        <f t="shared" si="79"/>
        <v>0</v>
      </c>
      <c r="AE473" s="97">
        <f t="shared" si="80"/>
        <v>0</v>
      </c>
    </row>
    <row r="474" spans="1:31" ht="25" customHeight="1">
      <c r="A474" s="32">
        <f t="shared" si="74"/>
        <v>463</v>
      </c>
      <c r="B474" s="51" t="str">
        <f t="shared" si="75"/>
        <v/>
      </c>
      <c r="C474" s="26"/>
      <c r="D474" s="28" t="str">
        <f t="shared" si="76"/>
        <v/>
      </c>
      <c r="E474" s="49" t="str">
        <f t="shared" si="77"/>
        <v/>
      </c>
      <c r="F474" s="27"/>
      <c r="G474" s="27"/>
      <c r="H474" s="29"/>
      <c r="I474" s="28" t="str">
        <f t="shared" si="71"/>
        <v/>
      </c>
      <c r="J474" s="27"/>
      <c r="K474" s="28" t="str">
        <f>IF($L474="COP","GHPチラー",IF(O474="","",VLOOKUP(O474,※編集不可※選択項目!C:D,2,1)))</f>
        <v/>
      </c>
      <c r="L474" s="120" t="str">
        <f t="shared" si="78"/>
        <v/>
      </c>
      <c r="M474" s="64" t="str">
        <f>IFERROR(IF(L474="COP",1,IF(K474="","",VLOOKUP(K474,※編集不可※選択項目!$D$2:$G$8,4,FALSE))),"")</f>
        <v/>
      </c>
      <c r="N474" s="29"/>
      <c r="O474" s="30"/>
      <c r="P474" s="30"/>
      <c r="Q474" s="113"/>
      <c r="R474" s="30"/>
      <c r="S474" s="30"/>
      <c r="T474" s="116"/>
      <c r="U474" s="73"/>
      <c r="V474" s="111"/>
      <c r="W474" s="60"/>
      <c r="X474" s="71"/>
      <c r="Y474" s="31"/>
      <c r="Z474" s="23"/>
      <c r="AA474" s="24"/>
      <c r="AB474" s="96">
        <f t="shared" si="72"/>
        <v>0</v>
      </c>
      <c r="AC474" s="96">
        <f t="shared" si="73"/>
        <v>0</v>
      </c>
      <c r="AD474" s="97">
        <f t="shared" si="79"/>
        <v>0</v>
      </c>
      <c r="AE474" s="97">
        <f t="shared" si="80"/>
        <v>0</v>
      </c>
    </row>
    <row r="475" spans="1:31" ht="25" customHeight="1">
      <c r="A475" s="32">
        <f t="shared" si="74"/>
        <v>464</v>
      </c>
      <c r="B475" s="51" t="str">
        <f t="shared" si="75"/>
        <v/>
      </c>
      <c r="C475" s="26"/>
      <c r="D475" s="28" t="str">
        <f t="shared" si="76"/>
        <v/>
      </c>
      <c r="E475" s="49" t="str">
        <f t="shared" si="77"/>
        <v/>
      </c>
      <c r="F475" s="27"/>
      <c r="G475" s="27"/>
      <c r="H475" s="29"/>
      <c r="I475" s="28" t="str">
        <f t="shared" si="71"/>
        <v/>
      </c>
      <c r="J475" s="27"/>
      <c r="K475" s="28" t="str">
        <f>IF($L475="COP","GHPチラー",IF(O475="","",VLOOKUP(O475,※編集不可※選択項目!C:D,2,1)))</f>
        <v/>
      </c>
      <c r="L475" s="120" t="str">
        <f t="shared" si="78"/>
        <v/>
      </c>
      <c r="M475" s="64" t="str">
        <f>IFERROR(IF(L475="COP",1,IF(K475="","",VLOOKUP(K475,※編集不可※選択項目!$D$2:$G$8,4,FALSE))),"")</f>
        <v/>
      </c>
      <c r="N475" s="29"/>
      <c r="O475" s="30"/>
      <c r="P475" s="30"/>
      <c r="Q475" s="113"/>
      <c r="R475" s="30"/>
      <c r="S475" s="30"/>
      <c r="T475" s="116"/>
      <c r="U475" s="73"/>
      <c r="V475" s="111"/>
      <c r="W475" s="60"/>
      <c r="X475" s="71"/>
      <c r="Y475" s="31"/>
      <c r="Z475" s="23"/>
      <c r="AA475" s="24"/>
      <c r="AB475" s="96">
        <f t="shared" si="72"/>
        <v>0</v>
      </c>
      <c r="AC475" s="96">
        <f t="shared" si="73"/>
        <v>0</v>
      </c>
      <c r="AD475" s="97">
        <f t="shared" si="79"/>
        <v>0</v>
      </c>
      <c r="AE475" s="97">
        <f t="shared" si="80"/>
        <v>0</v>
      </c>
    </row>
    <row r="476" spans="1:31" ht="25" customHeight="1">
      <c r="A476" s="32">
        <f t="shared" si="74"/>
        <v>465</v>
      </c>
      <c r="B476" s="51" t="str">
        <f t="shared" si="75"/>
        <v/>
      </c>
      <c r="C476" s="26"/>
      <c r="D476" s="28" t="str">
        <f t="shared" si="76"/>
        <v/>
      </c>
      <c r="E476" s="49" t="str">
        <f t="shared" si="77"/>
        <v/>
      </c>
      <c r="F476" s="27"/>
      <c r="G476" s="27"/>
      <c r="H476" s="29"/>
      <c r="I476" s="28" t="str">
        <f t="shared" si="71"/>
        <v/>
      </c>
      <c r="J476" s="27"/>
      <c r="K476" s="28" t="str">
        <f>IF($L476="COP","GHPチラー",IF(O476="","",VLOOKUP(O476,※編集不可※選択項目!C:D,2,1)))</f>
        <v/>
      </c>
      <c r="L476" s="120" t="str">
        <f t="shared" si="78"/>
        <v/>
      </c>
      <c r="M476" s="64" t="str">
        <f>IFERROR(IF(L476="COP",1,IF(K476="","",VLOOKUP(K476,※編集不可※選択項目!$D$2:$G$8,4,FALSE))),"")</f>
        <v/>
      </c>
      <c r="N476" s="29"/>
      <c r="O476" s="30"/>
      <c r="P476" s="30"/>
      <c r="Q476" s="113"/>
      <c r="R476" s="30"/>
      <c r="S476" s="30"/>
      <c r="T476" s="116"/>
      <c r="U476" s="73"/>
      <c r="V476" s="111"/>
      <c r="W476" s="60"/>
      <c r="X476" s="71"/>
      <c r="Y476" s="31"/>
      <c r="Z476" s="23"/>
      <c r="AA476" s="24"/>
      <c r="AB476" s="96">
        <f t="shared" si="72"/>
        <v>0</v>
      </c>
      <c r="AC476" s="96">
        <f t="shared" si="73"/>
        <v>0</v>
      </c>
      <c r="AD476" s="97">
        <f t="shared" si="79"/>
        <v>0</v>
      </c>
      <c r="AE476" s="97">
        <f t="shared" si="80"/>
        <v>0</v>
      </c>
    </row>
    <row r="477" spans="1:31" ht="25" customHeight="1">
      <c r="A477" s="32">
        <f t="shared" si="74"/>
        <v>466</v>
      </c>
      <c r="B477" s="51" t="str">
        <f t="shared" si="75"/>
        <v/>
      </c>
      <c r="C477" s="26"/>
      <c r="D477" s="28" t="str">
        <f t="shared" si="76"/>
        <v/>
      </c>
      <c r="E477" s="49" t="str">
        <f t="shared" si="77"/>
        <v/>
      </c>
      <c r="F477" s="27"/>
      <c r="G477" s="27"/>
      <c r="H477" s="29"/>
      <c r="I477" s="28" t="str">
        <f t="shared" si="71"/>
        <v/>
      </c>
      <c r="J477" s="27"/>
      <c r="K477" s="28" t="str">
        <f>IF($L477="COP","GHPチラー",IF(O477="","",VLOOKUP(O477,※編集不可※選択項目!C:D,2,1)))</f>
        <v/>
      </c>
      <c r="L477" s="120" t="str">
        <f t="shared" si="78"/>
        <v/>
      </c>
      <c r="M477" s="64" t="str">
        <f>IFERROR(IF(L477="COP",1,IF(K477="","",VLOOKUP(K477,※編集不可※選択項目!$D$2:$G$8,4,FALSE))),"")</f>
        <v/>
      </c>
      <c r="N477" s="29"/>
      <c r="O477" s="30"/>
      <c r="P477" s="30"/>
      <c r="Q477" s="113"/>
      <c r="R477" s="30"/>
      <c r="S477" s="30"/>
      <c r="T477" s="116"/>
      <c r="U477" s="73"/>
      <c r="V477" s="111"/>
      <c r="W477" s="60"/>
      <c r="X477" s="71"/>
      <c r="Y477" s="31"/>
      <c r="Z477" s="23"/>
      <c r="AA477" s="24"/>
      <c r="AB477" s="96">
        <f t="shared" si="72"/>
        <v>0</v>
      </c>
      <c r="AC477" s="96">
        <f t="shared" si="73"/>
        <v>0</v>
      </c>
      <c r="AD477" s="97">
        <f t="shared" si="79"/>
        <v>0</v>
      </c>
      <c r="AE477" s="97">
        <f t="shared" si="80"/>
        <v>0</v>
      </c>
    </row>
    <row r="478" spans="1:31" ht="25" customHeight="1">
      <c r="A478" s="32">
        <f t="shared" si="74"/>
        <v>467</v>
      </c>
      <c r="B478" s="51" t="str">
        <f t="shared" si="75"/>
        <v/>
      </c>
      <c r="C478" s="26"/>
      <c r="D478" s="28" t="str">
        <f t="shared" si="76"/>
        <v/>
      </c>
      <c r="E478" s="49" t="str">
        <f t="shared" si="77"/>
        <v/>
      </c>
      <c r="F478" s="27"/>
      <c r="G478" s="27"/>
      <c r="H478" s="29"/>
      <c r="I478" s="28" t="str">
        <f t="shared" si="71"/>
        <v/>
      </c>
      <c r="J478" s="27"/>
      <c r="K478" s="28" t="str">
        <f>IF($L478="COP","GHPチラー",IF(O478="","",VLOOKUP(O478,※編集不可※選択項目!C:D,2,1)))</f>
        <v/>
      </c>
      <c r="L478" s="120" t="str">
        <f t="shared" si="78"/>
        <v/>
      </c>
      <c r="M478" s="64" t="str">
        <f>IFERROR(IF(L478="COP",1,IF(K478="","",VLOOKUP(K478,※編集不可※選択項目!$D$2:$G$8,4,FALSE))),"")</f>
        <v/>
      </c>
      <c r="N478" s="29"/>
      <c r="O478" s="30"/>
      <c r="P478" s="30"/>
      <c r="Q478" s="113"/>
      <c r="R478" s="30"/>
      <c r="S478" s="30"/>
      <c r="T478" s="116"/>
      <c r="U478" s="73"/>
      <c r="V478" s="111"/>
      <c r="W478" s="60"/>
      <c r="X478" s="71"/>
      <c r="Y478" s="31"/>
      <c r="Z478" s="23"/>
      <c r="AA478" s="24"/>
      <c r="AB478" s="96">
        <f t="shared" si="72"/>
        <v>0</v>
      </c>
      <c r="AC478" s="96">
        <f t="shared" si="73"/>
        <v>0</v>
      </c>
      <c r="AD478" s="97">
        <f t="shared" si="79"/>
        <v>0</v>
      </c>
      <c r="AE478" s="97">
        <f t="shared" si="80"/>
        <v>0</v>
      </c>
    </row>
    <row r="479" spans="1:31" ht="25" customHeight="1">
      <c r="A479" s="32">
        <f t="shared" si="74"/>
        <v>468</v>
      </c>
      <c r="B479" s="51" t="str">
        <f t="shared" si="75"/>
        <v/>
      </c>
      <c r="C479" s="26"/>
      <c r="D479" s="28" t="str">
        <f t="shared" si="76"/>
        <v/>
      </c>
      <c r="E479" s="49" t="str">
        <f t="shared" si="77"/>
        <v/>
      </c>
      <c r="F479" s="27"/>
      <c r="G479" s="27"/>
      <c r="H479" s="29"/>
      <c r="I479" s="28" t="str">
        <f t="shared" si="71"/>
        <v/>
      </c>
      <c r="J479" s="27"/>
      <c r="K479" s="28" t="str">
        <f>IF($L479="COP","GHPチラー",IF(O479="","",VLOOKUP(O479,※編集不可※選択項目!C:D,2,1)))</f>
        <v/>
      </c>
      <c r="L479" s="120" t="str">
        <f t="shared" si="78"/>
        <v/>
      </c>
      <c r="M479" s="64" t="str">
        <f>IFERROR(IF(L479="COP",1,IF(K479="","",VLOOKUP(K479,※編集不可※選択項目!$D$2:$G$8,4,FALSE))),"")</f>
        <v/>
      </c>
      <c r="N479" s="29"/>
      <c r="O479" s="30"/>
      <c r="P479" s="30"/>
      <c r="Q479" s="113"/>
      <c r="R479" s="30"/>
      <c r="S479" s="30"/>
      <c r="T479" s="116"/>
      <c r="U479" s="73"/>
      <c r="V479" s="111"/>
      <c r="W479" s="60"/>
      <c r="X479" s="71"/>
      <c r="Y479" s="31"/>
      <c r="Z479" s="23"/>
      <c r="AA479" s="24"/>
      <c r="AB479" s="96">
        <f t="shared" si="72"/>
        <v>0</v>
      </c>
      <c r="AC479" s="96">
        <f t="shared" si="73"/>
        <v>0</v>
      </c>
      <c r="AD479" s="97">
        <f t="shared" si="79"/>
        <v>0</v>
      </c>
      <c r="AE479" s="97">
        <f t="shared" si="80"/>
        <v>0</v>
      </c>
    </row>
    <row r="480" spans="1:31" ht="25" customHeight="1">
      <c r="A480" s="32">
        <f t="shared" si="74"/>
        <v>469</v>
      </c>
      <c r="B480" s="51" t="str">
        <f t="shared" si="75"/>
        <v/>
      </c>
      <c r="C480" s="26"/>
      <c r="D480" s="28" t="str">
        <f t="shared" si="76"/>
        <v/>
      </c>
      <c r="E480" s="49" t="str">
        <f t="shared" si="77"/>
        <v/>
      </c>
      <c r="F480" s="27"/>
      <c r="G480" s="27"/>
      <c r="H480" s="29"/>
      <c r="I480" s="28" t="str">
        <f t="shared" si="71"/>
        <v/>
      </c>
      <c r="J480" s="27"/>
      <c r="K480" s="28" t="str">
        <f>IF($L480="COP","GHPチラー",IF(O480="","",VLOOKUP(O480,※編集不可※選択項目!C:D,2,1)))</f>
        <v/>
      </c>
      <c r="L480" s="120" t="str">
        <f t="shared" si="78"/>
        <v/>
      </c>
      <c r="M480" s="64" t="str">
        <f>IFERROR(IF(L480="COP",1,IF(K480="","",VLOOKUP(K480,※編集不可※選択項目!$D$2:$G$8,4,FALSE))),"")</f>
        <v/>
      </c>
      <c r="N480" s="29"/>
      <c r="O480" s="30"/>
      <c r="P480" s="30"/>
      <c r="Q480" s="113"/>
      <c r="R480" s="30"/>
      <c r="S480" s="30"/>
      <c r="T480" s="116"/>
      <c r="U480" s="73"/>
      <c r="V480" s="111"/>
      <c r="W480" s="60"/>
      <c r="X480" s="71"/>
      <c r="Y480" s="31"/>
      <c r="Z480" s="23"/>
      <c r="AA480" s="24"/>
      <c r="AB480" s="96">
        <f t="shared" si="72"/>
        <v>0</v>
      </c>
      <c r="AC480" s="96">
        <f t="shared" si="73"/>
        <v>0</v>
      </c>
      <c r="AD480" s="97">
        <f t="shared" si="79"/>
        <v>0</v>
      </c>
      <c r="AE480" s="97">
        <f t="shared" si="80"/>
        <v>0</v>
      </c>
    </row>
    <row r="481" spans="1:31" ht="25" customHeight="1">
      <c r="A481" s="32">
        <f t="shared" si="74"/>
        <v>470</v>
      </c>
      <c r="B481" s="51" t="str">
        <f t="shared" si="75"/>
        <v/>
      </c>
      <c r="C481" s="26"/>
      <c r="D481" s="28" t="str">
        <f t="shared" si="76"/>
        <v/>
      </c>
      <c r="E481" s="49" t="str">
        <f t="shared" si="77"/>
        <v/>
      </c>
      <c r="F481" s="27"/>
      <c r="G481" s="27"/>
      <c r="H481" s="29"/>
      <c r="I481" s="28" t="str">
        <f t="shared" si="71"/>
        <v/>
      </c>
      <c r="J481" s="27"/>
      <c r="K481" s="28" t="str">
        <f>IF($L481="COP","GHPチラー",IF(O481="","",VLOOKUP(O481,※編集不可※選択項目!C:D,2,1)))</f>
        <v/>
      </c>
      <c r="L481" s="120" t="str">
        <f t="shared" si="78"/>
        <v/>
      </c>
      <c r="M481" s="64" t="str">
        <f>IFERROR(IF(L481="COP",1,IF(K481="","",VLOOKUP(K481,※編集不可※選択項目!$D$2:$G$8,4,FALSE))),"")</f>
        <v/>
      </c>
      <c r="N481" s="29"/>
      <c r="O481" s="30"/>
      <c r="P481" s="30"/>
      <c r="Q481" s="113"/>
      <c r="R481" s="30"/>
      <c r="S481" s="30"/>
      <c r="T481" s="116"/>
      <c r="U481" s="73"/>
      <c r="V481" s="111"/>
      <c r="W481" s="60"/>
      <c r="X481" s="71"/>
      <c r="Y481" s="31"/>
      <c r="Z481" s="23"/>
      <c r="AA481" s="24"/>
      <c r="AB481" s="96">
        <f t="shared" si="72"/>
        <v>0</v>
      </c>
      <c r="AC481" s="96">
        <f t="shared" si="73"/>
        <v>0</v>
      </c>
      <c r="AD481" s="97">
        <f t="shared" si="79"/>
        <v>0</v>
      </c>
      <c r="AE481" s="97">
        <f t="shared" si="80"/>
        <v>0</v>
      </c>
    </row>
    <row r="482" spans="1:31" ht="25" customHeight="1">
      <c r="A482" s="32">
        <f t="shared" si="74"/>
        <v>471</v>
      </c>
      <c r="B482" s="51" t="str">
        <f t="shared" si="75"/>
        <v/>
      </c>
      <c r="C482" s="26"/>
      <c r="D482" s="28" t="str">
        <f t="shared" si="76"/>
        <v/>
      </c>
      <c r="E482" s="49" t="str">
        <f t="shared" si="77"/>
        <v/>
      </c>
      <c r="F482" s="27"/>
      <c r="G482" s="27"/>
      <c r="H482" s="29"/>
      <c r="I482" s="28" t="str">
        <f t="shared" si="71"/>
        <v/>
      </c>
      <c r="J482" s="27"/>
      <c r="K482" s="28" t="str">
        <f>IF($L482="COP","GHPチラー",IF(O482="","",VLOOKUP(O482,※編集不可※選択項目!C:D,2,1)))</f>
        <v/>
      </c>
      <c r="L482" s="120" t="str">
        <f t="shared" si="78"/>
        <v/>
      </c>
      <c r="M482" s="64" t="str">
        <f>IFERROR(IF(L482="COP",1,IF(K482="","",VLOOKUP(K482,※編集不可※選択項目!$D$2:$G$8,4,FALSE))),"")</f>
        <v/>
      </c>
      <c r="N482" s="29"/>
      <c r="O482" s="30"/>
      <c r="P482" s="30"/>
      <c r="Q482" s="113"/>
      <c r="R482" s="30"/>
      <c r="S482" s="30"/>
      <c r="T482" s="116"/>
      <c r="U482" s="73"/>
      <c r="V482" s="111"/>
      <c r="W482" s="60"/>
      <c r="X482" s="71"/>
      <c r="Y482" s="31"/>
      <c r="Z482" s="23"/>
      <c r="AA482" s="24"/>
      <c r="AB482" s="96">
        <f t="shared" si="72"/>
        <v>0</v>
      </c>
      <c r="AC482" s="96">
        <f t="shared" si="73"/>
        <v>0</v>
      </c>
      <c r="AD482" s="97">
        <f t="shared" si="79"/>
        <v>0</v>
      </c>
      <c r="AE482" s="97">
        <f t="shared" si="80"/>
        <v>0</v>
      </c>
    </row>
    <row r="483" spans="1:31" ht="25" customHeight="1">
      <c r="A483" s="32">
        <f t="shared" si="74"/>
        <v>472</v>
      </c>
      <c r="B483" s="51" t="str">
        <f t="shared" si="75"/>
        <v/>
      </c>
      <c r="C483" s="26"/>
      <c r="D483" s="28" t="str">
        <f t="shared" si="76"/>
        <v/>
      </c>
      <c r="E483" s="49" t="str">
        <f t="shared" si="77"/>
        <v/>
      </c>
      <c r="F483" s="27"/>
      <c r="G483" s="27"/>
      <c r="H483" s="29"/>
      <c r="I483" s="28" t="str">
        <f t="shared" si="71"/>
        <v/>
      </c>
      <c r="J483" s="27"/>
      <c r="K483" s="28" t="str">
        <f>IF($L483="COP","GHPチラー",IF(O483="","",VLOOKUP(O483,※編集不可※選択項目!C:D,2,1)))</f>
        <v/>
      </c>
      <c r="L483" s="120" t="str">
        <f t="shared" si="78"/>
        <v/>
      </c>
      <c r="M483" s="64" t="str">
        <f>IFERROR(IF(L483="COP",1,IF(K483="","",VLOOKUP(K483,※編集不可※選択項目!$D$2:$G$8,4,FALSE))),"")</f>
        <v/>
      </c>
      <c r="N483" s="29"/>
      <c r="O483" s="30"/>
      <c r="P483" s="30"/>
      <c r="Q483" s="113"/>
      <c r="R483" s="30"/>
      <c r="S483" s="30"/>
      <c r="T483" s="116"/>
      <c r="U483" s="73"/>
      <c r="V483" s="111"/>
      <c r="W483" s="60"/>
      <c r="X483" s="71"/>
      <c r="Y483" s="31"/>
      <c r="Z483" s="23"/>
      <c r="AA483" s="24"/>
      <c r="AB483" s="96">
        <f t="shared" si="72"/>
        <v>0</v>
      </c>
      <c r="AC483" s="96">
        <f t="shared" si="73"/>
        <v>0</v>
      </c>
      <c r="AD483" s="97">
        <f t="shared" si="79"/>
        <v>0</v>
      </c>
      <c r="AE483" s="97">
        <f t="shared" si="80"/>
        <v>0</v>
      </c>
    </row>
    <row r="484" spans="1:31" ht="25" customHeight="1">
      <c r="A484" s="32">
        <f t="shared" si="74"/>
        <v>473</v>
      </c>
      <c r="B484" s="51" t="str">
        <f t="shared" si="75"/>
        <v/>
      </c>
      <c r="C484" s="26"/>
      <c r="D484" s="28" t="str">
        <f t="shared" si="76"/>
        <v/>
      </c>
      <c r="E484" s="49" t="str">
        <f t="shared" si="77"/>
        <v/>
      </c>
      <c r="F484" s="27"/>
      <c r="G484" s="27"/>
      <c r="H484" s="29"/>
      <c r="I484" s="28" t="str">
        <f t="shared" si="71"/>
        <v/>
      </c>
      <c r="J484" s="27"/>
      <c r="K484" s="28" t="str">
        <f>IF($L484="COP","GHPチラー",IF(O484="","",VLOOKUP(O484,※編集不可※選択項目!C:D,2,1)))</f>
        <v/>
      </c>
      <c r="L484" s="120" t="str">
        <f t="shared" si="78"/>
        <v/>
      </c>
      <c r="M484" s="64" t="str">
        <f>IFERROR(IF(L484="COP",1,IF(K484="","",VLOOKUP(K484,※編集不可※選択項目!$D$2:$G$8,4,FALSE))),"")</f>
        <v/>
      </c>
      <c r="N484" s="29"/>
      <c r="O484" s="30"/>
      <c r="P484" s="30"/>
      <c r="Q484" s="113"/>
      <c r="R484" s="30"/>
      <c r="S484" s="30"/>
      <c r="T484" s="116"/>
      <c r="U484" s="73"/>
      <c r="V484" s="111"/>
      <c r="W484" s="60"/>
      <c r="X484" s="71"/>
      <c r="Y484" s="31"/>
      <c r="Z484" s="23"/>
      <c r="AA484" s="24"/>
      <c r="AB484" s="96">
        <f t="shared" si="72"/>
        <v>0</v>
      </c>
      <c r="AC484" s="96">
        <f t="shared" si="73"/>
        <v>0</v>
      </c>
      <c r="AD484" s="97">
        <f t="shared" si="79"/>
        <v>0</v>
      </c>
      <c r="AE484" s="97">
        <f t="shared" si="80"/>
        <v>0</v>
      </c>
    </row>
    <row r="485" spans="1:31" ht="25" customHeight="1">
      <c r="A485" s="32">
        <f t="shared" si="74"/>
        <v>474</v>
      </c>
      <c r="B485" s="51" t="str">
        <f t="shared" si="75"/>
        <v/>
      </c>
      <c r="C485" s="26"/>
      <c r="D485" s="28" t="str">
        <f t="shared" si="76"/>
        <v/>
      </c>
      <c r="E485" s="49" t="str">
        <f t="shared" si="77"/>
        <v/>
      </c>
      <c r="F485" s="27"/>
      <c r="G485" s="27"/>
      <c r="H485" s="29"/>
      <c r="I485" s="28" t="str">
        <f t="shared" si="71"/>
        <v/>
      </c>
      <c r="J485" s="27"/>
      <c r="K485" s="28" t="str">
        <f>IF($L485="COP","GHPチラー",IF(O485="","",VLOOKUP(O485,※編集不可※選択項目!C:D,2,1)))</f>
        <v/>
      </c>
      <c r="L485" s="120" t="str">
        <f t="shared" si="78"/>
        <v/>
      </c>
      <c r="M485" s="64" t="str">
        <f>IFERROR(IF(L485="COP",1,IF(K485="","",VLOOKUP(K485,※編集不可※選択項目!$D$2:$G$8,4,FALSE))),"")</f>
        <v/>
      </c>
      <c r="N485" s="29"/>
      <c r="O485" s="30"/>
      <c r="P485" s="30"/>
      <c r="Q485" s="113"/>
      <c r="R485" s="30"/>
      <c r="S485" s="30"/>
      <c r="T485" s="116"/>
      <c r="U485" s="73"/>
      <c r="V485" s="111"/>
      <c r="W485" s="60"/>
      <c r="X485" s="71"/>
      <c r="Y485" s="31"/>
      <c r="Z485" s="23"/>
      <c r="AA485" s="24"/>
      <c r="AB485" s="96">
        <f t="shared" si="72"/>
        <v>0</v>
      </c>
      <c r="AC485" s="96">
        <f t="shared" si="73"/>
        <v>0</v>
      </c>
      <c r="AD485" s="97">
        <f t="shared" si="79"/>
        <v>0</v>
      </c>
      <c r="AE485" s="97">
        <f t="shared" si="80"/>
        <v>0</v>
      </c>
    </row>
    <row r="486" spans="1:31" ht="25" customHeight="1">
      <c r="A486" s="32">
        <f t="shared" si="74"/>
        <v>475</v>
      </c>
      <c r="B486" s="51" t="str">
        <f t="shared" si="75"/>
        <v/>
      </c>
      <c r="C486" s="26"/>
      <c r="D486" s="28" t="str">
        <f t="shared" si="76"/>
        <v/>
      </c>
      <c r="E486" s="49" t="str">
        <f t="shared" si="77"/>
        <v/>
      </c>
      <c r="F486" s="27"/>
      <c r="G486" s="27"/>
      <c r="H486" s="29"/>
      <c r="I486" s="28" t="str">
        <f t="shared" si="71"/>
        <v/>
      </c>
      <c r="J486" s="27"/>
      <c r="K486" s="28" t="str">
        <f>IF($L486="COP","GHPチラー",IF(O486="","",VLOOKUP(O486,※編集不可※選択項目!C:D,2,1)))</f>
        <v/>
      </c>
      <c r="L486" s="120" t="str">
        <f t="shared" si="78"/>
        <v/>
      </c>
      <c r="M486" s="64" t="str">
        <f>IFERROR(IF(L486="COP",1,IF(K486="","",VLOOKUP(K486,※編集不可※選択項目!$D$2:$G$8,4,FALSE))),"")</f>
        <v/>
      </c>
      <c r="N486" s="29"/>
      <c r="O486" s="30"/>
      <c r="P486" s="30"/>
      <c r="Q486" s="113"/>
      <c r="R486" s="30"/>
      <c r="S486" s="30"/>
      <c r="T486" s="116"/>
      <c r="U486" s="73"/>
      <c r="V486" s="111"/>
      <c r="W486" s="60"/>
      <c r="X486" s="71"/>
      <c r="Y486" s="31"/>
      <c r="Z486" s="23"/>
      <c r="AA486" s="24"/>
      <c r="AB486" s="96">
        <f t="shared" si="72"/>
        <v>0</v>
      </c>
      <c r="AC486" s="96">
        <f t="shared" si="73"/>
        <v>0</v>
      </c>
      <c r="AD486" s="97">
        <f t="shared" si="79"/>
        <v>0</v>
      </c>
      <c r="AE486" s="97">
        <f t="shared" si="80"/>
        <v>0</v>
      </c>
    </row>
    <row r="487" spans="1:31" ht="25" customHeight="1">
      <c r="A487" s="32">
        <f t="shared" si="74"/>
        <v>476</v>
      </c>
      <c r="B487" s="51" t="str">
        <f t="shared" si="75"/>
        <v/>
      </c>
      <c r="C487" s="26"/>
      <c r="D487" s="28" t="str">
        <f t="shared" si="76"/>
        <v/>
      </c>
      <c r="E487" s="49" t="str">
        <f t="shared" si="77"/>
        <v/>
      </c>
      <c r="F487" s="27"/>
      <c r="G487" s="27"/>
      <c r="H487" s="29"/>
      <c r="I487" s="28" t="str">
        <f t="shared" si="71"/>
        <v/>
      </c>
      <c r="J487" s="27"/>
      <c r="K487" s="28" t="str">
        <f>IF($L487="COP","GHPチラー",IF(O487="","",VLOOKUP(O487,※編集不可※選択項目!C:D,2,1)))</f>
        <v/>
      </c>
      <c r="L487" s="120" t="str">
        <f t="shared" si="78"/>
        <v/>
      </c>
      <c r="M487" s="64" t="str">
        <f>IFERROR(IF(L487="COP",1,IF(K487="","",VLOOKUP(K487,※編集不可※選択項目!$D$2:$G$8,4,FALSE))),"")</f>
        <v/>
      </c>
      <c r="N487" s="29"/>
      <c r="O487" s="30"/>
      <c r="P487" s="30"/>
      <c r="Q487" s="113"/>
      <c r="R487" s="30"/>
      <c r="S487" s="30"/>
      <c r="T487" s="116"/>
      <c r="U487" s="73"/>
      <c r="V487" s="111"/>
      <c r="W487" s="60"/>
      <c r="X487" s="71"/>
      <c r="Y487" s="31"/>
      <c r="Z487" s="23"/>
      <c r="AA487" s="24"/>
      <c r="AB487" s="96">
        <f t="shared" si="72"/>
        <v>0</v>
      </c>
      <c r="AC487" s="96">
        <f t="shared" si="73"/>
        <v>0</v>
      </c>
      <c r="AD487" s="97">
        <f t="shared" si="79"/>
        <v>0</v>
      </c>
      <c r="AE487" s="97">
        <f t="shared" si="80"/>
        <v>0</v>
      </c>
    </row>
    <row r="488" spans="1:31" ht="25" customHeight="1">
      <c r="A488" s="32">
        <f t="shared" si="74"/>
        <v>477</v>
      </c>
      <c r="B488" s="51" t="str">
        <f t="shared" si="75"/>
        <v/>
      </c>
      <c r="C488" s="26"/>
      <c r="D488" s="28" t="str">
        <f t="shared" si="76"/>
        <v/>
      </c>
      <c r="E488" s="49" t="str">
        <f t="shared" si="77"/>
        <v/>
      </c>
      <c r="F488" s="27"/>
      <c r="G488" s="27"/>
      <c r="H488" s="29"/>
      <c r="I488" s="28" t="str">
        <f t="shared" si="71"/>
        <v/>
      </c>
      <c r="J488" s="27"/>
      <c r="K488" s="28" t="str">
        <f>IF($L488="COP","GHPチラー",IF(O488="","",VLOOKUP(O488,※編集不可※選択項目!C:D,2,1)))</f>
        <v/>
      </c>
      <c r="L488" s="120" t="str">
        <f t="shared" si="78"/>
        <v/>
      </c>
      <c r="M488" s="64" t="str">
        <f>IFERROR(IF(L488="COP",1,IF(K488="","",VLOOKUP(K488,※編集不可※選択項目!$D$2:$G$8,4,FALSE))),"")</f>
        <v/>
      </c>
      <c r="N488" s="29"/>
      <c r="O488" s="30"/>
      <c r="P488" s="30"/>
      <c r="Q488" s="113"/>
      <c r="R488" s="30"/>
      <c r="S488" s="30"/>
      <c r="T488" s="116"/>
      <c r="U488" s="73"/>
      <c r="V488" s="111"/>
      <c r="W488" s="60"/>
      <c r="X488" s="71"/>
      <c r="Y488" s="31"/>
      <c r="Z488" s="23"/>
      <c r="AA488" s="24"/>
      <c r="AB488" s="96">
        <f t="shared" si="72"/>
        <v>0</v>
      </c>
      <c r="AC488" s="96">
        <f t="shared" si="73"/>
        <v>0</v>
      </c>
      <c r="AD488" s="97">
        <f t="shared" si="79"/>
        <v>0</v>
      </c>
      <c r="AE488" s="97">
        <f t="shared" si="80"/>
        <v>0</v>
      </c>
    </row>
    <row r="489" spans="1:31" ht="25" customHeight="1">
      <c r="A489" s="32">
        <f t="shared" si="74"/>
        <v>478</v>
      </c>
      <c r="B489" s="51" t="str">
        <f t="shared" si="75"/>
        <v/>
      </c>
      <c r="C489" s="26"/>
      <c r="D489" s="28" t="str">
        <f t="shared" si="76"/>
        <v/>
      </c>
      <c r="E489" s="49" t="str">
        <f t="shared" si="77"/>
        <v/>
      </c>
      <c r="F489" s="27"/>
      <c r="G489" s="27"/>
      <c r="H489" s="29"/>
      <c r="I489" s="28" t="str">
        <f t="shared" si="71"/>
        <v/>
      </c>
      <c r="J489" s="27"/>
      <c r="K489" s="28" t="str">
        <f>IF($L489="COP","GHPチラー",IF(O489="","",VLOOKUP(O489,※編集不可※選択項目!C:D,2,1)))</f>
        <v/>
      </c>
      <c r="L489" s="120" t="str">
        <f t="shared" si="78"/>
        <v/>
      </c>
      <c r="M489" s="64" t="str">
        <f>IFERROR(IF(L489="COP",1,IF(K489="","",VLOOKUP(K489,※編集不可※選択項目!$D$2:$G$8,4,FALSE))),"")</f>
        <v/>
      </c>
      <c r="N489" s="29"/>
      <c r="O489" s="30"/>
      <c r="P489" s="30"/>
      <c r="Q489" s="113"/>
      <c r="R489" s="30"/>
      <c r="S489" s="30"/>
      <c r="T489" s="116"/>
      <c r="U489" s="73"/>
      <c r="V489" s="111"/>
      <c r="W489" s="60"/>
      <c r="X489" s="71"/>
      <c r="Y489" s="31"/>
      <c r="Z489" s="23"/>
      <c r="AA489" s="24"/>
      <c r="AB489" s="96">
        <f t="shared" si="72"/>
        <v>0</v>
      </c>
      <c r="AC489" s="96">
        <f t="shared" si="73"/>
        <v>0</v>
      </c>
      <c r="AD489" s="97">
        <f t="shared" si="79"/>
        <v>0</v>
      </c>
      <c r="AE489" s="97">
        <f t="shared" si="80"/>
        <v>0</v>
      </c>
    </row>
    <row r="490" spans="1:31" ht="25" customHeight="1">
      <c r="A490" s="32">
        <f t="shared" si="74"/>
        <v>479</v>
      </c>
      <c r="B490" s="51" t="str">
        <f t="shared" si="75"/>
        <v/>
      </c>
      <c r="C490" s="26"/>
      <c r="D490" s="28" t="str">
        <f t="shared" si="76"/>
        <v/>
      </c>
      <c r="E490" s="49" t="str">
        <f t="shared" si="77"/>
        <v/>
      </c>
      <c r="F490" s="27"/>
      <c r="G490" s="27"/>
      <c r="H490" s="29"/>
      <c r="I490" s="28" t="str">
        <f t="shared" si="71"/>
        <v/>
      </c>
      <c r="J490" s="27"/>
      <c r="K490" s="28" t="str">
        <f>IF($L490="COP","GHPチラー",IF(O490="","",VLOOKUP(O490,※編集不可※選択項目!C:D,2,1)))</f>
        <v/>
      </c>
      <c r="L490" s="120" t="str">
        <f t="shared" si="78"/>
        <v/>
      </c>
      <c r="M490" s="64" t="str">
        <f>IFERROR(IF(L490="COP",1,IF(K490="","",VLOOKUP(K490,※編集不可※選択項目!$D$2:$G$8,4,FALSE))),"")</f>
        <v/>
      </c>
      <c r="N490" s="29"/>
      <c r="O490" s="30"/>
      <c r="P490" s="30"/>
      <c r="Q490" s="113"/>
      <c r="R490" s="30"/>
      <c r="S490" s="30"/>
      <c r="T490" s="116"/>
      <c r="U490" s="73"/>
      <c r="V490" s="111"/>
      <c r="W490" s="60"/>
      <c r="X490" s="71"/>
      <c r="Y490" s="31"/>
      <c r="Z490" s="23"/>
      <c r="AA490" s="24"/>
      <c r="AB490" s="96">
        <f t="shared" si="72"/>
        <v>0</v>
      </c>
      <c r="AC490" s="96">
        <f t="shared" si="73"/>
        <v>0</v>
      </c>
      <c r="AD490" s="97">
        <f t="shared" si="79"/>
        <v>0</v>
      </c>
      <c r="AE490" s="97">
        <f t="shared" si="80"/>
        <v>0</v>
      </c>
    </row>
    <row r="491" spans="1:31" ht="25" customHeight="1">
      <c r="A491" s="32">
        <f t="shared" si="74"/>
        <v>480</v>
      </c>
      <c r="B491" s="51" t="str">
        <f t="shared" si="75"/>
        <v/>
      </c>
      <c r="C491" s="26"/>
      <c r="D491" s="28" t="str">
        <f t="shared" si="76"/>
        <v/>
      </c>
      <c r="E491" s="49" t="str">
        <f t="shared" si="77"/>
        <v/>
      </c>
      <c r="F491" s="27"/>
      <c r="G491" s="27"/>
      <c r="H491" s="29"/>
      <c r="I491" s="28" t="str">
        <f t="shared" si="71"/>
        <v/>
      </c>
      <c r="J491" s="27"/>
      <c r="K491" s="28" t="str">
        <f>IF($L491="COP","GHPチラー",IF(O491="","",VLOOKUP(O491,※編集不可※選択項目!C:D,2,1)))</f>
        <v/>
      </c>
      <c r="L491" s="120" t="str">
        <f t="shared" si="78"/>
        <v/>
      </c>
      <c r="M491" s="64" t="str">
        <f>IFERROR(IF(L491="COP",1,IF(K491="","",VLOOKUP(K491,※編集不可※選択項目!$D$2:$G$8,4,FALSE))),"")</f>
        <v/>
      </c>
      <c r="N491" s="29"/>
      <c r="O491" s="30"/>
      <c r="P491" s="30"/>
      <c r="Q491" s="113"/>
      <c r="R491" s="30"/>
      <c r="S491" s="30"/>
      <c r="T491" s="116"/>
      <c r="U491" s="73"/>
      <c r="V491" s="111"/>
      <c r="W491" s="60"/>
      <c r="X491" s="71"/>
      <c r="Y491" s="31"/>
      <c r="Z491" s="23"/>
      <c r="AA491" s="24"/>
      <c r="AB491" s="96">
        <f t="shared" si="72"/>
        <v>0</v>
      </c>
      <c r="AC491" s="96">
        <f t="shared" si="73"/>
        <v>0</v>
      </c>
      <c r="AD491" s="97">
        <f t="shared" si="79"/>
        <v>0</v>
      </c>
      <c r="AE491" s="97">
        <f t="shared" si="80"/>
        <v>0</v>
      </c>
    </row>
    <row r="492" spans="1:31" ht="25" customHeight="1">
      <c r="A492" s="32">
        <f t="shared" si="74"/>
        <v>481</v>
      </c>
      <c r="B492" s="51" t="str">
        <f t="shared" si="75"/>
        <v/>
      </c>
      <c r="C492" s="26"/>
      <c r="D492" s="28" t="str">
        <f t="shared" si="76"/>
        <v/>
      </c>
      <c r="E492" s="49" t="str">
        <f t="shared" si="77"/>
        <v/>
      </c>
      <c r="F492" s="27"/>
      <c r="G492" s="27"/>
      <c r="H492" s="29"/>
      <c r="I492" s="28" t="str">
        <f t="shared" si="71"/>
        <v/>
      </c>
      <c r="J492" s="27"/>
      <c r="K492" s="28" t="str">
        <f>IF($L492="COP","GHPチラー",IF(O492="","",VLOOKUP(O492,※編集不可※選択項目!C:D,2,1)))</f>
        <v/>
      </c>
      <c r="L492" s="120" t="str">
        <f t="shared" si="78"/>
        <v/>
      </c>
      <c r="M492" s="64" t="str">
        <f>IFERROR(IF(L492="COP",1,IF(K492="","",VLOOKUP(K492,※編集不可※選択項目!$D$2:$G$8,4,FALSE))),"")</f>
        <v/>
      </c>
      <c r="N492" s="29"/>
      <c r="O492" s="30"/>
      <c r="P492" s="30"/>
      <c r="Q492" s="113"/>
      <c r="R492" s="30"/>
      <c r="S492" s="30"/>
      <c r="T492" s="116"/>
      <c r="U492" s="73"/>
      <c r="V492" s="111"/>
      <c r="W492" s="60"/>
      <c r="X492" s="71"/>
      <c r="Y492" s="31"/>
      <c r="Z492" s="23"/>
      <c r="AA492" s="24"/>
      <c r="AB492" s="96">
        <f t="shared" si="72"/>
        <v>0</v>
      </c>
      <c r="AC492" s="96">
        <f t="shared" si="73"/>
        <v>0</v>
      </c>
      <c r="AD492" s="97">
        <f t="shared" si="79"/>
        <v>0</v>
      </c>
      <c r="AE492" s="97">
        <f t="shared" si="80"/>
        <v>0</v>
      </c>
    </row>
    <row r="493" spans="1:31" ht="25" customHeight="1">
      <c r="A493" s="32">
        <f t="shared" si="74"/>
        <v>482</v>
      </c>
      <c r="B493" s="51" t="str">
        <f t="shared" si="75"/>
        <v/>
      </c>
      <c r="C493" s="26"/>
      <c r="D493" s="28" t="str">
        <f t="shared" si="76"/>
        <v/>
      </c>
      <c r="E493" s="49" t="str">
        <f t="shared" si="77"/>
        <v/>
      </c>
      <c r="F493" s="27"/>
      <c r="G493" s="27"/>
      <c r="H493" s="29"/>
      <c r="I493" s="28" t="str">
        <f t="shared" si="71"/>
        <v/>
      </c>
      <c r="J493" s="27"/>
      <c r="K493" s="28" t="str">
        <f>IF($L493="COP","GHPチラー",IF(O493="","",VLOOKUP(O493,※編集不可※選択項目!C:D,2,1)))</f>
        <v/>
      </c>
      <c r="L493" s="120" t="str">
        <f t="shared" si="78"/>
        <v/>
      </c>
      <c r="M493" s="64" t="str">
        <f>IFERROR(IF(L493="COP",1,IF(K493="","",VLOOKUP(K493,※編集不可※選択項目!$D$2:$G$8,4,FALSE))),"")</f>
        <v/>
      </c>
      <c r="N493" s="29"/>
      <c r="O493" s="30"/>
      <c r="P493" s="30"/>
      <c r="Q493" s="113"/>
      <c r="R493" s="30"/>
      <c r="S493" s="30"/>
      <c r="T493" s="116"/>
      <c r="U493" s="73"/>
      <c r="V493" s="111"/>
      <c r="W493" s="60"/>
      <c r="X493" s="71"/>
      <c r="Y493" s="31"/>
      <c r="Z493" s="23"/>
      <c r="AA493" s="24"/>
      <c r="AB493" s="96">
        <f t="shared" si="72"/>
        <v>0</v>
      </c>
      <c r="AC493" s="96">
        <f t="shared" si="73"/>
        <v>0</v>
      </c>
      <c r="AD493" s="97">
        <f t="shared" si="79"/>
        <v>0</v>
      </c>
      <c r="AE493" s="97">
        <f t="shared" si="80"/>
        <v>0</v>
      </c>
    </row>
    <row r="494" spans="1:31" ht="25" customHeight="1">
      <c r="A494" s="32">
        <f t="shared" si="74"/>
        <v>483</v>
      </c>
      <c r="B494" s="51" t="str">
        <f t="shared" si="75"/>
        <v/>
      </c>
      <c r="C494" s="26"/>
      <c r="D494" s="28" t="str">
        <f t="shared" si="76"/>
        <v/>
      </c>
      <c r="E494" s="49" t="str">
        <f t="shared" si="77"/>
        <v/>
      </c>
      <c r="F494" s="27"/>
      <c r="G494" s="27"/>
      <c r="H494" s="29"/>
      <c r="I494" s="28" t="str">
        <f t="shared" si="71"/>
        <v/>
      </c>
      <c r="J494" s="27"/>
      <c r="K494" s="28" t="str">
        <f>IF($L494="COP","GHPチラー",IF(O494="","",VLOOKUP(O494,※編集不可※選択項目!C:D,2,1)))</f>
        <v/>
      </c>
      <c r="L494" s="120" t="str">
        <f t="shared" si="78"/>
        <v/>
      </c>
      <c r="M494" s="64" t="str">
        <f>IFERROR(IF(L494="COP",1,IF(K494="","",VLOOKUP(K494,※編集不可※選択項目!$D$2:$G$8,4,FALSE))),"")</f>
        <v/>
      </c>
      <c r="N494" s="29"/>
      <c r="O494" s="30"/>
      <c r="P494" s="30"/>
      <c r="Q494" s="113"/>
      <c r="R494" s="30"/>
      <c r="S494" s="30"/>
      <c r="T494" s="116"/>
      <c r="U494" s="73"/>
      <c r="V494" s="111"/>
      <c r="W494" s="60"/>
      <c r="X494" s="71"/>
      <c r="Y494" s="31"/>
      <c r="Z494" s="23"/>
      <c r="AA494" s="24"/>
      <c r="AB494" s="96">
        <f t="shared" si="72"/>
        <v>0</v>
      </c>
      <c r="AC494" s="96">
        <f t="shared" si="73"/>
        <v>0</v>
      </c>
      <c r="AD494" s="97">
        <f t="shared" si="79"/>
        <v>0</v>
      </c>
      <c r="AE494" s="97">
        <f t="shared" si="80"/>
        <v>0</v>
      </c>
    </row>
    <row r="495" spans="1:31" ht="25" customHeight="1">
      <c r="A495" s="32">
        <f t="shared" si="74"/>
        <v>484</v>
      </c>
      <c r="B495" s="51" t="str">
        <f t="shared" si="75"/>
        <v/>
      </c>
      <c r="C495" s="26"/>
      <c r="D495" s="28" t="str">
        <f t="shared" si="76"/>
        <v/>
      </c>
      <c r="E495" s="49" t="str">
        <f t="shared" si="77"/>
        <v/>
      </c>
      <c r="F495" s="27"/>
      <c r="G495" s="27"/>
      <c r="H495" s="29"/>
      <c r="I495" s="28" t="str">
        <f t="shared" si="71"/>
        <v/>
      </c>
      <c r="J495" s="27"/>
      <c r="K495" s="28" t="str">
        <f>IF($L495="COP","GHPチラー",IF(O495="","",VLOOKUP(O495,※編集不可※選択項目!C:D,2,1)))</f>
        <v/>
      </c>
      <c r="L495" s="120" t="str">
        <f t="shared" si="78"/>
        <v/>
      </c>
      <c r="M495" s="64" t="str">
        <f>IFERROR(IF(L495="COP",1,IF(K495="","",VLOOKUP(K495,※編集不可※選択項目!$D$2:$G$8,4,FALSE))),"")</f>
        <v/>
      </c>
      <c r="N495" s="29"/>
      <c r="O495" s="30"/>
      <c r="P495" s="30"/>
      <c r="Q495" s="113"/>
      <c r="R495" s="30"/>
      <c r="S495" s="30"/>
      <c r="T495" s="116"/>
      <c r="U495" s="73"/>
      <c r="V495" s="111"/>
      <c r="W495" s="60"/>
      <c r="X495" s="71"/>
      <c r="Y495" s="31"/>
      <c r="Z495" s="23"/>
      <c r="AA495" s="24"/>
      <c r="AB495" s="96">
        <f t="shared" si="72"/>
        <v>0</v>
      </c>
      <c r="AC495" s="96">
        <f t="shared" si="73"/>
        <v>0</v>
      </c>
      <c r="AD495" s="97">
        <f t="shared" si="79"/>
        <v>0</v>
      </c>
      <c r="AE495" s="97">
        <f t="shared" si="80"/>
        <v>0</v>
      </c>
    </row>
    <row r="496" spans="1:31" ht="25" customHeight="1">
      <c r="A496" s="32">
        <f t="shared" si="74"/>
        <v>485</v>
      </c>
      <c r="B496" s="51" t="str">
        <f t="shared" si="75"/>
        <v/>
      </c>
      <c r="C496" s="26"/>
      <c r="D496" s="28" t="str">
        <f t="shared" si="76"/>
        <v/>
      </c>
      <c r="E496" s="49" t="str">
        <f t="shared" si="77"/>
        <v/>
      </c>
      <c r="F496" s="27"/>
      <c r="G496" s="27"/>
      <c r="H496" s="29"/>
      <c r="I496" s="28" t="str">
        <f t="shared" si="71"/>
        <v/>
      </c>
      <c r="J496" s="27"/>
      <c r="K496" s="28" t="str">
        <f>IF($L496="COP","GHPチラー",IF(O496="","",VLOOKUP(O496,※編集不可※選択項目!C:D,2,1)))</f>
        <v/>
      </c>
      <c r="L496" s="120" t="str">
        <f t="shared" si="78"/>
        <v/>
      </c>
      <c r="M496" s="64" t="str">
        <f>IFERROR(IF(L496="COP",1,IF(K496="","",VLOOKUP(K496,※編集不可※選択項目!$D$2:$G$8,4,FALSE))),"")</f>
        <v/>
      </c>
      <c r="N496" s="29"/>
      <c r="O496" s="30"/>
      <c r="P496" s="30"/>
      <c r="Q496" s="113"/>
      <c r="R496" s="30"/>
      <c r="S496" s="30"/>
      <c r="T496" s="116"/>
      <c r="U496" s="73"/>
      <c r="V496" s="111"/>
      <c r="W496" s="60"/>
      <c r="X496" s="71"/>
      <c r="Y496" s="31"/>
      <c r="Z496" s="23"/>
      <c r="AA496" s="24"/>
      <c r="AB496" s="96">
        <f t="shared" si="72"/>
        <v>0</v>
      </c>
      <c r="AC496" s="96">
        <f t="shared" si="73"/>
        <v>0</v>
      </c>
      <c r="AD496" s="97">
        <f t="shared" si="79"/>
        <v>0</v>
      </c>
      <c r="AE496" s="97">
        <f t="shared" si="80"/>
        <v>0</v>
      </c>
    </row>
    <row r="497" spans="1:31" ht="25" customHeight="1">
      <c r="A497" s="32">
        <f t="shared" si="74"/>
        <v>486</v>
      </c>
      <c r="B497" s="51" t="str">
        <f t="shared" si="75"/>
        <v/>
      </c>
      <c r="C497" s="26"/>
      <c r="D497" s="28" t="str">
        <f t="shared" si="76"/>
        <v/>
      </c>
      <c r="E497" s="49" t="str">
        <f t="shared" si="77"/>
        <v/>
      </c>
      <c r="F497" s="27"/>
      <c r="G497" s="27"/>
      <c r="H497" s="29"/>
      <c r="I497" s="28" t="str">
        <f t="shared" si="71"/>
        <v/>
      </c>
      <c r="J497" s="27"/>
      <c r="K497" s="28" t="str">
        <f>IF($L497="COP","GHPチラー",IF(O497="","",VLOOKUP(O497,※編集不可※選択項目!C:D,2,1)))</f>
        <v/>
      </c>
      <c r="L497" s="120" t="str">
        <f t="shared" si="78"/>
        <v/>
      </c>
      <c r="M497" s="64" t="str">
        <f>IFERROR(IF(L497="COP",1,IF(K497="","",VLOOKUP(K497,※編集不可※選択項目!$D$2:$G$8,4,FALSE))),"")</f>
        <v/>
      </c>
      <c r="N497" s="29"/>
      <c r="O497" s="30"/>
      <c r="P497" s="30"/>
      <c r="Q497" s="113"/>
      <c r="R497" s="30"/>
      <c r="S497" s="30"/>
      <c r="T497" s="116"/>
      <c r="U497" s="73"/>
      <c r="V497" s="111"/>
      <c r="W497" s="60"/>
      <c r="X497" s="71"/>
      <c r="Y497" s="31"/>
      <c r="Z497" s="23"/>
      <c r="AA497" s="24"/>
      <c r="AB497" s="96">
        <f t="shared" si="72"/>
        <v>0</v>
      </c>
      <c r="AC497" s="96">
        <f t="shared" si="73"/>
        <v>0</v>
      </c>
      <c r="AD497" s="97">
        <f t="shared" si="79"/>
        <v>0</v>
      </c>
      <c r="AE497" s="97">
        <f t="shared" si="80"/>
        <v>0</v>
      </c>
    </row>
    <row r="498" spans="1:31" ht="25" customHeight="1">
      <c r="A498" s="32">
        <f t="shared" si="74"/>
        <v>487</v>
      </c>
      <c r="B498" s="51" t="str">
        <f t="shared" si="75"/>
        <v/>
      </c>
      <c r="C498" s="26"/>
      <c r="D498" s="28" t="str">
        <f t="shared" si="76"/>
        <v/>
      </c>
      <c r="E498" s="49" t="str">
        <f t="shared" si="77"/>
        <v/>
      </c>
      <c r="F498" s="27"/>
      <c r="G498" s="27"/>
      <c r="H498" s="29"/>
      <c r="I498" s="28" t="str">
        <f t="shared" si="71"/>
        <v/>
      </c>
      <c r="J498" s="27"/>
      <c r="K498" s="28" t="str">
        <f>IF($L498="COP","GHPチラー",IF(O498="","",VLOOKUP(O498,※編集不可※選択項目!C:D,2,1)))</f>
        <v/>
      </c>
      <c r="L498" s="120" t="str">
        <f t="shared" si="78"/>
        <v/>
      </c>
      <c r="M498" s="64" t="str">
        <f>IFERROR(IF(L498="COP",1,IF(K498="","",VLOOKUP(K498,※編集不可※選択項目!$D$2:$G$8,4,FALSE))),"")</f>
        <v/>
      </c>
      <c r="N498" s="29"/>
      <c r="O498" s="30"/>
      <c r="P498" s="30"/>
      <c r="Q498" s="113"/>
      <c r="R498" s="30"/>
      <c r="S498" s="30"/>
      <c r="T498" s="116"/>
      <c r="U498" s="73"/>
      <c r="V498" s="111"/>
      <c r="W498" s="60"/>
      <c r="X498" s="71"/>
      <c r="Y498" s="31"/>
      <c r="Z498" s="23"/>
      <c r="AA498" s="24"/>
      <c r="AB498" s="96">
        <f t="shared" si="72"/>
        <v>0</v>
      </c>
      <c r="AC498" s="96">
        <f t="shared" si="73"/>
        <v>0</v>
      </c>
      <c r="AD498" s="97">
        <f t="shared" si="79"/>
        <v>0</v>
      </c>
      <c r="AE498" s="97">
        <f t="shared" si="80"/>
        <v>0</v>
      </c>
    </row>
    <row r="499" spans="1:31" ht="25" customHeight="1">
      <c r="A499" s="32">
        <f t="shared" si="74"/>
        <v>488</v>
      </c>
      <c r="B499" s="51" t="str">
        <f t="shared" si="75"/>
        <v/>
      </c>
      <c r="C499" s="26"/>
      <c r="D499" s="28" t="str">
        <f t="shared" si="76"/>
        <v/>
      </c>
      <c r="E499" s="49" t="str">
        <f t="shared" si="77"/>
        <v/>
      </c>
      <c r="F499" s="27"/>
      <c r="G499" s="27"/>
      <c r="H499" s="29"/>
      <c r="I499" s="28" t="str">
        <f t="shared" si="71"/>
        <v/>
      </c>
      <c r="J499" s="27"/>
      <c r="K499" s="28" t="str">
        <f>IF($L499="COP","GHPチラー",IF(O499="","",VLOOKUP(O499,※編集不可※選択項目!C:D,2,1)))</f>
        <v/>
      </c>
      <c r="L499" s="120" t="str">
        <f t="shared" si="78"/>
        <v/>
      </c>
      <c r="M499" s="64" t="str">
        <f>IFERROR(IF(L499="COP",1,IF(K499="","",VLOOKUP(K499,※編集不可※選択項目!$D$2:$G$8,4,FALSE))),"")</f>
        <v/>
      </c>
      <c r="N499" s="29"/>
      <c r="O499" s="30"/>
      <c r="P499" s="30"/>
      <c r="Q499" s="113"/>
      <c r="R499" s="30"/>
      <c r="S499" s="30"/>
      <c r="T499" s="116"/>
      <c r="U499" s="73"/>
      <c r="V499" s="111"/>
      <c r="W499" s="60"/>
      <c r="X499" s="71"/>
      <c r="Y499" s="31"/>
      <c r="Z499" s="23"/>
      <c r="AA499" s="24"/>
      <c r="AB499" s="96">
        <f t="shared" si="72"/>
        <v>0</v>
      </c>
      <c r="AC499" s="96">
        <f t="shared" si="73"/>
        <v>0</v>
      </c>
      <c r="AD499" s="97">
        <f t="shared" si="79"/>
        <v>0</v>
      </c>
      <c r="AE499" s="97">
        <f t="shared" si="80"/>
        <v>0</v>
      </c>
    </row>
    <row r="500" spans="1:31" ht="25" customHeight="1">
      <c r="A500" s="32">
        <f t="shared" si="74"/>
        <v>489</v>
      </c>
      <c r="B500" s="51" t="str">
        <f t="shared" si="75"/>
        <v/>
      </c>
      <c r="C500" s="26"/>
      <c r="D500" s="28" t="str">
        <f t="shared" si="76"/>
        <v/>
      </c>
      <c r="E500" s="49" t="str">
        <f t="shared" si="77"/>
        <v/>
      </c>
      <c r="F500" s="27"/>
      <c r="G500" s="27"/>
      <c r="H500" s="29"/>
      <c r="I500" s="28" t="str">
        <f t="shared" si="71"/>
        <v/>
      </c>
      <c r="J500" s="27"/>
      <c r="K500" s="28" t="str">
        <f>IF($L500="COP","GHPチラー",IF(O500="","",VLOOKUP(O500,※編集不可※選択項目!C:D,2,1)))</f>
        <v/>
      </c>
      <c r="L500" s="120" t="str">
        <f t="shared" si="78"/>
        <v/>
      </c>
      <c r="M500" s="64" t="str">
        <f>IFERROR(IF(L500="COP",1,IF(K500="","",VLOOKUP(K500,※編集不可※選択項目!$D$2:$G$8,4,FALSE))),"")</f>
        <v/>
      </c>
      <c r="N500" s="29"/>
      <c r="O500" s="30"/>
      <c r="P500" s="30"/>
      <c r="Q500" s="113"/>
      <c r="R500" s="30"/>
      <c r="S500" s="30"/>
      <c r="T500" s="116"/>
      <c r="U500" s="73"/>
      <c r="V500" s="111"/>
      <c r="W500" s="60"/>
      <c r="X500" s="71"/>
      <c r="Y500" s="31"/>
      <c r="Z500" s="23"/>
      <c r="AA500" s="24"/>
      <c r="AB500" s="96">
        <f t="shared" si="72"/>
        <v>0</v>
      </c>
      <c r="AC500" s="96">
        <f t="shared" si="73"/>
        <v>0</v>
      </c>
      <c r="AD500" s="97">
        <f t="shared" si="79"/>
        <v>0</v>
      </c>
      <c r="AE500" s="97">
        <f t="shared" si="80"/>
        <v>0</v>
      </c>
    </row>
    <row r="501" spans="1:31" ht="25" customHeight="1">
      <c r="A501" s="32">
        <f t="shared" si="74"/>
        <v>490</v>
      </c>
      <c r="B501" s="51" t="str">
        <f t="shared" si="75"/>
        <v/>
      </c>
      <c r="C501" s="26"/>
      <c r="D501" s="28" t="str">
        <f t="shared" si="76"/>
        <v/>
      </c>
      <c r="E501" s="49" t="str">
        <f t="shared" si="77"/>
        <v/>
      </c>
      <c r="F501" s="27"/>
      <c r="G501" s="27"/>
      <c r="H501" s="29"/>
      <c r="I501" s="28" t="str">
        <f t="shared" si="71"/>
        <v/>
      </c>
      <c r="J501" s="27"/>
      <c r="K501" s="28" t="str">
        <f>IF($L501="COP","GHPチラー",IF(O501="","",VLOOKUP(O501,※編集不可※選択項目!C:D,2,1)))</f>
        <v/>
      </c>
      <c r="L501" s="120" t="str">
        <f t="shared" si="78"/>
        <v/>
      </c>
      <c r="M501" s="64" t="str">
        <f>IFERROR(IF(L501="COP",1,IF(K501="","",VLOOKUP(K501,※編集不可※選択項目!$D$2:$G$8,4,FALSE))),"")</f>
        <v/>
      </c>
      <c r="N501" s="29"/>
      <c r="O501" s="30"/>
      <c r="P501" s="30"/>
      <c r="Q501" s="113"/>
      <c r="R501" s="30"/>
      <c r="S501" s="30"/>
      <c r="T501" s="116"/>
      <c r="U501" s="73"/>
      <c r="V501" s="111"/>
      <c r="W501" s="60"/>
      <c r="X501" s="71"/>
      <c r="Y501" s="31"/>
      <c r="Z501" s="23"/>
      <c r="AA501" s="24"/>
      <c r="AB501" s="96">
        <f t="shared" si="72"/>
        <v>0</v>
      </c>
      <c r="AC501" s="96">
        <f t="shared" si="73"/>
        <v>0</v>
      </c>
      <c r="AD501" s="97">
        <f t="shared" si="79"/>
        <v>0</v>
      </c>
      <c r="AE501" s="97">
        <f t="shared" si="80"/>
        <v>0</v>
      </c>
    </row>
    <row r="502" spans="1:31" ht="25" customHeight="1">
      <c r="A502" s="32">
        <f t="shared" si="74"/>
        <v>491</v>
      </c>
      <c r="B502" s="51" t="str">
        <f t="shared" si="75"/>
        <v/>
      </c>
      <c r="C502" s="26"/>
      <c r="D502" s="28" t="str">
        <f t="shared" si="76"/>
        <v/>
      </c>
      <c r="E502" s="49" t="str">
        <f t="shared" si="77"/>
        <v/>
      </c>
      <c r="F502" s="27"/>
      <c r="G502" s="27"/>
      <c r="H502" s="29"/>
      <c r="I502" s="28" t="str">
        <f t="shared" si="71"/>
        <v/>
      </c>
      <c r="J502" s="27"/>
      <c r="K502" s="28" t="str">
        <f>IF($L502="COP","GHPチラー",IF(O502="","",VLOOKUP(O502,※編集不可※選択項目!C:D,2,1)))</f>
        <v/>
      </c>
      <c r="L502" s="120" t="str">
        <f t="shared" si="78"/>
        <v/>
      </c>
      <c r="M502" s="64" t="str">
        <f>IFERROR(IF(L502="COP",1,IF(K502="","",VLOOKUP(K502,※編集不可※選択項目!$D$2:$G$8,4,FALSE))),"")</f>
        <v/>
      </c>
      <c r="N502" s="29"/>
      <c r="O502" s="30"/>
      <c r="P502" s="30"/>
      <c r="Q502" s="113"/>
      <c r="R502" s="30"/>
      <c r="S502" s="30"/>
      <c r="T502" s="116"/>
      <c r="U502" s="73"/>
      <c r="V502" s="111"/>
      <c r="W502" s="60"/>
      <c r="X502" s="71"/>
      <c r="Y502" s="31"/>
      <c r="Z502" s="23"/>
      <c r="AA502" s="24"/>
      <c r="AB502" s="96">
        <f t="shared" si="72"/>
        <v>0</v>
      </c>
      <c r="AC502" s="96">
        <f t="shared" si="73"/>
        <v>0</v>
      </c>
      <c r="AD502" s="97">
        <f t="shared" si="79"/>
        <v>0</v>
      </c>
      <c r="AE502" s="97">
        <f t="shared" si="80"/>
        <v>0</v>
      </c>
    </row>
    <row r="503" spans="1:31" ht="25" customHeight="1">
      <c r="A503" s="32">
        <f t="shared" si="74"/>
        <v>492</v>
      </c>
      <c r="B503" s="51" t="str">
        <f t="shared" si="75"/>
        <v/>
      </c>
      <c r="C503" s="26"/>
      <c r="D503" s="28" t="str">
        <f t="shared" si="76"/>
        <v/>
      </c>
      <c r="E503" s="49" t="str">
        <f t="shared" si="77"/>
        <v/>
      </c>
      <c r="F503" s="27"/>
      <c r="G503" s="27"/>
      <c r="H503" s="29"/>
      <c r="I503" s="28" t="str">
        <f t="shared" si="71"/>
        <v/>
      </c>
      <c r="J503" s="27"/>
      <c r="K503" s="28" t="str">
        <f>IF($L503="COP","GHPチラー",IF(O503="","",VLOOKUP(O503,※編集不可※選択項目!C:D,2,1)))</f>
        <v/>
      </c>
      <c r="L503" s="120" t="str">
        <f t="shared" si="78"/>
        <v/>
      </c>
      <c r="M503" s="64" t="str">
        <f>IFERROR(IF(L503="COP",1,IF(K503="","",VLOOKUP(K503,※編集不可※選択項目!$D$2:$G$8,4,FALSE))),"")</f>
        <v/>
      </c>
      <c r="N503" s="29"/>
      <c r="O503" s="30"/>
      <c r="P503" s="30"/>
      <c r="Q503" s="113"/>
      <c r="R503" s="30"/>
      <c r="S503" s="30"/>
      <c r="T503" s="116"/>
      <c r="U503" s="73"/>
      <c r="V503" s="111"/>
      <c r="W503" s="60"/>
      <c r="X503" s="71"/>
      <c r="Y503" s="31"/>
      <c r="Z503" s="23"/>
      <c r="AA503" s="24"/>
      <c r="AB503" s="96">
        <f t="shared" si="72"/>
        <v>0</v>
      </c>
      <c r="AC503" s="96">
        <f t="shared" si="73"/>
        <v>0</v>
      </c>
      <c r="AD503" s="97">
        <f t="shared" si="79"/>
        <v>0</v>
      </c>
      <c r="AE503" s="97">
        <f t="shared" si="80"/>
        <v>0</v>
      </c>
    </row>
    <row r="504" spans="1:31" ht="25" customHeight="1">
      <c r="A504" s="32">
        <f t="shared" si="74"/>
        <v>493</v>
      </c>
      <c r="B504" s="51" t="str">
        <f t="shared" si="75"/>
        <v/>
      </c>
      <c r="C504" s="26"/>
      <c r="D504" s="28" t="str">
        <f t="shared" si="76"/>
        <v/>
      </c>
      <c r="E504" s="49" t="str">
        <f t="shared" si="77"/>
        <v/>
      </c>
      <c r="F504" s="27"/>
      <c r="G504" s="27"/>
      <c r="H504" s="29"/>
      <c r="I504" s="28" t="str">
        <f t="shared" si="71"/>
        <v/>
      </c>
      <c r="J504" s="27"/>
      <c r="K504" s="28" t="str">
        <f>IF($L504="COP","GHPチラー",IF(O504="","",VLOOKUP(O504,※編集不可※選択項目!C:D,2,1)))</f>
        <v/>
      </c>
      <c r="L504" s="120" t="str">
        <f t="shared" si="78"/>
        <v/>
      </c>
      <c r="M504" s="64" t="str">
        <f>IFERROR(IF(L504="COP",1,IF(K504="","",VLOOKUP(K504,※編集不可※選択項目!$D$2:$G$8,4,FALSE))),"")</f>
        <v/>
      </c>
      <c r="N504" s="29"/>
      <c r="O504" s="30"/>
      <c r="P504" s="30"/>
      <c r="Q504" s="113"/>
      <c r="R504" s="30"/>
      <c r="S504" s="30"/>
      <c r="T504" s="116"/>
      <c r="U504" s="73"/>
      <c r="V504" s="111"/>
      <c r="W504" s="60"/>
      <c r="X504" s="71"/>
      <c r="Y504" s="31"/>
      <c r="Z504" s="23"/>
      <c r="AA504" s="24"/>
      <c r="AB504" s="96">
        <f t="shared" si="72"/>
        <v>0</v>
      </c>
      <c r="AC504" s="96">
        <f t="shared" si="73"/>
        <v>0</v>
      </c>
      <c r="AD504" s="97">
        <f t="shared" si="79"/>
        <v>0</v>
      </c>
      <c r="AE504" s="97">
        <f t="shared" si="80"/>
        <v>0</v>
      </c>
    </row>
    <row r="505" spans="1:31" ht="25" customHeight="1">
      <c r="A505" s="32">
        <f t="shared" si="74"/>
        <v>494</v>
      </c>
      <c r="B505" s="51" t="str">
        <f t="shared" si="75"/>
        <v/>
      </c>
      <c r="C505" s="26"/>
      <c r="D505" s="28" t="str">
        <f t="shared" si="76"/>
        <v/>
      </c>
      <c r="E505" s="49" t="str">
        <f t="shared" si="77"/>
        <v/>
      </c>
      <c r="F505" s="27"/>
      <c r="G505" s="27"/>
      <c r="H505" s="29"/>
      <c r="I505" s="28" t="str">
        <f t="shared" si="71"/>
        <v/>
      </c>
      <c r="J505" s="27"/>
      <c r="K505" s="28" t="str">
        <f>IF($L505="COP","GHPチラー",IF(O505="","",VLOOKUP(O505,※編集不可※選択項目!C:D,2,1)))</f>
        <v/>
      </c>
      <c r="L505" s="120" t="str">
        <f t="shared" si="78"/>
        <v/>
      </c>
      <c r="M505" s="64" t="str">
        <f>IFERROR(IF(L505="COP",1,IF(K505="","",VLOOKUP(K505,※編集不可※選択項目!$D$2:$G$8,4,FALSE))),"")</f>
        <v/>
      </c>
      <c r="N505" s="29"/>
      <c r="O505" s="30"/>
      <c r="P505" s="30"/>
      <c r="Q505" s="113"/>
      <c r="R505" s="30"/>
      <c r="S505" s="30"/>
      <c r="T505" s="116"/>
      <c r="U505" s="73"/>
      <c r="V505" s="111"/>
      <c r="W505" s="60"/>
      <c r="X505" s="71"/>
      <c r="Y505" s="31"/>
      <c r="Z505" s="23"/>
      <c r="AA505" s="24"/>
      <c r="AB505" s="96">
        <f t="shared" si="72"/>
        <v>0</v>
      </c>
      <c r="AC505" s="96">
        <f t="shared" si="73"/>
        <v>0</v>
      </c>
      <c r="AD505" s="97">
        <f t="shared" si="79"/>
        <v>0</v>
      </c>
      <c r="AE505" s="97">
        <f t="shared" si="80"/>
        <v>0</v>
      </c>
    </row>
    <row r="506" spans="1:31" ht="25" customHeight="1">
      <c r="A506" s="32">
        <f t="shared" si="74"/>
        <v>495</v>
      </c>
      <c r="B506" s="51" t="str">
        <f t="shared" si="75"/>
        <v/>
      </c>
      <c r="C506" s="26"/>
      <c r="D506" s="28" t="str">
        <f t="shared" si="76"/>
        <v/>
      </c>
      <c r="E506" s="49" t="str">
        <f t="shared" si="77"/>
        <v/>
      </c>
      <c r="F506" s="27"/>
      <c r="G506" s="27"/>
      <c r="H506" s="29"/>
      <c r="I506" s="28" t="str">
        <f t="shared" si="71"/>
        <v/>
      </c>
      <c r="J506" s="27"/>
      <c r="K506" s="28" t="str">
        <f>IF($L506="COP","GHPチラー",IF(O506="","",VLOOKUP(O506,※編集不可※選択項目!C:D,2,1)))</f>
        <v/>
      </c>
      <c r="L506" s="120" t="str">
        <f t="shared" si="78"/>
        <v/>
      </c>
      <c r="M506" s="64" t="str">
        <f>IFERROR(IF(L506="COP",1,IF(K506="","",VLOOKUP(K506,※編集不可※選択項目!$D$2:$G$8,4,FALSE))),"")</f>
        <v/>
      </c>
      <c r="N506" s="29"/>
      <c r="O506" s="30"/>
      <c r="P506" s="30"/>
      <c r="Q506" s="113"/>
      <c r="R506" s="30"/>
      <c r="S506" s="30"/>
      <c r="T506" s="116"/>
      <c r="U506" s="73"/>
      <c r="V506" s="111"/>
      <c r="W506" s="60"/>
      <c r="X506" s="71"/>
      <c r="Y506" s="31"/>
      <c r="Z506" s="23"/>
      <c r="AA506" s="24"/>
      <c r="AB506" s="96">
        <f t="shared" si="72"/>
        <v>0</v>
      </c>
      <c r="AC506" s="96">
        <f t="shared" si="73"/>
        <v>0</v>
      </c>
      <c r="AD506" s="97">
        <f t="shared" si="79"/>
        <v>0</v>
      </c>
      <c r="AE506" s="97">
        <f t="shared" si="80"/>
        <v>0</v>
      </c>
    </row>
    <row r="507" spans="1:31" ht="25" customHeight="1">
      <c r="A507" s="32">
        <f t="shared" si="74"/>
        <v>496</v>
      </c>
      <c r="B507" s="51" t="str">
        <f t="shared" si="75"/>
        <v/>
      </c>
      <c r="C507" s="26"/>
      <c r="D507" s="28" t="str">
        <f t="shared" si="76"/>
        <v/>
      </c>
      <c r="E507" s="49" t="str">
        <f t="shared" si="77"/>
        <v/>
      </c>
      <c r="F507" s="27"/>
      <c r="G507" s="27"/>
      <c r="H507" s="29"/>
      <c r="I507" s="28" t="str">
        <f t="shared" si="71"/>
        <v/>
      </c>
      <c r="J507" s="27"/>
      <c r="K507" s="28" t="str">
        <f>IF($L507="COP","GHPチラー",IF(O507="","",VLOOKUP(O507,※編集不可※選択項目!C:D,2,1)))</f>
        <v/>
      </c>
      <c r="L507" s="120" t="str">
        <f t="shared" si="78"/>
        <v/>
      </c>
      <c r="M507" s="64" t="str">
        <f>IFERROR(IF(L507="COP",1,IF(K507="","",VLOOKUP(K507,※編集不可※選択項目!$D$2:$G$8,4,FALSE))),"")</f>
        <v/>
      </c>
      <c r="N507" s="29"/>
      <c r="O507" s="30"/>
      <c r="P507" s="30"/>
      <c r="Q507" s="113"/>
      <c r="R507" s="30"/>
      <c r="S507" s="30"/>
      <c r="T507" s="116"/>
      <c r="U507" s="73"/>
      <c r="V507" s="111"/>
      <c r="W507" s="60"/>
      <c r="X507" s="71"/>
      <c r="Y507" s="31"/>
      <c r="Z507" s="23"/>
      <c r="AA507" s="24"/>
      <c r="AB507" s="96">
        <f t="shared" si="72"/>
        <v>0</v>
      </c>
      <c r="AC507" s="96">
        <f t="shared" si="73"/>
        <v>0</v>
      </c>
      <c r="AD507" s="97">
        <f t="shared" si="79"/>
        <v>0</v>
      </c>
      <c r="AE507" s="97">
        <f t="shared" si="80"/>
        <v>0</v>
      </c>
    </row>
    <row r="508" spans="1:31" ht="25" customHeight="1">
      <c r="A508" s="32">
        <f t="shared" si="74"/>
        <v>497</v>
      </c>
      <c r="B508" s="51" t="str">
        <f t="shared" si="75"/>
        <v/>
      </c>
      <c r="C508" s="26"/>
      <c r="D508" s="28" t="str">
        <f t="shared" si="76"/>
        <v/>
      </c>
      <c r="E508" s="49" t="str">
        <f t="shared" si="77"/>
        <v/>
      </c>
      <c r="F508" s="27"/>
      <c r="G508" s="27"/>
      <c r="H508" s="29"/>
      <c r="I508" s="28" t="str">
        <f t="shared" si="71"/>
        <v/>
      </c>
      <c r="J508" s="27"/>
      <c r="K508" s="28" t="str">
        <f>IF($L508="COP","GHPチラー",IF(O508="","",VLOOKUP(O508,※編集不可※選択項目!C:D,2,1)))</f>
        <v/>
      </c>
      <c r="L508" s="120" t="str">
        <f t="shared" si="78"/>
        <v/>
      </c>
      <c r="M508" s="64" t="str">
        <f>IFERROR(IF(L508="COP",1,IF(K508="","",VLOOKUP(K508,※編集不可※選択項目!$D$2:$G$8,4,FALSE))),"")</f>
        <v/>
      </c>
      <c r="N508" s="29"/>
      <c r="O508" s="30"/>
      <c r="P508" s="30"/>
      <c r="Q508" s="113"/>
      <c r="R508" s="30"/>
      <c r="S508" s="30"/>
      <c r="T508" s="116"/>
      <c r="U508" s="73"/>
      <c r="V508" s="111"/>
      <c r="W508" s="60"/>
      <c r="X508" s="71"/>
      <c r="Y508" s="31"/>
      <c r="Z508" s="23"/>
      <c r="AA508" s="24"/>
      <c r="AB508" s="96">
        <f t="shared" si="72"/>
        <v>0</v>
      </c>
      <c r="AC508" s="96">
        <f t="shared" si="73"/>
        <v>0</v>
      </c>
      <c r="AD508" s="97">
        <f t="shared" si="79"/>
        <v>0</v>
      </c>
      <c r="AE508" s="97">
        <f t="shared" si="80"/>
        <v>0</v>
      </c>
    </row>
    <row r="509" spans="1:31" ht="25" customHeight="1">
      <c r="A509" s="32">
        <f t="shared" si="74"/>
        <v>498</v>
      </c>
      <c r="B509" s="51" t="str">
        <f t="shared" si="75"/>
        <v/>
      </c>
      <c r="C509" s="26"/>
      <c r="D509" s="28" t="str">
        <f t="shared" si="76"/>
        <v/>
      </c>
      <c r="E509" s="49" t="str">
        <f t="shared" si="77"/>
        <v/>
      </c>
      <c r="F509" s="27"/>
      <c r="G509" s="27"/>
      <c r="H509" s="29"/>
      <c r="I509" s="28" t="str">
        <f t="shared" si="71"/>
        <v/>
      </c>
      <c r="J509" s="27"/>
      <c r="K509" s="28" t="str">
        <f>IF($L509="COP","GHPチラー",IF(O509="","",VLOOKUP(O509,※編集不可※選択項目!C:D,2,1)))</f>
        <v/>
      </c>
      <c r="L509" s="120" t="str">
        <f t="shared" si="78"/>
        <v/>
      </c>
      <c r="M509" s="64" t="str">
        <f>IFERROR(IF(L509="COP",1,IF(K509="","",VLOOKUP(K509,※編集不可※選択項目!$D$2:$G$8,4,FALSE))),"")</f>
        <v/>
      </c>
      <c r="N509" s="29"/>
      <c r="O509" s="30"/>
      <c r="P509" s="30"/>
      <c r="Q509" s="113"/>
      <c r="R509" s="30"/>
      <c r="S509" s="30"/>
      <c r="T509" s="116"/>
      <c r="U509" s="73"/>
      <c r="V509" s="111"/>
      <c r="W509" s="60"/>
      <c r="X509" s="71"/>
      <c r="Y509" s="31"/>
      <c r="Z509" s="23"/>
      <c r="AA509" s="24"/>
      <c r="AB509" s="96">
        <f t="shared" si="72"/>
        <v>0</v>
      </c>
      <c r="AC509" s="96">
        <f t="shared" si="73"/>
        <v>0</v>
      </c>
      <c r="AD509" s="97">
        <f t="shared" si="79"/>
        <v>0</v>
      </c>
      <c r="AE509" s="97">
        <f t="shared" si="80"/>
        <v>0</v>
      </c>
    </row>
    <row r="510" spans="1:31" ht="25" customHeight="1">
      <c r="A510" s="32">
        <f t="shared" si="74"/>
        <v>499</v>
      </c>
      <c r="B510" s="51" t="str">
        <f t="shared" si="75"/>
        <v/>
      </c>
      <c r="C510" s="26"/>
      <c r="D510" s="28" t="str">
        <f t="shared" si="76"/>
        <v/>
      </c>
      <c r="E510" s="49" t="str">
        <f t="shared" si="77"/>
        <v/>
      </c>
      <c r="F510" s="27"/>
      <c r="G510" s="27"/>
      <c r="H510" s="29"/>
      <c r="I510" s="28" t="str">
        <f t="shared" si="71"/>
        <v/>
      </c>
      <c r="J510" s="27"/>
      <c r="K510" s="28" t="str">
        <f>IF($L510="COP","GHPチラー",IF(O510="","",VLOOKUP(O510,※編集不可※選択項目!C:D,2,1)))</f>
        <v/>
      </c>
      <c r="L510" s="120" t="str">
        <f t="shared" si="78"/>
        <v/>
      </c>
      <c r="M510" s="64" t="str">
        <f>IFERROR(IF(L510="COP",1,IF(K510="","",VLOOKUP(K510,※編集不可※選択項目!$D$2:$G$8,4,FALSE))),"")</f>
        <v/>
      </c>
      <c r="N510" s="29"/>
      <c r="O510" s="30"/>
      <c r="P510" s="30"/>
      <c r="Q510" s="113"/>
      <c r="R510" s="30"/>
      <c r="S510" s="30"/>
      <c r="T510" s="116"/>
      <c r="U510" s="73"/>
      <c r="V510" s="111"/>
      <c r="W510" s="60"/>
      <c r="X510" s="71"/>
      <c r="Y510" s="31"/>
      <c r="Z510" s="23"/>
      <c r="AA510" s="24"/>
      <c r="AB510" s="96">
        <f t="shared" si="72"/>
        <v>0</v>
      </c>
      <c r="AC510" s="96">
        <f t="shared" si="73"/>
        <v>0</v>
      </c>
      <c r="AD510" s="97">
        <f t="shared" si="79"/>
        <v>0</v>
      </c>
      <c r="AE510" s="97">
        <f t="shared" si="80"/>
        <v>0</v>
      </c>
    </row>
    <row r="511" spans="1:31" ht="25" customHeight="1">
      <c r="A511" s="32">
        <f t="shared" si="74"/>
        <v>500</v>
      </c>
      <c r="B511" s="51" t="str">
        <f t="shared" si="75"/>
        <v/>
      </c>
      <c r="C511" s="26"/>
      <c r="D511" s="28" t="str">
        <f t="shared" si="76"/>
        <v/>
      </c>
      <c r="E511" s="49" t="str">
        <f t="shared" si="77"/>
        <v/>
      </c>
      <c r="F511" s="27"/>
      <c r="G511" s="27"/>
      <c r="H511" s="29"/>
      <c r="I511" s="28" t="str">
        <f t="shared" si="71"/>
        <v/>
      </c>
      <c r="J511" s="27"/>
      <c r="K511" s="28" t="str">
        <f>IF($L511="COP","GHPチラー",IF(O511="","",VLOOKUP(O511,※編集不可※選択項目!C:D,2,1)))</f>
        <v/>
      </c>
      <c r="L511" s="120" t="str">
        <f t="shared" si="78"/>
        <v/>
      </c>
      <c r="M511" s="64" t="str">
        <f>IFERROR(IF(L511="COP",1,IF(K511="","",VLOOKUP(K511,※編集不可※選択項目!$D$2:$G$8,4,FALSE))),"")</f>
        <v/>
      </c>
      <c r="N511" s="29"/>
      <c r="O511" s="30"/>
      <c r="P511" s="30"/>
      <c r="Q511" s="113"/>
      <c r="R511" s="30"/>
      <c r="S511" s="30"/>
      <c r="T511" s="116"/>
      <c r="U511" s="73"/>
      <c r="V511" s="111"/>
      <c r="W511" s="60"/>
      <c r="X511" s="71"/>
      <c r="Y511" s="31"/>
      <c r="Z511" s="23"/>
      <c r="AA511" s="24"/>
      <c r="AB511" s="96">
        <f t="shared" si="72"/>
        <v>0</v>
      </c>
      <c r="AC511" s="96">
        <f t="shared" si="73"/>
        <v>0</v>
      </c>
      <c r="AD511" s="97">
        <f t="shared" si="79"/>
        <v>0</v>
      </c>
      <c r="AE511" s="97">
        <f t="shared" si="80"/>
        <v>0</v>
      </c>
    </row>
    <row r="512" spans="1:31" ht="25" customHeight="1">
      <c r="A512" s="32">
        <f t="shared" si="74"/>
        <v>501</v>
      </c>
      <c r="B512" s="51" t="str">
        <f t="shared" si="75"/>
        <v/>
      </c>
      <c r="C512" s="26"/>
      <c r="D512" s="28" t="str">
        <f t="shared" si="76"/>
        <v/>
      </c>
      <c r="E512" s="49" t="str">
        <f t="shared" si="77"/>
        <v/>
      </c>
      <c r="F512" s="27"/>
      <c r="G512" s="27"/>
      <c r="H512" s="29"/>
      <c r="I512" s="28" t="str">
        <f t="shared" si="71"/>
        <v/>
      </c>
      <c r="J512" s="27"/>
      <c r="K512" s="28" t="str">
        <f>IF($L512="COP","GHPチラー",IF(O512="","",VLOOKUP(O512,※編集不可※選択項目!C:D,2,1)))</f>
        <v/>
      </c>
      <c r="L512" s="120" t="str">
        <f t="shared" si="78"/>
        <v/>
      </c>
      <c r="M512" s="64" t="str">
        <f>IFERROR(IF(L512="COP",1,IF(K512="","",VLOOKUP(K512,※編集不可※選択項目!$D$2:$G$8,4,FALSE))),"")</f>
        <v/>
      </c>
      <c r="N512" s="29"/>
      <c r="O512" s="30"/>
      <c r="P512" s="30"/>
      <c r="Q512" s="113"/>
      <c r="R512" s="30"/>
      <c r="S512" s="30"/>
      <c r="T512" s="116"/>
      <c r="U512" s="73"/>
      <c r="V512" s="111"/>
      <c r="W512" s="60"/>
      <c r="X512" s="71"/>
      <c r="Y512" s="31"/>
      <c r="Z512" s="23"/>
      <c r="AA512" s="24"/>
      <c r="AB512" s="96">
        <f t="shared" si="72"/>
        <v>0</v>
      </c>
      <c r="AC512" s="96">
        <f t="shared" si="73"/>
        <v>0</v>
      </c>
      <c r="AD512" s="97">
        <f t="shared" si="79"/>
        <v>0</v>
      </c>
      <c r="AE512" s="97">
        <f t="shared" si="80"/>
        <v>0</v>
      </c>
    </row>
    <row r="513" spans="1:31" ht="25" customHeight="1">
      <c r="A513" s="32">
        <f t="shared" si="74"/>
        <v>502</v>
      </c>
      <c r="B513" s="51" t="str">
        <f t="shared" si="75"/>
        <v/>
      </c>
      <c r="C513" s="26"/>
      <c r="D513" s="28" t="str">
        <f t="shared" si="76"/>
        <v/>
      </c>
      <c r="E513" s="49" t="str">
        <f t="shared" si="77"/>
        <v/>
      </c>
      <c r="F513" s="27"/>
      <c r="G513" s="27"/>
      <c r="H513" s="29"/>
      <c r="I513" s="28" t="str">
        <f t="shared" si="71"/>
        <v/>
      </c>
      <c r="J513" s="27"/>
      <c r="K513" s="28" t="str">
        <f>IF($L513="COP","GHPチラー",IF(O513="","",VLOOKUP(O513,※編集不可※選択項目!C:D,2,1)))</f>
        <v/>
      </c>
      <c r="L513" s="120" t="str">
        <f t="shared" si="78"/>
        <v/>
      </c>
      <c r="M513" s="64" t="str">
        <f>IFERROR(IF(L513="COP",1,IF(K513="","",VLOOKUP(K513,※編集不可※選択項目!$D$2:$G$8,4,FALSE))),"")</f>
        <v/>
      </c>
      <c r="N513" s="29"/>
      <c r="O513" s="30"/>
      <c r="P513" s="30"/>
      <c r="Q513" s="113"/>
      <c r="R513" s="30"/>
      <c r="S513" s="30"/>
      <c r="T513" s="116"/>
      <c r="U513" s="73"/>
      <c r="V513" s="111"/>
      <c r="W513" s="60"/>
      <c r="X513" s="71"/>
      <c r="Y513" s="31"/>
      <c r="Z513" s="23"/>
      <c r="AA513" s="24"/>
      <c r="AB513" s="96">
        <f t="shared" si="72"/>
        <v>0</v>
      </c>
      <c r="AC513" s="96">
        <f t="shared" si="73"/>
        <v>0</v>
      </c>
      <c r="AD513" s="97">
        <f t="shared" si="79"/>
        <v>0</v>
      </c>
      <c r="AE513" s="97">
        <f t="shared" si="80"/>
        <v>0</v>
      </c>
    </row>
    <row r="514" spans="1:31" ht="25" customHeight="1">
      <c r="A514" s="32">
        <f t="shared" si="74"/>
        <v>503</v>
      </c>
      <c r="B514" s="51" t="str">
        <f t="shared" si="75"/>
        <v/>
      </c>
      <c r="C514" s="26"/>
      <c r="D514" s="28" t="str">
        <f t="shared" si="76"/>
        <v/>
      </c>
      <c r="E514" s="49" t="str">
        <f t="shared" si="77"/>
        <v/>
      </c>
      <c r="F514" s="27"/>
      <c r="G514" s="27"/>
      <c r="H514" s="29"/>
      <c r="I514" s="28" t="str">
        <f t="shared" si="71"/>
        <v/>
      </c>
      <c r="J514" s="27"/>
      <c r="K514" s="28" t="str">
        <f>IF($L514="COP","GHPチラー",IF(O514="","",VLOOKUP(O514,※編集不可※選択項目!C:D,2,1)))</f>
        <v/>
      </c>
      <c r="L514" s="120" t="str">
        <f t="shared" si="78"/>
        <v/>
      </c>
      <c r="M514" s="64" t="str">
        <f>IFERROR(IF(L514="COP",1,IF(K514="","",VLOOKUP(K514,※編集不可※選択項目!$D$2:$G$8,4,FALSE))),"")</f>
        <v/>
      </c>
      <c r="N514" s="29"/>
      <c r="O514" s="30"/>
      <c r="P514" s="30"/>
      <c r="Q514" s="113"/>
      <c r="R514" s="30"/>
      <c r="S514" s="30"/>
      <c r="T514" s="116"/>
      <c r="U514" s="73"/>
      <c r="V514" s="111"/>
      <c r="W514" s="60"/>
      <c r="X514" s="71"/>
      <c r="Y514" s="31"/>
      <c r="Z514" s="23"/>
      <c r="AA514" s="24"/>
      <c r="AB514" s="96">
        <f t="shared" si="72"/>
        <v>0</v>
      </c>
      <c r="AC514" s="96">
        <f t="shared" si="73"/>
        <v>0</v>
      </c>
      <c r="AD514" s="97">
        <f t="shared" si="79"/>
        <v>0</v>
      </c>
      <c r="AE514" s="97">
        <f t="shared" si="80"/>
        <v>0</v>
      </c>
    </row>
    <row r="515" spans="1:31" ht="25" customHeight="1">
      <c r="A515" s="32">
        <f t="shared" si="74"/>
        <v>504</v>
      </c>
      <c r="B515" s="51" t="str">
        <f t="shared" si="75"/>
        <v/>
      </c>
      <c r="C515" s="26"/>
      <c r="D515" s="28" t="str">
        <f t="shared" si="76"/>
        <v/>
      </c>
      <c r="E515" s="49" t="str">
        <f t="shared" si="77"/>
        <v/>
      </c>
      <c r="F515" s="27"/>
      <c r="G515" s="27"/>
      <c r="H515" s="29"/>
      <c r="I515" s="28" t="str">
        <f t="shared" si="71"/>
        <v/>
      </c>
      <c r="J515" s="27"/>
      <c r="K515" s="28" t="str">
        <f>IF($L515="COP","GHPチラー",IF(O515="","",VLOOKUP(O515,※編集不可※選択項目!C:D,2,1)))</f>
        <v/>
      </c>
      <c r="L515" s="120" t="str">
        <f t="shared" si="78"/>
        <v/>
      </c>
      <c r="M515" s="64" t="str">
        <f>IFERROR(IF(L515="COP",1,IF(K515="","",VLOOKUP(K515,※編集不可※選択項目!$D$2:$G$8,4,FALSE))),"")</f>
        <v/>
      </c>
      <c r="N515" s="29"/>
      <c r="O515" s="30"/>
      <c r="P515" s="30"/>
      <c r="Q515" s="113"/>
      <c r="R515" s="30"/>
      <c r="S515" s="30"/>
      <c r="T515" s="116"/>
      <c r="U515" s="73"/>
      <c r="V515" s="111"/>
      <c r="W515" s="60"/>
      <c r="X515" s="71"/>
      <c r="Y515" s="31"/>
      <c r="Z515" s="23"/>
      <c r="AA515" s="24"/>
      <c r="AB515" s="96">
        <f t="shared" si="72"/>
        <v>0</v>
      </c>
      <c r="AC515" s="96">
        <f t="shared" si="73"/>
        <v>0</v>
      </c>
      <c r="AD515" s="97">
        <f t="shared" si="79"/>
        <v>0</v>
      </c>
      <c r="AE515" s="97">
        <f t="shared" si="80"/>
        <v>0</v>
      </c>
    </row>
    <row r="516" spans="1:31" ht="25" customHeight="1">
      <c r="A516" s="32">
        <f t="shared" si="74"/>
        <v>505</v>
      </c>
      <c r="B516" s="51" t="str">
        <f t="shared" si="75"/>
        <v/>
      </c>
      <c r="C516" s="26"/>
      <c r="D516" s="28" t="str">
        <f t="shared" si="76"/>
        <v/>
      </c>
      <c r="E516" s="49" t="str">
        <f t="shared" si="77"/>
        <v/>
      </c>
      <c r="F516" s="27"/>
      <c r="G516" s="27"/>
      <c r="H516" s="29"/>
      <c r="I516" s="28" t="str">
        <f t="shared" si="71"/>
        <v/>
      </c>
      <c r="J516" s="27"/>
      <c r="K516" s="28" t="str">
        <f>IF($L516="COP","GHPチラー",IF(O516="","",VLOOKUP(O516,※編集不可※選択項目!C:D,2,1)))</f>
        <v/>
      </c>
      <c r="L516" s="120" t="str">
        <f t="shared" si="78"/>
        <v/>
      </c>
      <c r="M516" s="64" t="str">
        <f>IFERROR(IF(L516="COP",1,IF(K516="","",VLOOKUP(K516,※編集不可※選択項目!$D$2:$G$8,4,FALSE))),"")</f>
        <v/>
      </c>
      <c r="N516" s="29"/>
      <c r="O516" s="30"/>
      <c r="P516" s="30"/>
      <c r="Q516" s="113"/>
      <c r="R516" s="30"/>
      <c r="S516" s="30"/>
      <c r="T516" s="116"/>
      <c r="U516" s="73"/>
      <c r="V516" s="111"/>
      <c r="W516" s="60"/>
      <c r="X516" s="71"/>
      <c r="Y516" s="31"/>
      <c r="Z516" s="23"/>
      <c r="AA516" s="24"/>
      <c r="AB516" s="96">
        <f t="shared" si="72"/>
        <v>0</v>
      </c>
      <c r="AC516" s="96">
        <f t="shared" si="73"/>
        <v>0</v>
      </c>
      <c r="AD516" s="97">
        <f t="shared" si="79"/>
        <v>0</v>
      </c>
      <c r="AE516" s="97">
        <f t="shared" si="80"/>
        <v>0</v>
      </c>
    </row>
    <row r="517" spans="1:31" ht="25" customHeight="1">
      <c r="A517" s="32">
        <f t="shared" si="74"/>
        <v>506</v>
      </c>
      <c r="B517" s="51" t="str">
        <f t="shared" si="75"/>
        <v/>
      </c>
      <c r="C517" s="26"/>
      <c r="D517" s="28" t="str">
        <f t="shared" si="76"/>
        <v/>
      </c>
      <c r="E517" s="49" t="str">
        <f t="shared" si="77"/>
        <v/>
      </c>
      <c r="F517" s="27"/>
      <c r="G517" s="27"/>
      <c r="H517" s="29"/>
      <c r="I517" s="28" t="str">
        <f t="shared" si="71"/>
        <v/>
      </c>
      <c r="J517" s="27"/>
      <c r="K517" s="28" t="str">
        <f>IF($L517="COP","GHPチラー",IF(O517="","",VLOOKUP(O517,※編集不可※選択項目!C:D,2,1)))</f>
        <v/>
      </c>
      <c r="L517" s="120" t="str">
        <f t="shared" si="78"/>
        <v/>
      </c>
      <c r="M517" s="64" t="str">
        <f>IFERROR(IF(L517="COP",1,IF(K517="","",VLOOKUP(K517,※編集不可※選択項目!$D$2:$G$8,4,FALSE))),"")</f>
        <v/>
      </c>
      <c r="N517" s="29"/>
      <c r="O517" s="30"/>
      <c r="P517" s="30"/>
      <c r="Q517" s="113"/>
      <c r="R517" s="30"/>
      <c r="S517" s="30"/>
      <c r="T517" s="116"/>
      <c r="U517" s="73"/>
      <c r="V517" s="111"/>
      <c r="W517" s="60"/>
      <c r="X517" s="71"/>
      <c r="Y517" s="31"/>
      <c r="Z517" s="23"/>
      <c r="AA517" s="24"/>
      <c r="AB517" s="96">
        <f t="shared" si="72"/>
        <v>0</v>
      </c>
      <c r="AC517" s="96">
        <f t="shared" si="73"/>
        <v>0</v>
      </c>
      <c r="AD517" s="97">
        <f t="shared" si="79"/>
        <v>0</v>
      </c>
      <c r="AE517" s="97">
        <f t="shared" si="80"/>
        <v>0</v>
      </c>
    </row>
    <row r="518" spans="1:31" ht="25" customHeight="1">
      <c r="A518" s="32">
        <f t="shared" si="74"/>
        <v>507</v>
      </c>
      <c r="B518" s="51" t="str">
        <f t="shared" si="75"/>
        <v/>
      </c>
      <c r="C518" s="26"/>
      <c r="D518" s="28" t="str">
        <f t="shared" si="76"/>
        <v/>
      </c>
      <c r="E518" s="49" t="str">
        <f t="shared" si="77"/>
        <v/>
      </c>
      <c r="F518" s="27"/>
      <c r="G518" s="27"/>
      <c r="H518" s="29"/>
      <c r="I518" s="28" t="str">
        <f t="shared" si="71"/>
        <v/>
      </c>
      <c r="J518" s="27"/>
      <c r="K518" s="28" t="str">
        <f>IF($L518="COP","GHPチラー",IF(O518="","",VLOOKUP(O518,※編集不可※選択項目!C:D,2,1)))</f>
        <v/>
      </c>
      <c r="L518" s="120" t="str">
        <f t="shared" si="78"/>
        <v/>
      </c>
      <c r="M518" s="64" t="str">
        <f>IFERROR(IF(L518="COP",1,IF(K518="","",VLOOKUP(K518,※編集不可※選択項目!$D$2:$G$8,4,FALSE))),"")</f>
        <v/>
      </c>
      <c r="N518" s="29"/>
      <c r="O518" s="30"/>
      <c r="P518" s="30"/>
      <c r="Q518" s="113"/>
      <c r="R518" s="30"/>
      <c r="S518" s="30"/>
      <c r="T518" s="116"/>
      <c r="U518" s="73"/>
      <c r="V518" s="111"/>
      <c r="W518" s="60"/>
      <c r="X518" s="71"/>
      <c r="Y518" s="31"/>
      <c r="Z518" s="23"/>
      <c r="AA518" s="24"/>
      <c r="AB518" s="96">
        <f t="shared" si="72"/>
        <v>0</v>
      </c>
      <c r="AC518" s="96">
        <f t="shared" si="73"/>
        <v>0</v>
      </c>
      <c r="AD518" s="97">
        <f t="shared" si="79"/>
        <v>0</v>
      </c>
      <c r="AE518" s="97">
        <f t="shared" si="80"/>
        <v>0</v>
      </c>
    </row>
    <row r="519" spans="1:31" ht="25" customHeight="1">
      <c r="A519" s="32">
        <f t="shared" si="74"/>
        <v>508</v>
      </c>
      <c r="B519" s="51" t="str">
        <f t="shared" si="75"/>
        <v/>
      </c>
      <c r="C519" s="26"/>
      <c r="D519" s="28" t="str">
        <f t="shared" si="76"/>
        <v/>
      </c>
      <c r="E519" s="49" t="str">
        <f t="shared" si="77"/>
        <v/>
      </c>
      <c r="F519" s="27"/>
      <c r="G519" s="27"/>
      <c r="H519" s="29"/>
      <c r="I519" s="28" t="str">
        <f t="shared" si="71"/>
        <v/>
      </c>
      <c r="J519" s="27"/>
      <c r="K519" s="28" t="str">
        <f>IF($L519="COP","GHPチラー",IF(O519="","",VLOOKUP(O519,※編集不可※選択項目!C:D,2,1)))</f>
        <v/>
      </c>
      <c r="L519" s="120" t="str">
        <f t="shared" si="78"/>
        <v/>
      </c>
      <c r="M519" s="64" t="str">
        <f>IFERROR(IF(L519="COP",1,IF(K519="","",VLOOKUP(K519,※編集不可※選択項目!$D$2:$G$8,4,FALSE))),"")</f>
        <v/>
      </c>
      <c r="N519" s="29"/>
      <c r="O519" s="30"/>
      <c r="P519" s="30"/>
      <c r="Q519" s="113"/>
      <c r="R519" s="30"/>
      <c r="S519" s="30"/>
      <c r="T519" s="116"/>
      <c r="U519" s="73"/>
      <c r="V519" s="111"/>
      <c r="W519" s="60"/>
      <c r="X519" s="71"/>
      <c r="Y519" s="31"/>
      <c r="Z519" s="23"/>
      <c r="AA519" s="24"/>
      <c r="AB519" s="96">
        <f t="shared" si="72"/>
        <v>0</v>
      </c>
      <c r="AC519" s="96">
        <f t="shared" si="73"/>
        <v>0</v>
      </c>
      <c r="AD519" s="97">
        <f t="shared" si="79"/>
        <v>0</v>
      </c>
      <c r="AE519" s="97">
        <f t="shared" si="80"/>
        <v>0</v>
      </c>
    </row>
    <row r="520" spans="1:31" ht="25" customHeight="1">
      <c r="A520" s="32">
        <f t="shared" si="74"/>
        <v>509</v>
      </c>
      <c r="B520" s="51" t="str">
        <f t="shared" si="75"/>
        <v/>
      </c>
      <c r="C520" s="26"/>
      <c r="D520" s="28" t="str">
        <f t="shared" si="76"/>
        <v/>
      </c>
      <c r="E520" s="49" t="str">
        <f t="shared" si="77"/>
        <v/>
      </c>
      <c r="F520" s="27"/>
      <c r="G520" s="27"/>
      <c r="H520" s="29"/>
      <c r="I520" s="28" t="str">
        <f t="shared" si="71"/>
        <v/>
      </c>
      <c r="J520" s="27"/>
      <c r="K520" s="28" t="str">
        <f>IF($L520="COP","GHPチラー",IF(O520="","",VLOOKUP(O520,※編集不可※選択項目!C:D,2,1)))</f>
        <v/>
      </c>
      <c r="L520" s="120" t="str">
        <f t="shared" si="78"/>
        <v/>
      </c>
      <c r="M520" s="64" t="str">
        <f>IFERROR(IF(L520="COP",1,IF(K520="","",VLOOKUP(K520,※編集不可※選択項目!$D$2:$G$8,4,FALSE))),"")</f>
        <v/>
      </c>
      <c r="N520" s="29"/>
      <c r="O520" s="30"/>
      <c r="P520" s="30"/>
      <c r="Q520" s="113"/>
      <c r="R520" s="30"/>
      <c r="S520" s="30"/>
      <c r="T520" s="116"/>
      <c r="U520" s="73"/>
      <c r="V520" s="111"/>
      <c r="W520" s="60"/>
      <c r="X520" s="71"/>
      <c r="Y520" s="31"/>
      <c r="Z520" s="23"/>
      <c r="AA520" s="24"/>
      <c r="AB520" s="96">
        <f t="shared" si="72"/>
        <v>0</v>
      </c>
      <c r="AC520" s="96">
        <f t="shared" si="73"/>
        <v>0</v>
      </c>
      <c r="AD520" s="97">
        <f t="shared" si="79"/>
        <v>0</v>
      </c>
      <c r="AE520" s="97">
        <f t="shared" si="80"/>
        <v>0</v>
      </c>
    </row>
    <row r="521" spans="1:31" ht="25" customHeight="1">
      <c r="A521" s="32">
        <f t="shared" si="74"/>
        <v>510</v>
      </c>
      <c r="B521" s="51" t="str">
        <f t="shared" si="75"/>
        <v/>
      </c>
      <c r="C521" s="26"/>
      <c r="D521" s="28" t="str">
        <f t="shared" si="76"/>
        <v/>
      </c>
      <c r="E521" s="49" t="str">
        <f t="shared" si="77"/>
        <v/>
      </c>
      <c r="F521" s="27"/>
      <c r="G521" s="27"/>
      <c r="H521" s="29"/>
      <c r="I521" s="28" t="str">
        <f t="shared" si="71"/>
        <v/>
      </c>
      <c r="J521" s="27"/>
      <c r="K521" s="28" t="str">
        <f>IF($L521="COP","GHPチラー",IF(O521="","",VLOOKUP(O521,※編集不可※選択項目!C:D,2,1)))</f>
        <v/>
      </c>
      <c r="L521" s="120" t="str">
        <f t="shared" si="78"/>
        <v/>
      </c>
      <c r="M521" s="64" t="str">
        <f>IFERROR(IF(L521="COP",1,IF(K521="","",VLOOKUP(K521,※編集不可※選択項目!$D$2:$G$8,4,FALSE))),"")</f>
        <v/>
      </c>
      <c r="N521" s="29"/>
      <c r="O521" s="30"/>
      <c r="P521" s="30"/>
      <c r="Q521" s="113"/>
      <c r="R521" s="30"/>
      <c r="S521" s="30"/>
      <c r="T521" s="116"/>
      <c r="U521" s="73"/>
      <c r="V521" s="111"/>
      <c r="W521" s="60"/>
      <c r="X521" s="71"/>
      <c r="Y521" s="31"/>
      <c r="Z521" s="23"/>
      <c r="AA521" s="24"/>
      <c r="AB521" s="96">
        <f t="shared" si="72"/>
        <v>0</v>
      </c>
      <c r="AC521" s="96">
        <f t="shared" si="73"/>
        <v>0</v>
      </c>
      <c r="AD521" s="97">
        <f t="shared" si="79"/>
        <v>0</v>
      </c>
      <c r="AE521" s="97">
        <f t="shared" si="80"/>
        <v>0</v>
      </c>
    </row>
    <row r="522" spans="1:31" ht="25" customHeight="1">
      <c r="A522" s="32">
        <f t="shared" si="74"/>
        <v>511</v>
      </c>
      <c r="B522" s="51" t="str">
        <f t="shared" si="75"/>
        <v/>
      </c>
      <c r="C522" s="26"/>
      <c r="D522" s="28" t="str">
        <f t="shared" si="76"/>
        <v/>
      </c>
      <c r="E522" s="49" t="str">
        <f t="shared" si="77"/>
        <v/>
      </c>
      <c r="F522" s="27"/>
      <c r="G522" s="27"/>
      <c r="H522" s="29"/>
      <c r="I522" s="28" t="str">
        <f t="shared" si="71"/>
        <v/>
      </c>
      <c r="J522" s="27"/>
      <c r="K522" s="28" t="str">
        <f>IF($L522="COP","GHPチラー",IF(O522="","",VLOOKUP(O522,※編集不可※選択項目!C:D,2,1)))</f>
        <v/>
      </c>
      <c r="L522" s="120" t="str">
        <f t="shared" si="78"/>
        <v/>
      </c>
      <c r="M522" s="64" t="str">
        <f>IFERROR(IF(L522="COP",1,IF(K522="","",VLOOKUP(K522,※編集不可※選択項目!$D$2:$G$8,4,FALSE))),"")</f>
        <v/>
      </c>
      <c r="N522" s="29"/>
      <c r="O522" s="30"/>
      <c r="P522" s="30"/>
      <c r="Q522" s="113"/>
      <c r="R522" s="30"/>
      <c r="S522" s="30"/>
      <c r="T522" s="116"/>
      <c r="U522" s="73"/>
      <c r="V522" s="111"/>
      <c r="W522" s="60"/>
      <c r="X522" s="71"/>
      <c r="Y522" s="31"/>
      <c r="Z522" s="23"/>
      <c r="AA522" s="24"/>
      <c r="AB522" s="96">
        <f t="shared" si="72"/>
        <v>0</v>
      </c>
      <c r="AC522" s="96">
        <f t="shared" si="73"/>
        <v>0</v>
      </c>
      <c r="AD522" s="97">
        <f t="shared" si="79"/>
        <v>0</v>
      </c>
      <c r="AE522" s="97">
        <f t="shared" si="80"/>
        <v>0</v>
      </c>
    </row>
    <row r="523" spans="1:31" ht="25" customHeight="1">
      <c r="A523" s="32">
        <f t="shared" si="74"/>
        <v>512</v>
      </c>
      <c r="B523" s="51" t="str">
        <f t="shared" si="75"/>
        <v/>
      </c>
      <c r="C523" s="26"/>
      <c r="D523" s="28" t="str">
        <f t="shared" si="76"/>
        <v/>
      </c>
      <c r="E523" s="49" t="str">
        <f t="shared" si="77"/>
        <v/>
      </c>
      <c r="F523" s="27"/>
      <c r="G523" s="27"/>
      <c r="H523" s="29"/>
      <c r="I523" s="28" t="str">
        <f t="shared" si="71"/>
        <v/>
      </c>
      <c r="J523" s="27"/>
      <c r="K523" s="28" t="str">
        <f>IF($L523="COP","GHPチラー",IF(O523="","",VLOOKUP(O523,※編集不可※選択項目!C:D,2,1)))</f>
        <v/>
      </c>
      <c r="L523" s="120" t="str">
        <f t="shared" si="78"/>
        <v/>
      </c>
      <c r="M523" s="64" t="str">
        <f>IFERROR(IF(L523="COP",1,IF(K523="","",VLOOKUP(K523,※編集不可※選択項目!$D$2:$G$8,4,FALSE))),"")</f>
        <v/>
      </c>
      <c r="N523" s="29"/>
      <c r="O523" s="30"/>
      <c r="P523" s="30"/>
      <c r="Q523" s="113"/>
      <c r="R523" s="30"/>
      <c r="S523" s="30"/>
      <c r="T523" s="116"/>
      <c r="U523" s="73"/>
      <c r="V523" s="111"/>
      <c r="W523" s="60"/>
      <c r="X523" s="71"/>
      <c r="Y523" s="31"/>
      <c r="Z523" s="23"/>
      <c r="AA523" s="24"/>
      <c r="AB523" s="96">
        <f t="shared" si="72"/>
        <v>0</v>
      </c>
      <c r="AC523" s="96">
        <f t="shared" si="73"/>
        <v>0</v>
      </c>
      <c r="AD523" s="97">
        <f t="shared" si="79"/>
        <v>0</v>
      </c>
      <c r="AE523" s="97">
        <f t="shared" si="80"/>
        <v>0</v>
      </c>
    </row>
    <row r="524" spans="1:31" ht="25" customHeight="1">
      <c r="A524" s="32">
        <f t="shared" si="74"/>
        <v>513</v>
      </c>
      <c r="B524" s="51" t="str">
        <f t="shared" si="75"/>
        <v/>
      </c>
      <c r="C524" s="26"/>
      <c r="D524" s="28" t="str">
        <f t="shared" si="76"/>
        <v/>
      </c>
      <c r="E524" s="49" t="str">
        <f t="shared" si="77"/>
        <v/>
      </c>
      <c r="F524" s="27"/>
      <c r="G524" s="27"/>
      <c r="H524" s="29"/>
      <c r="I524" s="28" t="str">
        <f t="shared" ref="I524:I587" si="81">IF(G524="","",G524&amp;"["&amp;H524&amp;"]")</f>
        <v/>
      </c>
      <c r="J524" s="27"/>
      <c r="K524" s="28" t="str">
        <f>IF($L524="COP","GHPチラー",IF(O524="","",VLOOKUP(O524,※編集不可※選択項目!C:D,2,1)))</f>
        <v/>
      </c>
      <c r="L524" s="120" t="str">
        <f t="shared" si="78"/>
        <v/>
      </c>
      <c r="M524" s="64" t="str">
        <f>IFERROR(IF(L524="COP",1,IF(K524="","",VLOOKUP(K524,※編集不可※選択項目!$D$2:$G$8,4,FALSE))),"")</f>
        <v/>
      </c>
      <c r="N524" s="29"/>
      <c r="O524" s="30"/>
      <c r="P524" s="30"/>
      <c r="Q524" s="113"/>
      <c r="R524" s="30"/>
      <c r="S524" s="30"/>
      <c r="T524" s="116"/>
      <c r="U524" s="73"/>
      <c r="V524" s="111"/>
      <c r="W524" s="60"/>
      <c r="X524" s="71"/>
      <c r="Y524" s="31"/>
      <c r="Z524" s="23"/>
      <c r="AA524" s="24"/>
      <c r="AB524" s="96">
        <f t="shared" ref="AB524:AB587" si="82">IF(AND(($C524&lt;&gt;""),(OR($C$2="",$F$2="",$G$3="",F524="",G524="",J524="",N524="",O524="",P524="",Q524="",R524="",S524="",T524="",H524="",))),1,0)</f>
        <v>0</v>
      </c>
      <c r="AC524" s="96">
        <f t="shared" ref="AC524:AC587" si="83">IF(AND($G524&lt;&gt;"",COUNTIF($G524,"*■*")&gt;0,$V524=""),1,0)</f>
        <v>0</v>
      </c>
      <c r="AD524" s="97">
        <f t="shared" si="79"/>
        <v>0</v>
      </c>
      <c r="AE524" s="97">
        <f t="shared" si="80"/>
        <v>0</v>
      </c>
    </row>
    <row r="525" spans="1:31" ht="25" customHeight="1">
      <c r="A525" s="32">
        <f t="shared" ref="A525:A588" si="84">ROW()-11</f>
        <v>514</v>
      </c>
      <c r="B525" s="51" t="str">
        <f t="shared" ref="B525:B588" si="85">IF($C525="","","高効率空調")</f>
        <v/>
      </c>
      <c r="C525" s="26"/>
      <c r="D525" s="28" t="str">
        <f t="shared" ref="D525:D588" si="86">IF($C$2="","",IF($B525&lt;&gt;"",$C$2,""))</f>
        <v/>
      </c>
      <c r="E525" s="49" t="str">
        <f t="shared" ref="E525:E588" si="87">IF($F$2="","",IF($B525&lt;&gt;"",$F$2,""))</f>
        <v/>
      </c>
      <c r="F525" s="27"/>
      <c r="G525" s="27"/>
      <c r="H525" s="29"/>
      <c r="I525" s="28" t="str">
        <f t="shared" si="81"/>
        <v/>
      </c>
      <c r="J525" s="27"/>
      <c r="K525" s="28" t="str">
        <f>IF($L525="COP","GHPチラー",IF(O525="","",VLOOKUP(O525,※編集不可※選択項目!C:D,2,1)))</f>
        <v/>
      </c>
      <c r="L525" s="120" t="str">
        <f t="shared" ref="L525:L588" si="88">IF(F525="","",IF(OR(COUNTIF($F525,"*チラー*")&gt;0,COUNTIF($F525,"*ﾁﾗｰ*")&gt;0),"COP","APFp"))</f>
        <v/>
      </c>
      <c r="M525" s="64" t="str">
        <f>IFERROR(IF(L525="COP",1,IF(K525="","",VLOOKUP(K525,※編集不可※選択項目!$D$2:$G$8,4,FALSE))),"")</f>
        <v/>
      </c>
      <c r="N525" s="29"/>
      <c r="O525" s="30"/>
      <c r="P525" s="30"/>
      <c r="Q525" s="113"/>
      <c r="R525" s="30"/>
      <c r="S525" s="30"/>
      <c r="T525" s="116"/>
      <c r="U525" s="73"/>
      <c r="V525" s="111"/>
      <c r="W525" s="60"/>
      <c r="X525" s="71"/>
      <c r="Y525" s="31"/>
      <c r="Z525" s="23"/>
      <c r="AA525" s="24"/>
      <c r="AB525" s="96">
        <f t="shared" si="82"/>
        <v>0</v>
      </c>
      <c r="AC525" s="96">
        <f t="shared" si="83"/>
        <v>0</v>
      </c>
      <c r="AD525" s="97">
        <f t="shared" ref="AD525:AD588" si="89">IF(I525="",0,COUNTIF(I$12:I$1011,I525))</f>
        <v>0</v>
      </c>
      <c r="AE525" s="97">
        <f t="shared" ref="AE525:AE588" si="90">IF($N525&lt;$M525,1,0)</f>
        <v>0</v>
      </c>
    </row>
    <row r="526" spans="1:31" ht="25" customHeight="1">
      <c r="A526" s="32">
        <f t="shared" si="84"/>
        <v>515</v>
      </c>
      <c r="B526" s="51" t="str">
        <f t="shared" si="85"/>
        <v/>
      </c>
      <c r="C526" s="26"/>
      <c r="D526" s="28" t="str">
        <f t="shared" si="86"/>
        <v/>
      </c>
      <c r="E526" s="49" t="str">
        <f t="shared" si="87"/>
        <v/>
      </c>
      <c r="F526" s="27"/>
      <c r="G526" s="27"/>
      <c r="H526" s="29"/>
      <c r="I526" s="28" t="str">
        <f t="shared" si="81"/>
        <v/>
      </c>
      <c r="J526" s="27"/>
      <c r="K526" s="28" t="str">
        <f>IF($L526="COP","GHPチラー",IF(O526="","",VLOOKUP(O526,※編集不可※選択項目!C:D,2,1)))</f>
        <v/>
      </c>
      <c r="L526" s="120" t="str">
        <f t="shared" si="88"/>
        <v/>
      </c>
      <c r="M526" s="64" t="str">
        <f>IFERROR(IF(L526="COP",1,IF(K526="","",VLOOKUP(K526,※編集不可※選択項目!$D$2:$G$8,4,FALSE))),"")</f>
        <v/>
      </c>
      <c r="N526" s="29"/>
      <c r="O526" s="30"/>
      <c r="P526" s="30"/>
      <c r="Q526" s="113"/>
      <c r="R526" s="30"/>
      <c r="S526" s="30"/>
      <c r="T526" s="116"/>
      <c r="U526" s="73"/>
      <c r="V526" s="111"/>
      <c r="W526" s="60"/>
      <c r="X526" s="71"/>
      <c r="Y526" s="31"/>
      <c r="Z526" s="23"/>
      <c r="AA526" s="24"/>
      <c r="AB526" s="96">
        <f t="shared" si="82"/>
        <v>0</v>
      </c>
      <c r="AC526" s="96">
        <f t="shared" si="83"/>
        <v>0</v>
      </c>
      <c r="AD526" s="97">
        <f t="shared" si="89"/>
        <v>0</v>
      </c>
      <c r="AE526" s="97">
        <f t="shared" si="90"/>
        <v>0</v>
      </c>
    </row>
    <row r="527" spans="1:31" ht="25" customHeight="1">
      <c r="A527" s="32">
        <f t="shared" si="84"/>
        <v>516</v>
      </c>
      <c r="B527" s="51" t="str">
        <f t="shared" si="85"/>
        <v/>
      </c>
      <c r="C527" s="26"/>
      <c r="D527" s="28" t="str">
        <f t="shared" si="86"/>
        <v/>
      </c>
      <c r="E527" s="49" t="str">
        <f t="shared" si="87"/>
        <v/>
      </c>
      <c r="F527" s="27"/>
      <c r="G527" s="27"/>
      <c r="H527" s="29"/>
      <c r="I527" s="28" t="str">
        <f t="shared" si="81"/>
        <v/>
      </c>
      <c r="J527" s="27"/>
      <c r="K527" s="28" t="str">
        <f>IF($L527="COP","GHPチラー",IF(O527="","",VLOOKUP(O527,※編集不可※選択項目!C:D,2,1)))</f>
        <v/>
      </c>
      <c r="L527" s="120" t="str">
        <f t="shared" si="88"/>
        <v/>
      </c>
      <c r="M527" s="64" t="str">
        <f>IFERROR(IF(L527="COP",1,IF(K527="","",VLOOKUP(K527,※編集不可※選択項目!$D$2:$G$8,4,FALSE))),"")</f>
        <v/>
      </c>
      <c r="N527" s="29"/>
      <c r="O527" s="30"/>
      <c r="P527" s="30"/>
      <c r="Q527" s="113"/>
      <c r="R527" s="30"/>
      <c r="S527" s="30"/>
      <c r="T527" s="116"/>
      <c r="U527" s="73"/>
      <c r="V527" s="111"/>
      <c r="W527" s="60"/>
      <c r="X527" s="71"/>
      <c r="Y527" s="31"/>
      <c r="Z527" s="23"/>
      <c r="AA527" s="24"/>
      <c r="AB527" s="96">
        <f t="shared" si="82"/>
        <v>0</v>
      </c>
      <c r="AC527" s="96">
        <f t="shared" si="83"/>
        <v>0</v>
      </c>
      <c r="AD527" s="97">
        <f t="shared" si="89"/>
        <v>0</v>
      </c>
      <c r="AE527" s="97">
        <f t="shared" si="90"/>
        <v>0</v>
      </c>
    </row>
    <row r="528" spans="1:31" ht="25" customHeight="1">
      <c r="A528" s="32">
        <f t="shared" si="84"/>
        <v>517</v>
      </c>
      <c r="B528" s="51" t="str">
        <f t="shared" si="85"/>
        <v/>
      </c>
      <c r="C528" s="26"/>
      <c r="D528" s="28" t="str">
        <f t="shared" si="86"/>
        <v/>
      </c>
      <c r="E528" s="49" t="str">
        <f t="shared" si="87"/>
        <v/>
      </c>
      <c r="F528" s="27"/>
      <c r="G528" s="27"/>
      <c r="H528" s="29"/>
      <c r="I528" s="28" t="str">
        <f t="shared" si="81"/>
        <v/>
      </c>
      <c r="J528" s="27"/>
      <c r="K528" s="28" t="str">
        <f>IF($L528="COP","GHPチラー",IF(O528="","",VLOOKUP(O528,※編集不可※選択項目!C:D,2,1)))</f>
        <v/>
      </c>
      <c r="L528" s="120" t="str">
        <f t="shared" si="88"/>
        <v/>
      </c>
      <c r="M528" s="64" t="str">
        <f>IFERROR(IF(L528="COP",1,IF(K528="","",VLOOKUP(K528,※編集不可※選択項目!$D$2:$G$8,4,FALSE))),"")</f>
        <v/>
      </c>
      <c r="N528" s="29"/>
      <c r="O528" s="30"/>
      <c r="P528" s="30"/>
      <c r="Q528" s="113"/>
      <c r="R528" s="30"/>
      <c r="S528" s="30"/>
      <c r="T528" s="116"/>
      <c r="U528" s="73"/>
      <c r="V528" s="111"/>
      <c r="W528" s="60"/>
      <c r="X528" s="71"/>
      <c r="Y528" s="31"/>
      <c r="Z528" s="23"/>
      <c r="AA528" s="24"/>
      <c r="AB528" s="96">
        <f t="shared" si="82"/>
        <v>0</v>
      </c>
      <c r="AC528" s="96">
        <f t="shared" si="83"/>
        <v>0</v>
      </c>
      <c r="AD528" s="97">
        <f t="shared" si="89"/>
        <v>0</v>
      </c>
      <c r="AE528" s="97">
        <f t="shared" si="90"/>
        <v>0</v>
      </c>
    </row>
    <row r="529" spans="1:31" ht="25" customHeight="1">
      <c r="A529" s="32">
        <f t="shared" si="84"/>
        <v>518</v>
      </c>
      <c r="B529" s="51" t="str">
        <f t="shared" si="85"/>
        <v/>
      </c>
      <c r="C529" s="26"/>
      <c r="D529" s="28" t="str">
        <f t="shared" si="86"/>
        <v/>
      </c>
      <c r="E529" s="49" t="str">
        <f t="shared" si="87"/>
        <v/>
      </c>
      <c r="F529" s="27"/>
      <c r="G529" s="27"/>
      <c r="H529" s="29"/>
      <c r="I529" s="28" t="str">
        <f t="shared" si="81"/>
        <v/>
      </c>
      <c r="J529" s="27"/>
      <c r="K529" s="28" t="str">
        <f>IF($L529="COP","GHPチラー",IF(O529="","",VLOOKUP(O529,※編集不可※選択項目!C:D,2,1)))</f>
        <v/>
      </c>
      <c r="L529" s="120" t="str">
        <f t="shared" si="88"/>
        <v/>
      </c>
      <c r="M529" s="64" t="str">
        <f>IFERROR(IF(L529="COP",1,IF(K529="","",VLOOKUP(K529,※編集不可※選択項目!$D$2:$G$8,4,FALSE))),"")</f>
        <v/>
      </c>
      <c r="N529" s="29"/>
      <c r="O529" s="30"/>
      <c r="P529" s="30"/>
      <c r="Q529" s="113"/>
      <c r="R529" s="30"/>
      <c r="S529" s="30"/>
      <c r="T529" s="116"/>
      <c r="U529" s="73"/>
      <c r="V529" s="111"/>
      <c r="W529" s="60"/>
      <c r="X529" s="71"/>
      <c r="Y529" s="31"/>
      <c r="Z529" s="23"/>
      <c r="AA529" s="24"/>
      <c r="AB529" s="96">
        <f t="shared" si="82"/>
        <v>0</v>
      </c>
      <c r="AC529" s="96">
        <f t="shared" si="83"/>
        <v>0</v>
      </c>
      <c r="AD529" s="97">
        <f t="shared" si="89"/>
        <v>0</v>
      </c>
      <c r="AE529" s="97">
        <f t="shared" si="90"/>
        <v>0</v>
      </c>
    </row>
    <row r="530" spans="1:31" ht="25" customHeight="1">
      <c r="A530" s="32">
        <f t="shared" si="84"/>
        <v>519</v>
      </c>
      <c r="B530" s="51" t="str">
        <f t="shared" si="85"/>
        <v/>
      </c>
      <c r="C530" s="26"/>
      <c r="D530" s="28" t="str">
        <f t="shared" si="86"/>
        <v/>
      </c>
      <c r="E530" s="49" t="str">
        <f t="shared" si="87"/>
        <v/>
      </c>
      <c r="F530" s="27"/>
      <c r="G530" s="27"/>
      <c r="H530" s="29"/>
      <c r="I530" s="28" t="str">
        <f t="shared" si="81"/>
        <v/>
      </c>
      <c r="J530" s="27"/>
      <c r="K530" s="28" t="str">
        <f>IF($L530="COP","GHPチラー",IF(O530="","",VLOOKUP(O530,※編集不可※選択項目!C:D,2,1)))</f>
        <v/>
      </c>
      <c r="L530" s="120" t="str">
        <f t="shared" si="88"/>
        <v/>
      </c>
      <c r="M530" s="64" t="str">
        <f>IFERROR(IF(L530="COP",1,IF(K530="","",VLOOKUP(K530,※編集不可※選択項目!$D$2:$G$8,4,FALSE))),"")</f>
        <v/>
      </c>
      <c r="N530" s="29"/>
      <c r="O530" s="30"/>
      <c r="P530" s="30"/>
      <c r="Q530" s="113"/>
      <c r="R530" s="30"/>
      <c r="S530" s="30"/>
      <c r="T530" s="116"/>
      <c r="U530" s="73"/>
      <c r="V530" s="111"/>
      <c r="W530" s="60"/>
      <c r="X530" s="71"/>
      <c r="Y530" s="31"/>
      <c r="Z530" s="23"/>
      <c r="AA530" s="24"/>
      <c r="AB530" s="96">
        <f t="shared" si="82"/>
        <v>0</v>
      </c>
      <c r="AC530" s="96">
        <f t="shared" si="83"/>
        <v>0</v>
      </c>
      <c r="AD530" s="97">
        <f t="shared" si="89"/>
        <v>0</v>
      </c>
      <c r="AE530" s="97">
        <f t="shared" si="90"/>
        <v>0</v>
      </c>
    </row>
    <row r="531" spans="1:31" ht="25" customHeight="1">
      <c r="A531" s="32">
        <f t="shared" si="84"/>
        <v>520</v>
      </c>
      <c r="B531" s="51" t="str">
        <f t="shared" si="85"/>
        <v/>
      </c>
      <c r="C531" s="26"/>
      <c r="D531" s="28" t="str">
        <f t="shared" si="86"/>
        <v/>
      </c>
      <c r="E531" s="49" t="str">
        <f t="shared" si="87"/>
        <v/>
      </c>
      <c r="F531" s="27"/>
      <c r="G531" s="27"/>
      <c r="H531" s="29"/>
      <c r="I531" s="28" t="str">
        <f t="shared" si="81"/>
        <v/>
      </c>
      <c r="J531" s="27"/>
      <c r="K531" s="28" t="str">
        <f>IF($L531="COP","GHPチラー",IF(O531="","",VLOOKUP(O531,※編集不可※選択項目!C:D,2,1)))</f>
        <v/>
      </c>
      <c r="L531" s="120" t="str">
        <f t="shared" si="88"/>
        <v/>
      </c>
      <c r="M531" s="64" t="str">
        <f>IFERROR(IF(L531="COP",1,IF(K531="","",VLOOKUP(K531,※編集不可※選択項目!$D$2:$G$8,4,FALSE))),"")</f>
        <v/>
      </c>
      <c r="N531" s="29"/>
      <c r="O531" s="30"/>
      <c r="P531" s="30"/>
      <c r="Q531" s="113"/>
      <c r="R531" s="30"/>
      <c r="S531" s="30"/>
      <c r="T531" s="116"/>
      <c r="U531" s="73"/>
      <c r="V531" s="111"/>
      <c r="W531" s="60"/>
      <c r="X531" s="71"/>
      <c r="Y531" s="31"/>
      <c r="Z531" s="23"/>
      <c r="AA531" s="24"/>
      <c r="AB531" s="96">
        <f t="shared" si="82"/>
        <v>0</v>
      </c>
      <c r="AC531" s="96">
        <f t="shared" si="83"/>
        <v>0</v>
      </c>
      <c r="AD531" s="97">
        <f t="shared" si="89"/>
        <v>0</v>
      </c>
      <c r="AE531" s="97">
        <f t="shared" si="90"/>
        <v>0</v>
      </c>
    </row>
    <row r="532" spans="1:31" ht="25" customHeight="1">
      <c r="A532" s="32">
        <f t="shared" si="84"/>
        <v>521</v>
      </c>
      <c r="B532" s="51" t="str">
        <f t="shared" si="85"/>
        <v/>
      </c>
      <c r="C532" s="26"/>
      <c r="D532" s="28" t="str">
        <f t="shared" si="86"/>
        <v/>
      </c>
      <c r="E532" s="49" t="str">
        <f t="shared" si="87"/>
        <v/>
      </c>
      <c r="F532" s="27"/>
      <c r="G532" s="27"/>
      <c r="H532" s="29"/>
      <c r="I532" s="28" t="str">
        <f t="shared" si="81"/>
        <v/>
      </c>
      <c r="J532" s="27"/>
      <c r="K532" s="28" t="str">
        <f>IF($L532="COP","GHPチラー",IF(O532="","",VLOOKUP(O532,※編集不可※選択項目!C:D,2,1)))</f>
        <v/>
      </c>
      <c r="L532" s="120" t="str">
        <f t="shared" si="88"/>
        <v/>
      </c>
      <c r="M532" s="64" t="str">
        <f>IFERROR(IF(L532="COP",1,IF(K532="","",VLOOKUP(K532,※編集不可※選択項目!$D$2:$G$8,4,FALSE))),"")</f>
        <v/>
      </c>
      <c r="N532" s="29"/>
      <c r="O532" s="30"/>
      <c r="P532" s="30"/>
      <c r="Q532" s="113"/>
      <c r="R532" s="30"/>
      <c r="S532" s="30"/>
      <c r="T532" s="116"/>
      <c r="U532" s="73"/>
      <c r="V532" s="111"/>
      <c r="W532" s="60"/>
      <c r="X532" s="71"/>
      <c r="Y532" s="31"/>
      <c r="Z532" s="23"/>
      <c r="AA532" s="24"/>
      <c r="AB532" s="96">
        <f t="shared" si="82"/>
        <v>0</v>
      </c>
      <c r="AC532" s="96">
        <f t="shared" si="83"/>
        <v>0</v>
      </c>
      <c r="AD532" s="97">
        <f t="shared" si="89"/>
        <v>0</v>
      </c>
      <c r="AE532" s="97">
        <f t="shared" si="90"/>
        <v>0</v>
      </c>
    </row>
    <row r="533" spans="1:31" ht="25" customHeight="1">
      <c r="A533" s="32">
        <f t="shared" si="84"/>
        <v>522</v>
      </c>
      <c r="B533" s="51" t="str">
        <f t="shared" si="85"/>
        <v/>
      </c>
      <c r="C533" s="26"/>
      <c r="D533" s="28" t="str">
        <f t="shared" si="86"/>
        <v/>
      </c>
      <c r="E533" s="49" t="str">
        <f t="shared" si="87"/>
        <v/>
      </c>
      <c r="F533" s="27"/>
      <c r="G533" s="27"/>
      <c r="H533" s="29"/>
      <c r="I533" s="28" t="str">
        <f t="shared" si="81"/>
        <v/>
      </c>
      <c r="J533" s="27"/>
      <c r="K533" s="28" t="str">
        <f>IF($L533="COP","GHPチラー",IF(O533="","",VLOOKUP(O533,※編集不可※選択項目!C:D,2,1)))</f>
        <v/>
      </c>
      <c r="L533" s="120" t="str">
        <f t="shared" si="88"/>
        <v/>
      </c>
      <c r="M533" s="64" t="str">
        <f>IFERROR(IF(L533="COP",1,IF(K533="","",VLOOKUP(K533,※編集不可※選択項目!$D$2:$G$8,4,FALSE))),"")</f>
        <v/>
      </c>
      <c r="N533" s="29"/>
      <c r="O533" s="30"/>
      <c r="P533" s="30"/>
      <c r="Q533" s="113"/>
      <c r="R533" s="30"/>
      <c r="S533" s="30"/>
      <c r="T533" s="116"/>
      <c r="U533" s="73"/>
      <c r="V533" s="111"/>
      <c r="W533" s="60"/>
      <c r="X533" s="71"/>
      <c r="Y533" s="31"/>
      <c r="Z533" s="23"/>
      <c r="AA533" s="24"/>
      <c r="AB533" s="96">
        <f t="shared" si="82"/>
        <v>0</v>
      </c>
      <c r="AC533" s="96">
        <f t="shared" si="83"/>
        <v>0</v>
      </c>
      <c r="AD533" s="97">
        <f t="shared" si="89"/>
        <v>0</v>
      </c>
      <c r="AE533" s="97">
        <f t="shared" si="90"/>
        <v>0</v>
      </c>
    </row>
    <row r="534" spans="1:31" ht="25" customHeight="1">
      <c r="A534" s="32">
        <f t="shared" si="84"/>
        <v>523</v>
      </c>
      <c r="B534" s="51" t="str">
        <f t="shared" si="85"/>
        <v/>
      </c>
      <c r="C534" s="26"/>
      <c r="D534" s="28" t="str">
        <f t="shared" si="86"/>
        <v/>
      </c>
      <c r="E534" s="49" t="str">
        <f t="shared" si="87"/>
        <v/>
      </c>
      <c r="F534" s="27"/>
      <c r="G534" s="27"/>
      <c r="H534" s="29"/>
      <c r="I534" s="28" t="str">
        <f t="shared" si="81"/>
        <v/>
      </c>
      <c r="J534" s="27"/>
      <c r="K534" s="28" t="str">
        <f>IF($L534="COP","GHPチラー",IF(O534="","",VLOOKUP(O534,※編集不可※選択項目!C:D,2,1)))</f>
        <v/>
      </c>
      <c r="L534" s="120" t="str">
        <f t="shared" si="88"/>
        <v/>
      </c>
      <c r="M534" s="64" t="str">
        <f>IFERROR(IF(L534="COP",1,IF(K534="","",VLOOKUP(K534,※編集不可※選択項目!$D$2:$G$8,4,FALSE))),"")</f>
        <v/>
      </c>
      <c r="N534" s="29"/>
      <c r="O534" s="30"/>
      <c r="P534" s="30"/>
      <c r="Q534" s="113"/>
      <c r="R534" s="30"/>
      <c r="S534" s="30"/>
      <c r="T534" s="116"/>
      <c r="U534" s="73"/>
      <c r="V534" s="111"/>
      <c r="W534" s="60"/>
      <c r="X534" s="71"/>
      <c r="Y534" s="31"/>
      <c r="Z534" s="23"/>
      <c r="AA534" s="24"/>
      <c r="AB534" s="96">
        <f t="shared" si="82"/>
        <v>0</v>
      </c>
      <c r="AC534" s="96">
        <f t="shared" si="83"/>
        <v>0</v>
      </c>
      <c r="AD534" s="97">
        <f t="shared" si="89"/>
        <v>0</v>
      </c>
      <c r="AE534" s="97">
        <f t="shared" si="90"/>
        <v>0</v>
      </c>
    </row>
    <row r="535" spans="1:31" ht="25" customHeight="1">
      <c r="A535" s="32">
        <f t="shared" si="84"/>
        <v>524</v>
      </c>
      <c r="B535" s="51" t="str">
        <f t="shared" si="85"/>
        <v/>
      </c>
      <c r="C535" s="26"/>
      <c r="D535" s="28" t="str">
        <f t="shared" si="86"/>
        <v/>
      </c>
      <c r="E535" s="49" t="str">
        <f t="shared" si="87"/>
        <v/>
      </c>
      <c r="F535" s="27"/>
      <c r="G535" s="27"/>
      <c r="H535" s="29"/>
      <c r="I535" s="28" t="str">
        <f t="shared" si="81"/>
        <v/>
      </c>
      <c r="J535" s="27"/>
      <c r="K535" s="28" t="str">
        <f>IF($L535="COP","GHPチラー",IF(O535="","",VLOOKUP(O535,※編集不可※選択項目!C:D,2,1)))</f>
        <v/>
      </c>
      <c r="L535" s="120" t="str">
        <f t="shared" si="88"/>
        <v/>
      </c>
      <c r="M535" s="64" t="str">
        <f>IFERROR(IF(L535="COP",1,IF(K535="","",VLOOKUP(K535,※編集不可※選択項目!$D$2:$G$8,4,FALSE))),"")</f>
        <v/>
      </c>
      <c r="N535" s="29"/>
      <c r="O535" s="30"/>
      <c r="P535" s="30"/>
      <c r="Q535" s="113"/>
      <c r="R535" s="30"/>
      <c r="S535" s="30"/>
      <c r="T535" s="116"/>
      <c r="U535" s="73"/>
      <c r="V535" s="111"/>
      <c r="W535" s="60"/>
      <c r="X535" s="71"/>
      <c r="Y535" s="31"/>
      <c r="Z535" s="23"/>
      <c r="AA535" s="24"/>
      <c r="AB535" s="96">
        <f t="shared" si="82"/>
        <v>0</v>
      </c>
      <c r="AC535" s="96">
        <f t="shared" si="83"/>
        <v>0</v>
      </c>
      <c r="AD535" s="97">
        <f t="shared" si="89"/>
        <v>0</v>
      </c>
      <c r="AE535" s="97">
        <f t="shared" si="90"/>
        <v>0</v>
      </c>
    </row>
    <row r="536" spans="1:31" ht="25" customHeight="1">
      <c r="A536" s="32">
        <f t="shared" si="84"/>
        <v>525</v>
      </c>
      <c r="B536" s="51" t="str">
        <f t="shared" si="85"/>
        <v/>
      </c>
      <c r="C536" s="26"/>
      <c r="D536" s="28" t="str">
        <f t="shared" si="86"/>
        <v/>
      </c>
      <c r="E536" s="49" t="str">
        <f t="shared" si="87"/>
        <v/>
      </c>
      <c r="F536" s="27"/>
      <c r="G536" s="27"/>
      <c r="H536" s="29"/>
      <c r="I536" s="28" t="str">
        <f t="shared" si="81"/>
        <v/>
      </c>
      <c r="J536" s="27"/>
      <c r="K536" s="28" t="str">
        <f>IF($L536="COP","GHPチラー",IF(O536="","",VLOOKUP(O536,※編集不可※選択項目!C:D,2,1)))</f>
        <v/>
      </c>
      <c r="L536" s="120" t="str">
        <f t="shared" si="88"/>
        <v/>
      </c>
      <c r="M536" s="64" t="str">
        <f>IFERROR(IF(L536="COP",1,IF(K536="","",VLOOKUP(K536,※編集不可※選択項目!$D$2:$G$8,4,FALSE))),"")</f>
        <v/>
      </c>
      <c r="N536" s="29"/>
      <c r="O536" s="30"/>
      <c r="P536" s="30"/>
      <c r="Q536" s="113"/>
      <c r="R536" s="30"/>
      <c r="S536" s="30"/>
      <c r="T536" s="116"/>
      <c r="U536" s="73"/>
      <c r="V536" s="111"/>
      <c r="W536" s="60"/>
      <c r="X536" s="71"/>
      <c r="Y536" s="31"/>
      <c r="Z536" s="23"/>
      <c r="AA536" s="24"/>
      <c r="AB536" s="96">
        <f t="shared" si="82"/>
        <v>0</v>
      </c>
      <c r="AC536" s="96">
        <f t="shared" si="83"/>
        <v>0</v>
      </c>
      <c r="AD536" s="97">
        <f t="shared" si="89"/>
        <v>0</v>
      </c>
      <c r="AE536" s="97">
        <f t="shared" si="90"/>
        <v>0</v>
      </c>
    </row>
    <row r="537" spans="1:31" ht="25" customHeight="1">
      <c r="A537" s="32">
        <f t="shared" si="84"/>
        <v>526</v>
      </c>
      <c r="B537" s="51" t="str">
        <f t="shared" si="85"/>
        <v/>
      </c>
      <c r="C537" s="26"/>
      <c r="D537" s="28" t="str">
        <f t="shared" si="86"/>
        <v/>
      </c>
      <c r="E537" s="49" t="str">
        <f t="shared" si="87"/>
        <v/>
      </c>
      <c r="F537" s="27"/>
      <c r="G537" s="27"/>
      <c r="H537" s="29"/>
      <c r="I537" s="28" t="str">
        <f t="shared" si="81"/>
        <v/>
      </c>
      <c r="J537" s="27"/>
      <c r="K537" s="28" t="str">
        <f>IF($L537="COP","GHPチラー",IF(O537="","",VLOOKUP(O537,※編集不可※選択項目!C:D,2,1)))</f>
        <v/>
      </c>
      <c r="L537" s="120" t="str">
        <f t="shared" si="88"/>
        <v/>
      </c>
      <c r="M537" s="64" t="str">
        <f>IFERROR(IF(L537="COP",1,IF(K537="","",VLOOKUP(K537,※編集不可※選択項目!$D$2:$G$8,4,FALSE))),"")</f>
        <v/>
      </c>
      <c r="N537" s="29"/>
      <c r="O537" s="30"/>
      <c r="P537" s="30"/>
      <c r="Q537" s="113"/>
      <c r="R537" s="30"/>
      <c r="S537" s="30"/>
      <c r="T537" s="116"/>
      <c r="U537" s="73"/>
      <c r="V537" s="111"/>
      <c r="W537" s="60"/>
      <c r="X537" s="71"/>
      <c r="Y537" s="31"/>
      <c r="Z537" s="23"/>
      <c r="AA537" s="24"/>
      <c r="AB537" s="96">
        <f t="shared" si="82"/>
        <v>0</v>
      </c>
      <c r="AC537" s="96">
        <f t="shared" si="83"/>
        <v>0</v>
      </c>
      <c r="AD537" s="97">
        <f t="shared" si="89"/>
        <v>0</v>
      </c>
      <c r="AE537" s="97">
        <f t="shared" si="90"/>
        <v>0</v>
      </c>
    </row>
    <row r="538" spans="1:31" ht="25" customHeight="1">
      <c r="A538" s="32">
        <f t="shared" si="84"/>
        <v>527</v>
      </c>
      <c r="B538" s="51" t="str">
        <f t="shared" si="85"/>
        <v/>
      </c>
      <c r="C538" s="26"/>
      <c r="D538" s="28" t="str">
        <f t="shared" si="86"/>
        <v/>
      </c>
      <c r="E538" s="49" t="str">
        <f t="shared" si="87"/>
        <v/>
      </c>
      <c r="F538" s="27"/>
      <c r="G538" s="27"/>
      <c r="H538" s="29"/>
      <c r="I538" s="28" t="str">
        <f t="shared" si="81"/>
        <v/>
      </c>
      <c r="J538" s="27"/>
      <c r="K538" s="28" t="str">
        <f>IF($L538="COP","GHPチラー",IF(O538="","",VLOOKUP(O538,※編集不可※選択項目!C:D,2,1)))</f>
        <v/>
      </c>
      <c r="L538" s="120" t="str">
        <f t="shared" si="88"/>
        <v/>
      </c>
      <c r="M538" s="64" t="str">
        <f>IFERROR(IF(L538="COP",1,IF(K538="","",VLOOKUP(K538,※編集不可※選択項目!$D$2:$G$8,4,FALSE))),"")</f>
        <v/>
      </c>
      <c r="N538" s="29"/>
      <c r="O538" s="30"/>
      <c r="P538" s="30"/>
      <c r="Q538" s="113"/>
      <c r="R538" s="30"/>
      <c r="S538" s="30"/>
      <c r="T538" s="116"/>
      <c r="U538" s="73"/>
      <c r="V538" s="111"/>
      <c r="W538" s="60"/>
      <c r="X538" s="71"/>
      <c r="Y538" s="31"/>
      <c r="Z538" s="23"/>
      <c r="AA538" s="24"/>
      <c r="AB538" s="96">
        <f t="shared" si="82"/>
        <v>0</v>
      </c>
      <c r="AC538" s="96">
        <f t="shared" si="83"/>
        <v>0</v>
      </c>
      <c r="AD538" s="97">
        <f t="shared" si="89"/>
        <v>0</v>
      </c>
      <c r="AE538" s="97">
        <f t="shared" si="90"/>
        <v>0</v>
      </c>
    </row>
    <row r="539" spans="1:31" ht="25" customHeight="1">
      <c r="A539" s="32">
        <f t="shared" si="84"/>
        <v>528</v>
      </c>
      <c r="B539" s="51" t="str">
        <f t="shared" si="85"/>
        <v/>
      </c>
      <c r="C539" s="26"/>
      <c r="D539" s="28" t="str">
        <f t="shared" si="86"/>
        <v/>
      </c>
      <c r="E539" s="49" t="str">
        <f t="shared" si="87"/>
        <v/>
      </c>
      <c r="F539" s="27"/>
      <c r="G539" s="27"/>
      <c r="H539" s="29"/>
      <c r="I539" s="28" t="str">
        <f t="shared" si="81"/>
        <v/>
      </c>
      <c r="J539" s="27"/>
      <c r="K539" s="28" t="str">
        <f>IF($L539="COP","GHPチラー",IF(O539="","",VLOOKUP(O539,※編集不可※選択項目!C:D,2,1)))</f>
        <v/>
      </c>
      <c r="L539" s="120" t="str">
        <f t="shared" si="88"/>
        <v/>
      </c>
      <c r="M539" s="64" t="str">
        <f>IFERROR(IF(L539="COP",1,IF(K539="","",VLOOKUP(K539,※編集不可※選択項目!$D$2:$G$8,4,FALSE))),"")</f>
        <v/>
      </c>
      <c r="N539" s="29"/>
      <c r="O539" s="30"/>
      <c r="P539" s="30"/>
      <c r="Q539" s="113"/>
      <c r="R539" s="30"/>
      <c r="S539" s="30"/>
      <c r="T539" s="116"/>
      <c r="U539" s="73"/>
      <c r="V539" s="111"/>
      <c r="W539" s="60"/>
      <c r="X539" s="71"/>
      <c r="Y539" s="31"/>
      <c r="Z539" s="23"/>
      <c r="AA539" s="24"/>
      <c r="AB539" s="96">
        <f t="shared" si="82"/>
        <v>0</v>
      </c>
      <c r="AC539" s="96">
        <f t="shared" si="83"/>
        <v>0</v>
      </c>
      <c r="AD539" s="97">
        <f t="shared" si="89"/>
        <v>0</v>
      </c>
      <c r="AE539" s="97">
        <f t="shared" si="90"/>
        <v>0</v>
      </c>
    </row>
    <row r="540" spans="1:31" ht="25" customHeight="1">
      <c r="A540" s="32">
        <f t="shared" si="84"/>
        <v>529</v>
      </c>
      <c r="B540" s="51" t="str">
        <f t="shared" si="85"/>
        <v/>
      </c>
      <c r="C540" s="26"/>
      <c r="D540" s="28" t="str">
        <f t="shared" si="86"/>
        <v/>
      </c>
      <c r="E540" s="49" t="str">
        <f t="shared" si="87"/>
        <v/>
      </c>
      <c r="F540" s="27"/>
      <c r="G540" s="27"/>
      <c r="H540" s="29"/>
      <c r="I540" s="28" t="str">
        <f t="shared" si="81"/>
        <v/>
      </c>
      <c r="J540" s="27"/>
      <c r="K540" s="28" t="str">
        <f>IF($L540="COP","GHPチラー",IF(O540="","",VLOOKUP(O540,※編集不可※選択項目!C:D,2,1)))</f>
        <v/>
      </c>
      <c r="L540" s="120" t="str">
        <f t="shared" si="88"/>
        <v/>
      </c>
      <c r="M540" s="64" t="str">
        <f>IFERROR(IF(L540="COP",1,IF(K540="","",VLOOKUP(K540,※編集不可※選択項目!$D$2:$G$8,4,FALSE))),"")</f>
        <v/>
      </c>
      <c r="N540" s="29"/>
      <c r="O540" s="30"/>
      <c r="P540" s="30"/>
      <c r="Q540" s="113"/>
      <c r="R540" s="30"/>
      <c r="S540" s="30"/>
      <c r="T540" s="116"/>
      <c r="U540" s="73"/>
      <c r="V540" s="111"/>
      <c r="W540" s="60"/>
      <c r="X540" s="71"/>
      <c r="Y540" s="31"/>
      <c r="Z540" s="23"/>
      <c r="AA540" s="24"/>
      <c r="AB540" s="96">
        <f t="shared" si="82"/>
        <v>0</v>
      </c>
      <c r="AC540" s="96">
        <f t="shared" si="83"/>
        <v>0</v>
      </c>
      <c r="AD540" s="97">
        <f t="shared" si="89"/>
        <v>0</v>
      </c>
      <c r="AE540" s="97">
        <f t="shared" si="90"/>
        <v>0</v>
      </c>
    </row>
    <row r="541" spans="1:31" ht="25" customHeight="1">
      <c r="A541" s="32">
        <f t="shared" si="84"/>
        <v>530</v>
      </c>
      <c r="B541" s="51" t="str">
        <f t="shared" si="85"/>
        <v/>
      </c>
      <c r="C541" s="26"/>
      <c r="D541" s="28" t="str">
        <f t="shared" si="86"/>
        <v/>
      </c>
      <c r="E541" s="49" t="str">
        <f t="shared" si="87"/>
        <v/>
      </c>
      <c r="F541" s="27"/>
      <c r="G541" s="27"/>
      <c r="H541" s="29"/>
      <c r="I541" s="28" t="str">
        <f t="shared" si="81"/>
        <v/>
      </c>
      <c r="J541" s="27"/>
      <c r="K541" s="28" t="str">
        <f>IF($L541="COP","GHPチラー",IF(O541="","",VLOOKUP(O541,※編集不可※選択項目!C:D,2,1)))</f>
        <v/>
      </c>
      <c r="L541" s="120" t="str">
        <f t="shared" si="88"/>
        <v/>
      </c>
      <c r="M541" s="64" t="str">
        <f>IFERROR(IF(L541="COP",1,IF(K541="","",VLOOKUP(K541,※編集不可※選択項目!$D$2:$G$8,4,FALSE))),"")</f>
        <v/>
      </c>
      <c r="N541" s="29"/>
      <c r="O541" s="30"/>
      <c r="P541" s="30"/>
      <c r="Q541" s="113"/>
      <c r="R541" s="30"/>
      <c r="S541" s="30"/>
      <c r="T541" s="116"/>
      <c r="U541" s="73"/>
      <c r="V541" s="111"/>
      <c r="W541" s="60"/>
      <c r="X541" s="71"/>
      <c r="Y541" s="31"/>
      <c r="Z541" s="23"/>
      <c r="AA541" s="24"/>
      <c r="AB541" s="96">
        <f t="shared" si="82"/>
        <v>0</v>
      </c>
      <c r="AC541" s="96">
        <f t="shared" si="83"/>
        <v>0</v>
      </c>
      <c r="AD541" s="97">
        <f t="shared" si="89"/>
        <v>0</v>
      </c>
      <c r="AE541" s="97">
        <f t="shared" si="90"/>
        <v>0</v>
      </c>
    </row>
    <row r="542" spans="1:31" ht="25" customHeight="1">
      <c r="A542" s="32">
        <f t="shared" si="84"/>
        <v>531</v>
      </c>
      <c r="B542" s="51" t="str">
        <f t="shared" si="85"/>
        <v/>
      </c>
      <c r="C542" s="26"/>
      <c r="D542" s="28" t="str">
        <f t="shared" si="86"/>
        <v/>
      </c>
      <c r="E542" s="49" t="str">
        <f t="shared" si="87"/>
        <v/>
      </c>
      <c r="F542" s="27"/>
      <c r="G542" s="27"/>
      <c r="H542" s="29"/>
      <c r="I542" s="28" t="str">
        <f t="shared" si="81"/>
        <v/>
      </c>
      <c r="J542" s="27"/>
      <c r="K542" s="28" t="str">
        <f>IF($L542="COP","GHPチラー",IF(O542="","",VLOOKUP(O542,※編集不可※選択項目!C:D,2,1)))</f>
        <v/>
      </c>
      <c r="L542" s="120" t="str">
        <f t="shared" si="88"/>
        <v/>
      </c>
      <c r="M542" s="64" t="str">
        <f>IFERROR(IF(L542="COP",1,IF(K542="","",VLOOKUP(K542,※編集不可※選択項目!$D$2:$G$8,4,FALSE))),"")</f>
        <v/>
      </c>
      <c r="N542" s="29"/>
      <c r="O542" s="30"/>
      <c r="P542" s="30"/>
      <c r="Q542" s="113"/>
      <c r="R542" s="30"/>
      <c r="S542" s="30"/>
      <c r="T542" s="116"/>
      <c r="U542" s="73"/>
      <c r="V542" s="111"/>
      <c r="W542" s="60"/>
      <c r="X542" s="71"/>
      <c r="Y542" s="31"/>
      <c r="Z542" s="23"/>
      <c r="AA542" s="24"/>
      <c r="AB542" s="96">
        <f t="shared" si="82"/>
        <v>0</v>
      </c>
      <c r="AC542" s="96">
        <f t="shared" si="83"/>
        <v>0</v>
      </c>
      <c r="AD542" s="97">
        <f t="shared" si="89"/>
        <v>0</v>
      </c>
      <c r="AE542" s="97">
        <f t="shared" si="90"/>
        <v>0</v>
      </c>
    </row>
    <row r="543" spans="1:31" ht="25" customHeight="1">
      <c r="A543" s="32">
        <f t="shared" si="84"/>
        <v>532</v>
      </c>
      <c r="B543" s="51" t="str">
        <f t="shared" si="85"/>
        <v/>
      </c>
      <c r="C543" s="26"/>
      <c r="D543" s="28" t="str">
        <f t="shared" si="86"/>
        <v/>
      </c>
      <c r="E543" s="49" t="str">
        <f t="shared" si="87"/>
        <v/>
      </c>
      <c r="F543" s="27"/>
      <c r="G543" s="27"/>
      <c r="H543" s="29"/>
      <c r="I543" s="28" t="str">
        <f t="shared" si="81"/>
        <v/>
      </c>
      <c r="J543" s="27"/>
      <c r="K543" s="28" t="str">
        <f>IF($L543="COP","GHPチラー",IF(O543="","",VLOOKUP(O543,※編集不可※選択項目!C:D,2,1)))</f>
        <v/>
      </c>
      <c r="L543" s="120" t="str">
        <f t="shared" si="88"/>
        <v/>
      </c>
      <c r="M543" s="64" t="str">
        <f>IFERROR(IF(L543="COP",1,IF(K543="","",VLOOKUP(K543,※編集不可※選択項目!$D$2:$G$8,4,FALSE))),"")</f>
        <v/>
      </c>
      <c r="N543" s="29"/>
      <c r="O543" s="30"/>
      <c r="P543" s="30"/>
      <c r="Q543" s="113"/>
      <c r="R543" s="30"/>
      <c r="S543" s="30"/>
      <c r="T543" s="116"/>
      <c r="U543" s="73"/>
      <c r="V543" s="111"/>
      <c r="W543" s="60"/>
      <c r="X543" s="71"/>
      <c r="Y543" s="31"/>
      <c r="Z543" s="23"/>
      <c r="AA543" s="24"/>
      <c r="AB543" s="96">
        <f t="shared" si="82"/>
        <v>0</v>
      </c>
      <c r="AC543" s="96">
        <f t="shared" si="83"/>
        <v>0</v>
      </c>
      <c r="AD543" s="97">
        <f t="shared" si="89"/>
        <v>0</v>
      </c>
      <c r="AE543" s="97">
        <f t="shared" si="90"/>
        <v>0</v>
      </c>
    </row>
    <row r="544" spans="1:31" ht="25" customHeight="1">
      <c r="A544" s="32">
        <f t="shared" si="84"/>
        <v>533</v>
      </c>
      <c r="B544" s="51" t="str">
        <f t="shared" si="85"/>
        <v/>
      </c>
      <c r="C544" s="26"/>
      <c r="D544" s="28" t="str">
        <f t="shared" si="86"/>
        <v/>
      </c>
      <c r="E544" s="49" t="str">
        <f t="shared" si="87"/>
        <v/>
      </c>
      <c r="F544" s="27"/>
      <c r="G544" s="27"/>
      <c r="H544" s="29"/>
      <c r="I544" s="28" t="str">
        <f t="shared" si="81"/>
        <v/>
      </c>
      <c r="J544" s="27"/>
      <c r="K544" s="28" t="str">
        <f>IF($L544="COP","GHPチラー",IF(O544="","",VLOOKUP(O544,※編集不可※選択項目!C:D,2,1)))</f>
        <v/>
      </c>
      <c r="L544" s="120" t="str">
        <f t="shared" si="88"/>
        <v/>
      </c>
      <c r="M544" s="64" t="str">
        <f>IFERROR(IF(L544="COP",1,IF(K544="","",VLOOKUP(K544,※編集不可※選択項目!$D$2:$G$8,4,FALSE))),"")</f>
        <v/>
      </c>
      <c r="N544" s="29"/>
      <c r="O544" s="30"/>
      <c r="P544" s="30"/>
      <c r="Q544" s="113"/>
      <c r="R544" s="30"/>
      <c r="S544" s="30"/>
      <c r="T544" s="116"/>
      <c r="U544" s="73"/>
      <c r="V544" s="111"/>
      <c r="W544" s="60"/>
      <c r="X544" s="71"/>
      <c r="Y544" s="31"/>
      <c r="Z544" s="23"/>
      <c r="AA544" s="24"/>
      <c r="AB544" s="96">
        <f t="shared" si="82"/>
        <v>0</v>
      </c>
      <c r="AC544" s="96">
        <f t="shared" si="83"/>
        <v>0</v>
      </c>
      <c r="AD544" s="97">
        <f t="shared" si="89"/>
        <v>0</v>
      </c>
      <c r="AE544" s="97">
        <f t="shared" si="90"/>
        <v>0</v>
      </c>
    </row>
    <row r="545" spans="1:31" ht="25" customHeight="1">
      <c r="A545" s="32">
        <f t="shared" si="84"/>
        <v>534</v>
      </c>
      <c r="B545" s="51" t="str">
        <f t="shared" si="85"/>
        <v/>
      </c>
      <c r="C545" s="26"/>
      <c r="D545" s="28" t="str">
        <f t="shared" si="86"/>
        <v/>
      </c>
      <c r="E545" s="49" t="str">
        <f t="shared" si="87"/>
        <v/>
      </c>
      <c r="F545" s="27"/>
      <c r="G545" s="27"/>
      <c r="H545" s="29"/>
      <c r="I545" s="28" t="str">
        <f t="shared" si="81"/>
        <v/>
      </c>
      <c r="J545" s="27"/>
      <c r="K545" s="28" t="str">
        <f>IF($L545="COP","GHPチラー",IF(O545="","",VLOOKUP(O545,※編集不可※選択項目!C:D,2,1)))</f>
        <v/>
      </c>
      <c r="L545" s="120" t="str">
        <f t="shared" si="88"/>
        <v/>
      </c>
      <c r="M545" s="64" t="str">
        <f>IFERROR(IF(L545="COP",1,IF(K545="","",VLOOKUP(K545,※編集不可※選択項目!$D$2:$G$8,4,FALSE))),"")</f>
        <v/>
      </c>
      <c r="N545" s="29"/>
      <c r="O545" s="30"/>
      <c r="P545" s="30"/>
      <c r="Q545" s="113"/>
      <c r="R545" s="30"/>
      <c r="S545" s="30"/>
      <c r="T545" s="116"/>
      <c r="U545" s="73"/>
      <c r="V545" s="111"/>
      <c r="W545" s="60"/>
      <c r="X545" s="71"/>
      <c r="Y545" s="31"/>
      <c r="Z545" s="23"/>
      <c r="AA545" s="24"/>
      <c r="AB545" s="96">
        <f t="shared" si="82"/>
        <v>0</v>
      </c>
      <c r="AC545" s="96">
        <f t="shared" si="83"/>
        <v>0</v>
      </c>
      <c r="AD545" s="97">
        <f t="shared" si="89"/>
        <v>0</v>
      </c>
      <c r="AE545" s="97">
        <f t="shared" si="90"/>
        <v>0</v>
      </c>
    </row>
    <row r="546" spans="1:31" ht="25" customHeight="1">
      <c r="A546" s="32">
        <f t="shared" si="84"/>
        <v>535</v>
      </c>
      <c r="B546" s="51" t="str">
        <f t="shared" si="85"/>
        <v/>
      </c>
      <c r="C546" s="26"/>
      <c r="D546" s="28" t="str">
        <f t="shared" si="86"/>
        <v/>
      </c>
      <c r="E546" s="49" t="str">
        <f t="shared" si="87"/>
        <v/>
      </c>
      <c r="F546" s="27"/>
      <c r="G546" s="27"/>
      <c r="H546" s="29"/>
      <c r="I546" s="28" t="str">
        <f t="shared" si="81"/>
        <v/>
      </c>
      <c r="J546" s="27"/>
      <c r="K546" s="28" t="str">
        <f>IF($L546="COP","GHPチラー",IF(O546="","",VLOOKUP(O546,※編集不可※選択項目!C:D,2,1)))</f>
        <v/>
      </c>
      <c r="L546" s="120" t="str">
        <f t="shared" si="88"/>
        <v/>
      </c>
      <c r="M546" s="64" t="str">
        <f>IFERROR(IF(L546="COP",1,IF(K546="","",VLOOKUP(K546,※編集不可※選択項目!$D$2:$G$8,4,FALSE))),"")</f>
        <v/>
      </c>
      <c r="N546" s="29"/>
      <c r="O546" s="30"/>
      <c r="P546" s="30"/>
      <c r="Q546" s="113"/>
      <c r="R546" s="30"/>
      <c r="S546" s="30"/>
      <c r="T546" s="116"/>
      <c r="U546" s="73"/>
      <c r="V546" s="111"/>
      <c r="W546" s="60"/>
      <c r="X546" s="71"/>
      <c r="Y546" s="31"/>
      <c r="Z546" s="23"/>
      <c r="AA546" s="24"/>
      <c r="AB546" s="96">
        <f t="shared" si="82"/>
        <v>0</v>
      </c>
      <c r="AC546" s="96">
        <f t="shared" si="83"/>
        <v>0</v>
      </c>
      <c r="AD546" s="97">
        <f t="shared" si="89"/>
        <v>0</v>
      </c>
      <c r="AE546" s="97">
        <f t="shared" si="90"/>
        <v>0</v>
      </c>
    </row>
    <row r="547" spans="1:31" ht="25" customHeight="1">
      <c r="A547" s="32">
        <f t="shared" si="84"/>
        <v>536</v>
      </c>
      <c r="B547" s="51" t="str">
        <f t="shared" si="85"/>
        <v/>
      </c>
      <c r="C547" s="26"/>
      <c r="D547" s="28" t="str">
        <f t="shared" si="86"/>
        <v/>
      </c>
      <c r="E547" s="49" t="str">
        <f t="shared" si="87"/>
        <v/>
      </c>
      <c r="F547" s="27"/>
      <c r="G547" s="27"/>
      <c r="H547" s="29"/>
      <c r="I547" s="28" t="str">
        <f t="shared" si="81"/>
        <v/>
      </c>
      <c r="J547" s="27"/>
      <c r="K547" s="28" t="str">
        <f>IF($L547="COP","GHPチラー",IF(O547="","",VLOOKUP(O547,※編集不可※選択項目!C:D,2,1)))</f>
        <v/>
      </c>
      <c r="L547" s="120" t="str">
        <f t="shared" si="88"/>
        <v/>
      </c>
      <c r="M547" s="64" t="str">
        <f>IFERROR(IF(L547="COP",1,IF(K547="","",VLOOKUP(K547,※編集不可※選択項目!$D$2:$G$8,4,FALSE))),"")</f>
        <v/>
      </c>
      <c r="N547" s="29"/>
      <c r="O547" s="30"/>
      <c r="P547" s="30"/>
      <c r="Q547" s="113"/>
      <c r="R547" s="30"/>
      <c r="S547" s="30"/>
      <c r="T547" s="116"/>
      <c r="U547" s="73"/>
      <c r="V547" s="111"/>
      <c r="W547" s="60"/>
      <c r="X547" s="71"/>
      <c r="Y547" s="31"/>
      <c r="Z547" s="23"/>
      <c r="AA547" s="24"/>
      <c r="AB547" s="96">
        <f t="shared" si="82"/>
        <v>0</v>
      </c>
      <c r="AC547" s="96">
        <f t="shared" si="83"/>
        <v>0</v>
      </c>
      <c r="AD547" s="97">
        <f t="shared" si="89"/>
        <v>0</v>
      </c>
      <c r="AE547" s="97">
        <f t="shared" si="90"/>
        <v>0</v>
      </c>
    </row>
    <row r="548" spans="1:31" ht="25" customHeight="1">
      <c r="A548" s="32">
        <f t="shared" si="84"/>
        <v>537</v>
      </c>
      <c r="B548" s="51" t="str">
        <f t="shared" si="85"/>
        <v/>
      </c>
      <c r="C548" s="26"/>
      <c r="D548" s="28" t="str">
        <f t="shared" si="86"/>
        <v/>
      </c>
      <c r="E548" s="49" t="str">
        <f t="shared" si="87"/>
        <v/>
      </c>
      <c r="F548" s="27"/>
      <c r="G548" s="27"/>
      <c r="H548" s="29"/>
      <c r="I548" s="28" t="str">
        <f t="shared" si="81"/>
        <v/>
      </c>
      <c r="J548" s="27"/>
      <c r="K548" s="28" t="str">
        <f>IF($L548="COP","GHPチラー",IF(O548="","",VLOOKUP(O548,※編集不可※選択項目!C:D,2,1)))</f>
        <v/>
      </c>
      <c r="L548" s="120" t="str">
        <f t="shared" si="88"/>
        <v/>
      </c>
      <c r="M548" s="64" t="str">
        <f>IFERROR(IF(L548="COP",1,IF(K548="","",VLOOKUP(K548,※編集不可※選択項目!$D$2:$G$8,4,FALSE))),"")</f>
        <v/>
      </c>
      <c r="N548" s="29"/>
      <c r="O548" s="30"/>
      <c r="P548" s="30"/>
      <c r="Q548" s="113"/>
      <c r="R548" s="30"/>
      <c r="S548" s="30"/>
      <c r="T548" s="116"/>
      <c r="U548" s="73"/>
      <c r="V548" s="111"/>
      <c r="W548" s="60"/>
      <c r="X548" s="71"/>
      <c r="Y548" s="31"/>
      <c r="Z548" s="23"/>
      <c r="AA548" s="24"/>
      <c r="AB548" s="96">
        <f t="shared" si="82"/>
        <v>0</v>
      </c>
      <c r="AC548" s="96">
        <f t="shared" si="83"/>
        <v>0</v>
      </c>
      <c r="AD548" s="97">
        <f t="shared" si="89"/>
        <v>0</v>
      </c>
      <c r="AE548" s="97">
        <f t="shared" si="90"/>
        <v>0</v>
      </c>
    </row>
    <row r="549" spans="1:31" ht="25" customHeight="1">
      <c r="A549" s="32">
        <f t="shared" si="84"/>
        <v>538</v>
      </c>
      <c r="B549" s="51" t="str">
        <f t="shared" si="85"/>
        <v/>
      </c>
      <c r="C549" s="26"/>
      <c r="D549" s="28" t="str">
        <f t="shared" si="86"/>
        <v/>
      </c>
      <c r="E549" s="49" t="str">
        <f t="shared" si="87"/>
        <v/>
      </c>
      <c r="F549" s="27"/>
      <c r="G549" s="27"/>
      <c r="H549" s="29"/>
      <c r="I549" s="28" t="str">
        <f t="shared" si="81"/>
        <v/>
      </c>
      <c r="J549" s="27"/>
      <c r="K549" s="28" t="str">
        <f>IF($L549="COP","GHPチラー",IF(O549="","",VLOOKUP(O549,※編集不可※選択項目!C:D,2,1)))</f>
        <v/>
      </c>
      <c r="L549" s="120" t="str">
        <f t="shared" si="88"/>
        <v/>
      </c>
      <c r="M549" s="64" t="str">
        <f>IFERROR(IF(L549="COP",1,IF(K549="","",VLOOKUP(K549,※編集不可※選択項目!$D$2:$G$8,4,FALSE))),"")</f>
        <v/>
      </c>
      <c r="N549" s="29"/>
      <c r="O549" s="30"/>
      <c r="P549" s="30"/>
      <c r="Q549" s="113"/>
      <c r="R549" s="30"/>
      <c r="S549" s="30"/>
      <c r="T549" s="116"/>
      <c r="U549" s="73"/>
      <c r="V549" s="111"/>
      <c r="W549" s="60"/>
      <c r="X549" s="71"/>
      <c r="Y549" s="31"/>
      <c r="Z549" s="23"/>
      <c r="AA549" s="24"/>
      <c r="AB549" s="96">
        <f t="shared" si="82"/>
        <v>0</v>
      </c>
      <c r="AC549" s="96">
        <f t="shared" si="83"/>
        <v>0</v>
      </c>
      <c r="AD549" s="97">
        <f t="shared" si="89"/>
        <v>0</v>
      </c>
      <c r="AE549" s="97">
        <f t="shared" si="90"/>
        <v>0</v>
      </c>
    </row>
    <row r="550" spans="1:31" ht="25" customHeight="1">
      <c r="A550" s="32">
        <f t="shared" si="84"/>
        <v>539</v>
      </c>
      <c r="B550" s="51" t="str">
        <f t="shared" si="85"/>
        <v/>
      </c>
      <c r="C550" s="26"/>
      <c r="D550" s="28" t="str">
        <f t="shared" si="86"/>
        <v/>
      </c>
      <c r="E550" s="49" t="str">
        <f t="shared" si="87"/>
        <v/>
      </c>
      <c r="F550" s="27"/>
      <c r="G550" s="27"/>
      <c r="H550" s="29"/>
      <c r="I550" s="28" t="str">
        <f t="shared" si="81"/>
        <v/>
      </c>
      <c r="J550" s="27"/>
      <c r="K550" s="28" t="str">
        <f>IF($L550="COP","GHPチラー",IF(O550="","",VLOOKUP(O550,※編集不可※選択項目!C:D,2,1)))</f>
        <v/>
      </c>
      <c r="L550" s="120" t="str">
        <f t="shared" si="88"/>
        <v/>
      </c>
      <c r="M550" s="64" t="str">
        <f>IFERROR(IF(L550="COP",1,IF(K550="","",VLOOKUP(K550,※編集不可※選択項目!$D$2:$G$8,4,FALSE))),"")</f>
        <v/>
      </c>
      <c r="N550" s="29"/>
      <c r="O550" s="30"/>
      <c r="P550" s="30"/>
      <c r="Q550" s="113"/>
      <c r="R550" s="30"/>
      <c r="S550" s="30"/>
      <c r="T550" s="116"/>
      <c r="U550" s="73"/>
      <c r="V550" s="111"/>
      <c r="W550" s="60"/>
      <c r="X550" s="71"/>
      <c r="Y550" s="31"/>
      <c r="Z550" s="23"/>
      <c r="AA550" s="24"/>
      <c r="AB550" s="96">
        <f t="shared" si="82"/>
        <v>0</v>
      </c>
      <c r="AC550" s="96">
        <f t="shared" si="83"/>
        <v>0</v>
      </c>
      <c r="AD550" s="97">
        <f t="shared" si="89"/>
        <v>0</v>
      </c>
      <c r="AE550" s="97">
        <f t="shared" si="90"/>
        <v>0</v>
      </c>
    </row>
    <row r="551" spans="1:31" ht="25" customHeight="1">
      <c r="A551" s="32">
        <f t="shared" si="84"/>
        <v>540</v>
      </c>
      <c r="B551" s="51" t="str">
        <f t="shared" si="85"/>
        <v/>
      </c>
      <c r="C551" s="26"/>
      <c r="D551" s="28" t="str">
        <f t="shared" si="86"/>
        <v/>
      </c>
      <c r="E551" s="49" t="str">
        <f t="shared" si="87"/>
        <v/>
      </c>
      <c r="F551" s="27"/>
      <c r="G551" s="27"/>
      <c r="H551" s="29"/>
      <c r="I551" s="28" t="str">
        <f t="shared" si="81"/>
        <v/>
      </c>
      <c r="J551" s="27"/>
      <c r="K551" s="28" t="str">
        <f>IF($L551="COP","GHPチラー",IF(O551="","",VLOOKUP(O551,※編集不可※選択項目!C:D,2,1)))</f>
        <v/>
      </c>
      <c r="L551" s="120" t="str">
        <f t="shared" si="88"/>
        <v/>
      </c>
      <c r="M551" s="64" t="str">
        <f>IFERROR(IF(L551="COP",1,IF(K551="","",VLOOKUP(K551,※編集不可※選択項目!$D$2:$G$8,4,FALSE))),"")</f>
        <v/>
      </c>
      <c r="N551" s="29"/>
      <c r="O551" s="30"/>
      <c r="P551" s="30"/>
      <c r="Q551" s="113"/>
      <c r="R551" s="30"/>
      <c r="S551" s="30"/>
      <c r="T551" s="116"/>
      <c r="U551" s="73"/>
      <c r="V551" s="111"/>
      <c r="W551" s="60"/>
      <c r="X551" s="71"/>
      <c r="Y551" s="31"/>
      <c r="Z551" s="23"/>
      <c r="AA551" s="24"/>
      <c r="AB551" s="96">
        <f t="shared" si="82"/>
        <v>0</v>
      </c>
      <c r="AC551" s="96">
        <f t="shared" si="83"/>
        <v>0</v>
      </c>
      <c r="AD551" s="97">
        <f t="shared" si="89"/>
        <v>0</v>
      </c>
      <c r="AE551" s="97">
        <f t="shared" si="90"/>
        <v>0</v>
      </c>
    </row>
    <row r="552" spans="1:31" ht="25" customHeight="1">
      <c r="A552" s="32">
        <f t="shared" si="84"/>
        <v>541</v>
      </c>
      <c r="B552" s="51" t="str">
        <f t="shared" si="85"/>
        <v/>
      </c>
      <c r="C552" s="26"/>
      <c r="D552" s="28" t="str">
        <f t="shared" si="86"/>
        <v/>
      </c>
      <c r="E552" s="49" t="str">
        <f t="shared" si="87"/>
        <v/>
      </c>
      <c r="F552" s="27"/>
      <c r="G552" s="27"/>
      <c r="H552" s="29"/>
      <c r="I552" s="28" t="str">
        <f t="shared" si="81"/>
        <v/>
      </c>
      <c r="J552" s="27"/>
      <c r="K552" s="28" t="str">
        <f>IF($L552="COP","GHPチラー",IF(O552="","",VLOOKUP(O552,※編集不可※選択項目!C:D,2,1)))</f>
        <v/>
      </c>
      <c r="L552" s="120" t="str">
        <f t="shared" si="88"/>
        <v/>
      </c>
      <c r="M552" s="64" t="str">
        <f>IFERROR(IF(L552="COP",1,IF(K552="","",VLOOKUP(K552,※編集不可※選択項目!$D$2:$G$8,4,FALSE))),"")</f>
        <v/>
      </c>
      <c r="N552" s="29"/>
      <c r="O552" s="30"/>
      <c r="P552" s="30"/>
      <c r="Q552" s="113"/>
      <c r="R552" s="30"/>
      <c r="S552" s="30"/>
      <c r="T552" s="116"/>
      <c r="U552" s="73"/>
      <c r="V552" s="111"/>
      <c r="W552" s="60"/>
      <c r="X552" s="71"/>
      <c r="Y552" s="31"/>
      <c r="Z552" s="23"/>
      <c r="AA552" s="24"/>
      <c r="AB552" s="96">
        <f t="shared" si="82"/>
        <v>0</v>
      </c>
      <c r="AC552" s="96">
        <f t="shared" si="83"/>
        <v>0</v>
      </c>
      <c r="AD552" s="97">
        <f t="shared" si="89"/>
        <v>0</v>
      </c>
      <c r="AE552" s="97">
        <f t="shared" si="90"/>
        <v>0</v>
      </c>
    </row>
    <row r="553" spans="1:31" ht="25" customHeight="1">
      <c r="A553" s="32">
        <f t="shared" si="84"/>
        <v>542</v>
      </c>
      <c r="B553" s="51" t="str">
        <f t="shared" si="85"/>
        <v/>
      </c>
      <c r="C553" s="26"/>
      <c r="D553" s="28" t="str">
        <f t="shared" si="86"/>
        <v/>
      </c>
      <c r="E553" s="49" t="str">
        <f t="shared" si="87"/>
        <v/>
      </c>
      <c r="F553" s="27"/>
      <c r="G553" s="27"/>
      <c r="H553" s="29"/>
      <c r="I553" s="28" t="str">
        <f t="shared" si="81"/>
        <v/>
      </c>
      <c r="J553" s="27"/>
      <c r="K553" s="28" t="str">
        <f>IF($L553="COP","GHPチラー",IF(O553="","",VLOOKUP(O553,※編集不可※選択項目!C:D,2,1)))</f>
        <v/>
      </c>
      <c r="L553" s="120" t="str">
        <f t="shared" si="88"/>
        <v/>
      </c>
      <c r="M553" s="64" t="str">
        <f>IFERROR(IF(L553="COP",1,IF(K553="","",VLOOKUP(K553,※編集不可※選択項目!$D$2:$G$8,4,FALSE))),"")</f>
        <v/>
      </c>
      <c r="N553" s="29"/>
      <c r="O553" s="30"/>
      <c r="P553" s="30"/>
      <c r="Q553" s="113"/>
      <c r="R553" s="30"/>
      <c r="S553" s="30"/>
      <c r="T553" s="116"/>
      <c r="U553" s="73"/>
      <c r="V553" s="111"/>
      <c r="W553" s="60"/>
      <c r="X553" s="71"/>
      <c r="Y553" s="31"/>
      <c r="Z553" s="23"/>
      <c r="AA553" s="24"/>
      <c r="AB553" s="96">
        <f t="shared" si="82"/>
        <v>0</v>
      </c>
      <c r="AC553" s="96">
        <f t="shared" si="83"/>
        <v>0</v>
      </c>
      <c r="AD553" s="97">
        <f t="shared" si="89"/>
        <v>0</v>
      </c>
      <c r="AE553" s="97">
        <f t="shared" si="90"/>
        <v>0</v>
      </c>
    </row>
    <row r="554" spans="1:31" ht="25" customHeight="1">
      <c r="A554" s="32">
        <f t="shared" si="84"/>
        <v>543</v>
      </c>
      <c r="B554" s="51" t="str">
        <f t="shared" si="85"/>
        <v/>
      </c>
      <c r="C554" s="26"/>
      <c r="D554" s="28" t="str">
        <f t="shared" si="86"/>
        <v/>
      </c>
      <c r="E554" s="49" t="str">
        <f t="shared" si="87"/>
        <v/>
      </c>
      <c r="F554" s="27"/>
      <c r="G554" s="27"/>
      <c r="H554" s="29"/>
      <c r="I554" s="28" t="str">
        <f t="shared" si="81"/>
        <v/>
      </c>
      <c r="J554" s="27"/>
      <c r="K554" s="28" t="str">
        <f>IF($L554="COP","GHPチラー",IF(O554="","",VLOOKUP(O554,※編集不可※選択項目!C:D,2,1)))</f>
        <v/>
      </c>
      <c r="L554" s="120" t="str">
        <f t="shared" si="88"/>
        <v/>
      </c>
      <c r="M554" s="64" t="str">
        <f>IFERROR(IF(L554="COP",1,IF(K554="","",VLOOKUP(K554,※編集不可※選択項目!$D$2:$G$8,4,FALSE))),"")</f>
        <v/>
      </c>
      <c r="N554" s="29"/>
      <c r="O554" s="30"/>
      <c r="P554" s="30"/>
      <c r="Q554" s="113"/>
      <c r="R554" s="30"/>
      <c r="S554" s="30"/>
      <c r="T554" s="116"/>
      <c r="U554" s="73"/>
      <c r="V554" s="111"/>
      <c r="W554" s="60"/>
      <c r="X554" s="71"/>
      <c r="Y554" s="31"/>
      <c r="Z554" s="23"/>
      <c r="AA554" s="24"/>
      <c r="AB554" s="96">
        <f t="shared" si="82"/>
        <v>0</v>
      </c>
      <c r="AC554" s="96">
        <f t="shared" si="83"/>
        <v>0</v>
      </c>
      <c r="AD554" s="97">
        <f t="shared" si="89"/>
        <v>0</v>
      </c>
      <c r="AE554" s="97">
        <f t="shared" si="90"/>
        <v>0</v>
      </c>
    </row>
    <row r="555" spans="1:31" ht="25" customHeight="1">
      <c r="A555" s="32">
        <f t="shared" si="84"/>
        <v>544</v>
      </c>
      <c r="B555" s="51" t="str">
        <f t="shared" si="85"/>
        <v/>
      </c>
      <c r="C555" s="26"/>
      <c r="D555" s="28" t="str">
        <f t="shared" si="86"/>
        <v/>
      </c>
      <c r="E555" s="49" t="str">
        <f t="shared" si="87"/>
        <v/>
      </c>
      <c r="F555" s="27"/>
      <c r="G555" s="27"/>
      <c r="H555" s="29"/>
      <c r="I555" s="28" t="str">
        <f t="shared" si="81"/>
        <v/>
      </c>
      <c r="J555" s="27"/>
      <c r="K555" s="28" t="str">
        <f>IF($L555="COP","GHPチラー",IF(O555="","",VLOOKUP(O555,※編集不可※選択項目!C:D,2,1)))</f>
        <v/>
      </c>
      <c r="L555" s="120" t="str">
        <f t="shared" si="88"/>
        <v/>
      </c>
      <c r="M555" s="64" t="str">
        <f>IFERROR(IF(L555="COP",1,IF(K555="","",VLOOKUP(K555,※編集不可※選択項目!$D$2:$G$8,4,FALSE))),"")</f>
        <v/>
      </c>
      <c r="N555" s="29"/>
      <c r="O555" s="30"/>
      <c r="P555" s="30"/>
      <c r="Q555" s="113"/>
      <c r="R555" s="30"/>
      <c r="S555" s="30"/>
      <c r="T555" s="116"/>
      <c r="U555" s="73"/>
      <c r="V555" s="111"/>
      <c r="W555" s="60"/>
      <c r="X555" s="71"/>
      <c r="Y555" s="31"/>
      <c r="Z555" s="23"/>
      <c r="AA555" s="24"/>
      <c r="AB555" s="96">
        <f t="shared" si="82"/>
        <v>0</v>
      </c>
      <c r="AC555" s="96">
        <f t="shared" si="83"/>
        <v>0</v>
      </c>
      <c r="AD555" s="97">
        <f t="shared" si="89"/>
        <v>0</v>
      </c>
      <c r="AE555" s="97">
        <f t="shared" si="90"/>
        <v>0</v>
      </c>
    </row>
    <row r="556" spans="1:31" ht="25" customHeight="1">
      <c r="A556" s="32">
        <f t="shared" si="84"/>
        <v>545</v>
      </c>
      <c r="B556" s="51" t="str">
        <f t="shared" si="85"/>
        <v/>
      </c>
      <c r="C556" s="26"/>
      <c r="D556" s="28" t="str">
        <f t="shared" si="86"/>
        <v/>
      </c>
      <c r="E556" s="49" t="str">
        <f t="shared" si="87"/>
        <v/>
      </c>
      <c r="F556" s="27"/>
      <c r="G556" s="27"/>
      <c r="H556" s="29"/>
      <c r="I556" s="28" t="str">
        <f t="shared" si="81"/>
        <v/>
      </c>
      <c r="J556" s="27"/>
      <c r="K556" s="28" t="str">
        <f>IF($L556="COP","GHPチラー",IF(O556="","",VLOOKUP(O556,※編集不可※選択項目!C:D,2,1)))</f>
        <v/>
      </c>
      <c r="L556" s="120" t="str">
        <f t="shared" si="88"/>
        <v/>
      </c>
      <c r="M556" s="64" t="str">
        <f>IFERROR(IF(L556="COP",1,IF(K556="","",VLOOKUP(K556,※編集不可※選択項目!$D$2:$G$8,4,FALSE))),"")</f>
        <v/>
      </c>
      <c r="N556" s="29"/>
      <c r="O556" s="30"/>
      <c r="P556" s="30"/>
      <c r="Q556" s="113"/>
      <c r="R556" s="30"/>
      <c r="S556" s="30"/>
      <c r="T556" s="116"/>
      <c r="U556" s="73"/>
      <c r="V556" s="111"/>
      <c r="W556" s="60"/>
      <c r="X556" s="71"/>
      <c r="Y556" s="31"/>
      <c r="Z556" s="23"/>
      <c r="AA556" s="24"/>
      <c r="AB556" s="96">
        <f t="shared" si="82"/>
        <v>0</v>
      </c>
      <c r="AC556" s="96">
        <f t="shared" si="83"/>
        <v>0</v>
      </c>
      <c r="AD556" s="97">
        <f t="shared" si="89"/>
        <v>0</v>
      </c>
      <c r="AE556" s="97">
        <f t="shared" si="90"/>
        <v>0</v>
      </c>
    </row>
    <row r="557" spans="1:31" ht="25" customHeight="1">
      <c r="A557" s="32">
        <f t="shared" si="84"/>
        <v>546</v>
      </c>
      <c r="B557" s="51" t="str">
        <f t="shared" si="85"/>
        <v/>
      </c>
      <c r="C557" s="26"/>
      <c r="D557" s="28" t="str">
        <f t="shared" si="86"/>
        <v/>
      </c>
      <c r="E557" s="49" t="str">
        <f t="shared" si="87"/>
        <v/>
      </c>
      <c r="F557" s="27"/>
      <c r="G557" s="27"/>
      <c r="H557" s="29"/>
      <c r="I557" s="28" t="str">
        <f t="shared" si="81"/>
        <v/>
      </c>
      <c r="J557" s="27"/>
      <c r="K557" s="28" t="str">
        <f>IF($L557="COP","GHPチラー",IF(O557="","",VLOOKUP(O557,※編集不可※選択項目!C:D,2,1)))</f>
        <v/>
      </c>
      <c r="L557" s="120" t="str">
        <f t="shared" si="88"/>
        <v/>
      </c>
      <c r="M557" s="64" t="str">
        <f>IFERROR(IF(L557="COP",1,IF(K557="","",VLOOKUP(K557,※編集不可※選択項目!$D$2:$G$8,4,FALSE))),"")</f>
        <v/>
      </c>
      <c r="N557" s="29"/>
      <c r="O557" s="30"/>
      <c r="P557" s="30"/>
      <c r="Q557" s="113"/>
      <c r="R557" s="30"/>
      <c r="S557" s="30"/>
      <c r="T557" s="116"/>
      <c r="U557" s="73"/>
      <c r="V557" s="111"/>
      <c r="W557" s="60"/>
      <c r="X557" s="71"/>
      <c r="Y557" s="31"/>
      <c r="Z557" s="23"/>
      <c r="AA557" s="24"/>
      <c r="AB557" s="96">
        <f t="shared" si="82"/>
        <v>0</v>
      </c>
      <c r="AC557" s="96">
        <f t="shared" si="83"/>
        <v>0</v>
      </c>
      <c r="AD557" s="97">
        <f t="shared" si="89"/>
        <v>0</v>
      </c>
      <c r="AE557" s="97">
        <f t="shared" si="90"/>
        <v>0</v>
      </c>
    </row>
    <row r="558" spans="1:31" ht="25" customHeight="1">
      <c r="A558" s="32">
        <f t="shared" si="84"/>
        <v>547</v>
      </c>
      <c r="B558" s="51" t="str">
        <f t="shared" si="85"/>
        <v/>
      </c>
      <c r="C558" s="26"/>
      <c r="D558" s="28" t="str">
        <f t="shared" si="86"/>
        <v/>
      </c>
      <c r="E558" s="49" t="str">
        <f t="shared" si="87"/>
        <v/>
      </c>
      <c r="F558" s="27"/>
      <c r="G558" s="27"/>
      <c r="H558" s="29"/>
      <c r="I558" s="28" t="str">
        <f t="shared" si="81"/>
        <v/>
      </c>
      <c r="J558" s="27"/>
      <c r="K558" s="28" t="str">
        <f>IF($L558="COP","GHPチラー",IF(O558="","",VLOOKUP(O558,※編集不可※選択項目!C:D,2,1)))</f>
        <v/>
      </c>
      <c r="L558" s="120" t="str">
        <f t="shared" si="88"/>
        <v/>
      </c>
      <c r="M558" s="64" t="str">
        <f>IFERROR(IF(L558="COP",1,IF(K558="","",VLOOKUP(K558,※編集不可※選択項目!$D$2:$G$8,4,FALSE))),"")</f>
        <v/>
      </c>
      <c r="N558" s="29"/>
      <c r="O558" s="30"/>
      <c r="P558" s="30"/>
      <c r="Q558" s="113"/>
      <c r="R558" s="30"/>
      <c r="S558" s="30"/>
      <c r="T558" s="116"/>
      <c r="U558" s="73"/>
      <c r="V558" s="111"/>
      <c r="W558" s="60"/>
      <c r="X558" s="71"/>
      <c r="Y558" s="31"/>
      <c r="Z558" s="23"/>
      <c r="AA558" s="24"/>
      <c r="AB558" s="96">
        <f t="shared" si="82"/>
        <v>0</v>
      </c>
      <c r="AC558" s="96">
        <f t="shared" si="83"/>
        <v>0</v>
      </c>
      <c r="AD558" s="97">
        <f t="shared" si="89"/>
        <v>0</v>
      </c>
      <c r="AE558" s="97">
        <f t="shared" si="90"/>
        <v>0</v>
      </c>
    </row>
    <row r="559" spans="1:31" ht="25" customHeight="1">
      <c r="A559" s="32">
        <f t="shared" si="84"/>
        <v>548</v>
      </c>
      <c r="B559" s="51" t="str">
        <f t="shared" si="85"/>
        <v/>
      </c>
      <c r="C559" s="26"/>
      <c r="D559" s="28" t="str">
        <f t="shared" si="86"/>
        <v/>
      </c>
      <c r="E559" s="49" t="str">
        <f t="shared" si="87"/>
        <v/>
      </c>
      <c r="F559" s="27"/>
      <c r="G559" s="27"/>
      <c r="H559" s="29"/>
      <c r="I559" s="28" t="str">
        <f t="shared" si="81"/>
        <v/>
      </c>
      <c r="J559" s="27"/>
      <c r="K559" s="28" t="str">
        <f>IF($L559="COP","GHPチラー",IF(O559="","",VLOOKUP(O559,※編集不可※選択項目!C:D,2,1)))</f>
        <v/>
      </c>
      <c r="L559" s="120" t="str">
        <f t="shared" si="88"/>
        <v/>
      </c>
      <c r="M559" s="64" t="str">
        <f>IFERROR(IF(L559="COP",1,IF(K559="","",VLOOKUP(K559,※編集不可※選択項目!$D$2:$G$8,4,FALSE))),"")</f>
        <v/>
      </c>
      <c r="N559" s="29"/>
      <c r="O559" s="30"/>
      <c r="P559" s="30"/>
      <c r="Q559" s="113"/>
      <c r="R559" s="30"/>
      <c r="S559" s="30"/>
      <c r="T559" s="116"/>
      <c r="U559" s="73"/>
      <c r="V559" s="111"/>
      <c r="W559" s="60"/>
      <c r="X559" s="71"/>
      <c r="Y559" s="31"/>
      <c r="Z559" s="23"/>
      <c r="AA559" s="24"/>
      <c r="AB559" s="96">
        <f t="shared" si="82"/>
        <v>0</v>
      </c>
      <c r="AC559" s="96">
        <f t="shared" si="83"/>
        <v>0</v>
      </c>
      <c r="AD559" s="97">
        <f t="shared" si="89"/>
        <v>0</v>
      </c>
      <c r="AE559" s="97">
        <f t="shared" si="90"/>
        <v>0</v>
      </c>
    </row>
    <row r="560" spans="1:31" ht="25" customHeight="1">
      <c r="A560" s="32">
        <f t="shared" si="84"/>
        <v>549</v>
      </c>
      <c r="B560" s="51" t="str">
        <f t="shared" si="85"/>
        <v/>
      </c>
      <c r="C560" s="26"/>
      <c r="D560" s="28" t="str">
        <f t="shared" si="86"/>
        <v/>
      </c>
      <c r="E560" s="49" t="str">
        <f t="shared" si="87"/>
        <v/>
      </c>
      <c r="F560" s="27"/>
      <c r="G560" s="27"/>
      <c r="H560" s="29"/>
      <c r="I560" s="28" t="str">
        <f t="shared" si="81"/>
        <v/>
      </c>
      <c r="J560" s="27"/>
      <c r="K560" s="28" t="str">
        <f>IF($L560="COP","GHPチラー",IF(O560="","",VLOOKUP(O560,※編集不可※選択項目!C:D,2,1)))</f>
        <v/>
      </c>
      <c r="L560" s="120" t="str">
        <f t="shared" si="88"/>
        <v/>
      </c>
      <c r="M560" s="64" t="str">
        <f>IFERROR(IF(L560="COP",1,IF(K560="","",VLOOKUP(K560,※編集不可※選択項目!$D$2:$G$8,4,FALSE))),"")</f>
        <v/>
      </c>
      <c r="N560" s="29"/>
      <c r="O560" s="30"/>
      <c r="P560" s="30"/>
      <c r="Q560" s="113"/>
      <c r="R560" s="30"/>
      <c r="S560" s="30"/>
      <c r="T560" s="116"/>
      <c r="U560" s="73"/>
      <c r="V560" s="111"/>
      <c r="W560" s="60"/>
      <c r="X560" s="71"/>
      <c r="Y560" s="31"/>
      <c r="Z560" s="23"/>
      <c r="AA560" s="24"/>
      <c r="AB560" s="96">
        <f t="shared" si="82"/>
        <v>0</v>
      </c>
      <c r="AC560" s="96">
        <f t="shared" si="83"/>
        <v>0</v>
      </c>
      <c r="AD560" s="97">
        <f t="shared" si="89"/>
        <v>0</v>
      </c>
      <c r="AE560" s="97">
        <f t="shared" si="90"/>
        <v>0</v>
      </c>
    </row>
    <row r="561" spans="1:31" ht="25" customHeight="1">
      <c r="A561" s="32">
        <f t="shared" si="84"/>
        <v>550</v>
      </c>
      <c r="B561" s="51" t="str">
        <f t="shared" si="85"/>
        <v/>
      </c>
      <c r="C561" s="26"/>
      <c r="D561" s="28" t="str">
        <f t="shared" si="86"/>
        <v/>
      </c>
      <c r="E561" s="49" t="str">
        <f t="shared" si="87"/>
        <v/>
      </c>
      <c r="F561" s="27"/>
      <c r="G561" s="27"/>
      <c r="H561" s="29"/>
      <c r="I561" s="28" t="str">
        <f t="shared" si="81"/>
        <v/>
      </c>
      <c r="J561" s="27"/>
      <c r="K561" s="28" t="str">
        <f>IF($L561="COP","GHPチラー",IF(O561="","",VLOOKUP(O561,※編集不可※選択項目!C:D,2,1)))</f>
        <v/>
      </c>
      <c r="L561" s="120" t="str">
        <f t="shared" si="88"/>
        <v/>
      </c>
      <c r="M561" s="64" t="str">
        <f>IFERROR(IF(L561="COP",1,IF(K561="","",VLOOKUP(K561,※編集不可※選択項目!$D$2:$G$8,4,FALSE))),"")</f>
        <v/>
      </c>
      <c r="N561" s="29"/>
      <c r="O561" s="30"/>
      <c r="P561" s="30"/>
      <c r="Q561" s="113"/>
      <c r="R561" s="30"/>
      <c r="S561" s="30"/>
      <c r="T561" s="116"/>
      <c r="U561" s="73"/>
      <c r="V561" s="111"/>
      <c r="W561" s="60"/>
      <c r="X561" s="71"/>
      <c r="Y561" s="31"/>
      <c r="Z561" s="23"/>
      <c r="AA561" s="24"/>
      <c r="AB561" s="96">
        <f t="shared" si="82"/>
        <v>0</v>
      </c>
      <c r="AC561" s="96">
        <f t="shared" si="83"/>
        <v>0</v>
      </c>
      <c r="AD561" s="97">
        <f t="shared" si="89"/>
        <v>0</v>
      </c>
      <c r="AE561" s="97">
        <f t="shared" si="90"/>
        <v>0</v>
      </c>
    </row>
    <row r="562" spans="1:31" ht="25" customHeight="1">
      <c r="A562" s="32">
        <f t="shared" si="84"/>
        <v>551</v>
      </c>
      <c r="B562" s="51" t="str">
        <f t="shared" si="85"/>
        <v/>
      </c>
      <c r="C562" s="26"/>
      <c r="D562" s="28" t="str">
        <f t="shared" si="86"/>
        <v/>
      </c>
      <c r="E562" s="49" t="str">
        <f t="shared" si="87"/>
        <v/>
      </c>
      <c r="F562" s="27"/>
      <c r="G562" s="27"/>
      <c r="H562" s="29"/>
      <c r="I562" s="28" t="str">
        <f t="shared" si="81"/>
        <v/>
      </c>
      <c r="J562" s="27"/>
      <c r="K562" s="28" t="str">
        <f>IF($L562="COP","GHPチラー",IF(O562="","",VLOOKUP(O562,※編集不可※選択項目!C:D,2,1)))</f>
        <v/>
      </c>
      <c r="L562" s="120" t="str">
        <f t="shared" si="88"/>
        <v/>
      </c>
      <c r="M562" s="64" t="str">
        <f>IFERROR(IF(L562="COP",1,IF(K562="","",VLOOKUP(K562,※編集不可※選択項目!$D$2:$G$8,4,FALSE))),"")</f>
        <v/>
      </c>
      <c r="N562" s="29"/>
      <c r="O562" s="30"/>
      <c r="P562" s="30"/>
      <c r="Q562" s="113"/>
      <c r="R562" s="30"/>
      <c r="S562" s="30"/>
      <c r="T562" s="116"/>
      <c r="U562" s="73"/>
      <c r="V562" s="111"/>
      <c r="W562" s="60"/>
      <c r="X562" s="71"/>
      <c r="Y562" s="31"/>
      <c r="Z562" s="23"/>
      <c r="AA562" s="24"/>
      <c r="AB562" s="96">
        <f t="shared" si="82"/>
        <v>0</v>
      </c>
      <c r="AC562" s="96">
        <f t="shared" si="83"/>
        <v>0</v>
      </c>
      <c r="AD562" s="97">
        <f t="shared" si="89"/>
        <v>0</v>
      </c>
      <c r="AE562" s="97">
        <f t="shared" si="90"/>
        <v>0</v>
      </c>
    </row>
    <row r="563" spans="1:31" ht="25" customHeight="1">
      <c r="A563" s="32">
        <f t="shared" si="84"/>
        <v>552</v>
      </c>
      <c r="B563" s="51" t="str">
        <f t="shared" si="85"/>
        <v/>
      </c>
      <c r="C563" s="26"/>
      <c r="D563" s="28" t="str">
        <f t="shared" si="86"/>
        <v/>
      </c>
      <c r="E563" s="49" t="str">
        <f t="shared" si="87"/>
        <v/>
      </c>
      <c r="F563" s="27"/>
      <c r="G563" s="27"/>
      <c r="H563" s="29"/>
      <c r="I563" s="28" t="str">
        <f t="shared" si="81"/>
        <v/>
      </c>
      <c r="J563" s="27"/>
      <c r="K563" s="28" t="str">
        <f>IF($L563="COP","GHPチラー",IF(O563="","",VLOOKUP(O563,※編集不可※選択項目!C:D,2,1)))</f>
        <v/>
      </c>
      <c r="L563" s="120" t="str">
        <f t="shared" si="88"/>
        <v/>
      </c>
      <c r="M563" s="64" t="str">
        <f>IFERROR(IF(L563="COP",1,IF(K563="","",VLOOKUP(K563,※編集不可※選択項目!$D$2:$G$8,4,FALSE))),"")</f>
        <v/>
      </c>
      <c r="N563" s="29"/>
      <c r="O563" s="30"/>
      <c r="P563" s="30"/>
      <c r="Q563" s="113"/>
      <c r="R563" s="30"/>
      <c r="S563" s="30"/>
      <c r="T563" s="116"/>
      <c r="U563" s="73"/>
      <c r="V563" s="111"/>
      <c r="W563" s="60"/>
      <c r="X563" s="71"/>
      <c r="Y563" s="31"/>
      <c r="Z563" s="23"/>
      <c r="AA563" s="24"/>
      <c r="AB563" s="96">
        <f t="shared" si="82"/>
        <v>0</v>
      </c>
      <c r="AC563" s="96">
        <f t="shared" si="83"/>
        <v>0</v>
      </c>
      <c r="AD563" s="97">
        <f t="shared" si="89"/>
        <v>0</v>
      </c>
      <c r="AE563" s="97">
        <f t="shared" si="90"/>
        <v>0</v>
      </c>
    </row>
    <row r="564" spans="1:31" ht="25" customHeight="1">
      <c r="A564" s="32">
        <f t="shared" si="84"/>
        <v>553</v>
      </c>
      <c r="B564" s="51" t="str">
        <f t="shared" si="85"/>
        <v/>
      </c>
      <c r="C564" s="26"/>
      <c r="D564" s="28" t="str">
        <f t="shared" si="86"/>
        <v/>
      </c>
      <c r="E564" s="49" t="str">
        <f t="shared" si="87"/>
        <v/>
      </c>
      <c r="F564" s="27"/>
      <c r="G564" s="27"/>
      <c r="H564" s="29"/>
      <c r="I564" s="28" t="str">
        <f t="shared" si="81"/>
        <v/>
      </c>
      <c r="J564" s="27"/>
      <c r="K564" s="28" t="str">
        <f>IF($L564="COP","GHPチラー",IF(O564="","",VLOOKUP(O564,※編集不可※選択項目!C:D,2,1)))</f>
        <v/>
      </c>
      <c r="L564" s="120" t="str">
        <f t="shared" si="88"/>
        <v/>
      </c>
      <c r="M564" s="64" t="str">
        <f>IFERROR(IF(L564="COP",1,IF(K564="","",VLOOKUP(K564,※編集不可※選択項目!$D$2:$G$8,4,FALSE))),"")</f>
        <v/>
      </c>
      <c r="N564" s="29"/>
      <c r="O564" s="30"/>
      <c r="P564" s="30"/>
      <c r="Q564" s="113"/>
      <c r="R564" s="30"/>
      <c r="S564" s="30"/>
      <c r="T564" s="116"/>
      <c r="U564" s="73"/>
      <c r="V564" s="111"/>
      <c r="W564" s="60"/>
      <c r="X564" s="71"/>
      <c r="Y564" s="31"/>
      <c r="Z564" s="23"/>
      <c r="AA564" s="24"/>
      <c r="AB564" s="96">
        <f t="shared" si="82"/>
        <v>0</v>
      </c>
      <c r="AC564" s="96">
        <f t="shared" si="83"/>
        <v>0</v>
      </c>
      <c r="AD564" s="97">
        <f t="shared" si="89"/>
        <v>0</v>
      </c>
      <c r="AE564" s="97">
        <f t="shared" si="90"/>
        <v>0</v>
      </c>
    </row>
    <row r="565" spans="1:31" ht="25" customHeight="1">
      <c r="A565" s="32">
        <f t="shared" si="84"/>
        <v>554</v>
      </c>
      <c r="B565" s="51" t="str">
        <f t="shared" si="85"/>
        <v/>
      </c>
      <c r="C565" s="26"/>
      <c r="D565" s="28" t="str">
        <f t="shared" si="86"/>
        <v/>
      </c>
      <c r="E565" s="49" t="str">
        <f t="shared" si="87"/>
        <v/>
      </c>
      <c r="F565" s="27"/>
      <c r="G565" s="27"/>
      <c r="H565" s="29"/>
      <c r="I565" s="28" t="str">
        <f t="shared" si="81"/>
        <v/>
      </c>
      <c r="J565" s="27"/>
      <c r="K565" s="28" t="str">
        <f>IF($L565="COP","GHPチラー",IF(O565="","",VLOOKUP(O565,※編集不可※選択項目!C:D,2,1)))</f>
        <v/>
      </c>
      <c r="L565" s="120" t="str">
        <f t="shared" si="88"/>
        <v/>
      </c>
      <c r="M565" s="64" t="str">
        <f>IFERROR(IF(L565="COP",1,IF(K565="","",VLOOKUP(K565,※編集不可※選択項目!$D$2:$G$8,4,FALSE))),"")</f>
        <v/>
      </c>
      <c r="N565" s="29"/>
      <c r="O565" s="30"/>
      <c r="P565" s="30"/>
      <c r="Q565" s="113"/>
      <c r="R565" s="30"/>
      <c r="S565" s="30"/>
      <c r="T565" s="116"/>
      <c r="U565" s="73"/>
      <c r="V565" s="111"/>
      <c r="W565" s="60"/>
      <c r="X565" s="71"/>
      <c r="Y565" s="31"/>
      <c r="Z565" s="23"/>
      <c r="AA565" s="24"/>
      <c r="AB565" s="96">
        <f t="shared" si="82"/>
        <v>0</v>
      </c>
      <c r="AC565" s="96">
        <f t="shared" si="83"/>
        <v>0</v>
      </c>
      <c r="AD565" s="97">
        <f t="shared" si="89"/>
        <v>0</v>
      </c>
      <c r="AE565" s="97">
        <f t="shared" si="90"/>
        <v>0</v>
      </c>
    </row>
    <row r="566" spans="1:31" ht="25" customHeight="1">
      <c r="A566" s="32">
        <f t="shared" si="84"/>
        <v>555</v>
      </c>
      <c r="B566" s="51" t="str">
        <f t="shared" si="85"/>
        <v/>
      </c>
      <c r="C566" s="26"/>
      <c r="D566" s="28" t="str">
        <f t="shared" si="86"/>
        <v/>
      </c>
      <c r="E566" s="49" t="str">
        <f t="shared" si="87"/>
        <v/>
      </c>
      <c r="F566" s="27"/>
      <c r="G566" s="27"/>
      <c r="H566" s="29"/>
      <c r="I566" s="28" t="str">
        <f t="shared" si="81"/>
        <v/>
      </c>
      <c r="J566" s="27"/>
      <c r="K566" s="28" t="str">
        <f>IF($L566="COP","GHPチラー",IF(O566="","",VLOOKUP(O566,※編集不可※選択項目!C:D,2,1)))</f>
        <v/>
      </c>
      <c r="L566" s="120" t="str">
        <f t="shared" si="88"/>
        <v/>
      </c>
      <c r="M566" s="64" t="str">
        <f>IFERROR(IF(L566="COP",1,IF(K566="","",VLOOKUP(K566,※編集不可※選択項目!$D$2:$G$8,4,FALSE))),"")</f>
        <v/>
      </c>
      <c r="N566" s="29"/>
      <c r="O566" s="30"/>
      <c r="P566" s="30"/>
      <c r="Q566" s="113"/>
      <c r="R566" s="30"/>
      <c r="S566" s="30"/>
      <c r="T566" s="116"/>
      <c r="U566" s="73"/>
      <c r="V566" s="111"/>
      <c r="W566" s="60"/>
      <c r="X566" s="71"/>
      <c r="Y566" s="31"/>
      <c r="Z566" s="23"/>
      <c r="AA566" s="24"/>
      <c r="AB566" s="96">
        <f t="shared" si="82"/>
        <v>0</v>
      </c>
      <c r="AC566" s="96">
        <f t="shared" si="83"/>
        <v>0</v>
      </c>
      <c r="AD566" s="97">
        <f t="shared" si="89"/>
        <v>0</v>
      </c>
      <c r="AE566" s="97">
        <f t="shared" si="90"/>
        <v>0</v>
      </c>
    </row>
    <row r="567" spans="1:31" ht="25" customHeight="1">
      <c r="A567" s="32">
        <f t="shared" si="84"/>
        <v>556</v>
      </c>
      <c r="B567" s="51" t="str">
        <f t="shared" si="85"/>
        <v/>
      </c>
      <c r="C567" s="26"/>
      <c r="D567" s="28" t="str">
        <f t="shared" si="86"/>
        <v/>
      </c>
      <c r="E567" s="49" t="str">
        <f t="shared" si="87"/>
        <v/>
      </c>
      <c r="F567" s="27"/>
      <c r="G567" s="27"/>
      <c r="H567" s="29"/>
      <c r="I567" s="28" t="str">
        <f t="shared" si="81"/>
        <v/>
      </c>
      <c r="J567" s="27"/>
      <c r="K567" s="28" t="str">
        <f>IF($L567="COP","GHPチラー",IF(O567="","",VLOOKUP(O567,※編集不可※選択項目!C:D,2,1)))</f>
        <v/>
      </c>
      <c r="L567" s="120" t="str">
        <f t="shared" si="88"/>
        <v/>
      </c>
      <c r="M567" s="64" t="str">
        <f>IFERROR(IF(L567="COP",1,IF(K567="","",VLOOKUP(K567,※編集不可※選択項目!$D$2:$G$8,4,FALSE))),"")</f>
        <v/>
      </c>
      <c r="N567" s="29"/>
      <c r="O567" s="30"/>
      <c r="P567" s="30"/>
      <c r="Q567" s="113"/>
      <c r="R567" s="30"/>
      <c r="S567" s="30"/>
      <c r="T567" s="116"/>
      <c r="U567" s="73"/>
      <c r="V567" s="111"/>
      <c r="W567" s="60"/>
      <c r="X567" s="71"/>
      <c r="Y567" s="31"/>
      <c r="Z567" s="23"/>
      <c r="AA567" s="24"/>
      <c r="AB567" s="96">
        <f t="shared" si="82"/>
        <v>0</v>
      </c>
      <c r="AC567" s="96">
        <f t="shared" si="83"/>
        <v>0</v>
      </c>
      <c r="AD567" s="97">
        <f t="shared" si="89"/>
        <v>0</v>
      </c>
      <c r="AE567" s="97">
        <f t="shared" si="90"/>
        <v>0</v>
      </c>
    </row>
    <row r="568" spans="1:31" ht="25" customHeight="1">
      <c r="A568" s="32">
        <f t="shared" si="84"/>
        <v>557</v>
      </c>
      <c r="B568" s="51" t="str">
        <f t="shared" si="85"/>
        <v/>
      </c>
      <c r="C568" s="26"/>
      <c r="D568" s="28" t="str">
        <f t="shared" si="86"/>
        <v/>
      </c>
      <c r="E568" s="49" t="str">
        <f t="shared" si="87"/>
        <v/>
      </c>
      <c r="F568" s="27"/>
      <c r="G568" s="27"/>
      <c r="H568" s="29"/>
      <c r="I568" s="28" t="str">
        <f t="shared" si="81"/>
        <v/>
      </c>
      <c r="J568" s="27"/>
      <c r="K568" s="28" t="str">
        <f>IF($L568="COP","GHPチラー",IF(O568="","",VLOOKUP(O568,※編集不可※選択項目!C:D,2,1)))</f>
        <v/>
      </c>
      <c r="L568" s="120" t="str">
        <f t="shared" si="88"/>
        <v/>
      </c>
      <c r="M568" s="64" t="str">
        <f>IFERROR(IF(L568="COP",1,IF(K568="","",VLOOKUP(K568,※編集不可※選択項目!$D$2:$G$8,4,FALSE))),"")</f>
        <v/>
      </c>
      <c r="N568" s="29"/>
      <c r="O568" s="30"/>
      <c r="P568" s="30"/>
      <c r="Q568" s="113"/>
      <c r="R568" s="30"/>
      <c r="S568" s="30"/>
      <c r="T568" s="116"/>
      <c r="U568" s="73"/>
      <c r="V568" s="111"/>
      <c r="W568" s="60"/>
      <c r="X568" s="71"/>
      <c r="Y568" s="31"/>
      <c r="Z568" s="23"/>
      <c r="AA568" s="24"/>
      <c r="AB568" s="96">
        <f t="shared" si="82"/>
        <v>0</v>
      </c>
      <c r="AC568" s="96">
        <f t="shared" si="83"/>
        <v>0</v>
      </c>
      <c r="AD568" s="97">
        <f t="shared" si="89"/>
        <v>0</v>
      </c>
      <c r="AE568" s="97">
        <f t="shared" si="90"/>
        <v>0</v>
      </c>
    </row>
    <row r="569" spans="1:31" ht="25" customHeight="1">
      <c r="A569" s="32">
        <f t="shared" si="84"/>
        <v>558</v>
      </c>
      <c r="B569" s="51" t="str">
        <f t="shared" si="85"/>
        <v/>
      </c>
      <c r="C569" s="26"/>
      <c r="D569" s="28" t="str">
        <f t="shared" si="86"/>
        <v/>
      </c>
      <c r="E569" s="49" t="str">
        <f t="shared" si="87"/>
        <v/>
      </c>
      <c r="F569" s="27"/>
      <c r="G569" s="27"/>
      <c r="H569" s="29"/>
      <c r="I569" s="28" t="str">
        <f t="shared" si="81"/>
        <v/>
      </c>
      <c r="J569" s="27"/>
      <c r="K569" s="28" t="str">
        <f>IF($L569="COP","GHPチラー",IF(O569="","",VLOOKUP(O569,※編集不可※選択項目!C:D,2,1)))</f>
        <v/>
      </c>
      <c r="L569" s="120" t="str">
        <f t="shared" si="88"/>
        <v/>
      </c>
      <c r="M569" s="64" t="str">
        <f>IFERROR(IF(L569="COP",1,IF(K569="","",VLOOKUP(K569,※編集不可※選択項目!$D$2:$G$8,4,FALSE))),"")</f>
        <v/>
      </c>
      <c r="N569" s="29"/>
      <c r="O569" s="30"/>
      <c r="P569" s="30"/>
      <c r="Q569" s="113"/>
      <c r="R569" s="30"/>
      <c r="S569" s="30"/>
      <c r="T569" s="116"/>
      <c r="U569" s="73"/>
      <c r="V569" s="111"/>
      <c r="W569" s="60"/>
      <c r="X569" s="71"/>
      <c r="Y569" s="31"/>
      <c r="Z569" s="23"/>
      <c r="AA569" s="24"/>
      <c r="AB569" s="96">
        <f t="shared" si="82"/>
        <v>0</v>
      </c>
      <c r="AC569" s="96">
        <f t="shared" si="83"/>
        <v>0</v>
      </c>
      <c r="AD569" s="97">
        <f t="shared" si="89"/>
        <v>0</v>
      </c>
      <c r="AE569" s="97">
        <f t="shared" si="90"/>
        <v>0</v>
      </c>
    </row>
    <row r="570" spans="1:31" ht="25" customHeight="1">
      <c r="A570" s="32">
        <f t="shared" si="84"/>
        <v>559</v>
      </c>
      <c r="B570" s="51" t="str">
        <f t="shared" si="85"/>
        <v/>
      </c>
      <c r="C570" s="26"/>
      <c r="D570" s="28" t="str">
        <f t="shared" si="86"/>
        <v/>
      </c>
      <c r="E570" s="49" t="str">
        <f t="shared" si="87"/>
        <v/>
      </c>
      <c r="F570" s="27"/>
      <c r="G570" s="27"/>
      <c r="H570" s="29"/>
      <c r="I570" s="28" t="str">
        <f t="shared" si="81"/>
        <v/>
      </c>
      <c r="J570" s="27"/>
      <c r="K570" s="28" t="str">
        <f>IF($L570="COP","GHPチラー",IF(O570="","",VLOOKUP(O570,※編集不可※選択項目!C:D,2,1)))</f>
        <v/>
      </c>
      <c r="L570" s="120" t="str">
        <f t="shared" si="88"/>
        <v/>
      </c>
      <c r="M570" s="64" t="str">
        <f>IFERROR(IF(L570="COP",1,IF(K570="","",VLOOKUP(K570,※編集不可※選択項目!$D$2:$G$8,4,FALSE))),"")</f>
        <v/>
      </c>
      <c r="N570" s="29"/>
      <c r="O570" s="30"/>
      <c r="P570" s="30"/>
      <c r="Q570" s="113"/>
      <c r="R570" s="30"/>
      <c r="S570" s="30"/>
      <c r="T570" s="116"/>
      <c r="U570" s="73"/>
      <c r="V570" s="111"/>
      <c r="W570" s="60"/>
      <c r="X570" s="71"/>
      <c r="Y570" s="31"/>
      <c r="Z570" s="23"/>
      <c r="AA570" s="24"/>
      <c r="AB570" s="96">
        <f t="shared" si="82"/>
        <v>0</v>
      </c>
      <c r="AC570" s="96">
        <f t="shared" si="83"/>
        <v>0</v>
      </c>
      <c r="AD570" s="97">
        <f t="shared" si="89"/>
        <v>0</v>
      </c>
      <c r="AE570" s="97">
        <f t="shared" si="90"/>
        <v>0</v>
      </c>
    </row>
    <row r="571" spans="1:31" ht="25" customHeight="1">
      <c r="A571" s="32">
        <f t="shared" si="84"/>
        <v>560</v>
      </c>
      <c r="B571" s="51" t="str">
        <f t="shared" si="85"/>
        <v/>
      </c>
      <c r="C571" s="26"/>
      <c r="D571" s="28" t="str">
        <f t="shared" si="86"/>
        <v/>
      </c>
      <c r="E571" s="49" t="str">
        <f t="shared" si="87"/>
        <v/>
      </c>
      <c r="F571" s="27"/>
      <c r="G571" s="27"/>
      <c r="H571" s="29"/>
      <c r="I571" s="28" t="str">
        <f t="shared" si="81"/>
        <v/>
      </c>
      <c r="J571" s="27"/>
      <c r="K571" s="28" t="str">
        <f>IF($L571="COP","GHPチラー",IF(O571="","",VLOOKUP(O571,※編集不可※選択項目!C:D,2,1)))</f>
        <v/>
      </c>
      <c r="L571" s="120" t="str">
        <f t="shared" si="88"/>
        <v/>
      </c>
      <c r="M571" s="64" t="str">
        <f>IFERROR(IF(L571="COP",1,IF(K571="","",VLOOKUP(K571,※編集不可※選択項目!$D$2:$G$8,4,FALSE))),"")</f>
        <v/>
      </c>
      <c r="N571" s="29"/>
      <c r="O571" s="30"/>
      <c r="P571" s="30"/>
      <c r="Q571" s="113"/>
      <c r="R571" s="30"/>
      <c r="S571" s="30"/>
      <c r="T571" s="116"/>
      <c r="U571" s="73"/>
      <c r="V571" s="111"/>
      <c r="W571" s="60"/>
      <c r="X571" s="71"/>
      <c r="Y571" s="31"/>
      <c r="Z571" s="23"/>
      <c r="AA571" s="24"/>
      <c r="AB571" s="96">
        <f t="shared" si="82"/>
        <v>0</v>
      </c>
      <c r="AC571" s="96">
        <f t="shared" si="83"/>
        <v>0</v>
      </c>
      <c r="AD571" s="97">
        <f t="shared" si="89"/>
        <v>0</v>
      </c>
      <c r="AE571" s="97">
        <f t="shared" si="90"/>
        <v>0</v>
      </c>
    </row>
    <row r="572" spans="1:31" ht="25" customHeight="1">
      <c r="A572" s="32">
        <f t="shared" si="84"/>
        <v>561</v>
      </c>
      <c r="B572" s="51" t="str">
        <f t="shared" si="85"/>
        <v/>
      </c>
      <c r="C572" s="26"/>
      <c r="D572" s="28" t="str">
        <f t="shared" si="86"/>
        <v/>
      </c>
      <c r="E572" s="49" t="str">
        <f t="shared" si="87"/>
        <v/>
      </c>
      <c r="F572" s="27"/>
      <c r="G572" s="27"/>
      <c r="H572" s="29"/>
      <c r="I572" s="28" t="str">
        <f t="shared" si="81"/>
        <v/>
      </c>
      <c r="J572" s="27"/>
      <c r="K572" s="28" t="str">
        <f>IF($L572="COP","GHPチラー",IF(O572="","",VLOOKUP(O572,※編集不可※選択項目!C:D,2,1)))</f>
        <v/>
      </c>
      <c r="L572" s="120" t="str">
        <f t="shared" si="88"/>
        <v/>
      </c>
      <c r="M572" s="64" t="str">
        <f>IFERROR(IF(L572="COP",1,IF(K572="","",VLOOKUP(K572,※編集不可※選択項目!$D$2:$G$8,4,FALSE))),"")</f>
        <v/>
      </c>
      <c r="N572" s="29"/>
      <c r="O572" s="30"/>
      <c r="P572" s="30"/>
      <c r="Q572" s="113"/>
      <c r="R572" s="30"/>
      <c r="S572" s="30"/>
      <c r="T572" s="116"/>
      <c r="U572" s="73"/>
      <c r="V572" s="111"/>
      <c r="W572" s="60"/>
      <c r="X572" s="71"/>
      <c r="Y572" s="31"/>
      <c r="Z572" s="23"/>
      <c r="AA572" s="24"/>
      <c r="AB572" s="96">
        <f t="shared" si="82"/>
        <v>0</v>
      </c>
      <c r="AC572" s="96">
        <f t="shared" si="83"/>
        <v>0</v>
      </c>
      <c r="AD572" s="97">
        <f t="shared" si="89"/>
        <v>0</v>
      </c>
      <c r="AE572" s="97">
        <f t="shared" si="90"/>
        <v>0</v>
      </c>
    </row>
    <row r="573" spans="1:31" ht="25" customHeight="1">
      <c r="A573" s="32">
        <f t="shared" si="84"/>
        <v>562</v>
      </c>
      <c r="B573" s="51" t="str">
        <f t="shared" si="85"/>
        <v/>
      </c>
      <c r="C573" s="26"/>
      <c r="D573" s="28" t="str">
        <f t="shared" si="86"/>
        <v/>
      </c>
      <c r="E573" s="49" t="str">
        <f t="shared" si="87"/>
        <v/>
      </c>
      <c r="F573" s="27"/>
      <c r="G573" s="27"/>
      <c r="H573" s="29"/>
      <c r="I573" s="28" t="str">
        <f t="shared" si="81"/>
        <v/>
      </c>
      <c r="J573" s="27"/>
      <c r="K573" s="28" t="str">
        <f>IF($L573="COP","GHPチラー",IF(O573="","",VLOOKUP(O573,※編集不可※選択項目!C:D,2,1)))</f>
        <v/>
      </c>
      <c r="L573" s="120" t="str">
        <f t="shared" si="88"/>
        <v/>
      </c>
      <c r="M573" s="64" t="str">
        <f>IFERROR(IF(L573="COP",1,IF(K573="","",VLOOKUP(K573,※編集不可※選択項目!$D$2:$G$8,4,FALSE))),"")</f>
        <v/>
      </c>
      <c r="N573" s="29"/>
      <c r="O573" s="30"/>
      <c r="P573" s="30"/>
      <c r="Q573" s="113"/>
      <c r="R573" s="30"/>
      <c r="S573" s="30"/>
      <c r="T573" s="116"/>
      <c r="U573" s="73"/>
      <c r="V573" s="111"/>
      <c r="W573" s="60"/>
      <c r="X573" s="71"/>
      <c r="Y573" s="31"/>
      <c r="Z573" s="23"/>
      <c r="AA573" s="24"/>
      <c r="AB573" s="96">
        <f t="shared" si="82"/>
        <v>0</v>
      </c>
      <c r="AC573" s="96">
        <f t="shared" si="83"/>
        <v>0</v>
      </c>
      <c r="AD573" s="97">
        <f t="shared" si="89"/>
        <v>0</v>
      </c>
      <c r="AE573" s="97">
        <f t="shared" si="90"/>
        <v>0</v>
      </c>
    </row>
    <row r="574" spans="1:31" ht="25" customHeight="1">
      <c r="A574" s="32">
        <f t="shared" si="84"/>
        <v>563</v>
      </c>
      <c r="B574" s="51" t="str">
        <f t="shared" si="85"/>
        <v/>
      </c>
      <c r="C574" s="26"/>
      <c r="D574" s="28" t="str">
        <f t="shared" si="86"/>
        <v/>
      </c>
      <c r="E574" s="49" t="str">
        <f t="shared" si="87"/>
        <v/>
      </c>
      <c r="F574" s="27"/>
      <c r="G574" s="27"/>
      <c r="H574" s="29"/>
      <c r="I574" s="28" t="str">
        <f t="shared" si="81"/>
        <v/>
      </c>
      <c r="J574" s="27"/>
      <c r="K574" s="28" t="str">
        <f>IF($L574="COP","GHPチラー",IF(O574="","",VLOOKUP(O574,※編集不可※選択項目!C:D,2,1)))</f>
        <v/>
      </c>
      <c r="L574" s="120" t="str">
        <f t="shared" si="88"/>
        <v/>
      </c>
      <c r="M574" s="64" t="str">
        <f>IFERROR(IF(L574="COP",1,IF(K574="","",VLOOKUP(K574,※編集不可※選択項目!$D$2:$G$8,4,FALSE))),"")</f>
        <v/>
      </c>
      <c r="N574" s="29"/>
      <c r="O574" s="30"/>
      <c r="P574" s="30"/>
      <c r="Q574" s="113"/>
      <c r="R574" s="30"/>
      <c r="S574" s="30"/>
      <c r="T574" s="116"/>
      <c r="U574" s="73"/>
      <c r="V574" s="111"/>
      <c r="W574" s="60"/>
      <c r="X574" s="71"/>
      <c r="Y574" s="31"/>
      <c r="Z574" s="23"/>
      <c r="AA574" s="24"/>
      <c r="AB574" s="96">
        <f t="shared" si="82"/>
        <v>0</v>
      </c>
      <c r="AC574" s="96">
        <f t="shared" si="83"/>
        <v>0</v>
      </c>
      <c r="AD574" s="97">
        <f t="shared" si="89"/>
        <v>0</v>
      </c>
      <c r="AE574" s="97">
        <f t="shared" si="90"/>
        <v>0</v>
      </c>
    </row>
    <row r="575" spans="1:31" ht="25" customHeight="1">
      <c r="A575" s="32">
        <f t="shared" si="84"/>
        <v>564</v>
      </c>
      <c r="B575" s="51" t="str">
        <f t="shared" si="85"/>
        <v/>
      </c>
      <c r="C575" s="26"/>
      <c r="D575" s="28" t="str">
        <f t="shared" si="86"/>
        <v/>
      </c>
      <c r="E575" s="49" t="str">
        <f t="shared" si="87"/>
        <v/>
      </c>
      <c r="F575" s="27"/>
      <c r="G575" s="27"/>
      <c r="H575" s="29"/>
      <c r="I575" s="28" t="str">
        <f t="shared" si="81"/>
        <v/>
      </c>
      <c r="J575" s="27"/>
      <c r="K575" s="28" t="str">
        <f>IF($L575="COP","GHPチラー",IF(O575="","",VLOOKUP(O575,※編集不可※選択項目!C:D,2,1)))</f>
        <v/>
      </c>
      <c r="L575" s="120" t="str">
        <f t="shared" si="88"/>
        <v/>
      </c>
      <c r="M575" s="64" t="str">
        <f>IFERROR(IF(L575="COP",1,IF(K575="","",VLOOKUP(K575,※編集不可※選択項目!$D$2:$G$8,4,FALSE))),"")</f>
        <v/>
      </c>
      <c r="N575" s="29"/>
      <c r="O575" s="30"/>
      <c r="P575" s="30"/>
      <c r="Q575" s="113"/>
      <c r="R575" s="30"/>
      <c r="S575" s="30"/>
      <c r="T575" s="116"/>
      <c r="U575" s="73"/>
      <c r="V575" s="111"/>
      <c r="W575" s="60"/>
      <c r="X575" s="71"/>
      <c r="Y575" s="31"/>
      <c r="Z575" s="23"/>
      <c r="AA575" s="24"/>
      <c r="AB575" s="96">
        <f t="shared" si="82"/>
        <v>0</v>
      </c>
      <c r="AC575" s="96">
        <f t="shared" si="83"/>
        <v>0</v>
      </c>
      <c r="AD575" s="97">
        <f t="shared" si="89"/>
        <v>0</v>
      </c>
      <c r="AE575" s="97">
        <f t="shared" si="90"/>
        <v>0</v>
      </c>
    </row>
    <row r="576" spans="1:31" ht="25" customHeight="1">
      <c r="A576" s="32">
        <f t="shared" si="84"/>
        <v>565</v>
      </c>
      <c r="B576" s="51" t="str">
        <f t="shared" si="85"/>
        <v/>
      </c>
      <c r="C576" s="26"/>
      <c r="D576" s="28" t="str">
        <f t="shared" si="86"/>
        <v/>
      </c>
      <c r="E576" s="49" t="str">
        <f t="shared" si="87"/>
        <v/>
      </c>
      <c r="F576" s="27"/>
      <c r="G576" s="27"/>
      <c r="H576" s="29"/>
      <c r="I576" s="28" t="str">
        <f t="shared" si="81"/>
        <v/>
      </c>
      <c r="J576" s="27"/>
      <c r="K576" s="28" t="str">
        <f>IF($L576="COP","GHPチラー",IF(O576="","",VLOOKUP(O576,※編集不可※選択項目!C:D,2,1)))</f>
        <v/>
      </c>
      <c r="L576" s="120" t="str">
        <f t="shared" si="88"/>
        <v/>
      </c>
      <c r="M576" s="64" t="str">
        <f>IFERROR(IF(L576="COP",1,IF(K576="","",VLOOKUP(K576,※編集不可※選択項目!$D$2:$G$8,4,FALSE))),"")</f>
        <v/>
      </c>
      <c r="N576" s="29"/>
      <c r="O576" s="30"/>
      <c r="P576" s="30"/>
      <c r="Q576" s="113"/>
      <c r="R576" s="30"/>
      <c r="S576" s="30"/>
      <c r="T576" s="116"/>
      <c r="U576" s="73"/>
      <c r="V576" s="111"/>
      <c r="W576" s="60"/>
      <c r="X576" s="71"/>
      <c r="Y576" s="31"/>
      <c r="Z576" s="23"/>
      <c r="AA576" s="24"/>
      <c r="AB576" s="96">
        <f t="shared" si="82"/>
        <v>0</v>
      </c>
      <c r="AC576" s="96">
        <f t="shared" si="83"/>
        <v>0</v>
      </c>
      <c r="AD576" s="97">
        <f t="shared" si="89"/>
        <v>0</v>
      </c>
      <c r="AE576" s="97">
        <f t="shared" si="90"/>
        <v>0</v>
      </c>
    </row>
    <row r="577" spans="1:31" ht="25" customHeight="1">
      <c r="A577" s="32">
        <f t="shared" si="84"/>
        <v>566</v>
      </c>
      <c r="B577" s="51" t="str">
        <f t="shared" si="85"/>
        <v/>
      </c>
      <c r="C577" s="26"/>
      <c r="D577" s="28" t="str">
        <f t="shared" si="86"/>
        <v/>
      </c>
      <c r="E577" s="49" t="str">
        <f t="shared" si="87"/>
        <v/>
      </c>
      <c r="F577" s="27"/>
      <c r="G577" s="27"/>
      <c r="H577" s="29"/>
      <c r="I577" s="28" t="str">
        <f t="shared" si="81"/>
        <v/>
      </c>
      <c r="J577" s="27"/>
      <c r="K577" s="28" t="str">
        <f>IF($L577="COP","GHPチラー",IF(O577="","",VLOOKUP(O577,※編集不可※選択項目!C:D,2,1)))</f>
        <v/>
      </c>
      <c r="L577" s="120" t="str">
        <f t="shared" si="88"/>
        <v/>
      </c>
      <c r="M577" s="64" t="str">
        <f>IFERROR(IF(L577="COP",1,IF(K577="","",VLOOKUP(K577,※編集不可※選択項目!$D$2:$G$8,4,FALSE))),"")</f>
        <v/>
      </c>
      <c r="N577" s="29"/>
      <c r="O577" s="30"/>
      <c r="P577" s="30"/>
      <c r="Q577" s="113"/>
      <c r="R577" s="30"/>
      <c r="S577" s="30"/>
      <c r="T577" s="116"/>
      <c r="U577" s="73"/>
      <c r="V577" s="111"/>
      <c r="W577" s="60"/>
      <c r="X577" s="71"/>
      <c r="Y577" s="31"/>
      <c r="Z577" s="23"/>
      <c r="AA577" s="24"/>
      <c r="AB577" s="96">
        <f t="shared" si="82"/>
        <v>0</v>
      </c>
      <c r="AC577" s="96">
        <f t="shared" si="83"/>
        <v>0</v>
      </c>
      <c r="AD577" s="97">
        <f t="shared" si="89"/>
        <v>0</v>
      </c>
      <c r="AE577" s="97">
        <f t="shared" si="90"/>
        <v>0</v>
      </c>
    </row>
    <row r="578" spans="1:31" ht="25" customHeight="1">
      <c r="A578" s="32">
        <f t="shared" si="84"/>
        <v>567</v>
      </c>
      <c r="B578" s="51" t="str">
        <f t="shared" si="85"/>
        <v/>
      </c>
      <c r="C578" s="26"/>
      <c r="D578" s="28" t="str">
        <f t="shared" si="86"/>
        <v/>
      </c>
      <c r="E578" s="49" t="str">
        <f t="shared" si="87"/>
        <v/>
      </c>
      <c r="F578" s="27"/>
      <c r="G578" s="27"/>
      <c r="H578" s="29"/>
      <c r="I578" s="28" t="str">
        <f t="shared" si="81"/>
        <v/>
      </c>
      <c r="J578" s="27"/>
      <c r="K578" s="28" t="str">
        <f>IF($L578="COP","GHPチラー",IF(O578="","",VLOOKUP(O578,※編集不可※選択項目!C:D,2,1)))</f>
        <v/>
      </c>
      <c r="L578" s="120" t="str">
        <f t="shared" si="88"/>
        <v/>
      </c>
      <c r="M578" s="64" t="str">
        <f>IFERROR(IF(L578="COP",1,IF(K578="","",VLOOKUP(K578,※編集不可※選択項目!$D$2:$G$8,4,FALSE))),"")</f>
        <v/>
      </c>
      <c r="N578" s="29"/>
      <c r="O578" s="30"/>
      <c r="P578" s="30"/>
      <c r="Q578" s="113"/>
      <c r="R578" s="30"/>
      <c r="S578" s="30"/>
      <c r="T578" s="116"/>
      <c r="U578" s="73"/>
      <c r="V578" s="111"/>
      <c r="W578" s="60"/>
      <c r="X578" s="71"/>
      <c r="Y578" s="31"/>
      <c r="Z578" s="23"/>
      <c r="AA578" s="24"/>
      <c r="AB578" s="96">
        <f t="shared" si="82"/>
        <v>0</v>
      </c>
      <c r="AC578" s="96">
        <f t="shared" si="83"/>
        <v>0</v>
      </c>
      <c r="AD578" s="97">
        <f t="shared" si="89"/>
        <v>0</v>
      </c>
      <c r="AE578" s="97">
        <f t="shared" si="90"/>
        <v>0</v>
      </c>
    </row>
    <row r="579" spans="1:31" ht="25" customHeight="1">
      <c r="A579" s="32">
        <f t="shared" si="84"/>
        <v>568</v>
      </c>
      <c r="B579" s="51" t="str">
        <f t="shared" si="85"/>
        <v/>
      </c>
      <c r="C579" s="26"/>
      <c r="D579" s="28" t="str">
        <f t="shared" si="86"/>
        <v/>
      </c>
      <c r="E579" s="49" t="str">
        <f t="shared" si="87"/>
        <v/>
      </c>
      <c r="F579" s="27"/>
      <c r="G579" s="27"/>
      <c r="H579" s="29"/>
      <c r="I579" s="28" t="str">
        <f t="shared" si="81"/>
        <v/>
      </c>
      <c r="J579" s="27"/>
      <c r="K579" s="28" t="str">
        <f>IF($L579="COP","GHPチラー",IF(O579="","",VLOOKUP(O579,※編集不可※選択項目!C:D,2,1)))</f>
        <v/>
      </c>
      <c r="L579" s="120" t="str">
        <f t="shared" si="88"/>
        <v/>
      </c>
      <c r="M579" s="64" t="str">
        <f>IFERROR(IF(L579="COP",1,IF(K579="","",VLOOKUP(K579,※編集不可※選択項目!$D$2:$G$8,4,FALSE))),"")</f>
        <v/>
      </c>
      <c r="N579" s="29"/>
      <c r="O579" s="30"/>
      <c r="P579" s="30"/>
      <c r="Q579" s="113"/>
      <c r="R579" s="30"/>
      <c r="S579" s="30"/>
      <c r="T579" s="116"/>
      <c r="U579" s="73"/>
      <c r="V579" s="111"/>
      <c r="W579" s="60"/>
      <c r="X579" s="71"/>
      <c r="Y579" s="31"/>
      <c r="Z579" s="23"/>
      <c r="AA579" s="24"/>
      <c r="AB579" s="96">
        <f t="shared" si="82"/>
        <v>0</v>
      </c>
      <c r="AC579" s="96">
        <f t="shared" si="83"/>
        <v>0</v>
      </c>
      <c r="AD579" s="97">
        <f t="shared" si="89"/>
        <v>0</v>
      </c>
      <c r="AE579" s="97">
        <f t="shared" si="90"/>
        <v>0</v>
      </c>
    </row>
    <row r="580" spans="1:31" ht="25" customHeight="1">
      <c r="A580" s="32">
        <f t="shared" si="84"/>
        <v>569</v>
      </c>
      <c r="B580" s="51" t="str">
        <f t="shared" si="85"/>
        <v/>
      </c>
      <c r="C580" s="26"/>
      <c r="D580" s="28" t="str">
        <f t="shared" si="86"/>
        <v/>
      </c>
      <c r="E580" s="49" t="str">
        <f t="shared" si="87"/>
        <v/>
      </c>
      <c r="F580" s="27"/>
      <c r="G580" s="27"/>
      <c r="H580" s="29"/>
      <c r="I580" s="28" t="str">
        <f t="shared" si="81"/>
        <v/>
      </c>
      <c r="J580" s="27"/>
      <c r="K580" s="28" t="str">
        <f>IF($L580="COP","GHPチラー",IF(O580="","",VLOOKUP(O580,※編集不可※選択項目!C:D,2,1)))</f>
        <v/>
      </c>
      <c r="L580" s="120" t="str">
        <f t="shared" si="88"/>
        <v/>
      </c>
      <c r="M580" s="64" t="str">
        <f>IFERROR(IF(L580="COP",1,IF(K580="","",VLOOKUP(K580,※編集不可※選択項目!$D$2:$G$8,4,FALSE))),"")</f>
        <v/>
      </c>
      <c r="N580" s="29"/>
      <c r="O580" s="30"/>
      <c r="P580" s="30"/>
      <c r="Q580" s="113"/>
      <c r="R580" s="30"/>
      <c r="S580" s="30"/>
      <c r="T580" s="116"/>
      <c r="U580" s="73"/>
      <c r="V580" s="111"/>
      <c r="W580" s="60"/>
      <c r="X580" s="71"/>
      <c r="Y580" s="31"/>
      <c r="Z580" s="23"/>
      <c r="AA580" s="24"/>
      <c r="AB580" s="96">
        <f t="shared" si="82"/>
        <v>0</v>
      </c>
      <c r="AC580" s="96">
        <f t="shared" si="83"/>
        <v>0</v>
      </c>
      <c r="AD580" s="97">
        <f t="shared" si="89"/>
        <v>0</v>
      </c>
      <c r="AE580" s="97">
        <f t="shared" si="90"/>
        <v>0</v>
      </c>
    </row>
    <row r="581" spans="1:31" ht="25" customHeight="1">
      <c r="A581" s="32">
        <f t="shared" si="84"/>
        <v>570</v>
      </c>
      <c r="B581" s="51" t="str">
        <f t="shared" si="85"/>
        <v/>
      </c>
      <c r="C581" s="26"/>
      <c r="D581" s="28" t="str">
        <f t="shared" si="86"/>
        <v/>
      </c>
      <c r="E581" s="49" t="str">
        <f t="shared" si="87"/>
        <v/>
      </c>
      <c r="F581" s="27"/>
      <c r="G581" s="27"/>
      <c r="H581" s="29"/>
      <c r="I581" s="28" t="str">
        <f t="shared" si="81"/>
        <v/>
      </c>
      <c r="J581" s="27"/>
      <c r="K581" s="28" t="str">
        <f>IF($L581="COP","GHPチラー",IF(O581="","",VLOOKUP(O581,※編集不可※選択項目!C:D,2,1)))</f>
        <v/>
      </c>
      <c r="L581" s="120" t="str">
        <f t="shared" si="88"/>
        <v/>
      </c>
      <c r="M581" s="64" t="str">
        <f>IFERROR(IF(L581="COP",1,IF(K581="","",VLOOKUP(K581,※編集不可※選択項目!$D$2:$G$8,4,FALSE))),"")</f>
        <v/>
      </c>
      <c r="N581" s="29"/>
      <c r="O581" s="30"/>
      <c r="P581" s="30"/>
      <c r="Q581" s="113"/>
      <c r="R581" s="30"/>
      <c r="S581" s="30"/>
      <c r="T581" s="116"/>
      <c r="U581" s="73"/>
      <c r="V581" s="111"/>
      <c r="W581" s="60"/>
      <c r="X581" s="71"/>
      <c r="Y581" s="31"/>
      <c r="Z581" s="23"/>
      <c r="AA581" s="24"/>
      <c r="AB581" s="96">
        <f t="shared" si="82"/>
        <v>0</v>
      </c>
      <c r="AC581" s="96">
        <f t="shared" si="83"/>
        <v>0</v>
      </c>
      <c r="AD581" s="97">
        <f t="shared" si="89"/>
        <v>0</v>
      </c>
      <c r="AE581" s="97">
        <f t="shared" si="90"/>
        <v>0</v>
      </c>
    </row>
    <row r="582" spans="1:31" ht="25" customHeight="1">
      <c r="A582" s="32">
        <f t="shared" si="84"/>
        <v>571</v>
      </c>
      <c r="B582" s="51" t="str">
        <f t="shared" si="85"/>
        <v/>
      </c>
      <c r="C582" s="26"/>
      <c r="D582" s="28" t="str">
        <f t="shared" si="86"/>
        <v/>
      </c>
      <c r="E582" s="49" t="str">
        <f t="shared" si="87"/>
        <v/>
      </c>
      <c r="F582" s="27"/>
      <c r="G582" s="27"/>
      <c r="H582" s="29"/>
      <c r="I582" s="28" t="str">
        <f t="shared" si="81"/>
        <v/>
      </c>
      <c r="J582" s="27"/>
      <c r="K582" s="28" t="str">
        <f>IF($L582="COP","GHPチラー",IF(O582="","",VLOOKUP(O582,※編集不可※選択項目!C:D,2,1)))</f>
        <v/>
      </c>
      <c r="L582" s="120" t="str">
        <f t="shared" si="88"/>
        <v/>
      </c>
      <c r="M582" s="64" t="str">
        <f>IFERROR(IF(L582="COP",1,IF(K582="","",VLOOKUP(K582,※編集不可※選択項目!$D$2:$G$8,4,FALSE))),"")</f>
        <v/>
      </c>
      <c r="N582" s="29"/>
      <c r="O582" s="30"/>
      <c r="P582" s="30"/>
      <c r="Q582" s="113"/>
      <c r="R582" s="30"/>
      <c r="S582" s="30"/>
      <c r="T582" s="116"/>
      <c r="U582" s="73"/>
      <c r="V582" s="111"/>
      <c r="W582" s="60"/>
      <c r="X582" s="71"/>
      <c r="Y582" s="31"/>
      <c r="Z582" s="23"/>
      <c r="AA582" s="24"/>
      <c r="AB582" s="96">
        <f t="shared" si="82"/>
        <v>0</v>
      </c>
      <c r="AC582" s="96">
        <f t="shared" si="83"/>
        <v>0</v>
      </c>
      <c r="AD582" s="97">
        <f t="shared" si="89"/>
        <v>0</v>
      </c>
      <c r="AE582" s="97">
        <f t="shared" si="90"/>
        <v>0</v>
      </c>
    </row>
    <row r="583" spans="1:31" ht="25" customHeight="1">
      <c r="A583" s="32">
        <f t="shared" si="84"/>
        <v>572</v>
      </c>
      <c r="B583" s="51" t="str">
        <f t="shared" si="85"/>
        <v/>
      </c>
      <c r="C583" s="26"/>
      <c r="D583" s="28" t="str">
        <f t="shared" si="86"/>
        <v/>
      </c>
      <c r="E583" s="49" t="str">
        <f t="shared" si="87"/>
        <v/>
      </c>
      <c r="F583" s="27"/>
      <c r="G583" s="27"/>
      <c r="H583" s="29"/>
      <c r="I583" s="28" t="str">
        <f t="shared" si="81"/>
        <v/>
      </c>
      <c r="J583" s="27"/>
      <c r="K583" s="28" t="str">
        <f>IF($L583="COP","GHPチラー",IF(O583="","",VLOOKUP(O583,※編集不可※選択項目!C:D,2,1)))</f>
        <v/>
      </c>
      <c r="L583" s="120" t="str">
        <f t="shared" si="88"/>
        <v/>
      </c>
      <c r="M583" s="64" t="str">
        <f>IFERROR(IF(L583="COP",1,IF(K583="","",VLOOKUP(K583,※編集不可※選択項目!$D$2:$G$8,4,FALSE))),"")</f>
        <v/>
      </c>
      <c r="N583" s="29"/>
      <c r="O583" s="30"/>
      <c r="P583" s="30"/>
      <c r="Q583" s="113"/>
      <c r="R583" s="30"/>
      <c r="S583" s="30"/>
      <c r="T583" s="116"/>
      <c r="U583" s="73"/>
      <c r="V583" s="111"/>
      <c r="W583" s="60"/>
      <c r="X583" s="71"/>
      <c r="Y583" s="31"/>
      <c r="Z583" s="23"/>
      <c r="AA583" s="24"/>
      <c r="AB583" s="96">
        <f t="shared" si="82"/>
        <v>0</v>
      </c>
      <c r="AC583" s="96">
        <f t="shared" si="83"/>
        <v>0</v>
      </c>
      <c r="AD583" s="97">
        <f t="shared" si="89"/>
        <v>0</v>
      </c>
      <c r="AE583" s="97">
        <f t="shared" si="90"/>
        <v>0</v>
      </c>
    </row>
    <row r="584" spans="1:31" ht="25" customHeight="1">
      <c r="A584" s="32">
        <f t="shared" si="84"/>
        <v>573</v>
      </c>
      <c r="B584" s="51" t="str">
        <f t="shared" si="85"/>
        <v/>
      </c>
      <c r="C584" s="26"/>
      <c r="D584" s="28" t="str">
        <f t="shared" si="86"/>
        <v/>
      </c>
      <c r="E584" s="49" t="str">
        <f t="shared" si="87"/>
        <v/>
      </c>
      <c r="F584" s="27"/>
      <c r="G584" s="27"/>
      <c r="H584" s="29"/>
      <c r="I584" s="28" t="str">
        <f t="shared" si="81"/>
        <v/>
      </c>
      <c r="J584" s="27"/>
      <c r="K584" s="28" t="str">
        <f>IF($L584="COP","GHPチラー",IF(O584="","",VLOOKUP(O584,※編集不可※選択項目!C:D,2,1)))</f>
        <v/>
      </c>
      <c r="L584" s="120" t="str">
        <f t="shared" si="88"/>
        <v/>
      </c>
      <c r="M584" s="64" t="str">
        <f>IFERROR(IF(L584="COP",1,IF(K584="","",VLOOKUP(K584,※編集不可※選択項目!$D$2:$G$8,4,FALSE))),"")</f>
        <v/>
      </c>
      <c r="N584" s="29"/>
      <c r="O584" s="30"/>
      <c r="P584" s="30"/>
      <c r="Q584" s="113"/>
      <c r="R584" s="30"/>
      <c r="S584" s="30"/>
      <c r="T584" s="116"/>
      <c r="U584" s="73"/>
      <c r="V584" s="111"/>
      <c r="W584" s="60"/>
      <c r="X584" s="71"/>
      <c r="Y584" s="31"/>
      <c r="Z584" s="23"/>
      <c r="AA584" s="24"/>
      <c r="AB584" s="96">
        <f t="shared" si="82"/>
        <v>0</v>
      </c>
      <c r="AC584" s="96">
        <f t="shared" si="83"/>
        <v>0</v>
      </c>
      <c r="AD584" s="97">
        <f t="shared" si="89"/>
        <v>0</v>
      </c>
      <c r="AE584" s="97">
        <f t="shared" si="90"/>
        <v>0</v>
      </c>
    </row>
    <row r="585" spans="1:31" ht="25" customHeight="1">
      <c r="A585" s="32">
        <f t="shared" si="84"/>
        <v>574</v>
      </c>
      <c r="B585" s="51" t="str">
        <f t="shared" si="85"/>
        <v/>
      </c>
      <c r="C585" s="26"/>
      <c r="D585" s="28" t="str">
        <f t="shared" si="86"/>
        <v/>
      </c>
      <c r="E585" s="49" t="str">
        <f t="shared" si="87"/>
        <v/>
      </c>
      <c r="F585" s="27"/>
      <c r="G585" s="27"/>
      <c r="H585" s="29"/>
      <c r="I585" s="28" t="str">
        <f t="shared" si="81"/>
        <v/>
      </c>
      <c r="J585" s="27"/>
      <c r="K585" s="28" t="str">
        <f>IF($L585="COP","GHPチラー",IF(O585="","",VLOOKUP(O585,※編集不可※選択項目!C:D,2,1)))</f>
        <v/>
      </c>
      <c r="L585" s="120" t="str">
        <f t="shared" si="88"/>
        <v/>
      </c>
      <c r="M585" s="64" t="str">
        <f>IFERROR(IF(L585="COP",1,IF(K585="","",VLOOKUP(K585,※編集不可※選択項目!$D$2:$G$8,4,FALSE))),"")</f>
        <v/>
      </c>
      <c r="N585" s="29"/>
      <c r="O585" s="30"/>
      <c r="P585" s="30"/>
      <c r="Q585" s="113"/>
      <c r="R585" s="30"/>
      <c r="S585" s="30"/>
      <c r="T585" s="116"/>
      <c r="U585" s="73"/>
      <c r="V585" s="111"/>
      <c r="W585" s="60"/>
      <c r="X585" s="71"/>
      <c r="Y585" s="31"/>
      <c r="Z585" s="23"/>
      <c r="AA585" s="24"/>
      <c r="AB585" s="96">
        <f t="shared" si="82"/>
        <v>0</v>
      </c>
      <c r="AC585" s="96">
        <f t="shared" si="83"/>
        <v>0</v>
      </c>
      <c r="AD585" s="97">
        <f t="shared" si="89"/>
        <v>0</v>
      </c>
      <c r="AE585" s="97">
        <f t="shared" si="90"/>
        <v>0</v>
      </c>
    </row>
    <row r="586" spans="1:31" ht="25" customHeight="1">
      <c r="A586" s="32">
        <f t="shared" si="84"/>
        <v>575</v>
      </c>
      <c r="B586" s="51" t="str">
        <f t="shared" si="85"/>
        <v/>
      </c>
      <c r="C586" s="26"/>
      <c r="D586" s="28" t="str">
        <f t="shared" si="86"/>
        <v/>
      </c>
      <c r="E586" s="49" t="str">
        <f t="shared" si="87"/>
        <v/>
      </c>
      <c r="F586" s="27"/>
      <c r="G586" s="27"/>
      <c r="H586" s="29"/>
      <c r="I586" s="28" t="str">
        <f t="shared" si="81"/>
        <v/>
      </c>
      <c r="J586" s="27"/>
      <c r="K586" s="28" t="str">
        <f>IF($L586="COP","GHPチラー",IF(O586="","",VLOOKUP(O586,※編集不可※選択項目!C:D,2,1)))</f>
        <v/>
      </c>
      <c r="L586" s="120" t="str">
        <f t="shared" si="88"/>
        <v/>
      </c>
      <c r="M586" s="64" t="str">
        <f>IFERROR(IF(L586="COP",1,IF(K586="","",VLOOKUP(K586,※編集不可※選択項目!$D$2:$G$8,4,FALSE))),"")</f>
        <v/>
      </c>
      <c r="N586" s="29"/>
      <c r="O586" s="30"/>
      <c r="P586" s="30"/>
      <c r="Q586" s="113"/>
      <c r="R586" s="30"/>
      <c r="S586" s="30"/>
      <c r="T586" s="116"/>
      <c r="U586" s="73"/>
      <c r="V586" s="111"/>
      <c r="W586" s="60"/>
      <c r="X586" s="71"/>
      <c r="Y586" s="31"/>
      <c r="Z586" s="23"/>
      <c r="AA586" s="24"/>
      <c r="AB586" s="96">
        <f t="shared" si="82"/>
        <v>0</v>
      </c>
      <c r="AC586" s="96">
        <f t="shared" si="83"/>
        <v>0</v>
      </c>
      <c r="AD586" s="97">
        <f t="shared" si="89"/>
        <v>0</v>
      </c>
      <c r="AE586" s="97">
        <f t="shared" si="90"/>
        <v>0</v>
      </c>
    </row>
    <row r="587" spans="1:31" ht="25" customHeight="1">
      <c r="A587" s="32">
        <f t="shared" si="84"/>
        <v>576</v>
      </c>
      <c r="B587" s="51" t="str">
        <f t="shared" si="85"/>
        <v/>
      </c>
      <c r="C587" s="26"/>
      <c r="D587" s="28" t="str">
        <f t="shared" si="86"/>
        <v/>
      </c>
      <c r="E587" s="49" t="str">
        <f t="shared" si="87"/>
        <v/>
      </c>
      <c r="F587" s="27"/>
      <c r="G587" s="27"/>
      <c r="H587" s="29"/>
      <c r="I587" s="28" t="str">
        <f t="shared" si="81"/>
        <v/>
      </c>
      <c r="J587" s="27"/>
      <c r="K587" s="28" t="str">
        <f>IF($L587="COP","GHPチラー",IF(O587="","",VLOOKUP(O587,※編集不可※選択項目!C:D,2,1)))</f>
        <v/>
      </c>
      <c r="L587" s="120" t="str">
        <f t="shared" si="88"/>
        <v/>
      </c>
      <c r="M587" s="64" t="str">
        <f>IFERROR(IF(L587="COP",1,IF(K587="","",VLOOKUP(K587,※編集不可※選択項目!$D$2:$G$8,4,FALSE))),"")</f>
        <v/>
      </c>
      <c r="N587" s="29"/>
      <c r="O587" s="30"/>
      <c r="P587" s="30"/>
      <c r="Q587" s="113"/>
      <c r="R587" s="30"/>
      <c r="S587" s="30"/>
      <c r="T587" s="116"/>
      <c r="U587" s="73"/>
      <c r="V587" s="111"/>
      <c r="W587" s="60"/>
      <c r="X587" s="71"/>
      <c r="Y587" s="31"/>
      <c r="Z587" s="23"/>
      <c r="AA587" s="24"/>
      <c r="AB587" s="96">
        <f t="shared" si="82"/>
        <v>0</v>
      </c>
      <c r="AC587" s="96">
        <f t="shared" si="83"/>
        <v>0</v>
      </c>
      <c r="AD587" s="97">
        <f t="shared" si="89"/>
        <v>0</v>
      </c>
      <c r="AE587" s="97">
        <f t="shared" si="90"/>
        <v>0</v>
      </c>
    </row>
    <row r="588" spans="1:31" ht="25" customHeight="1">
      <c r="A588" s="32">
        <f t="shared" si="84"/>
        <v>577</v>
      </c>
      <c r="B588" s="51" t="str">
        <f t="shared" si="85"/>
        <v/>
      </c>
      <c r="C588" s="26"/>
      <c r="D588" s="28" t="str">
        <f t="shared" si="86"/>
        <v/>
      </c>
      <c r="E588" s="49" t="str">
        <f t="shared" si="87"/>
        <v/>
      </c>
      <c r="F588" s="27"/>
      <c r="G588" s="27"/>
      <c r="H588" s="29"/>
      <c r="I588" s="28" t="str">
        <f t="shared" ref="I588:I651" si="91">IF(G588="","",G588&amp;"["&amp;H588&amp;"]")</f>
        <v/>
      </c>
      <c r="J588" s="27"/>
      <c r="K588" s="28" t="str">
        <f>IF($L588="COP","GHPチラー",IF(O588="","",VLOOKUP(O588,※編集不可※選択項目!C:D,2,1)))</f>
        <v/>
      </c>
      <c r="L588" s="120" t="str">
        <f t="shared" si="88"/>
        <v/>
      </c>
      <c r="M588" s="64" t="str">
        <f>IFERROR(IF(L588="COP",1,IF(K588="","",VLOOKUP(K588,※編集不可※選択項目!$D$2:$G$8,4,FALSE))),"")</f>
        <v/>
      </c>
      <c r="N588" s="29"/>
      <c r="O588" s="30"/>
      <c r="P588" s="30"/>
      <c r="Q588" s="113"/>
      <c r="R588" s="30"/>
      <c r="S588" s="30"/>
      <c r="T588" s="116"/>
      <c r="U588" s="73"/>
      <c r="V588" s="111"/>
      <c r="W588" s="60"/>
      <c r="X588" s="71"/>
      <c r="Y588" s="31"/>
      <c r="Z588" s="23"/>
      <c r="AA588" s="24"/>
      <c r="AB588" s="96">
        <f t="shared" ref="AB588:AB651" si="92">IF(AND(($C588&lt;&gt;""),(OR($C$2="",$F$2="",$G$3="",F588="",G588="",J588="",N588="",O588="",P588="",Q588="",R588="",S588="",T588="",H588="",))),1,0)</f>
        <v>0</v>
      </c>
      <c r="AC588" s="96">
        <f t="shared" ref="AC588:AC651" si="93">IF(AND($G588&lt;&gt;"",COUNTIF($G588,"*■*")&gt;0,$V588=""),1,0)</f>
        <v>0</v>
      </c>
      <c r="AD588" s="97">
        <f t="shared" si="89"/>
        <v>0</v>
      </c>
      <c r="AE588" s="97">
        <f t="shared" si="90"/>
        <v>0</v>
      </c>
    </row>
    <row r="589" spans="1:31" ht="25" customHeight="1">
      <c r="A589" s="32">
        <f t="shared" ref="A589:A652" si="94">ROW()-11</f>
        <v>578</v>
      </c>
      <c r="B589" s="51" t="str">
        <f t="shared" ref="B589:B652" si="95">IF($C589="","","高効率空調")</f>
        <v/>
      </c>
      <c r="C589" s="26"/>
      <c r="D589" s="28" t="str">
        <f t="shared" ref="D589:D652" si="96">IF($C$2="","",IF($B589&lt;&gt;"",$C$2,""))</f>
        <v/>
      </c>
      <c r="E589" s="49" t="str">
        <f t="shared" ref="E589:E652" si="97">IF($F$2="","",IF($B589&lt;&gt;"",$F$2,""))</f>
        <v/>
      </c>
      <c r="F589" s="27"/>
      <c r="G589" s="27"/>
      <c r="H589" s="29"/>
      <c r="I589" s="28" t="str">
        <f t="shared" si="91"/>
        <v/>
      </c>
      <c r="J589" s="27"/>
      <c r="K589" s="28" t="str">
        <f>IF($L589="COP","GHPチラー",IF(O589="","",VLOOKUP(O589,※編集不可※選択項目!C:D,2,1)))</f>
        <v/>
      </c>
      <c r="L589" s="120" t="str">
        <f t="shared" ref="L589:L652" si="98">IF(F589="","",IF(OR(COUNTIF($F589,"*チラー*")&gt;0,COUNTIF($F589,"*ﾁﾗｰ*")&gt;0),"COP","APFp"))</f>
        <v/>
      </c>
      <c r="M589" s="64" t="str">
        <f>IFERROR(IF(L589="COP",1,IF(K589="","",VLOOKUP(K589,※編集不可※選択項目!$D$2:$G$8,4,FALSE))),"")</f>
        <v/>
      </c>
      <c r="N589" s="29"/>
      <c r="O589" s="30"/>
      <c r="P589" s="30"/>
      <c r="Q589" s="113"/>
      <c r="R589" s="30"/>
      <c r="S589" s="30"/>
      <c r="T589" s="116"/>
      <c r="U589" s="73"/>
      <c r="V589" s="111"/>
      <c r="W589" s="60"/>
      <c r="X589" s="71"/>
      <c r="Y589" s="31"/>
      <c r="Z589" s="23"/>
      <c r="AA589" s="24"/>
      <c r="AB589" s="96">
        <f t="shared" si="92"/>
        <v>0</v>
      </c>
      <c r="AC589" s="96">
        <f t="shared" si="93"/>
        <v>0</v>
      </c>
      <c r="AD589" s="97">
        <f t="shared" ref="AD589:AD652" si="99">IF(I589="",0,COUNTIF(I$12:I$1011,I589))</f>
        <v>0</v>
      </c>
      <c r="AE589" s="97">
        <f t="shared" ref="AE589:AE652" si="100">IF($N589&lt;$M589,1,0)</f>
        <v>0</v>
      </c>
    </row>
    <row r="590" spans="1:31" ht="25" customHeight="1">
      <c r="A590" s="32">
        <f t="shared" si="94"/>
        <v>579</v>
      </c>
      <c r="B590" s="51" t="str">
        <f t="shared" si="95"/>
        <v/>
      </c>
      <c r="C590" s="26"/>
      <c r="D590" s="28" t="str">
        <f t="shared" si="96"/>
        <v/>
      </c>
      <c r="E590" s="49" t="str">
        <f t="shared" si="97"/>
        <v/>
      </c>
      <c r="F590" s="27"/>
      <c r="G590" s="27"/>
      <c r="H590" s="29"/>
      <c r="I590" s="28" t="str">
        <f t="shared" si="91"/>
        <v/>
      </c>
      <c r="J590" s="27"/>
      <c r="K590" s="28" t="str">
        <f>IF($L590="COP","GHPチラー",IF(O590="","",VLOOKUP(O590,※編集不可※選択項目!C:D,2,1)))</f>
        <v/>
      </c>
      <c r="L590" s="120" t="str">
        <f t="shared" si="98"/>
        <v/>
      </c>
      <c r="M590" s="64" t="str">
        <f>IFERROR(IF(L590="COP",1,IF(K590="","",VLOOKUP(K590,※編集不可※選択項目!$D$2:$G$8,4,FALSE))),"")</f>
        <v/>
      </c>
      <c r="N590" s="29"/>
      <c r="O590" s="30"/>
      <c r="P590" s="30"/>
      <c r="Q590" s="113"/>
      <c r="R590" s="30"/>
      <c r="S590" s="30"/>
      <c r="T590" s="116"/>
      <c r="U590" s="73"/>
      <c r="V590" s="111"/>
      <c r="W590" s="60"/>
      <c r="X590" s="71"/>
      <c r="Y590" s="31"/>
      <c r="Z590" s="23"/>
      <c r="AA590" s="24"/>
      <c r="AB590" s="96">
        <f t="shared" si="92"/>
        <v>0</v>
      </c>
      <c r="AC590" s="96">
        <f t="shared" si="93"/>
        <v>0</v>
      </c>
      <c r="AD590" s="97">
        <f t="shared" si="99"/>
        <v>0</v>
      </c>
      <c r="AE590" s="97">
        <f t="shared" si="100"/>
        <v>0</v>
      </c>
    </row>
    <row r="591" spans="1:31" ht="25" customHeight="1">
      <c r="A591" s="32">
        <f t="shared" si="94"/>
        <v>580</v>
      </c>
      <c r="B591" s="51" t="str">
        <f t="shared" si="95"/>
        <v/>
      </c>
      <c r="C591" s="26"/>
      <c r="D591" s="28" t="str">
        <f t="shared" si="96"/>
        <v/>
      </c>
      <c r="E591" s="49" t="str">
        <f t="shared" si="97"/>
        <v/>
      </c>
      <c r="F591" s="27"/>
      <c r="G591" s="27"/>
      <c r="H591" s="29"/>
      <c r="I591" s="28" t="str">
        <f t="shared" si="91"/>
        <v/>
      </c>
      <c r="J591" s="27"/>
      <c r="K591" s="28" t="str">
        <f>IF($L591="COP","GHPチラー",IF(O591="","",VLOOKUP(O591,※編集不可※選択項目!C:D,2,1)))</f>
        <v/>
      </c>
      <c r="L591" s="120" t="str">
        <f t="shared" si="98"/>
        <v/>
      </c>
      <c r="M591" s="64" t="str">
        <f>IFERROR(IF(L591="COP",1,IF(K591="","",VLOOKUP(K591,※編集不可※選択項目!$D$2:$G$8,4,FALSE))),"")</f>
        <v/>
      </c>
      <c r="N591" s="29"/>
      <c r="O591" s="30"/>
      <c r="P591" s="30"/>
      <c r="Q591" s="113"/>
      <c r="R591" s="30"/>
      <c r="S591" s="30"/>
      <c r="T591" s="116"/>
      <c r="U591" s="73"/>
      <c r="V591" s="111"/>
      <c r="W591" s="60"/>
      <c r="X591" s="71"/>
      <c r="Y591" s="31"/>
      <c r="Z591" s="23"/>
      <c r="AA591" s="24"/>
      <c r="AB591" s="96">
        <f t="shared" si="92"/>
        <v>0</v>
      </c>
      <c r="AC591" s="96">
        <f t="shared" si="93"/>
        <v>0</v>
      </c>
      <c r="AD591" s="97">
        <f t="shared" si="99"/>
        <v>0</v>
      </c>
      <c r="AE591" s="97">
        <f t="shared" si="100"/>
        <v>0</v>
      </c>
    </row>
    <row r="592" spans="1:31" ht="25" customHeight="1">
      <c r="A592" s="32">
        <f t="shared" si="94"/>
        <v>581</v>
      </c>
      <c r="B592" s="51" t="str">
        <f t="shared" si="95"/>
        <v/>
      </c>
      <c r="C592" s="26"/>
      <c r="D592" s="28" t="str">
        <f t="shared" si="96"/>
        <v/>
      </c>
      <c r="E592" s="49" t="str">
        <f t="shared" si="97"/>
        <v/>
      </c>
      <c r="F592" s="27"/>
      <c r="G592" s="27"/>
      <c r="H592" s="29"/>
      <c r="I592" s="28" t="str">
        <f t="shared" si="91"/>
        <v/>
      </c>
      <c r="J592" s="27"/>
      <c r="K592" s="28" t="str">
        <f>IF($L592="COP","GHPチラー",IF(O592="","",VLOOKUP(O592,※編集不可※選択項目!C:D,2,1)))</f>
        <v/>
      </c>
      <c r="L592" s="120" t="str">
        <f t="shared" si="98"/>
        <v/>
      </c>
      <c r="M592" s="64" t="str">
        <f>IFERROR(IF(L592="COP",1,IF(K592="","",VLOOKUP(K592,※編集不可※選択項目!$D$2:$G$8,4,FALSE))),"")</f>
        <v/>
      </c>
      <c r="N592" s="29"/>
      <c r="O592" s="30"/>
      <c r="P592" s="30"/>
      <c r="Q592" s="113"/>
      <c r="R592" s="30"/>
      <c r="S592" s="30"/>
      <c r="T592" s="116"/>
      <c r="U592" s="73"/>
      <c r="V592" s="111"/>
      <c r="W592" s="60"/>
      <c r="X592" s="71"/>
      <c r="Y592" s="31"/>
      <c r="Z592" s="23"/>
      <c r="AA592" s="24"/>
      <c r="AB592" s="96">
        <f t="shared" si="92"/>
        <v>0</v>
      </c>
      <c r="AC592" s="96">
        <f t="shared" si="93"/>
        <v>0</v>
      </c>
      <c r="AD592" s="97">
        <f t="shared" si="99"/>
        <v>0</v>
      </c>
      <c r="AE592" s="97">
        <f t="shared" si="100"/>
        <v>0</v>
      </c>
    </row>
    <row r="593" spans="1:31" ht="25" customHeight="1">
      <c r="A593" s="32">
        <f t="shared" si="94"/>
        <v>582</v>
      </c>
      <c r="B593" s="51" t="str">
        <f t="shared" si="95"/>
        <v/>
      </c>
      <c r="C593" s="26"/>
      <c r="D593" s="28" t="str">
        <f t="shared" si="96"/>
        <v/>
      </c>
      <c r="E593" s="49" t="str">
        <f t="shared" si="97"/>
        <v/>
      </c>
      <c r="F593" s="27"/>
      <c r="G593" s="27"/>
      <c r="H593" s="29"/>
      <c r="I593" s="28" t="str">
        <f t="shared" si="91"/>
        <v/>
      </c>
      <c r="J593" s="27"/>
      <c r="K593" s="28" t="str">
        <f>IF($L593="COP","GHPチラー",IF(O593="","",VLOOKUP(O593,※編集不可※選択項目!C:D,2,1)))</f>
        <v/>
      </c>
      <c r="L593" s="120" t="str">
        <f t="shared" si="98"/>
        <v/>
      </c>
      <c r="M593" s="64" t="str">
        <f>IFERROR(IF(L593="COP",1,IF(K593="","",VLOOKUP(K593,※編集不可※選択項目!$D$2:$G$8,4,FALSE))),"")</f>
        <v/>
      </c>
      <c r="N593" s="29"/>
      <c r="O593" s="30"/>
      <c r="P593" s="30"/>
      <c r="Q593" s="113"/>
      <c r="R593" s="30"/>
      <c r="S593" s="30"/>
      <c r="T593" s="116"/>
      <c r="U593" s="73"/>
      <c r="V593" s="111"/>
      <c r="W593" s="60"/>
      <c r="X593" s="71"/>
      <c r="Y593" s="31"/>
      <c r="Z593" s="23"/>
      <c r="AA593" s="24"/>
      <c r="AB593" s="96">
        <f t="shared" si="92"/>
        <v>0</v>
      </c>
      <c r="AC593" s="96">
        <f t="shared" si="93"/>
        <v>0</v>
      </c>
      <c r="AD593" s="97">
        <f t="shared" si="99"/>
        <v>0</v>
      </c>
      <c r="AE593" s="97">
        <f t="shared" si="100"/>
        <v>0</v>
      </c>
    </row>
    <row r="594" spans="1:31" ht="25" customHeight="1">
      <c r="A594" s="32">
        <f t="shared" si="94"/>
        <v>583</v>
      </c>
      <c r="B594" s="51" t="str">
        <f t="shared" si="95"/>
        <v/>
      </c>
      <c r="C594" s="26"/>
      <c r="D594" s="28" t="str">
        <f t="shared" si="96"/>
        <v/>
      </c>
      <c r="E594" s="49" t="str">
        <f t="shared" si="97"/>
        <v/>
      </c>
      <c r="F594" s="27"/>
      <c r="G594" s="27"/>
      <c r="H594" s="29"/>
      <c r="I594" s="28" t="str">
        <f t="shared" si="91"/>
        <v/>
      </c>
      <c r="J594" s="27"/>
      <c r="K594" s="28" t="str">
        <f>IF($L594="COP","GHPチラー",IF(O594="","",VLOOKUP(O594,※編集不可※選択項目!C:D,2,1)))</f>
        <v/>
      </c>
      <c r="L594" s="120" t="str">
        <f t="shared" si="98"/>
        <v/>
      </c>
      <c r="M594" s="64" t="str">
        <f>IFERROR(IF(L594="COP",1,IF(K594="","",VLOOKUP(K594,※編集不可※選択項目!$D$2:$G$8,4,FALSE))),"")</f>
        <v/>
      </c>
      <c r="N594" s="29"/>
      <c r="O594" s="30"/>
      <c r="P594" s="30"/>
      <c r="Q594" s="113"/>
      <c r="R594" s="30"/>
      <c r="S594" s="30"/>
      <c r="T594" s="116"/>
      <c r="U594" s="73"/>
      <c r="V594" s="111"/>
      <c r="W594" s="60"/>
      <c r="X594" s="71"/>
      <c r="Y594" s="31"/>
      <c r="Z594" s="23"/>
      <c r="AA594" s="24"/>
      <c r="AB594" s="96">
        <f t="shared" si="92"/>
        <v>0</v>
      </c>
      <c r="AC594" s="96">
        <f t="shared" si="93"/>
        <v>0</v>
      </c>
      <c r="AD594" s="97">
        <f t="shared" si="99"/>
        <v>0</v>
      </c>
      <c r="AE594" s="97">
        <f t="shared" si="100"/>
        <v>0</v>
      </c>
    </row>
    <row r="595" spans="1:31" ht="25" customHeight="1">
      <c r="A595" s="32">
        <f t="shared" si="94"/>
        <v>584</v>
      </c>
      <c r="B595" s="51" t="str">
        <f t="shared" si="95"/>
        <v/>
      </c>
      <c r="C595" s="26"/>
      <c r="D595" s="28" t="str">
        <f t="shared" si="96"/>
        <v/>
      </c>
      <c r="E595" s="49" t="str">
        <f t="shared" si="97"/>
        <v/>
      </c>
      <c r="F595" s="27"/>
      <c r="G595" s="27"/>
      <c r="H595" s="29"/>
      <c r="I595" s="28" t="str">
        <f t="shared" si="91"/>
        <v/>
      </c>
      <c r="J595" s="27"/>
      <c r="K595" s="28" t="str">
        <f>IF($L595="COP","GHPチラー",IF(O595="","",VLOOKUP(O595,※編集不可※選択項目!C:D,2,1)))</f>
        <v/>
      </c>
      <c r="L595" s="120" t="str">
        <f t="shared" si="98"/>
        <v/>
      </c>
      <c r="M595" s="64" t="str">
        <f>IFERROR(IF(L595="COP",1,IF(K595="","",VLOOKUP(K595,※編集不可※選択項目!$D$2:$G$8,4,FALSE))),"")</f>
        <v/>
      </c>
      <c r="N595" s="29"/>
      <c r="O595" s="30"/>
      <c r="P595" s="30"/>
      <c r="Q595" s="113"/>
      <c r="R595" s="30"/>
      <c r="S595" s="30"/>
      <c r="T595" s="116"/>
      <c r="U595" s="73"/>
      <c r="V595" s="111"/>
      <c r="W595" s="60"/>
      <c r="X595" s="71"/>
      <c r="Y595" s="31"/>
      <c r="Z595" s="23"/>
      <c r="AA595" s="24"/>
      <c r="AB595" s="96">
        <f t="shared" si="92"/>
        <v>0</v>
      </c>
      <c r="AC595" s="96">
        <f t="shared" si="93"/>
        <v>0</v>
      </c>
      <c r="AD595" s="97">
        <f t="shared" si="99"/>
        <v>0</v>
      </c>
      <c r="AE595" s="97">
        <f t="shared" si="100"/>
        <v>0</v>
      </c>
    </row>
    <row r="596" spans="1:31" ht="25" customHeight="1">
      <c r="A596" s="32">
        <f t="shared" si="94"/>
        <v>585</v>
      </c>
      <c r="B596" s="51" t="str">
        <f t="shared" si="95"/>
        <v/>
      </c>
      <c r="C596" s="26"/>
      <c r="D596" s="28" t="str">
        <f t="shared" si="96"/>
        <v/>
      </c>
      <c r="E596" s="49" t="str">
        <f t="shared" si="97"/>
        <v/>
      </c>
      <c r="F596" s="27"/>
      <c r="G596" s="27"/>
      <c r="H596" s="29"/>
      <c r="I596" s="28" t="str">
        <f t="shared" si="91"/>
        <v/>
      </c>
      <c r="J596" s="27"/>
      <c r="K596" s="28" t="str">
        <f>IF($L596="COP","GHPチラー",IF(O596="","",VLOOKUP(O596,※編集不可※選択項目!C:D,2,1)))</f>
        <v/>
      </c>
      <c r="L596" s="120" t="str">
        <f t="shared" si="98"/>
        <v/>
      </c>
      <c r="M596" s="64" t="str">
        <f>IFERROR(IF(L596="COP",1,IF(K596="","",VLOOKUP(K596,※編集不可※選択項目!$D$2:$G$8,4,FALSE))),"")</f>
        <v/>
      </c>
      <c r="N596" s="29"/>
      <c r="O596" s="30"/>
      <c r="P596" s="30"/>
      <c r="Q596" s="113"/>
      <c r="R596" s="30"/>
      <c r="S596" s="30"/>
      <c r="T596" s="116"/>
      <c r="U596" s="73"/>
      <c r="V596" s="111"/>
      <c r="W596" s="60"/>
      <c r="X596" s="71"/>
      <c r="Y596" s="31"/>
      <c r="Z596" s="23"/>
      <c r="AA596" s="24"/>
      <c r="AB596" s="96">
        <f t="shared" si="92"/>
        <v>0</v>
      </c>
      <c r="AC596" s="96">
        <f t="shared" si="93"/>
        <v>0</v>
      </c>
      <c r="AD596" s="97">
        <f t="shared" si="99"/>
        <v>0</v>
      </c>
      <c r="AE596" s="97">
        <f t="shared" si="100"/>
        <v>0</v>
      </c>
    </row>
    <row r="597" spans="1:31" ht="25" customHeight="1">
      <c r="A597" s="32">
        <f t="shared" si="94"/>
        <v>586</v>
      </c>
      <c r="B597" s="51" t="str">
        <f t="shared" si="95"/>
        <v/>
      </c>
      <c r="C597" s="26"/>
      <c r="D597" s="28" t="str">
        <f t="shared" si="96"/>
        <v/>
      </c>
      <c r="E597" s="49" t="str">
        <f t="shared" si="97"/>
        <v/>
      </c>
      <c r="F597" s="27"/>
      <c r="G597" s="27"/>
      <c r="H597" s="29"/>
      <c r="I597" s="28" t="str">
        <f t="shared" si="91"/>
        <v/>
      </c>
      <c r="J597" s="27"/>
      <c r="K597" s="28" t="str">
        <f>IF($L597="COP","GHPチラー",IF(O597="","",VLOOKUP(O597,※編集不可※選択項目!C:D,2,1)))</f>
        <v/>
      </c>
      <c r="L597" s="120" t="str">
        <f t="shared" si="98"/>
        <v/>
      </c>
      <c r="M597" s="64" t="str">
        <f>IFERROR(IF(L597="COP",1,IF(K597="","",VLOOKUP(K597,※編集不可※選択項目!$D$2:$G$8,4,FALSE))),"")</f>
        <v/>
      </c>
      <c r="N597" s="29"/>
      <c r="O597" s="30"/>
      <c r="P597" s="30"/>
      <c r="Q597" s="113"/>
      <c r="R597" s="30"/>
      <c r="S597" s="30"/>
      <c r="T597" s="116"/>
      <c r="U597" s="73"/>
      <c r="V597" s="111"/>
      <c r="W597" s="60"/>
      <c r="X597" s="71"/>
      <c r="Y597" s="31"/>
      <c r="Z597" s="23"/>
      <c r="AA597" s="24"/>
      <c r="AB597" s="96">
        <f t="shared" si="92"/>
        <v>0</v>
      </c>
      <c r="AC597" s="96">
        <f t="shared" si="93"/>
        <v>0</v>
      </c>
      <c r="AD597" s="97">
        <f t="shared" si="99"/>
        <v>0</v>
      </c>
      <c r="AE597" s="97">
        <f t="shared" si="100"/>
        <v>0</v>
      </c>
    </row>
    <row r="598" spans="1:31" ht="25" customHeight="1">
      <c r="A598" s="32">
        <f t="shared" si="94"/>
        <v>587</v>
      </c>
      <c r="B598" s="51" t="str">
        <f t="shared" si="95"/>
        <v/>
      </c>
      <c r="C598" s="26"/>
      <c r="D598" s="28" t="str">
        <f t="shared" si="96"/>
        <v/>
      </c>
      <c r="E598" s="49" t="str">
        <f t="shared" si="97"/>
        <v/>
      </c>
      <c r="F598" s="27"/>
      <c r="G598" s="27"/>
      <c r="H598" s="29"/>
      <c r="I598" s="28" t="str">
        <f t="shared" si="91"/>
        <v/>
      </c>
      <c r="J598" s="27"/>
      <c r="K598" s="28" t="str">
        <f>IF($L598="COP","GHPチラー",IF(O598="","",VLOOKUP(O598,※編集不可※選択項目!C:D,2,1)))</f>
        <v/>
      </c>
      <c r="L598" s="120" t="str">
        <f t="shared" si="98"/>
        <v/>
      </c>
      <c r="M598" s="64" t="str">
        <f>IFERROR(IF(L598="COP",1,IF(K598="","",VLOOKUP(K598,※編集不可※選択項目!$D$2:$G$8,4,FALSE))),"")</f>
        <v/>
      </c>
      <c r="N598" s="29"/>
      <c r="O598" s="30"/>
      <c r="P598" s="30"/>
      <c r="Q598" s="113"/>
      <c r="R598" s="30"/>
      <c r="S598" s="30"/>
      <c r="T598" s="116"/>
      <c r="U598" s="73"/>
      <c r="V598" s="111"/>
      <c r="W598" s="60"/>
      <c r="X598" s="71"/>
      <c r="Y598" s="31"/>
      <c r="Z598" s="23"/>
      <c r="AA598" s="24"/>
      <c r="AB598" s="96">
        <f t="shared" si="92"/>
        <v>0</v>
      </c>
      <c r="AC598" s="96">
        <f t="shared" si="93"/>
        <v>0</v>
      </c>
      <c r="AD598" s="97">
        <f t="shared" si="99"/>
        <v>0</v>
      </c>
      <c r="AE598" s="97">
        <f t="shared" si="100"/>
        <v>0</v>
      </c>
    </row>
    <row r="599" spans="1:31" ht="25" customHeight="1">
      <c r="A599" s="32">
        <f t="shared" si="94"/>
        <v>588</v>
      </c>
      <c r="B599" s="51" t="str">
        <f t="shared" si="95"/>
        <v/>
      </c>
      <c r="C599" s="26"/>
      <c r="D599" s="28" t="str">
        <f t="shared" si="96"/>
        <v/>
      </c>
      <c r="E599" s="49" t="str">
        <f t="shared" si="97"/>
        <v/>
      </c>
      <c r="F599" s="27"/>
      <c r="G599" s="27"/>
      <c r="H599" s="29"/>
      <c r="I599" s="28" t="str">
        <f t="shared" si="91"/>
        <v/>
      </c>
      <c r="J599" s="27"/>
      <c r="K599" s="28" t="str">
        <f>IF($L599="COP","GHPチラー",IF(O599="","",VLOOKUP(O599,※編集不可※選択項目!C:D,2,1)))</f>
        <v/>
      </c>
      <c r="L599" s="120" t="str">
        <f t="shared" si="98"/>
        <v/>
      </c>
      <c r="M599" s="64" t="str">
        <f>IFERROR(IF(L599="COP",1,IF(K599="","",VLOOKUP(K599,※編集不可※選択項目!$D$2:$G$8,4,FALSE))),"")</f>
        <v/>
      </c>
      <c r="N599" s="29"/>
      <c r="O599" s="30"/>
      <c r="P599" s="30"/>
      <c r="Q599" s="113"/>
      <c r="R599" s="30"/>
      <c r="S599" s="30"/>
      <c r="T599" s="116"/>
      <c r="U599" s="73"/>
      <c r="V599" s="111"/>
      <c r="W599" s="60"/>
      <c r="X599" s="71"/>
      <c r="Y599" s="31"/>
      <c r="Z599" s="23"/>
      <c r="AA599" s="24"/>
      <c r="AB599" s="96">
        <f t="shared" si="92"/>
        <v>0</v>
      </c>
      <c r="AC599" s="96">
        <f t="shared" si="93"/>
        <v>0</v>
      </c>
      <c r="AD599" s="97">
        <f t="shared" si="99"/>
        <v>0</v>
      </c>
      <c r="AE599" s="97">
        <f t="shared" si="100"/>
        <v>0</v>
      </c>
    </row>
    <row r="600" spans="1:31" ht="25" customHeight="1">
      <c r="A600" s="32">
        <f t="shared" si="94"/>
        <v>589</v>
      </c>
      <c r="B600" s="51" t="str">
        <f t="shared" si="95"/>
        <v/>
      </c>
      <c r="C600" s="26"/>
      <c r="D600" s="28" t="str">
        <f t="shared" si="96"/>
        <v/>
      </c>
      <c r="E600" s="49" t="str">
        <f t="shared" si="97"/>
        <v/>
      </c>
      <c r="F600" s="27"/>
      <c r="G600" s="27"/>
      <c r="H600" s="29"/>
      <c r="I600" s="28" t="str">
        <f t="shared" si="91"/>
        <v/>
      </c>
      <c r="J600" s="27"/>
      <c r="K600" s="28" t="str">
        <f>IF($L600="COP","GHPチラー",IF(O600="","",VLOOKUP(O600,※編集不可※選択項目!C:D,2,1)))</f>
        <v/>
      </c>
      <c r="L600" s="120" t="str">
        <f t="shared" si="98"/>
        <v/>
      </c>
      <c r="M600" s="64" t="str">
        <f>IFERROR(IF(L600="COP",1,IF(K600="","",VLOOKUP(K600,※編集不可※選択項目!$D$2:$G$8,4,FALSE))),"")</f>
        <v/>
      </c>
      <c r="N600" s="29"/>
      <c r="O600" s="30"/>
      <c r="P600" s="30"/>
      <c r="Q600" s="113"/>
      <c r="R600" s="30"/>
      <c r="S600" s="30"/>
      <c r="T600" s="116"/>
      <c r="U600" s="73"/>
      <c r="V600" s="111"/>
      <c r="W600" s="60"/>
      <c r="X600" s="71"/>
      <c r="Y600" s="31"/>
      <c r="Z600" s="23"/>
      <c r="AA600" s="24"/>
      <c r="AB600" s="96">
        <f t="shared" si="92"/>
        <v>0</v>
      </c>
      <c r="AC600" s="96">
        <f t="shared" si="93"/>
        <v>0</v>
      </c>
      <c r="AD600" s="97">
        <f t="shared" si="99"/>
        <v>0</v>
      </c>
      <c r="AE600" s="97">
        <f t="shared" si="100"/>
        <v>0</v>
      </c>
    </row>
    <row r="601" spans="1:31" ht="25" customHeight="1">
      <c r="A601" s="32">
        <f t="shared" si="94"/>
        <v>590</v>
      </c>
      <c r="B601" s="51" t="str">
        <f t="shared" si="95"/>
        <v/>
      </c>
      <c r="C601" s="26"/>
      <c r="D601" s="28" t="str">
        <f t="shared" si="96"/>
        <v/>
      </c>
      <c r="E601" s="49" t="str">
        <f t="shared" si="97"/>
        <v/>
      </c>
      <c r="F601" s="27"/>
      <c r="G601" s="27"/>
      <c r="H601" s="29"/>
      <c r="I601" s="28" t="str">
        <f t="shared" si="91"/>
        <v/>
      </c>
      <c r="J601" s="27"/>
      <c r="K601" s="28" t="str">
        <f>IF($L601="COP","GHPチラー",IF(O601="","",VLOOKUP(O601,※編集不可※選択項目!C:D,2,1)))</f>
        <v/>
      </c>
      <c r="L601" s="120" t="str">
        <f t="shared" si="98"/>
        <v/>
      </c>
      <c r="M601" s="64" t="str">
        <f>IFERROR(IF(L601="COP",1,IF(K601="","",VLOOKUP(K601,※編集不可※選択項目!$D$2:$G$8,4,FALSE))),"")</f>
        <v/>
      </c>
      <c r="N601" s="29"/>
      <c r="O601" s="30"/>
      <c r="P601" s="30"/>
      <c r="Q601" s="113"/>
      <c r="R601" s="30"/>
      <c r="S601" s="30"/>
      <c r="T601" s="116"/>
      <c r="U601" s="73"/>
      <c r="V601" s="111"/>
      <c r="W601" s="60"/>
      <c r="X601" s="71"/>
      <c r="Y601" s="31"/>
      <c r="Z601" s="23"/>
      <c r="AA601" s="24"/>
      <c r="AB601" s="96">
        <f t="shared" si="92"/>
        <v>0</v>
      </c>
      <c r="AC601" s="96">
        <f t="shared" si="93"/>
        <v>0</v>
      </c>
      <c r="AD601" s="97">
        <f t="shared" si="99"/>
        <v>0</v>
      </c>
      <c r="AE601" s="97">
        <f t="shared" si="100"/>
        <v>0</v>
      </c>
    </row>
    <row r="602" spans="1:31" ht="25" customHeight="1">
      <c r="A602" s="32">
        <f t="shared" si="94"/>
        <v>591</v>
      </c>
      <c r="B602" s="51" t="str">
        <f t="shared" si="95"/>
        <v/>
      </c>
      <c r="C602" s="26"/>
      <c r="D602" s="28" t="str">
        <f t="shared" si="96"/>
        <v/>
      </c>
      <c r="E602" s="49" t="str">
        <f t="shared" si="97"/>
        <v/>
      </c>
      <c r="F602" s="27"/>
      <c r="G602" s="27"/>
      <c r="H602" s="29"/>
      <c r="I602" s="28" t="str">
        <f t="shared" si="91"/>
        <v/>
      </c>
      <c r="J602" s="27"/>
      <c r="K602" s="28" t="str">
        <f>IF($L602="COP","GHPチラー",IF(O602="","",VLOOKUP(O602,※編集不可※選択項目!C:D,2,1)))</f>
        <v/>
      </c>
      <c r="L602" s="120" t="str">
        <f t="shared" si="98"/>
        <v/>
      </c>
      <c r="M602" s="64" t="str">
        <f>IFERROR(IF(L602="COP",1,IF(K602="","",VLOOKUP(K602,※編集不可※選択項目!$D$2:$G$8,4,FALSE))),"")</f>
        <v/>
      </c>
      <c r="N602" s="29"/>
      <c r="O602" s="30"/>
      <c r="P602" s="30"/>
      <c r="Q602" s="113"/>
      <c r="R602" s="30"/>
      <c r="S602" s="30"/>
      <c r="T602" s="116"/>
      <c r="U602" s="73"/>
      <c r="V602" s="111"/>
      <c r="W602" s="60"/>
      <c r="X602" s="71"/>
      <c r="Y602" s="31"/>
      <c r="Z602" s="23"/>
      <c r="AA602" s="24"/>
      <c r="AB602" s="96">
        <f t="shared" si="92"/>
        <v>0</v>
      </c>
      <c r="AC602" s="96">
        <f t="shared" si="93"/>
        <v>0</v>
      </c>
      <c r="AD602" s="97">
        <f t="shared" si="99"/>
        <v>0</v>
      </c>
      <c r="AE602" s="97">
        <f t="shared" si="100"/>
        <v>0</v>
      </c>
    </row>
    <row r="603" spans="1:31" ht="25" customHeight="1">
      <c r="A603" s="32">
        <f t="shared" si="94"/>
        <v>592</v>
      </c>
      <c r="B603" s="51" t="str">
        <f t="shared" si="95"/>
        <v/>
      </c>
      <c r="C603" s="26"/>
      <c r="D603" s="28" t="str">
        <f t="shared" si="96"/>
        <v/>
      </c>
      <c r="E603" s="49" t="str">
        <f t="shared" si="97"/>
        <v/>
      </c>
      <c r="F603" s="27"/>
      <c r="G603" s="27"/>
      <c r="H603" s="29"/>
      <c r="I603" s="28" t="str">
        <f t="shared" si="91"/>
        <v/>
      </c>
      <c r="J603" s="27"/>
      <c r="K603" s="28" t="str">
        <f>IF($L603="COP","GHPチラー",IF(O603="","",VLOOKUP(O603,※編集不可※選択項目!C:D,2,1)))</f>
        <v/>
      </c>
      <c r="L603" s="120" t="str">
        <f t="shared" si="98"/>
        <v/>
      </c>
      <c r="M603" s="64" t="str">
        <f>IFERROR(IF(L603="COP",1,IF(K603="","",VLOOKUP(K603,※編集不可※選択項目!$D$2:$G$8,4,FALSE))),"")</f>
        <v/>
      </c>
      <c r="N603" s="29"/>
      <c r="O603" s="30"/>
      <c r="P603" s="30"/>
      <c r="Q603" s="113"/>
      <c r="R603" s="30"/>
      <c r="S603" s="30"/>
      <c r="T603" s="116"/>
      <c r="U603" s="73"/>
      <c r="V603" s="111"/>
      <c r="W603" s="60"/>
      <c r="X603" s="71"/>
      <c r="Y603" s="31"/>
      <c r="Z603" s="23"/>
      <c r="AA603" s="24"/>
      <c r="AB603" s="96">
        <f t="shared" si="92"/>
        <v>0</v>
      </c>
      <c r="AC603" s="96">
        <f t="shared" si="93"/>
        <v>0</v>
      </c>
      <c r="AD603" s="97">
        <f t="shared" si="99"/>
        <v>0</v>
      </c>
      <c r="AE603" s="97">
        <f t="shared" si="100"/>
        <v>0</v>
      </c>
    </row>
    <row r="604" spans="1:31" ht="25" customHeight="1">
      <c r="A604" s="32">
        <f t="shared" si="94"/>
        <v>593</v>
      </c>
      <c r="B604" s="51" t="str">
        <f t="shared" si="95"/>
        <v/>
      </c>
      <c r="C604" s="26"/>
      <c r="D604" s="28" t="str">
        <f t="shared" si="96"/>
        <v/>
      </c>
      <c r="E604" s="49" t="str">
        <f t="shared" si="97"/>
        <v/>
      </c>
      <c r="F604" s="27"/>
      <c r="G604" s="27"/>
      <c r="H604" s="29"/>
      <c r="I604" s="28" t="str">
        <f t="shared" si="91"/>
        <v/>
      </c>
      <c r="J604" s="27"/>
      <c r="K604" s="28" t="str">
        <f>IF($L604="COP","GHPチラー",IF(O604="","",VLOOKUP(O604,※編集不可※選択項目!C:D,2,1)))</f>
        <v/>
      </c>
      <c r="L604" s="120" t="str">
        <f t="shared" si="98"/>
        <v/>
      </c>
      <c r="M604" s="64" t="str">
        <f>IFERROR(IF(L604="COP",1,IF(K604="","",VLOOKUP(K604,※編集不可※選択項目!$D$2:$G$8,4,FALSE))),"")</f>
        <v/>
      </c>
      <c r="N604" s="29"/>
      <c r="O604" s="30"/>
      <c r="P604" s="30"/>
      <c r="Q604" s="113"/>
      <c r="R604" s="30"/>
      <c r="S604" s="30"/>
      <c r="T604" s="116"/>
      <c r="U604" s="73"/>
      <c r="V604" s="111"/>
      <c r="W604" s="60"/>
      <c r="X604" s="71"/>
      <c r="Y604" s="31"/>
      <c r="Z604" s="23"/>
      <c r="AA604" s="24"/>
      <c r="AB604" s="96">
        <f t="shared" si="92"/>
        <v>0</v>
      </c>
      <c r="AC604" s="96">
        <f t="shared" si="93"/>
        <v>0</v>
      </c>
      <c r="AD604" s="97">
        <f t="shared" si="99"/>
        <v>0</v>
      </c>
      <c r="AE604" s="97">
        <f t="shared" si="100"/>
        <v>0</v>
      </c>
    </row>
    <row r="605" spans="1:31" ht="25" customHeight="1">
      <c r="A605" s="32">
        <f t="shared" si="94"/>
        <v>594</v>
      </c>
      <c r="B605" s="51" t="str">
        <f t="shared" si="95"/>
        <v/>
      </c>
      <c r="C605" s="26"/>
      <c r="D605" s="28" t="str">
        <f t="shared" si="96"/>
        <v/>
      </c>
      <c r="E605" s="49" t="str">
        <f t="shared" si="97"/>
        <v/>
      </c>
      <c r="F605" s="27"/>
      <c r="G605" s="27"/>
      <c r="H605" s="29"/>
      <c r="I605" s="28" t="str">
        <f t="shared" si="91"/>
        <v/>
      </c>
      <c r="J605" s="27"/>
      <c r="K605" s="28" t="str">
        <f>IF($L605="COP","GHPチラー",IF(O605="","",VLOOKUP(O605,※編集不可※選択項目!C:D,2,1)))</f>
        <v/>
      </c>
      <c r="L605" s="120" t="str">
        <f t="shared" si="98"/>
        <v/>
      </c>
      <c r="M605" s="64" t="str">
        <f>IFERROR(IF(L605="COP",1,IF(K605="","",VLOOKUP(K605,※編集不可※選択項目!$D$2:$G$8,4,FALSE))),"")</f>
        <v/>
      </c>
      <c r="N605" s="29"/>
      <c r="O605" s="30"/>
      <c r="P605" s="30"/>
      <c r="Q605" s="113"/>
      <c r="R605" s="30"/>
      <c r="S605" s="30"/>
      <c r="T605" s="116"/>
      <c r="U605" s="73"/>
      <c r="V605" s="111"/>
      <c r="W605" s="60"/>
      <c r="X605" s="71"/>
      <c r="Y605" s="31"/>
      <c r="Z605" s="23"/>
      <c r="AA605" s="24"/>
      <c r="AB605" s="96">
        <f t="shared" si="92"/>
        <v>0</v>
      </c>
      <c r="AC605" s="96">
        <f t="shared" si="93"/>
        <v>0</v>
      </c>
      <c r="AD605" s="97">
        <f t="shared" si="99"/>
        <v>0</v>
      </c>
      <c r="AE605" s="97">
        <f t="shared" si="100"/>
        <v>0</v>
      </c>
    </row>
    <row r="606" spans="1:31" ht="25" customHeight="1">
      <c r="A606" s="32">
        <f t="shared" si="94"/>
        <v>595</v>
      </c>
      <c r="B606" s="51" t="str">
        <f t="shared" si="95"/>
        <v/>
      </c>
      <c r="C606" s="26"/>
      <c r="D606" s="28" t="str">
        <f t="shared" si="96"/>
        <v/>
      </c>
      <c r="E606" s="49" t="str">
        <f t="shared" si="97"/>
        <v/>
      </c>
      <c r="F606" s="27"/>
      <c r="G606" s="27"/>
      <c r="H606" s="29"/>
      <c r="I606" s="28" t="str">
        <f t="shared" si="91"/>
        <v/>
      </c>
      <c r="J606" s="27"/>
      <c r="K606" s="28" t="str">
        <f>IF($L606="COP","GHPチラー",IF(O606="","",VLOOKUP(O606,※編集不可※選択項目!C:D,2,1)))</f>
        <v/>
      </c>
      <c r="L606" s="120" t="str">
        <f t="shared" si="98"/>
        <v/>
      </c>
      <c r="M606" s="64" t="str">
        <f>IFERROR(IF(L606="COP",1,IF(K606="","",VLOOKUP(K606,※編集不可※選択項目!$D$2:$G$8,4,FALSE))),"")</f>
        <v/>
      </c>
      <c r="N606" s="29"/>
      <c r="O606" s="30"/>
      <c r="P606" s="30"/>
      <c r="Q606" s="113"/>
      <c r="R606" s="30"/>
      <c r="S606" s="30"/>
      <c r="T606" s="116"/>
      <c r="U606" s="73"/>
      <c r="V606" s="111"/>
      <c r="W606" s="60"/>
      <c r="X606" s="71"/>
      <c r="Y606" s="31"/>
      <c r="Z606" s="23"/>
      <c r="AA606" s="24"/>
      <c r="AB606" s="96">
        <f t="shared" si="92"/>
        <v>0</v>
      </c>
      <c r="AC606" s="96">
        <f t="shared" si="93"/>
        <v>0</v>
      </c>
      <c r="AD606" s="97">
        <f t="shared" si="99"/>
        <v>0</v>
      </c>
      <c r="AE606" s="97">
        <f t="shared" si="100"/>
        <v>0</v>
      </c>
    </row>
    <row r="607" spans="1:31" ht="25" customHeight="1">
      <c r="A607" s="32">
        <f t="shared" si="94"/>
        <v>596</v>
      </c>
      <c r="B607" s="51" t="str">
        <f t="shared" si="95"/>
        <v/>
      </c>
      <c r="C607" s="26"/>
      <c r="D607" s="28" t="str">
        <f t="shared" si="96"/>
        <v/>
      </c>
      <c r="E607" s="49" t="str">
        <f t="shared" si="97"/>
        <v/>
      </c>
      <c r="F607" s="27"/>
      <c r="G607" s="27"/>
      <c r="H607" s="29"/>
      <c r="I607" s="28" t="str">
        <f t="shared" si="91"/>
        <v/>
      </c>
      <c r="J607" s="27"/>
      <c r="K607" s="28" t="str">
        <f>IF($L607="COP","GHPチラー",IF(O607="","",VLOOKUP(O607,※編集不可※選択項目!C:D,2,1)))</f>
        <v/>
      </c>
      <c r="L607" s="120" t="str">
        <f t="shared" si="98"/>
        <v/>
      </c>
      <c r="M607" s="64" t="str">
        <f>IFERROR(IF(L607="COP",1,IF(K607="","",VLOOKUP(K607,※編集不可※選択項目!$D$2:$G$8,4,FALSE))),"")</f>
        <v/>
      </c>
      <c r="N607" s="29"/>
      <c r="O607" s="30"/>
      <c r="P607" s="30"/>
      <c r="Q607" s="113"/>
      <c r="R607" s="30"/>
      <c r="S607" s="30"/>
      <c r="T607" s="116"/>
      <c r="U607" s="73"/>
      <c r="V607" s="111"/>
      <c r="W607" s="60"/>
      <c r="X607" s="71"/>
      <c r="Y607" s="31"/>
      <c r="Z607" s="23"/>
      <c r="AA607" s="24"/>
      <c r="AB607" s="96">
        <f t="shared" si="92"/>
        <v>0</v>
      </c>
      <c r="AC607" s="96">
        <f t="shared" si="93"/>
        <v>0</v>
      </c>
      <c r="AD607" s="97">
        <f t="shared" si="99"/>
        <v>0</v>
      </c>
      <c r="AE607" s="97">
        <f t="shared" si="100"/>
        <v>0</v>
      </c>
    </row>
    <row r="608" spans="1:31" ht="25" customHeight="1">
      <c r="A608" s="32">
        <f t="shared" si="94"/>
        <v>597</v>
      </c>
      <c r="B608" s="51" t="str">
        <f t="shared" si="95"/>
        <v/>
      </c>
      <c r="C608" s="26"/>
      <c r="D608" s="28" t="str">
        <f t="shared" si="96"/>
        <v/>
      </c>
      <c r="E608" s="49" t="str">
        <f t="shared" si="97"/>
        <v/>
      </c>
      <c r="F608" s="27"/>
      <c r="G608" s="27"/>
      <c r="H608" s="29"/>
      <c r="I608" s="28" t="str">
        <f t="shared" si="91"/>
        <v/>
      </c>
      <c r="J608" s="27"/>
      <c r="K608" s="28" t="str">
        <f>IF($L608="COP","GHPチラー",IF(O608="","",VLOOKUP(O608,※編集不可※選択項目!C:D,2,1)))</f>
        <v/>
      </c>
      <c r="L608" s="120" t="str">
        <f t="shared" si="98"/>
        <v/>
      </c>
      <c r="M608" s="64" t="str">
        <f>IFERROR(IF(L608="COP",1,IF(K608="","",VLOOKUP(K608,※編集不可※選択項目!$D$2:$G$8,4,FALSE))),"")</f>
        <v/>
      </c>
      <c r="N608" s="29"/>
      <c r="O608" s="30"/>
      <c r="P608" s="30"/>
      <c r="Q608" s="113"/>
      <c r="R608" s="30"/>
      <c r="S608" s="30"/>
      <c r="T608" s="116"/>
      <c r="U608" s="73"/>
      <c r="V608" s="111"/>
      <c r="W608" s="60"/>
      <c r="X608" s="71"/>
      <c r="Y608" s="31"/>
      <c r="Z608" s="23"/>
      <c r="AA608" s="24"/>
      <c r="AB608" s="96">
        <f t="shared" si="92"/>
        <v>0</v>
      </c>
      <c r="AC608" s="96">
        <f t="shared" si="93"/>
        <v>0</v>
      </c>
      <c r="AD608" s="97">
        <f t="shared" si="99"/>
        <v>0</v>
      </c>
      <c r="AE608" s="97">
        <f t="shared" si="100"/>
        <v>0</v>
      </c>
    </row>
    <row r="609" spans="1:31" ht="25" customHeight="1">
      <c r="A609" s="32">
        <f t="shared" si="94"/>
        <v>598</v>
      </c>
      <c r="B609" s="51" t="str">
        <f t="shared" si="95"/>
        <v/>
      </c>
      <c r="C609" s="26"/>
      <c r="D609" s="28" t="str">
        <f t="shared" si="96"/>
        <v/>
      </c>
      <c r="E609" s="49" t="str">
        <f t="shared" si="97"/>
        <v/>
      </c>
      <c r="F609" s="27"/>
      <c r="G609" s="27"/>
      <c r="H609" s="29"/>
      <c r="I609" s="28" t="str">
        <f t="shared" si="91"/>
        <v/>
      </c>
      <c r="J609" s="27"/>
      <c r="K609" s="28" t="str">
        <f>IF($L609="COP","GHPチラー",IF(O609="","",VLOOKUP(O609,※編集不可※選択項目!C:D,2,1)))</f>
        <v/>
      </c>
      <c r="L609" s="120" t="str">
        <f t="shared" si="98"/>
        <v/>
      </c>
      <c r="M609" s="64" t="str">
        <f>IFERROR(IF(L609="COP",1,IF(K609="","",VLOOKUP(K609,※編集不可※選択項目!$D$2:$G$8,4,FALSE))),"")</f>
        <v/>
      </c>
      <c r="N609" s="29"/>
      <c r="O609" s="30"/>
      <c r="P609" s="30"/>
      <c r="Q609" s="113"/>
      <c r="R609" s="30"/>
      <c r="S609" s="30"/>
      <c r="T609" s="116"/>
      <c r="U609" s="73"/>
      <c r="V609" s="111"/>
      <c r="W609" s="60"/>
      <c r="X609" s="71"/>
      <c r="Y609" s="31"/>
      <c r="Z609" s="23"/>
      <c r="AA609" s="24"/>
      <c r="AB609" s="96">
        <f t="shared" si="92"/>
        <v>0</v>
      </c>
      <c r="AC609" s="96">
        <f t="shared" si="93"/>
        <v>0</v>
      </c>
      <c r="AD609" s="97">
        <f t="shared" si="99"/>
        <v>0</v>
      </c>
      <c r="AE609" s="97">
        <f t="shared" si="100"/>
        <v>0</v>
      </c>
    </row>
    <row r="610" spans="1:31" ht="25" customHeight="1">
      <c r="A610" s="32">
        <f t="shared" si="94"/>
        <v>599</v>
      </c>
      <c r="B610" s="51" t="str">
        <f t="shared" si="95"/>
        <v/>
      </c>
      <c r="C610" s="26"/>
      <c r="D610" s="28" t="str">
        <f t="shared" si="96"/>
        <v/>
      </c>
      <c r="E610" s="49" t="str">
        <f t="shared" si="97"/>
        <v/>
      </c>
      <c r="F610" s="27"/>
      <c r="G610" s="27"/>
      <c r="H610" s="29"/>
      <c r="I610" s="28" t="str">
        <f t="shared" si="91"/>
        <v/>
      </c>
      <c r="J610" s="27"/>
      <c r="K610" s="28" t="str">
        <f>IF($L610="COP","GHPチラー",IF(O610="","",VLOOKUP(O610,※編集不可※選択項目!C:D,2,1)))</f>
        <v/>
      </c>
      <c r="L610" s="120" t="str">
        <f t="shared" si="98"/>
        <v/>
      </c>
      <c r="M610" s="64" t="str">
        <f>IFERROR(IF(L610="COP",1,IF(K610="","",VLOOKUP(K610,※編集不可※選択項目!$D$2:$G$8,4,FALSE))),"")</f>
        <v/>
      </c>
      <c r="N610" s="29"/>
      <c r="O610" s="30"/>
      <c r="P610" s="30"/>
      <c r="Q610" s="113"/>
      <c r="R610" s="30"/>
      <c r="S610" s="30"/>
      <c r="T610" s="116"/>
      <c r="U610" s="73"/>
      <c r="V610" s="111"/>
      <c r="W610" s="60"/>
      <c r="X610" s="71"/>
      <c r="Y610" s="31"/>
      <c r="Z610" s="23"/>
      <c r="AA610" s="24"/>
      <c r="AB610" s="96">
        <f t="shared" si="92"/>
        <v>0</v>
      </c>
      <c r="AC610" s="96">
        <f t="shared" si="93"/>
        <v>0</v>
      </c>
      <c r="AD610" s="97">
        <f t="shared" si="99"/>
        <v>0</v>
      </c>
      <c r="AE610" s="97">
        <f t="shared" si="100"/>
        <v>0</v>
      </c>
    </row>
    <row r="611" spans="1:31" ht="25" customHeight="1">
      <c r="A611" s="32">
        <f t="shared" si="94"/>
        <v>600</v>
      </c>
      <c r="B611" s="51" t="str">
        <f t="shared" si="95"/>
        <v/>
      </c>
      <c r="C611" s="26"/>
      <c r="D611" s="28" t="str">
        <f t="shared" si="96"/>
        <v/>
      </c>
      <c r="E611" s="49" t="str">
        <f t="shared" si="97"/>
        <v/>
      </c>
      <c r="F611" s="27"/>
      <c r="G611" s="27"/>
      <c r="H611" s="29"/>
      <c r="I611" s="28" t="str">
        <f t="shared" si="91"/>
        <v/>
      </c>
      <c r="J611" s="27"/>
      <c r="K611" s="28" t="str">
        <f>IF($L611="COP","GHPチラー",IF(O611="","",VLOOKUP(O611,※編集不可※選択項目!C:D,2,1)))</f>
        <v/>
      </c>
      <c r="L611" s="120" t="str">
        <f t="shared" si="98"/>
        <v/>
      </c>
      <c r="M611" s="64" t="str">
        <f>IFERROR(IF(L611="COP",1,IF(K611="","",VLOOKUP(K611,※編集不可※選択項目!$D$2:$G$8,4,FALSE))),"")</f>
        <v/>
      </c>
      <c r="N611" s="29"/>
      <c r="O611" s="30"/>
      <c r="P611" s="30"/>
      <c r="Q611" s="113"/>
      <c r="R611" s="30"/>
      <c r="S611" s="30"/>
      <c r="T611" s="116"/>
      <c r="U611" s="73"/>
      <c r="V611" s="111"/>
      <c r="W611" s="60"/>
      <c r="X611" s="71"/>
      <c r="Y611" s="31"/>
      <c r="Z611" s="23"/>
      <c r="AA611" s="24"/>
      <c r="AB611" s="96">
        <f t="shared" si="92"/>
        <v>0</v>
      </c>
      <c r="AC611" s="96">
        <f t="shared" si="93"/>
        <v>0</v>
      </c>
      <c r="AD611" s="97">
        <f t="shared" si="99"/>
        <v>0</v>
      </c>
      <c r="AE611" s="97">
        <f t="shared" si="100"/>
        <v>0</v>
      </c>
    </row>
    <row r="612" spans="1:31" ht="25" customHeight="1">
      <c r="A612" s="32">
        <f t="shared" si="94"/>
        <v>601</v>
      </c>
      <c r="B612" s="51" t="str">
        <f t="shared" si="95"/>
        <v/>
      </c>
      <c r="C612" s="26"/>
      <c r="D612" s="28" t="str">
        <f t="shared" si="96"/>
        <v/>
      </c>
      <c r="E612" s="49" t="str">
        <f t="shared" si="97"/>
        <v/>
      </c>
      <c r="F612" s="27"/>
      <c r="G612" s="27"/>
      <c r="H612" s="29"/>
      <c r="I612" s="28" t="str">
        <f t="shared" si="91"/>
        <v/>
      </c>
      <c r="J612" s="27"/>
      <c r="K612" s="28" t="str">
        <f>IF($L612="COP","GHPチラー",IF(O612="","",VLOOKUP(O612,※編集不可※選択項目!C:D,2,1)))</f>
        <v/>
      </c>
      <c r="L612" s="120" t="str">
        <f t="shared" si="98"/>
        <v/>
      </c>
      <c r="M612" s="64" t="str">
        <f>IFERROR(IF(L612="COP",1,IF(K612="","",VLOOKUP(K612,※編集不可※選択項目!$D$2:$G$8,4,FALSE))),"")</f>
        <v/>
      </c>
      <c r="N612" s="29"/>
      <c r="O612" s="30"/>
      <c r="P612" s="30"/>
      <c r="Q612" s="113"/>
      <c r="R612" s="30"/>
      <c r="S612" s="30"/>
      <c r="T612" s="116"/>
      <c r="U612" s="73"/>
      <c r="V612" s="111"/>
      <c r="W612" s="60"/>
      <c r="X612" s="71"/>
      <c r="Y612" s="31"/>
      <c r="Z612" s="23"/>
      <c r="AA612" s="24"/>
      <c r="AB612" s="96">
        <f t="shared" si="92"/>
        <v>0</v>
      </c>
      <c r="AC612" s="96">
        <f t="shared" si="93"/>
        <v>0</v>
      </c>
      <c r="AD612" s="97">
        <f t="shared" si="99"/>
        <v>0</v>
      </c>
      <c r="AE612" s="97">
        <f t="shared" si="100"/>
        <v>0</v>
      </c>
    </row>
    <row r="613" spans="1:31" ht="25" customHeight="1">
      <c r="A613" s="32">
        <f t="shared" si="94"/>
        <v>602</v>
      </c>
      <c r="B613" s="51" t="str">
        <f t="shared" si="95"/>
        <v/>
      </c>
      <c r="C613" s="26"/>
      <c r="D613" s="28" t="str">
        <f t="shared" si="96"/>
        <v/>
      </c>
      <c r="E613" s="49" t="str">
        <f t="shared" si="97"/>
        <v/>
      </c>
      <c r="F613" s="27"/>
      <c r="G613" s="27"/>
      <c r="H613" s="29"/>
      <c r="I613" s="28" t="str">
        <f t="shared" si="91"/>
        <v/>
      </c>
      <c r="J613" s="27"/>
      <c r="K613" s="28" t="str">
        <f>IF($L613="COP","GHPチラー",IF(O613="","",VLOOKUP(O613,※編集不可※選択項目!C:D,2,1)))</f>
        <v/>
      </c>
      <c r="L613" s="120" t="str">
        <f t="shared" si="98"/>
        <v/>
      </c>
      <c r="M613" s="64" t="str">
        <f>IFERROR(IF(L613="COP",1,IF(K613="","",VLOOKUP(K613,※編集不可※選択項目!$D$2:$G$8,4,FALSE))),"")</f>
        <v/>
      </c>
      <c r="N613" s="29"/>
      <c r="O613" s="30"/>
      <c r="P613" s="30"/>
      <c r="Q613" s="113"/>
      <c r="R613" s="30"/>
      <c r="S613" s="30"/>
      <c r="T613" s="116"/>
      <c r="U613" s="73"/>
      <c r="V613" s="111"/>
      <c r="W613" s="60"/>
      <c r="X613" s="71"/>
      <c r="Y613" s="31"/>
      <c r="Z613" s="23"/>
      <c r="AA613" s="24"/>
      <c r="AB613" s="96">
        <f t="shared" si="92"/>
        <v>0</v>
      </c>
      <c r="AC613" s="96">
        <f t="shared" si="93"/>
        <v>0</v>
      </c>
      <c r="AD613" s="97">
        <f t="shared" si="99"/>
        <v>0</v>
      </c>
      <c r="AE613" s="97">
        <f t="shared" si="100"/>
        <v>0</v>
      </c>
    </row>
    <row r="614" spans="1:31" ht="25" customHeight="1">
      <c r="A614" s="32">
        <f t="shared" si="94"/>
        <v>603</v>
      </c>
      <c r="B614" s="51" t="str">
        <f t="shared" si="95"/>
        <v/>
      </c>
      <c r="C614" s="26"/>
      <c r="D614" s="28" t="str">
        <f t="shared" si="96"/>
        <v/>
      </c>
      <c r="E614" s="49" t="str">
        <f t="shared" si="97"/>
        <v/>
      </c>
      <c r="F614" s="27"/>
      <c r="G614" s="27"/>
      <c r="H614" s="29"/>
      <c r="I614" s="28" t="str">
        <f t="shared" si="91"/>
        <v/>
      </c>
      <c r="J614" s="27"/>
      <c r="K614" s="28" t="str">
        <f>IF($L614="COP","GHPチラー",IF(O614="","",VLOOKUP(O614,※編集不可※選択項目!C:D,2,1)))</f>
        <v/>
      </c>
      <c r="L614" s="120" t="str">
        <f t="shared" si="98"/>
        <v/>
      </c>
      <c r="M614" s="64" t="str">
        <f>IFERROR(IF(L614="COP",1,IF(K614="","",VLOOKUP(K614,※編集不可※選択項目!$D$2:$G$8,4,FALSE))),"")</f>
        <v/>
      </c>
      <c r="N614" s="29"/>
      <c r="O614" s="30"/>
      <c r="P614" s="30"/>
      <c r="Q614" s="113"/>
      <c r="R614" s="30"/>
      <c r="S614" s="30"/>
      <c r="T614" s="116"/>
      <c r="U614" s="73"/>
      <c r="V614" s="111"/>
      <c r="W614" s="60"/>
      <c r="X614" s="71"/>
      <c r="Y614" s="31"/>
      <c r="Z614" s="23"/>
      <c r="AA614" s="24"/>
      <c r="AB614" s="96">
        <f t="shared" si="92"/>
        <v>0</v>
      </c>
      <c r="AC614" s="96">
        <f t="shared" si="93"/>
        <v>0</v>
      </c>
      <c r="AD614" s="97">
        <f t="shared" si="99"/>
        <v>0</v>
      </c>
      <c r="AE614" s="97">
        <f t="shared" si="100"/>
        <v>0</v>
      </c>
    </row>
    <row r="615" spans="1:31" ht="25" customHeight="1">
      <c r="A615" s="32">
        <f t="shared" si="94"/>
        <v>604</v>
      </c>
      <c r="B615" s="51" t="str">
        <f t="shared" si="95"/>
        <v/>
      </c>
      <c r="C615" s="26"/>
      <c r="D615" s="28" t="str">
        <f t="shared" si="96"/>
        <v/>
      </c>
      <c r="E615" s="49" t="str">
        <f t="shared" si="97"/>
        <v/>
      </c>
      <c r="F615" s="27"/>
      <c r="G615" s="27"/>
      <c r="H615" s="29"/>
      <c r="I615" s="28" t="str">
        <f t="shared" si="91"/>
        <v/>
      </c>
      <c r="J615" s="27"/>
      <c r="K615" s="28" t="str">
        <f>IF($L615="COP","GHPチラー",IF(O615="","",VLOOKUP(O615,※編集不可※選択項目!C:D,2,1)))</f>
        <v/>
      </c>
      <c r="L615" s="120" t="str">
        <f t="shared" si="98"/>
        <v/>
      </c>
      <c r="M615" s="64" t="str">
        <f>IFERROR(IF(L615="COP",1,IF(K615="","",VLOOKUP(K615,※編集不可※選択項目!$D$2:$G$8,4,FALSE))),"")</f>
        <v/>
      </c>
      <c r="N615" s="29"/>
      <c r="O615" s="30"/>
      <c r="P615" s="30"/>
      <c r="Q615" s="113"/>
      <c r="R615" s="30"/>
      <c r="S615" s="30"/>
      <c r="T615" s="116"/>
      <c r="U615" s="73"/>
      <c r="V615" s="111"/>
      <c r="W615" s="60"/>
      <c r="X615" s="71"/>
      <c r="Y615" s="31"/>
      <c r="Z615" s="23"/>
      <c r="AA615" s="24"/>
      <c r="AB615" s="96">
        <f t="shared" si="92"/>
        <v>0</v>
      </c>
      <c r="AC615" s="96">
        <f t="shared" si="93"/>
        <v>0</v>
      </c>
      <c r="AD615" s="97">
        <f t="shared" si="99"/>
        <v>0</v>
      </c>
      <c r="AE615" s="97">
        <f t="shared" si="100"/>
        <v>0</v>
      </c>
    </row>
    <row r="616" spans="1:31" ht="25" customHeight="1">
      <c r="A616" s="32">
        <f t="shared" si="94"/>
        <v>605</v>
      </c>
      <c r="B616" s="51" t="str">
        <f t="shared" si="95"/>
        <v/>
      </c>
      <c r="C616" s="26"/>
      <c r="D616" s="28" t="str">
        <f t="shared" si="96"/>
        <v/>
      </c>
      <c r="E616" s="49" t="str">
        <f t="shared" si="97"/>
        <v/>
      </c>
      <c r="F616" s="27"/>
      <c r="G616" s="27"/>
      <c r="H616" s="29"/>
      <c r="I616" s="28" t="str">
        <f t="shared" si="91"/>
        <v/>
      </c>
      <c r="J616" s="27"/>
      <c r="K616" s="28" t="str">
        <f>IF($L616="COP","GHPチラー",IF(O616="","",VLOOKUP(O616,※編集不可※選択項目!C:D,2,1)))</f>
        <v/>
      </c>
      <c r="L616" s="120" t="str">
        <f t="shared" si="98"/>
        <v/>
      </c>
      <c r="M616" s="64" t="str">
        <f>IFERROR(IF(L616="COP",1,IF(K616="","",VLOOKUP(K616,※編集不可※選択項目!$D$2:$G$8,4,FALSE))),"")</f>
        <v/>
      </c>
      <c r="N616" s="29"/>
      <c r="O616" s="30"/>
      <c r="P616" s="30"/>
      <c r="Q616" s="113"/>
      <c r="R616" s="30"/>
      <c r="S616" s="30"/>
      <c r="T616" s="116"/>
      <c r="U616" s="73"/>
      <c r="V616" s="111"/>
      <c r="W616" s="60"/>
      <c r="X616" s="71"/>
      <c r="Y616" s="31"/>
      <c r="Z616" s="23"/>
      <c r="AA616" s="24"/>
      <c r="AB616" s="96">
        <f t="shared" si="92"/>
        <v>0</v>
      </c>
      <c r="AC616" s="96">
        <f t="shared" si="93"/>
        <v>0</v>
      </c>
      <c r="AD616" s="97">
        <f t="shared" si="99"/>
        <v>0</v>
      </c>
      <c r="AE616" s="97">
        <f t="shared" si="100"/>
        <v>0</v>
      </c>
    </row>
    <row r="617" spans="1:31" ht="25" customHeight="1">
      <c r="A617" s="32">
        <f t="shared" si="94"/>
        <v>606</v>
      </c>
      <c r="B617" s="51" t="str">
        <f t="shared" si="95"/>
        <v/>
      </c>
      <c r="C617" s="26"/>
      <c r="D617" s="28" t="str">
        <f t="shared" si="96"/>
        <v/>
      </c>
      <c r="E617" s="49" t="str">
        <f t="shared" si="97"/>
        <v/>
      </c>
      <c r="F617" s="27"/>
      <c r="G617" s="27"/>
      <c r="H617" s="29"/>
      <c r="I617" s="28" t="str">
        <f t="shared" si="91"/>
        <v/>
      </c>
      <c r="J617" s="27"/>
      <c r="K617" s="28" t="str">
        <f>IF($L617="COP","GHPチラー",IF(O617="","",VLOOKUP(O617,※編集不可※選択項目!C:D,2,1)))</f>
        <v/>
      </c>
      <c r="L617" s="120" t="str">
        <f t="shared" si="98"/>
        <v/>
      </c>
      <c r="M617" s="64" t="str">
        <f>IFERROR(IF(L617="COP",1,IF(K617="","",VLOOKUP(K617,※編集不可※選択項目!$D$2:$G$8,4,FALSE))),"")</f>
        <v/>
      </c>
      <c r="N617" s="29"/>
      <c r="O617" s="30"/>
      <c r="P617" s="30"/>
      <c r="Q617" s="113"/>
      <c r="R617" s="30"/>
      <c r="S617" s="30"/>
      <c r="T617" s="116"/>
      <c r="U617" s="73"/>
      <c r="V617" s="111"/>
      <c r="W617" s="60"/>
      <c r="X617" s="71"/>
      <c r="Y617" s="31"/>
      <c r="Z617" s="23"/>
      <c r="AA617" s="24"/>
      <c r="AB617" s="96">
        <f t="shared" si="92"/>
        <v>0</v>
      </c>
      <c r="AC617" s="96">
        <f t="shared" si="93"/>
        <v>0</v>
      </c>
      <c r="AD617" s="97">
        <f t="shared" si="99"/>
        <v>0</v>
      </c>
      <c r="AE617" s="97">
        <f t="shared" si="100"/>
        <v>0</v>
      </c>
    </row>
    <row r="618" spans="1:31" ht="25" customHeight="1">
      <c r="A618" s="32">
        <f t="shared" si="94"/>
        <v>607</v>
      </c>
      <c r="B618" s="51" t="str">
        <f t="shared" si="95"/>
        <v/>
      </c>
      <c r="C618" s="26"/>
      <c r="D618" s="28" t="str">
        <f t="shared" si="96"/>
        <v/>
      </c>
      <c r="E618" s="49" t="str">
        <f t="shared" si="97"/>
        <v/>
      </c>
      <c r="F618" s="27"/>
      <c r="G618" s="27"/>
      <c r="H618" s="29"/>
      <c r="I618" s="28" t="str">
        <f t="shared" si="91"/>
        <v/>
      </c>
      <c r="J618" s="27"/>
      <c r="K618" s="28" t="str">
        <f>IF($L618="COP","GHPチラー",IF(O618="","",VLOOKUP(O618,※編集不可※選択項目!C:D,2,1)))</f>
        <v/>
      </c>
      <c r="L618" s="120" t="str">
        <f t="shared" si="98"/>
        <v/>
      </c>
      <c r="M618" s="64" t="str">
        <f>IFERROR(IF(L618="COP",1,IF(K618="","",VLOOKUP(K618,※編集不可※選択項目!$D$2:$G$8,4,FALSE))),"")</f>
        <v/>
      </c>
      <c r="N618" s="29"/>
      <c r="O618" s="30"/>
      <c r="P618" s="30"/>
      <c r="Q618" s="113"/>
      <c r="R618" s="30"/>
      <c r="S618" s="30"/>
      <c r="T618" s="116"/>
      <c r="U618" s="73"/>
      <c r="V618" s="111"/>
      <c r="W618" s="60"/>
      <c r="X618" s="71"/>
      <c r="Y618" s="31"/>
      <c r="Z618" s="23"/>
      <c r="AA618" s="24"/>
      <c r="AB618" s="96">
        <f t="shared" si="92"/>
        <v>0</v>
      </c>
      <c r="AC618" s="96">
        <f t="shared" si="93"/>
        <v>0</v>
      </c>
      <c r="AD618" s="97">
        <f t="shared" si="99"/>
        <v>0</v>
      </c>
      <c r="AE618" s="97">
        <f t="shared" si="100"/>
        <v>0</v>
      </c>
    </row>
    <row r="619" spans="1:31" ht="25" customHeight="1">
      <c r="A619" s="32">
        <f t="shared" si="94"/>
        <v>608</v>
      </c>
      <c r="B619" s="51" t="str">
        <f t="shared" si="95"/>
        <v/>
      </c>
      <c r="C619" s="26"/>
      <c r="D619" s="28" t="str">
        <f t="shared" si="96"/>
        <v/>
      </c>
      <c r="E619" s="49" t="str">
        <f t="shared" si="97"/>
        <v/>
      </c>
      <c r="F619" s="27"/>
      <c r="G619" s="27"/>
      <c r="H619" s="29"/>
      <c r="I619" s="28" t="str">
        <f t="shared" si="91"/>
        <v/>
      </c>
      <c r="J619" s="27"/>
      <c r="K619" s="28" t="str">
        <f>IF($L619="COP","GHPチラー",IF(O619="","",VLOOKUP(O619,※編集不可※選択項目!C:D,2,1)))</f>
        <v/>
      </c>
      <c r="L619" s="120" t="str">
        <f t="shared" si="98"/>
        <v/>
      </c>
      <c r="M619" s="64" t="str">
        <f>IFERROR(IF(L619="COP",1,IF(K619="","",VLOOKUP(K619,※編集不可※選択項目!$D$2:$G$8,4,FALSE))),"")</f>
        <v/>
      </c>
      <c r="N619" s="29"/>
      <c r="O619" s="30"/>
      <c r="P619" s="30"/>
      <c r="Q619" s="113"/>
      <c r="R619" s="30"/>
      <c r="S619" s="30"/>
      <c r="T619" s="116"/>
      <c r="U619" s="73"/>
      <c r="V619" s="111"/>
      <c r="W619" s="60"/>
      <c r="X619" s="71"/>
      <c r="Y619" s="31"/>
      <c r="Z619" s="23"/>
      <c r="AA619" s="24"/>
      <c r="AB619" s="96">
        <f t="shared" si="92"/>
        <v>0</v>
      </c>
      <c r="AC619" s="96">
        <f t="shared" si="93"/>
        <v>0</v>
      </c>
      <c r="AD619" s="97">
        <f t="shared" si="99"/>
        <v>0</v>
      </c>
      <c r="AE619" s="97">
        <f t="shared" si="100"/>
        <v>0</v>
      </c>
    </row>
    <row r="620" spans="1:31" ht="25" customHeight="1">
      <c r="A620" s="32">
        <f t="shared" si="94"/>
        <v>609</v>
      </c>
      <c r="B620" s="51" t="str">
        <f t="shared" si="95"/>
        <v/>
      </c>
      <c r="C620" s="26"/>
      <c r="D620" s="28" t="str">
        <f t="shared" si="96"/>
        <v/>
      </c>
      <c r="E620" s="49" t="str">
        <f t="shared" si="97"/>
        <v/>
      </c>
      <c r="F620" s="27"/>
      <c r="G620" s="27"/>
      <c r="H620" s="29"/>
      <c r="I620" s="28" t="str">
        <f t="shared" si="91"/>
        <v/>
      </c>
      <c r="J620" s="27"/>
      <c r="K620" s="28" t="str">
        <f>IF($L620="COP","GHPチラー",IF(O620="","",VLOOKUP(O620,※編集不可※選択項目!C:D,2,1)))</f>
        <v/>
      </c>
      <c r="L620" s="120" t="str">
        <f t="shared" si="98"/>
        <v/>
      </c>
      <c r="M620" s="64" t="str">
        <f>IFERROR(IF(L620="COP",1,IF(K620="","",VLOOKUP(K620,※編集不可※選択項目!$D$2:$G$8,4,FALSE))),"")</f>
        <v/>
      </c>
      <c r="N620" s="29"/>
      <c r="O620" s="30"/>
      <c r="P620" s="30"/>
      <c r="Q620" s="113"/>
      <c r="R620" s="30"/>
      <c r="S620" s="30"/>
      <c r="T620" s="116"/>
      <c r="U620" s="73"/>
      <c r="V620" s="111"/>
      <c r="W620" s="60"/>
      <c r="X620" s="71"/>
      <c r="Y620" s="31"/>
      <c r="Z620" s="23"/>
      <c r="AA620" s="24"/>
      <c r="AB620" s="96">
        <f t="shared" si="92"/>
        <v>0</v>
      </c>
      <c r="AC620" s="96">
        <f t="shared" si="93"/>
        <v>0</v>
      </c>
      <c r="AD620" s="97">
        <f t="shared" si="99"/>
        <v>0</v>
      </c>
      <c r="AE620" s="97">
        <f t="shared" si="100"/>
        <v>0</v>
      </c>
    </row>
    <row r="621" spans="1:31" ht="25" customHeight="1">
      <c r="A621" s="32">
        <f t="shared" si="94"/>
        <v>610</v>
      </c>
      <c r="B621" s="51" t="str">
        <f t="shared" si="95"/>
        <v/>
      </c>
      <c r="C621" s="26"/>
      <c r="D621" s="28" t="str">
        <f t="shared" si="96"/>
        <v/>
      </c>
      <c r="E621" s="49" t="str">
        <f t="shared" si="97"/>
        <v/>
      </c>
      <c r="F621" s="27"/>
      <c r="G621" s="27"/>
      <c r="H621" s="29"/>
      <c r="I621" s="28" t="str">
        <f t="shared" si="91"/>
        <v/>
      </c>
      <c r="J621" s="27"/>
      <c r="K621" s="28" t="str">
        <f>IF($L621="COP","GHPチラー",IF(O621="","",VLOOKUP(O621,※編集不可※選択項目!C:D,2,1)))</f>
        <v/>
      </c>
      <c r="L621" s="120" t="str">
        <f t="shared" si="98"/>
        <v/>
      </c>
      <c r="M621" s="64" t="str">
        <f>IFERROR(IF(L621="COP",1,IF(K621="","",VLOOKUP(K621,※編集不可※選択項目!$D$2:$G$8,4,FALSE))),"")</f>
        <v/>
      </c>
      <c r="N621" s="29"/>
      <c r="O621" s="30"/>
      <c r="P621" s="30"/>
      <c r="Q621" s="113"/>
      <c r="R621" s="30"/>
      <c r="S621" s="30"/>
      <c r="T621" s="116"/>
      <c r="U621" s="73"/>
      <c r="V621" s="111"/>
      <c r="W621" s="60"/>
      <c r="X621" s="71"/>
      <c r="Y621" s="31"/>
      <c r="Z621" s="23"/>
      <c r="AA621" s="24"/>
      <c r="AB621" s="96">
        <f t="shared" si="92"/>
        <v>0</v>
      </c>
      <c r="AC621" s="96">
        <f t="shared" si="93"/>
        <v>0</v>
      </c>
      <c r="AD621" s="97">
        <f t="shared" si="99"/>
        <v>0</v>
      </c>
      <c r="AE621" s="97">
        <f t="shared" si="100"/>
        <v>0</v>
      </c>
    </row>
    <row r="622" spans="1:31" ht="25" customHeight="1">
      <c r="A622" s="32">
        <f t="shared" si="94"/>
        <v>611</v>
      </c>
      <c r="B622" s="51" t="str">
        <f t="shared" si="95"/>
        <v/>
      </c>
      <c r="C622" s="26"/>
      <c r="D622" s="28" t="str">
        <f t="shared" si="96"/>
        <v/>
      </c>
      <c r="E622" s="49" t="str">
        <f t="shared" si="97"/>
        <v/>
      </c>
      <c r="F622" s="27"/>
      <c r="G622" s="27"/>
      <c r="H622" s="29"/>
      <c r="I622" s="28" t="str">
        <f t="shared" si="91"/>
        <v/>
      </c>
      <c r="J622" s="27"/>
      <c r="K622" s="28" t="str">
        <f>IF($L622="COP","GHPチラー",IF(O622="","",VLOOKUP(O622,※編集不可※選択項目!C:D,2,1)))</f>
        <v/>
      </c>
      <c r="L622" s="120" t="str">
        <f t="shared" si="98"/>
        <v/>
      </c>
      <c r="M622" s="64" t="str">
        <f>IFERROR(IF(L622="COP",1,IF(K622="","",VLOOKUP(K622,※編集不可※選択項目!$D$2:$G$8,4,FALSE))),"")</f>
        <v/>
      </c>
      <c r="N622" s="29"/>
      <c r="O622" s="30"/>
      <c r="P622" s="30"/>
      <c r="Q622" s="113"/>
      <c r="R622" s="30"/>
      <c r="S622" s="30"/>
      <c r="T622" s="116"/>
      <c r="U622" s="73"/>
      <c r="V622" s="111"/>
      <c r="W622" s="60"/>
      <c r="X622" s="71"/>
      <c r="Y622" s="31"/>
      <c r="Z622" s="23"/>
      <c r="AA622" s="24"/>
      <c r="AB622" s="96">
        <f t="shared" si="92"/>
        <v>0</v>
      </c>
      <c r="AC622" s="96">
        <f t="shared" si="93"/>
        <v>0</v>
      </c>
      <c r="AD622" s="97">
        <f t="shared" si="99"/>
        <v>0</v>
      </c>
      <c r="AE622" s="97">
        <f t="shared" si="100"/>
        <v>0</v>
      </c>
    </row>
    <row r="623" spans="1:31" ht="25" customHeight="1">
      <c r="A623" s="32">
        <f t="shared" si="94"/>
        <v>612</v>
      </c>
      <c r="B623" s="51" t="str">
        <f t="shared" si="95"/>
        <v/>
      </c>
      <c r="C623" s="26"/>
      <c r="D623" s="28" t="str">
        <f t="shared" si="96"/>
        <v/>
      </c>
      <c r="E623" s="49" t="str">
        <f t="shared" si="97"/>
        <v/>
      </c>
      <c r="F623" s="27"/>
      <c r="G623" s="27"/>
      <c r="H623" s="29"/>
      <c r="I623" s="28" t="str">
        <f t="shared" si="91"/>
        <v/>
      </c>
      <c r="J623" s="27"/>
      <c r="K623" s="28" t="str">
        <f>IF($L623="COP","GHPチラー",IF(O623="","",VLOOKUP(O623,※編集不可※選択項目!C:D,2,1)))</f>
        <v/>
      </c>
      <c r="L623" s="120" t="str">
        <f t="shared" si="98"/>
        <v/>
      </c>
      <c r="M623" s="64" t="str">
        <f>IFERROR(IF(L623="COP",1,IF(K623="","",VLOOKUP(K623,※編集不可※選択項目!$D$2:$G$8,4,FALSE))),"")</f>
        <v/>
      </c>
      <c r="N623" s="29"/>
      <c r="O623" s="30"/>
      <c r="P623" s="30"/>
      <c r="Q623" s="113"/>
      <c r="R623" s="30"/>
      <c r="S623" s="30"/>
      <c r="T623" s="116"/>
      <c r="U623" s="73"/>
      <c r="V623" s="111"/>
      <c r="W623" s="60"/>
      <c r="X623" s="71"/>
      <c r="Y623" s="31"/>
      <c r="Z623" s="23"/>
      <c r="AA623" s="24"/>
      <c r="AB623" s="96">
        <f t="shared" si="92"/>
        <v>0</v>
      </c>
      <c r="AC623" s="96">
        <f t="shared" si="93"/>
        <v>0</v>
      </c>
      <c r="AD623" s="97">
        <f t="shared" si="99"/>
        <v>0</v>
      </c>
      <c r="AE623" s="97">
        <f t="shared" si="100"/>
        <v>0</v>
      </c>
    </row>
    <row r="624" spans="1:31" ht="25" customHeight="1">
      <c r="A624" s="32">
        <f t="shared" si="94"/>
        <v>613</v>
      </c>
      <c r="B624" s="51" t="str">
        <f t="shared" si="95"/>
        <v/>
      </c>
      <c r="C624" s="26"/>
      <c r="D624" s="28" t="str">
        <f t="shared" si="96"/>
        <v/>
      </c>
      <c r="E624" s="49" t="str">
        <f t="shared" si="97"/>
        <v/>
      </c>
      <c r="F624" s="27"/>
      <c r="G624" s="27"/>
      <c r="H624" s="29"/>
      <c r="I624" s="28" t="str">
        <f t="shared" si="91"/>
        <v/>
      </c>
      <c r="J624" s="27"/>
      <c r="K624" s="28" t="str">
        <f>IF($L624="COP","GHPチラー",IF(O624="","",VLOOKUP(O624,※編集不可※選択項目!C:D,2,1)))</f>
        <v/>
      </c>
      <c r="L624" s="120" t="str">
        <f t="shared" si="98"/>
        <v/>
      </c>
      <c r="M624" s="64" t="str">
        <f>IFERROR(IF(L624="COP",1,IF(K624="","",VLOOKUP(K624,※編集不可※選択項目!$D$2:$G$8,4,FALSE))),"")</f>
        <v/>
      </c>
      <c r="N624" s="29"/>
      <c r="O624" s="30"/>
      <c r="P624" s="30"/>
      <c r="Q624" s="113"/>
      <c r="R624" s="30"/>
      <c r="S624" s="30"/>
      <c r="T624" s="116"/>
      <c r="U624" s="73"/>
      <c r="V624" s="111"/>
      <c r="W624" s="60"/>
      <c r="X624" s="71"/>
      <c r="Y624" s="31"/>
      <c r="Z624" s="23"/>
      <c r="AA624" s="24"/>
      <c r="AB624" s="96">
        <f t="shared" si="92"/>
        <v>0</v>
      </c>
      <c r="AC624" s="96">
        <f t="shared" si="93"/>
        <v>0</v>
      </c>
      <c r="AD624" s="97">
        <f t="shared" si="99"/>
        <v>0</v>
      </c>
      <c r="AE624" s="97">
        <f t="shared" si="100"/>
        <v>0</v>
      </c>
    </row>
    <row r="625" spans="1:31" ht="25" customHeight="1">
      <c r="A625" s="32">
        <f t="shared" si="94"/>
        <v>614</v>
      </c>
      <c r="B625" s="51" t="str">
        <f t="shared" si="95"/>
        <v/>
      </c>
      <c r="C625" s="26"/>
      <c r="D625" s="28" t="str">
        <f t="shared" si="96"/>
        <v/>
      </c>
      <c r="E625" s="49" t="str">
        <f t="shared" si="97"/>
        <v/>
      </c>
      <c r="F625" s="27"/>
      <c r="G625" s="27"/>
      <c r="H625" s="29"/>
      <c r="I625" s="28" t="str">
        <f t="shared" si="91"/>
        <v/>
      </c>
      <c r="J625" s="27"/>
      <c r="K625" s="28" t="str">
        <f>IF($L625="COP","GHPチラー",IF(O625="","",VLOOKUP(O625,※編集不可※選択項目!C:D,2,1)))</f>
        <v/>
      </c>
      <c r="L625" s="120" t="str">
        <f t="shared" si="98"/>
        <v/>
      </c>
      <c r="M625" s="64" t="str">
        <f>IFERROR(IF(L625="COP",1,IF(K625="","",VLOOKUP(K625,※編集不可※選択項目!$D$2:$G$8,4,FALSE))),"")</f>
        <v/>
      </c>
      <c r="N625" s="29"/>
      <c r="O625" s="30"/>
      <c r="P625" s="30"/>
      <c r="Q625" s="113"/>
      <c r="R625" s="30"/>
      <c r="S625" s="30"/>
      <c r="T625" s="116"/>
      <c r="U625" s="73"/>
      <c r="V625" s="111"/>
      <c r="W625" s="60"/>
      <c r="X625" s="71"/>
      <c r="Y625" s="31"/>
      <c r="Z625" s="23"/>
      <c r="AA625" s="24"/>
      <c r="AB625" s="96">
        <f t="shared" si="92"/>
        <v>0</v>
      </c>
      <c r="AC625" s="96">
        <f t="shared" si="93"/>
        <v>0</v>
      </c>
      <c r="AD625" s="97">
        <f t="shared" si="99"/>
        <v>0</v>
      </c>
      <c r="AE625" s="97">
        <f t="shared" si="100"/>
        <v>0</v>
      </c>
    </row>
    <row r="626" spans="1:31" ht="25" customHeight="1">
      <c r="A626" s="32">
        <f t="shared" si="94"/>
        <v>615</v>
      </c>
      <c r="B626" s="51" t="str">
        <f t="shared" si="95"/>
        <v/>
      </c>
      <c r="C626" s="26"/>
      <c r="D626" s="28" t="str">
        <f t="shared" si="96"/>
        <v/>
      </c>
      <c r="E626" s="49" t="str">
        <f t="shared" si="97"/>
        <v/>
      </c>
      <c r="F626" s="27"/>
      <c r="G626" s="27"/>
      <c r="H626" s="29"/>
      <c r="I626" s="28" t="str">
        <f t="shared" si="91"/>
        <v/>
      </c>
      <c r="J626" s="27"/>
      <c r="K626" s="28" t="str">
        <f>IF($L626="COP","GHPチラー",IF(O626="","",VLOOKUP(O626,※編集不可※選択項目!C:D,2,1)))</f>
        <v/>
      </c>
      <c r="L626" s="120" t="str">
        <f t="shared" si="98"/>
        <v/>
      </c>
      <c r="M626" s="64" t="str">
        <f>IFERROR(IF(L626="COP",1,IF(K626="","",VLOOKUP(K626,※編集不可※選択項目!$D$2:$G$8,4,FALSE))),"")</f>
        <v/>
      </c>
      <c r="N626" s="29"/>
      <c r="O626" s="30"/>
      <c r="P626" s="30"/>
      <c r="Q626" s="113"/>
      <c r="R626" s="30"/>
      <c r="S626" s="30"/>
      <c r="T626" s="116"/>
      <c r="U626" s="73"/>
      <c r="V626" s="111"/>
      <c r="W626" s="60"/>
      <c r="X626" s="71"/>
      <c r="Y626" s="31"/>
      <c r="Z626" s="23"/>
      <c r="AA626" s="24"/>
      <c r="AB626" s="96">
        <f t="shared" si="92"/>
        <v>0</v>
      </c>
      <c r="AC626" s="96">
        <f t="shared" si="93"/>
        <v>0</v>
      </c>
      <c r="AD626" s="97">
        <f t="shared" si="99"/>
        <v>0</v>
      </c>
      <c r="AE626" s="97">
        <f t="shared" si="100"/>
        <v>0</v>
      </c>
    </row>
    <row r="627" spans="1:31" ht="25" customHeight="1">
      <c r="A627" s="32">
        <f t="shared" si="94"/>
        <v>616</v>
      </c>
      <c r="B627" s="51" t="str">
        <f t="shared" si="95"/>
        <v/>
      </c>
      <c r="C627" s="26"/>
      <c r="D627" s="28" t="str">
        <f t="shared" si="96"/>
        <v/>
      </c>
      <c r="E627" s="49" t="str">
        <f t="shared" si="97"/>
        <v/>
      </c>
      <c r="F627" s="27"/>
      <c r="G627" s="27"/>
      <c r="H627" s="29"/>
      <c r="I627" s="28" t="str">
        <f t="shared" si="91"/>
        <v/>
      </c>
      <c r="J627" s="27"/>
      <c r="K627" s="28" t="str">
        <f>IF($L627="COP","GHPチラー",IF(O627="","",VLOOKUP(O627,※編集不可※選択項目!C:D,2,1)))</f>
        <v/>
      </c>
      <c r="L627" s="120" t="str">
        <f t="shared" si="98"/>
        <v/>
      </c>
      <c r="M627" s="64" t="str">
        <f>IFERROR(IF(L627="COP",1,IF(K627="","",VLOOKUP(K627,※編集不可※選択項目!$D$2:$G$8,4,FALSE))),"")</f>
        <v/>
      </c>
      <c r="N627" s="29"/>
      <c r="O627" s="30"/>
      <c r="P627" s="30"/>
      <c r="Q627" s="113"/>
      <c r="R627" s="30"/>
      <c r="S627" s="30"/>
      <c r="T627" s="116"/>
      <c r="U627" s="73"/>
      <c r="V627" s="111"/>
      <c r="W627" s="60"/>
      <c r="X627" s="71"/>
      <c r="Y627" s="31"/>
      <c r="Z627" s="23"/>
      <c r="AA627" s="24"/>
      <c r="AB627" s="96">
        <f t="shared" si="92"/>
        <v>0</v>
      </c>
      <c r="AC627" s="96">
        <f t="shared" si="93"/>
        <v>0</v>
      </c>
      <c r="AD627" s="97">
        <f t="shared" si="99"/>
        <v>0</v>
      </c>
      <c r="AE627" s="97">
        <f t="shared" si="100"/>
        <v>0</v>
      </c>
    </row>
    <row r="628" spans="1:31" ht="25" customHeight="1">
      <c r="A628" s="32">
        <f t="shared" si="94"/>
        <v>617</v>
      </c>
      <c r="B628" s="51" t="str">
        <f t="shared" si="95"/>
        <v/>
      </c>
      <c r="C628" s="26"/>
      <c r="D628" s="28" t="str">
        <f t="shared" si="96"/>
        <v/>
      </c>
      <c r="E628" s="49" t="str">
        <f t="shared" si="97"/>
        <v/>
      </c>
      <c r="F628" s="27"/>
      <c r="G628" s="27"/>
      <c r="H628" s="29"/>
      <c r="I628" s="28" t="str">
        <f t="shared" si="91"/>
        <v/>
      </c>
      <c r="J628" s="27"/>
      <c r="K628" s="28" t="str">
        <f>IF($L628="COP","GHPチラー",IF(O628="","",VLOOKUP(O628,※編集不可※選択項目!C:D,2,1)))</f>
        <v/>
      </c>
      <c r="L628" s="120" t="str">
        <f t="shared" si="98"/>
        <v/>
      </c>
      <c r="M628" s="64" t="str">
        <f>IFERROR(IF(L628="COP",1,IF(K628="","",VLOOKUP(K628,※編集不可※選択項目!$D$2:$G$8,4,FALSE))),"")</f>
        <v/>
      </c>
      <c r="N628" s="29"/>
      <c r="O628" s="30"/>
      <c r="P628" s="30"/>
      <c r="Q628" s="113"/>
      <c r="R628" s="30"/>
      <c r="S628" s="30"/>
      <c r="T628" s="116"/>
      <c r="U628" s="73"/>
      <c r="V628" s="111"/>
      <c r="W628" s="60"/>
      <c r="X628" s="71"/>
      <c r="Y628" s="31"/>
      <c r="Z628" s="23"/>
      <c r="AA628" s="24"/>
      <c r="AB628" s="96">
        <f t="shared" si="92"/>
        <v>0</v>
      </c>
      <c r="AC628" s="96">
        <f t="shared" si="93"/>
        <v>0</v>
      </c>
      <c r="AD628" s="97">
        <f t="shared" si="99"/>
        <v>0</v>
      </c>
      <c r="AE628" s="97">
        <f t="shared" si="100"/>
        <v>0</v>
      </c>
    </row>
    <row r="629" spans="1:31" ht="25" customHeight="1">
      <c r="A629" s="32">
        <f t="shared" si="94"/>
        <v>618</v>
      </c>
      <c r="B629" s="51" t="str">
        <f t="shared" si="95"/>
        <v/>
      </c>
      <c r="C629" s="26"/>
      <c r="D629" s="28" t="str">
        <f t="shared" si="96"/>
        <v/>
      </c>
      <c r="E629" s="49" t="str">
        <f t="shared" si="97"/>
        <v/>
      </c>
      <c r="F629" s="27"/>
      <c r="G629" s="27"/>
      <c r="H629" s="29"/>
      <c r="I629" s="28" t="str">
        <f t="shared" si="91"/>
        <v/>
      </c>
      <c r="J629" s="27"/>
      <c r="K629" s="28" t="str">
        <f>IF($L629="COP","GHPチラー",IF(O629="","",VLOOKUP(O629,※編集不可※選択項目!C:D,2,1)))</f>
        <v/>
      </c>
      <c r="L629" s="120" t="str">
        <f t="shared" si="98"/>
        <v/>
      </c>
      <c r="M629" s="64" t="str">
        <f>IFERROR(IF(L629="COP",1,IF(K629="","",VLOOKUP(K629,※編集不可※選択項目!$D$2:$G$8,4,FALSE))),"")</f>
        <v/>
      </c>
      <c r="N629" s="29"/>
      <c r="O629" s="30"/>
      <c r="P629" s="30"/>
      <c r="Q629" s="113"/>
      <c r="R629" s="30"/>
      <c r="S629" s="30"/>
      <c r="T629" s="116"/>
      <c r="U629" s="73"/>
      <c r="V629" s="111"/>
      <c r="W629" s="60"/>
      <c r="X629" s="71"/>
      <c r="Y629" s="31"/>
      <c r="Z629" s="23"/>
      <c r="AA629" s="24"/>
      <c r="AB629" s="96">
        <f t="shared" si="92"/>
        <v>0</v>
      </c>
      <c r="AC629" s="96">
        <f t="shared" si="93"/>
        <v>0</v>
      </c>
      <c r="AD629" s="97">
        <f t="shared" si="99"/>
        <v>0</v>
      </c>
      <c r="AE629" s="97">
        <f t="shared" si="100"/>
        <v>0</v>
      </c>
    </row>
    <row r="630" spans="1:31" ht="25" customHeight="1">
      <c r="A630" s="32">
        <f t="shared" si="94"/>
        <v>619</v>
      </c>
      <c r="B630" s="51" t="str">
        <f t="shared" si="95"/>
        <v/>
      </c>
      <c r="C630" s="26"/>
      <c r="D630" s="28" t="str">
        <f t="shared" si="96"/>
        <v/>
      </c>
      <c r="E630" s="49" t="str">
        <f t="shared" si="97"/>
        <v/>
      </c>
      <c r="F630" s="27"/>
      <c r="G630" s="27"/>
      <c r="H630" s="29"/>
      <c r="I630" s="28" t="str">
        <f t="shared" si="91"/>
        <v/>
      </c>
      <c r="J630" s="27"/>
      <c r="K630" s="28" t="str">
        <f>IF($L630="COP","GHPチラー",IF(O630="","",VLOOKUP(O630,※編集不可※選択項目!C:D,2,1)))</f>
        <v/>
      </c>
      <c r="L630" s="120" t="str">
        <f t="shared" si="98"/>
        <v/>
      </c>
      <c r="M630" s="64" t="str">
        <f>IFERROR(IF(L630="COP",1,IF(K630="","",VLOOKUP(K630,※編集不可※選択項目!$D$2:$G$8,4,FALSE))),"")</f>
        <v/>
      </c>
      <c r="N630" s="29"/>
      <c r="O630" s="30"/>
      <c r="P630" s="30"/>
      <c r="Q630" s="113"/>
      <c r="R630" s="30"/>
      <c r="S630" s="30"/>
      <c r="T630" s="116"/>
      <c r="U630" s="73"/>
      <c r="V630" s="111"/>
      <c r="W630" s="60"/>
      <c r="X630" s="71"/>
      <c r="Y630" s="31"/>
      <c r="Z630" s="23"/>
      <c r="AA630" s="24"/>
      <c r="AB630" s="96">
        <f t="shared" si="92"/>
        <v>0</v>
      </c>
      <c r="AC630" s="96">
        <f t="shared" si="93"/>
        <v>0</v>
      </c>
      <c r="AD630" s="97">
        <f t="shared" si="99"/>
        <v>0</v>
      </c>
      <c r="AE630" s="97">
        <f t="shared" si="100"/>
        <v>0</v>
      </c>
    </row>
    <row r="631" spans="1:31" ht="25" customHeight="1">
      <c r="A631" s="32">
        <f t="shared" si="94"/>
        <v>620</v>
      </c>
      <c r="B631" s="51" t="str">
        <f t="shared" si="95"/>
        <v/>
      </c>
      <c r="C631" s="26"/>
      <c r="D631" s="28" t="str">
        <f t="shared" si="96"/>
        <v/>
      </c>
      <c r="E631" s="49" t="str">
        <f t="shared" si="97"/>
        <v/>
      </c>
      <c r="F631" s="27"/>
      <c r="G631" s="27"/>
      <c r="H631" s="29"/>
      <c r="I631" s="28" t="str">
        <f t="shared" si="91"/>
        <v/>
      </c>
      <c r="J631" s="27"/>
      <c r="K631" s="28" t="str">
        <f>IF($L631="COP","GHPチラー",IF(O631="","",VLOOKUP(O631,※編集不可※選択項目!C:D,2,1)))</f>
        <v/>
      </c>
      <c r="L631" s="120" t="str">
        <f t="shared" si="98"/>
        <v/>
      </c>
      <c r="M631" s="64" t="str">
        <f>IFERROR(IF(L631="COP",1,IF(K631="","",VLOOKUP(K631,※編集不可※選択項目!$D$2:$G$8,4,FALSE))),"")</f>
        <v/>
      </c>
      <c r="N631" s="29"/>
      <c r="O631" s="30"/>
      <c r="P631" s="30"/>
      <c r="Q631" s="113"/>
      <c r="R631" s="30"/>
      <c r="S631" s="30"/>
      <c r="T631" s="116"/>
      <c r="U631" s="73"/>
      <c r="V631" s="111"/>
      <c r="W631" s="60"/>
      <c r="X631" s="71"/>
      <c r="Y631" s="31"/>
      <c r="Z631" s="23"/>
      <c r="AA631" s="24"/>
      <c r="AB631" s="96">
        <f t="shared" si="92"/>
        <v>0</v>
      </c>
      <c r="AC631" s="96">
        <f t="shared" si="93"/>
        <v>0</v>
      </c>
      <c r="AD631" s="97">
        <f t="shared" si="99"/>
        <v>0</v>
      </c>
      <c r="AE631" s="97">
        <f t="shared" si="100"/>
        <v>0</v>
      </c>
    </row>
    <row r="632" spans="1:31" ht="25" customHeight="1">
      <c r="A632" s="32">
        <f t="shared" si="94"/>
        <v>621</v>
      </c>
      <c r="B632" s="51" t="str">
        <f t="shared" si="95"/>
        <v/>
      </c>
      <c r="C632" s="26"/>
      <c r="D632" s="28" t="str">
        <f t="shared" si="96"/>
        <v/>
      </c>
      <c r="E632" s="49" t="str">
        <f t="shared" si="97"/>
        <v/>
      </c>
      <c r="F632" s="27"/>
      <c r="G632" s="27"/>
      <c r="H632" s="29"/>
      <c r="I632" s="28" t="str">
        <f t="shared" si="91"/>
        <v/>
      </c>
      <c r="J632" s="27"/>
      <c r="K632" s="28" t="str">
        <f>IF($L632="COP","GHPチラー",IF(O632="","",VLOOKUP(O632,※編集不可※選択項目!C:D,2,1)))</f>
        <v/>
      </c>
      <c r="L632" s="120" t="str">
        <f t="shared" si="98"/>
        <v/>
      </c>
      <c r="M632" s="64" t="str">
        <f>IFERROR(IF(L632="COP",1,IF(K632="","",VLOOKUP(K632,※編集不可※選択項目!$D$2:$G$8,4,FALSE))),"")</f>
        <v/>
      </c>
      <c r="N632" s="29"/>
      <c r="O632" s="30"/>
      <c r="P632" s="30"/>
      <c r="Q632" s="113"/>
      <c r="R632" s="30"/>
      <c r="S632" s="30"/>
      <c r="T632" s="116"/>
      <c r="U632" s="73"/>
      <c r="V632" s="111"/>
      <c r="W632" s="60"/>
      <c r="X632" s="71"/>
      <c r="Y632" s="31"/>
      <c r="Z632" s="23"/>
      <c r="AA632" s="24"/>
      <c r="AB632" s="96">
        <f t="shared" si="92"/>
        <v>0</v>
      </c>
      <c r="AC632" s="96">
        <f t="shared" si="93"/>
        <v>0</v>
      </c>
      <c r="AD632" s="97">
        <f t="shared" si="99"/>
        <v>0</v>
      </c>
      <c r="AE632" s="97">
        <f t="shared" si="100"/>
        <v>0</v>
      </c>
    </row>
    <row r="633" spans="1:31" ht="25" customHeight="1">
      <c r="A633" s="32">
        <f t="shared" si="94"/>
        <v>622</v>
      </c>
      <c r="B633" s="51" t="str">
        <f t="shared" si="95"/>
        <v/>
      </c>
      <c r="C633" s="26"/>
      <c r="D633" s="28" t="str">
        <f t="shared" si="96"/>
        <v/>
      </c>
      <c r="E633" s="49" t="str">
        <f t="shared" si="97"/>
        <v/>
      </c>
      <c r="F633" s="27"/>
      <c r="G633" s="27"/>
      <c r="H633" s="29"/>
      <c r="I633" s="28" t="str">
        <f t="shared" si="91"/>
        <v/>
      </c>
      <c r="J633" s="27"/>
      <c r="K633" s="28" t="str">
        <f>IF($L633="COP","GHPチラー",IF(O633="","",VLOOKUP(O633,※編集不可※選択項目!C:D,2,1)))</f>
        <v/>
      </c>
      <c r="L633" s="120" t="str">
        <f t="shared" si="98"/>
        <v/>
      </c>
      <c r="M633" s="64" t="str">
        <f>IFERROR(IF(L633="COP",1,IF(K633="","",VLOOKUP(K633,※編集不可※選択項目!$D$2:$G$8,4,FALSE))),"")</f>
        <v/>
      </c>
      <c r="N633" s="29"/>
      <c r="O633" s="30"/>
      <c r="P633" s="30"/>
      <c r="Q633" s="113"/>
      <c r="R633" s="30"/>
      <c r="S633" s="30"/>
      <c r="T633" s="116"/>
      <c r="U633" s="73"/>
      <c r="V633" s="111"/>
      <c r="W633" s="60"/>
      <c r="X633" s="71"/>
      <c r="Y633" s="31"/>
      <c r="Z633" s="23"/>
      <c r="AA633" s="24"/>
      <c r="AB633" s="96">
        <f t="shared" si="92"/>
        <v>0</v>
      </c>
      <c r="AC633" s="96">
        <f t="shared" si="93"/>
        <v>0</v>
      </c>
      <c r="AD633" s="97">
        <f t="shared" si="99"/>
        <v>0</v>
      </c>
      <c r="AE633" s="97">
        <f t="shared" si="100"/>
        <v>0</v>
      </c>
    </row>
    <row r="634" spans="1:31" ht="25" customHeight="1">
      <c r="A634" s="32">
        <f t="shared" si="94"/>
        <v>623</v>
      </c>
      <c r="B634" s="51" t="str">
        <f t="shared" si="95"/>
        <v/>
      </c>
      <c r="C634" s="26"/>
      <c r="D634" s="28" t="str">
        <f t="shared" si="96"/>
        <v/>
      </c>
      <c r="E634" s="49" t="str">
        <f t="shared" si="97"/>
        <v/>
      </c>
      <c r="F634" s="27"/>
      <c r="G634" s="27"/>
      <c r="H634" s="29"/>
      <c r="I634" s="28" t="str">
        <f t="shared" si="91"/>
        <v/>
      </c>
      <c r="J634" s="27"/>
      <c r="K634" s="28" t="str">
        <f>IF($L634="COP","GHPチラー",IF(O634="","",VLOOKUP(O634,※編集不可※選択項目!C:D,2,1)))</f>
        <v/>
      </c>
      <c r="L634" s="120" t="str">
        <f t="shared" si="98"/>
        <v/>
      </c>
      <c r="M634" s="64" t="str">
        <f>IFERROR(IF(L634="COP",1,IF(K634="","",VLOOKUP(K634,※編集不可※選択項目!$D$2:$G$8,4,FALSE))),"")</f>
        <v/>
      </c>
      <c r="N634" s="29"/>
      <c r="O634" s="30"/>
      <c r="P634" s="30"/>
      <c r="Q634" s="113"/>
      <c r="R634" s="30"/>
      <c r="S634" s="30"/>
      <c r="T634" s="116"/>
      <c r="U634" s="73"/>
      <c r="V634" s="111"/>
      <c r="W634" s="60"/>
      <c r="X634" s="71"/>
      <c r="Y634" s="31"/>
      <c r="Z634" s="23"/>
      <c r="AA634" s="24"/>
      <c r="AB634" s="96">
        <f t="shared" si="92"/>
        <v>0</v>
      </c>
      <c r="AC634" s="96">
        <f t="shared" si="93"/>
        <v>0</v>
      </c>
      <c r="AD634" s="97">
        <f t="shared" si="99"/>
        <v>0</v>
      </c>
      <c r="AE634" s="97">
        <f t="shared" si="100"/>
        <v>0</v>
      </c>
    </row>
    <row r="635" spans="1:31" ht="25" customHeight="1">
      <c r="A635" s="32">
        <f t="shared" si="94"/>
        <v>624</v>
      </c>
      <c r="B635" s="51" t="str">
        <f t="shared" si="95"/>
        <v/>
      </c>
      <c r="C635" s="26"/>
      <c r="D635" s="28" t="str">
        <f t="shared" si="96"/>
        <v/>
      </c>
      <c r="E635" s="49" t="str">
        <f t="shared" si="97"/>
        <v/>
      </c>
      <c r="F635" s="27"/>
      <c r="G635" s="27"/>
      <c r="H635" s="29"/>
      <c r="I635" s="28" t="str">
        <f t="shared" si="91"/>
        <v/>
      </c>
      <c r="J635" s="27"/>
      <c r="K635" s="28" t="str">
        <f>IF($L635="COP","GHPチラー",IF(O635="","",VLOOKUP(O635,※編集不可※選択項目!C:D,2,1)))</f>
        <v/>
      </c>
      <c r="L635" s="120" t="str">
        <f t="shared" si="98"/>
        <v/>
      </c>
      <c r="M635" s="64" t="str">
        <f>IFERROR(IF(L635="COP",1,IF(K635="","",VLOOKUP(K635,※編集不可※選択項目!$D$2:$G$8,4,FALSE))),"")</f>
        <v/>
      </c>
      <c r="N635" s="29"/>
      <c r="O635" s="30"/>
      <c r="P635" s="30"/>
      <c r="Q635" s="113"/>
      <c r="R635" s="30"/>
      <c r="S635" s="30"/>
      <c r="T635" s="116"/>
      <c r="U635" s="73"/>
      <c r="V635" s="111"/>
      <c r="W635" s="60"/>
      <c r="X635" s="71"/>
      <c r="Y635" s="31"/>
      <c r="Z635" s="23"/>
      <c r="AA635" s="24"/>
      <c r="AB635" s="96">
        <f t="shared" si="92"/>
        <v>0</v>
      </c>
      <c r="AC635" s="96">
        <f t="shared" si="93"/>
        <v>0</v>
      </c>
      <c r="AD635" s="97">
        <f t="shared" si="99"/>
        <v>0</v>
      </c>
      <c r="AE635" s="97">
        <f t="shared" si="100"/>
        <v>0</v>
      </c>
    </row>
    <row r="636" spans="1:31" ht="25" customHeight="1">
      <c r="A636" s="32">
        <f t="shared" si="94"/>
        <v>625</v>
      </c>
      <c r="B636" s="51" t="str">
        <f t="shared" si="95"/>
        <v/>
      </c>
      <c r="C636" s="26"/>
      <c r="D636" s="28" t="str">
        <f t="shared" si="96"/>
        <v/>
      </c>
      <c r="E636" s="49" t="str">
        <f t="shared" si="97"/>
        <v/>
      </c>
      <c r="F636" s="27"/>
      <c r="G636" s="27"/>
      <c r="H636" s="29"/>
      <c r="I636" s="28" t="str">
        <f t="shared" si="91"/>
        <v/>
      </c>
      <c r="J636" s="27"/>
      <c r="K636" s="28" t="str">
        <f>IF($L636="COP","GHPチラー",IF(O636="","",VLOOKUP(O636,※編集不可※選択項目!C:D,2,1)))</f>
        <v/>
      </c>
      <c r="L636" s="120" t="str">
        <f t="shared" si="98"/>
        <v/>
      </c>
      <c r="M636" s="64" t="str">
        <f>IFERROR(IF(L636="COP",1,IF(K636="","",VLOOKUP(K636,※編集不可※選択項目!$D$2:$G$8,4,FALSE))),"")</f>
        <v/>
      </c>
      <c r="N636" s="29"/>
      <c r="O636" s="30"/>
      <c r="P636" s="30"/>
      <c r="Q636" s="113"/>
      <c r="R636" s="30"/>
      <c r="S636" s="30"/>
      <c r="T636" s="116"/>
      <c r="U636" s="73"/>
      <c r="V636" s="111"/>
      <c r="W636" s="60"/>
      <c r="X636" s="71"/>
      <c r="Y636" s="31"/>
      <c r="Z636" s="23"/>
      <c r="AA636" s="24"/>
      <c r="AB636" s="96">
        <f t="shared" si="92"/>
        <v>0</v>
      </c>
      <c r="AC636" s="96">
        <f t="shared" si="93"/>
        <v>0</v>
      </c>
      <c r="AD636" s="97">
        <f t="shared" si="99"/>
        <v>0</v>
      </c>
      <c r="AE636" s="97">
        <f t="shared" si="100"/>
        <v>0</v>
      </c>
    </row>
    <row r="637" spans="1:31" ht="25" customHeight="1">
      <c r="A637" s="32">
        <f t="shared" si="94"/>
        <v>626</v>
      </c>
      <c r="B637" s="51" t="str">
        <f t="shared" si="95"/>
        <v/>
      </c>
      <c r="C637" s="26"/>
      <c r="D637" s="28" t="str">
        <f t="shared" si="96"/>
        <v/>
      </c>
      <c r="E637" s="49" t="str">
        <f t="shared" si="97"/>
        <v/>
      </c>
      <c r="F637" s="27"/>
      <c r="G637" s="27"/>
      <c r="H637" s="29"/>
      <c r="I637" s="28" t="str">
        <f t="shared" si="91"/>
        <v/>
      </c>
      <c r="J637" s="27"/>
      <c r="K637" s="28" t="str">
        <f>IF($L637="COP","GHPチラー",IF(O637="","",VLOOKUP(O637,※編集不可※選択項目!C:D,2,1)))</f>
        <v/>
      </c>
      <c r="L637" s="120" t="str">
        <f t="shared" si="98"/>
        <v/>
      </c>
      <c r="M637" s="64" t="str">
        <f>IFERROR(IF(L637="COP",1,IF(K637="","",VLOOKUP(K637,※編集不可※選択項目!$D$2:$G$8,4,FALSE))),"")</f>
        <v/>
      </c>
      <c r="N637" s="29"/>
      <c r="O637" s="30"/>
      <c r="P637" s="30"/>
      <c r="Q637" s="113"/>
      <c r="R637" s="30"/>
      <c r="S637" s="30"/>
      <c r="T637" s="116"/>
      <c r="U637" s="73"/>
      <c r="V637" s="111"/>
      <c r="W637" s="60"/>
      <c r="X637" s="71"/>
      <c r="Y637" s="31"/>
      <c r="Z637" s="23"/>
      <c r="AA637" s="24"/>
      <c r="AB637" s="96">
        <f t="shared" si="92"/>
        <v>0</v>
      </c>
      <c r="AC637" s="96">
        <f t="shared" si="93"/>
        <v>0</v>
      </c>
      <c r="AD637" s="97">
        <f t="shared" si="99"/>
        <v>0</v>
      </c>
      <c r="AE637" s="97">
        <f t="shared" si="100"/>
        <v>0</v>
      </c>
    </row>
    <row r="638" spans="1:31" ht="25" customHeight="1">
      <c r="A638" s="32">
        <f t="shared" si="94"/>
        <v>627</v>
      </c>
      <c r="B638" s="51" t="str">
        <f t="shared" si="95"/>
        <v/>
      </c>
      <c r="C638" s="26"/>
      <c r="D638" s="28" t="str">
        <f t="shared" si="96"/>
        <v/>
      </c>
      <c r="E638" s="49" t="str">
        <f t="shared" si="97"/>
        <v/>
      </c>
      <c r="F638" s="27"/>
      <c r="G638" s="27"/>
      <c r="H638" s="29"/>
      <c r="I638" s="28" t="str">
        <f t="shared" si="91"/>
        <v/>
      </c>
      <c r="J638" s="27"/>
      <c r="K638" s="28" t="str">
        <f>IF($L638="COP","GHPチラー",IF(O638="","",VLOOKUP(O638,※編集不可※選択項目!C:D,2,1)))</f>
        <v/>
      </c>
      <c r="L638" s="120" t="str">
        <f t="shared" si="98"/>
        <v/>
      </c>
      <c r="M638" s="64" t="str">
        <f>IFERROR(IF(L638="COP",1,IF(K638="","",VLOOKUP(K638,※編集不可※選択項目!$D$2:$G$8,4,FALSE))),"")</f>
        <v/>
      </c>
      <c r="N638" s="29"/>
      <c r="O638" s="30"/>
      <c r="P638" s="30"/>
      <c r="Q638" s="113"/>
      <c r="R638" s="30"/>
      <c r="S638" s="30"/>
      <c r="T638" s="116"/>
      <c r="U638" s="73"/>
      <c r="V638" s="111"/>
      <c r="W638" s="60"/>
      <c r="X638" s="71"/>
      <c r="Y638" s="31"/>
      <c r="Z638" s="23"/>
      <c r="AA638" s="24"/>
      <c r="AB638" s="96">
        <f t="shared" si="92"/>
        <v>0</v>
      </c>
      <c r="AC638" s="96">
        <f t="shared" si="93"/>
        <v>0</v>
      </c>
      <c r="AD638" s="97">
        <f t="shared" si="99"/>
        <v>0</v>
      </c>
      <c r="AE638" s="97">
        <f t="shared" si="100"/>
        <v>0</v>
      </c>
    </row>
    <row r="639" spans="1:31" ht="25" customHeight="1">
      <c r="A639" s="32">
        <f t="shared" si="94"/>
        <v>628</v>
      </c>
      <c r="B639" s="51" t="str">
        <f t="shared" si="95"/>
        <v/>
      </c>
      <c r="C639" s="26"/>
      <c r="D639" s="28" t="str">
        <f t="shared" si="96"/>
        <v/>
      </c>
      <c r="E639" s="49" t="str">
        <f t="shared" si="97"/>
        <v/>
      </c>
      <c r="F639" s="27"/>
      <c r="G639" s="27"/>
      <c r="H639" s="29"/>
      <c r="I639" s="28" t="str">
        <f t="shared" si="91"/>
        <v/>
      </c>
      <c r="J639" s="27"/>
      <c r="K639" s="28" t="str">
        <f>IF($L639="COP","GHPチラー",IF(O639="","",VLOOKUP(O639,※編集不可※選択項目!C:D,2,1)))</f>
        <v/>
      </c>
      <c r="L639" s="120" t="str">
        <f t="shared" si="98"/>
        <v/>
      </c>
      <c r="M639" s="64" t="str">
        <f>IFERROR(IF(L639="COP",1,IF(K639="","",VLOOKUP(K639,※編集不可※選択項目!$D$2:$G$8,4,FALSE))),"")</f>
        <v/>
      </c>
      <c r="N639" s="29"/>
      <c r="O639" s="30"/>
      <c r="P639" s="30"/>
      <c r="Q639" s="113"/>
      <c r="R639" s="30"/>
      <c r="S639" s="30"/>
      <c r="T639" s="116"/>
      <c r="U639" s="73"/>
      <c r="V639" s="111"/>
      <c r="W639" s="60"/>
      <c r="X639" s="71"/>
      <c r="Y639" s="31"/>
      <c r="Z639" s="23"/>
      <c r="AA639" s="24"/>
      <c r="AB639" s="96">
        <f t="shared" si="92"/>
        <v>0</v>
      </c>
      <c r="AC639" s="96">
        <f t="shared" si="93"/>
        <v>0</v>
      </c>
      <c r="AD639" s="97">
        <f t="shared" si="99"/>
        <v>0</v>
      </c>
      <c r="AE639" s="97">
        <f t="shared" si="100"/>
        <v>0</v>
      </c>
    </row>
    <row r="640" spans="1:31" ht="25" customHeight="1">
      <c r="A640" s="32">
        <f t="shared" si="94"/>
        <v>629</v>
      </c>
      <c r="B640" s="51" t="str">
        <f t="shared" si="95"/>
        <v/>
      </c>
      <c r="C640" s="26"/>
      <c r="D640" s="28" t="str">
        <f t="shared" si="96"/>
        <v/>
      </c>
      <c r="E640" s="49" t="str">
        <f t="shared" si="97"/>
        <v/>
      </c>
      <c r="F640" s="27"/>
      <c r="G640" s="27"/>
      <c r="H640" s="29"/>
      <c r="I640" s="28" t="str">
        <f t="shared" si="91"/>
        <v/>
      </c>
      <c r="J640" s="27"/>
      <c r="K640" s="28" t="str">
        <f>IF($L640="COP","GHPチラー",IF(O640="","",VLOOKUP(O640,※編集不可※選択項目!C:D,2,1)))</f>
        <v/>
      </c>
      <c r="L640" s="120" t="str">
        <f t="shared" si="98"/>
        <v/>
      </c>
      <c r="M640" s="64" t="str">
        <f>IFERROR(IF(L640="COP",1,IF(K640="","",VLOOKUP(K640,※編集不可※選択項目!$D$2:$G$8,4,FALSE))),"")</f>
        <v/>
      </c>
      <c r="N640" s="29"/>
      <c r="O640" s="30"/>
      <c r="P640" s="30"/>
      <c r="Q640" s="113"/>
      <c r="R640" s="30"/>
      <c r="S640" s="30"/>
      <c r="T640" s="116"/>
      <c r="U640" s="73"/>
      <c r="V640" s="111"/>
      <c r="W640" s="60"/>
      <c r="X640" s="71"/>
      <c r="Y640" s="31"/>
      <c r="Z640" s="23"/>
      <c r="AA640" s="24"/>
      <c r="AB640" s="96">
        <f t="shared" si="92"/>
        <v>0</v>
      </c>
      <c r="AC640" s="96">
        <f t="shared" si="93"/>
        <v>0</v>
      </c>
      <c r="AD640" s="97">
        <f t="shared" si="99"/>
        <v>0</v>
      </c>
      <c r="AE640" s="97">
        <f t="shared" si="100"/>
        <v>0</v>
      </c>
    </row>
    <row r="641" spans="1:31" ht="25" customHeight="1">
      <c r="A641" s="32">
        <f t="shared" si="94"/>
        <v>630</v>
      </c>
      <c r="B641" s="51" t="str">
        <f t="shared" si="95"/>
        <v/>
      </c>
      <c r="C641" s="26"/>
      <c r="D641" s="28" t="str">
        <f t="shared" si="96"/>
        <v/>
      </c>
      <c r="E641" s="49" t="str">
        <f t="shared" si="97"/>
        <v/>
      </c>
      <c r="F641" s="27"/>
      <c r="G641" s="27"/>
      <c r="H641" s="29"/>
      <c r="I641" s="28" t="str">
        <f t="shared" si="91"/>
        <v/>
      </c>
      <c r="J641" s="27"/>
      <c r="K641" s="28" t="str">
        <f>IF($L641="COP","GHPチラー",IF(O641="","",VLOOKUP(O641,※編集不可※選択項目!C:D,2,1)))</f>
        <v/>
      </c>
      <c r="L641" s="120" t="str">
        <f t="shared" si="98"/>
        <v/>
      </c>
      <c r="M641" s="64" t="str">
        <f>IFERROR(IF(L641="COP",1,IF(K641="","",VLOOKUP(K641,※編集不可※選択項目!$D$2:$G$8,4,FALSE))),"")</f>
        <v/>
      </c>
      <c r="N641" s="29"/>
      <c r="O641" s="30"/>
      <c r="P641" s="30"/>
      <c r="Q641" s="113"/>
      <c r="R641" s="30"/>
      <c r="S641" s="30"/>
      <c r="T641" s="116"/>
      <c r="U641" s="73"/>
      <c r="V641" s="111"/>
      <c r="W641" s="60"/>
      <c r="X641" s="71"/>
      <c r="Y641" s="31"/>
      <c r="Z641" s="23"/>
      <c r="AA641" s="24"/>
      <c r="AB641" s="96">
        <f t="shared" si="92"/>
        <v>0</v>
      </c>
      <c r="AC641" s="96">
        <f t="shared" si="93"/>
        <v>0</v>
      </c>
      <c r="AD641" s="97">
        <f t="shared" si="99"/>
        <v>0</v>
      </c>
      <c r="AE641" s="97">
        <f t="shared" si="100"/>
        <v>0</v>
      </c>
    </row>
    <row r="642" spans="1:31" ht="25" customHeight="1">
      <c r="A642" s="32">
        <f t="shared" si="94"/>
        <v>631</v>
      </c>
      <c r="B642" s="51" t="str">
        <f t="shared" si="95"/>
        <v/>
      </c>
      <c r="C642" s="26"/>
      <c r="D642" s="28" t="str">
        <f t="shared" si="96"/>
        <v/>
      </c>
      <c r="E642" s="49" t="str">
        <f t="shared" si="97"/>
        <v/>
      </c>
      <c r="F642" s="27"/>
      <c r="G642" s="27"/>
      <c r="H642" s="29"/>
      <c r="I642" s="28" t="str">
        <f t="shared" si="91"/>
        <v/>
      </c>
      <c r="J642" s="27"/>
      <c r="K642" s="28" t="str">
        <f>IF($L642="COP","GHPチラー",IF(O642="","",VLOOKUP(O642,※編集不可※選択項目!C:D,2,1)))</f>
        <v/>
      </c>
      <c r="L642" s="120" t="str">
        <f t="shared" si="98"/>
        <v/>
      </c>
      <c r="M642" s="64" t="str">
        <f>IFERROR(IF(L642="COP",1,IF(K642="","",VLOOKUP(K642,※編集不可※選択項目!$D$2:$G$8,4,FALSE))),"")</f>
        <v/>
      </c>
      <c r="N642" s="29"/>
      <c r="O642" s="30"/>
      <c r="P642" s="30"/>
      <c r="Q642" s="113"/>
      <c r="R642" s="30"/>
      <c r="S642" s="30"/>
      <c r="T642" s="116"/>
      <c r="U642" s="73"/>
      <c r="V642" s="111"/>
      <c r="W642" s="60"/>
      <c r="X642" s="71"/>
      <c r="Y642" s="31"/>
      <c r="Z642" s="23"/>
      <c r="AA642" s="24"/>
      <c r="AB642" s="96">
        <f t="shared" si="92"/>
        <v>0</v>
      </c>
      <c r="AC642" s="96">
        <f t="shared" si="93"/>
        <v>0</v>
      </c>
      <c r="AD642" s="97">
        <f t="shared" si="99"/>
        <v>0</v>
      </c>
      <c r="AE642" s="97">
        <f t="shared" si="100"/>
        <v>0</v>
      </c>
    </row>
    <row r="643" spans="1:31" ht="25" customHeight="1">
      <c r="A643" s="32">
        <f t="shared" si="94"/>
        <v>632</v>
      </c>
      <c r="B643" s="51" t="str">
        <f t="shared" si="95"/>
        <v/>
      </c>
      <c r="C643" s="26"/>
      <c r="D643" s="28" t="str">
        <f t="shared" si="96"/>
        <v/>
      </c>
      <c r="E643" s="49" t="str">
        <f t="shared" si="97"/>
        <v/>
      </c>
      <c r="F643" s="27"/>
      <c r="G643" s="27"/>
      <c r="H643" s="29"/>
      <c r="I643" s="28" t="str">
        <f t="shared" si="91"/>
        <v/>
      </c>
      <c r="J643" s="27"/>
      <c r="K643" s="28" t="str">
        <f>IF($L643="COP","GHPチラー",IF(O643="","",VLOOKUP(O643,※編集不可※選択項目!C:D,2,1)))</f>
        <v/>
      </c>
      <c r="L643" s="120" t="str">
        <f t="shared" si="98"/>
        <v/>
      </c>
      <c r="M643" s="64" t="str">
        <f>IFERROR(IF(L643="COP",1,IF(K643="","",VLOOKUP(K643,※編集不可※選択項目!$D$2:$G$8,4,FALSE))),"")</f>
        <v/>
      </c>
      <c r="N643" s="29"/>
      <c r="O643" s="30"/>
      <c r="P643" s="30"/>
      <c r="Q643" s="113"/>
      <c r="R643" s="30"/>
      <c r="S643" s="30"/>
      <c r="T643" s="116"/>
      <c r="U643" s="73"/>
      <c r="V643" s="111"/>
      <c r="W643" s="60"/>
      <c r="X643" s="71"/>
      <c r="Y643" s="31"/>
      <c r="Z643" s="23"/>
      <c r="AA643" s="24"/>
      <c r="AB643" s="96">
        <f t="shared" si="92"/>
        <v>0</v>
      </c>
      <c r="AC643" s="96">
        <f t="shared" si="93"/>
        <v>0</v>
      </c>
      <c r="AD643" s="97">
        <f t="shared" si="99"/>
        <v>0</v>
      </c>
      <c r="AE643" s="97">
        <f t="shared" si="100"/>
        <v>0</v>
      </c>
    </row>
    <row r="644" spans="1:31" ht="25" customHeight="1">
      <c r="A644" s="32">
        <f t="shared" si="94"/>
        <v>633</v>
      </c>
      <c r="B644" s="51" t="str">
        <f t="shared" si="95"/>
        <v/>
      </c>
      <c r="C644" s="26"/>
      <c r="D644" s="28" t="str">
        <f t="shared" si="96"/>
        <v/>
      </c>
      <c r="E644" s="49" t="str">
        <f t="shared" si="97"/>
        <v/>
      </c>
      <c r="F644" s="27"/>
      <c r="G644" s="27"/>
      <c r="H644" s="29"/>
      <c r="I644" s="28" t="str">
        <f t="shared" si="91"/>
        <v/>
      </c>
      <c r="J644" s="27"/>
      <c r="K644" s="28" t="str">
        <f>IF($L644="COP","GHPチラー",IF(O644="","",VLOOKUP(O644,※編集不可※選択項目!C:D,2,1)))</f>
        <v/>
      </c>
      <c r="L644" s="120" t="str">
        <f t="shared" si="98"/>
        <v/>
      </c>
      <c r="M644" s="64" t="str">
        <f>IFERROR(IF(L644="COP",1,IF(K644="","",VLOOKUP(K644,※編集不可※選択項目!$D$2:$G$8,4,FALSE))),"")</f>
        <v/>
      </c>
      <c r="N644" s="29"/>
      <c r="O644" s="30"/>
      <c r="P644" s="30"/>
      <c r="Q644" s="113"/>
      <c r="R644" s="30"/>
      <c r="S644" s="30"/>
      <c r="T644" s="116"/>
      <c r="U644" s="73"/>
      <c r="V644" s="111"/>
      <c r="W644" s="60"/>
      <c r="X644" s="71"/>
      <c r="Y644" s="31"/>
      <c r="Z644" s="23"/>
      <c r="AA644" s="24"/>
      <c r="AB644" s="96">
        <f t="shared" si="92"/>
        <v>0</v>
      </c>
      <c r="AC644" s="96">
        <f t="shared" si="93"/>
        <v>0</v>
      </c>
      <c r="AD644" s="97">
        <f t="shared" si="99"/>
        <v>0</v>
      </c>
      <c r="AE644" s="97">
        <f t="shared" si="100"/>
        <v>0</v>
      </c>
    </row>
    <row r="645" spans="1:31" ht="25" customHeight="1">
      <c r="A645" s="32">
        <f t="shared" si="94"/>
        <v>634</v>
      </c>
      <c r="B645" s="51" t="str">
        <f t="shared" si="95"/>
        <v/>
      </c>
      <c r="C645" s="26"/>
      <c r="D645" s="28" t="str">
        <f t="shared" si="96"/>
        <v/>
      </c>
      <c r="E645" s="49" t="str">
        <f t="shared" si="97"/>
        <v/>
      </c>
      <c r="F645" s="27"/>
      <c r="G645" s="27"/>
      <c r="H645" s="29"/>
      <c r="I645" s="28" t="str">
        <f t="shared" si="91"/>
        <v/>
      </c>
      <c r="J645" s="27"/>
      <c r="K645" s="28" t="str">
        <f>IF($L645="COP","GHPチラー",IF(O645="","",VLOOKUP(O645,※編集不可※選択項目!C:D,2,1)))</f>
        <v/>
      </c>
      <c r="L645" s="120" t="str">
        <f t="shared" si="98"/>
        <v/>
      </c>
      <c r="M645" s="64" t="str">
        <f>IFERROR(IF(L645="COP",1,IF(K645="","",VLOOKUP(K645,※編集不可※選択項目!$D$2:$G$8,4,FALSE))),"")</f>
        <v/>
      </c>
      <c r="N645" s="29"/>
      <c r="O645" s="30"/>
      <c r="P645" s="30"/>
      <c r="Q645" s="113"/>
      <c r="R645" s="30"/>
      <c r="S645" s="30"/>
      <c r="T645" s="116"/>
      <c r="U645" s="73"/>
      <c r="V645" s="111"/>
      <c r="W645" s="60"/>
      <c r="X645" s="71"/>
      <c r="Y645" s="31"/>
      <c r="Z645" s="23"/>
      <c r="AA645" s="24"/>
      <c r="AB645" s="96">
        <f t="shared" si="92"/>
        <v>0</v>
      </c>
      <c r="AC645" s="96">
        <f t="shared" si="93"/>
        <v>0</v>
      </c>
      <c r="AD645" s="97">
        <f t="shared" si="99"/>
        <v>0</v>
      </c>
      <c r="AE645" s="97">
        <f t="shared" si="100"/>
        <v>0</v>
      </c>
    </row>
    <row r="646" spans="1:31" ht="25" customHeight="1">
      <c r="A646" s="32">
        <f t="shared" si="94"/>
        <v>635</v>
      </c>
      <c r="B646" s="51" t="str">
        <f t="shared" si="95"/>
        <v/>
      </c>
      <c r="C646" s="26"/>
      <c r="D646" s="28" t="str">
        <f t="shared" si="96"/>
        <v/>
      </c>
      <c r="E646" s="49" t="str">
        <f t="shared" si="97"/>
        <v/>
      </c>
      <c r="F646" s="27"/>
      <c r="G646" s="27"/>
      <c r="H646" s="29"/>
      <c r="I646" s="28" t="str">
        <f t="shared" si="91"/>
        <v/>
      </c>
      <c r="J646" s="27"/>
      <c r="K646" s="28" t="str">
        <f>IF($L646="COP","GHPチラー",IF(O646="","",VLOOKUP(O646,※編集不可※選択項目!C:D,2,1)))</f>
        <v/>
      </c>
      <c r="L646" s="120" t="str">
        <f t="shared" si="98"/>
        <v/>
      </c>
      <c r="M646" s="64" t="str">
        <f>IFERROR(IF(L646="COP",1,IF(K646="","",VLOOKUP(K646,※編集不可※選択項目!$D$2:$G$8,4,FALSE))),"")</f>
        <v/>
      </c>
      <c r="N646" s="29"/>
      <c r="O646" s="30"/>
      <c r="P646" s="30"/>
      <c r="Q646" s="113"/>
      <c r="R646" s="30"/>
      <c r="S646" s="30"/>
      <c r="T646" s="116"/>
      <c r="U646" s="73"/>
      <c r="V646" s="111"/>
      <c r="W646" s="60"/>
      <c r="X646" s="71"/>
      <c r="Y646" s="31"/>
      <c r="Z646" s="23"/>
      <c r="AA646" s="24"/>
      <c r="AB646" s="96">
        <f t="shared" si="92"/>
        <v>0</v>
      </c>
      <c r="AC646" s="96">
        <f t="shared" si="93"/>
        <v>0</v>
      </c>
      <c r="AD646" s="97">
        <f t="shared" si="99"/>
        <v>0</v>
      </c>
      <c r="AE646" s="97">
        <f t="shared" si="100"/>
        <v>0</v>
      </c>
    </row>
    <row r="647" spans="1:31" ht="25" customHeight="1">
      <c r="A647" s="32">
        <f t="shared" si="94"/>
        <v>636</v>
      </c>
      <c r="B647" s="51" t="str">
        <f t="shared" si="95"/>
        <v/>
      </c>
      <c r="C647" s="26"/>
      <c r="D647" s="28" t="str">
        <f t="shared" si="96"/>
        <v/>
      </c>
      <c r="E647" s="49" t="str">
        <f t="shared" si="97"/>
        <v/>
      </c>
      <c r="F647" s="27"/>
      <c r="G647" s="27"/>
      <c r="H647" s="29"/>
      <c r="I647" s="28" t="str">
        <f t="shared" si="91"/>
        <v/>
      </c>
      <c r="J647" s="27"/>
      <c r="K647" s="28" t="str">
        <f>IF($L647="COP","GHPチラー",IF(O647="","",VLOOKUP(O647,※編集不可※選択項目!C:D,2,1)))</f>
        <v/>
      </c>
      <c r="L647" s="120" t="str">
        <f t="shared" si="98"/>
        <v/>
      </c>
      <c r="M647" s="64" t="str">
        <f>IFERROR(IF(L647="COP",1,IF(K647="","",VLOOKUP(K647,※編集不可※選択項目!$D$2:$G$8,4,FALSE))),"")</f>
        <v/>
      </c>
      <c r="N647" s="29"/>
      <c r="O647" s="30"/>
      <c r="P647" s="30"/>
      <c r="Q647" s="113"/>
      <c r="R647" s="30"/>
      <c r="S647" s="30"/>
      <c r="T647" s="116"/>
      <c r="U647" s="73"/>
      <c r="V647" s="111"/>
      <c r="W647" s="60"/>
      <c r="X647" s="71"/>
      <c r="Y647" s="31"/>
      <c r="Z647" s="23"/>
      <c r="AA647" s="24"/>
      <c r="AB647" s="96">
        <f t="shared" si="92"/>
        <v>0</v>
      </c>
      <c r="AC647" s="96">
        <f t="shared" si="93"/>
        <v>0</v>
      </c>
      <c r="AD647" s="97">
        <f t="shared" si="99"/>
        <v>0</v>
      </c>
      <c r="AE647" s="97">
        <f t="shared" si="100"/>
        <v>0</v>
      </c>
    </row>
    <row r="648" spans="1:31" ht="25" customHeight="1">
      <c r="A648" s="32">
        <f t="shared" si="94"/>
        <v>637</v>
      </c>
      <c r="B648" s="51" t="str">
        <f t="shared" si="95"/>
        <v/>
      </c>
      <c r="C648" s="26"/>
      <c r="D648" s="28" t="str">
        <f t="shared" si="96"/>
        <v/>
      </c>
      <c r="E648" s="49" t="str">
        <f t="shared" si="97"/>
        <v/>
      </c>
      <c r="F648" s="27"/>
      <c r="G648" s="27"/>
      <c r="H648" s="29"/>
      <c r="I648" s="28" t="str">
        <f t="shared" si="91"/>
        <v/>
      </c>
      <c r="J648" s="27"/>
      <c r="K648" s="28" t="str">
        <f>IF($L648="COP","GHPチラー",IF(O648="","",VLOOKUP(O648,※編集不可※選択項目!C:D,2,1)))</f>
        <v/>
      </c>
      <c r="L648" s="120" t="str">
        <f t="shared" si="98"/>
        <v/>
      </c>
      <c r="M648" s="64" t="str">
        <f>IFERROR(IF(L648="COP",1,IF(K648="","",VLOOKUP(K648,※編集不可※選択項目!$D$2:$G$8,4,FALSE))),"")</f>
        <v/>
      </c>
      <c r="N648" s="29"/>
      <c r="O648" s="30"/>
      <c r="P648" s="30"/>
      <c r="Q648" s="113"/>
      <c r="R648" s="30"/>
      <c r="S648" s="30"/>
      <c r="T648" s="116"/>
      <c r="U648" s="73"/>
      <c r="V648" s="111"/>
      <c r="W648" s="60"/>
      <c r="X648" s="71"/>
      <c r="Y648" s="31"/>
      <c r="Z648" s="23"/>
      <c r="AA648" s="24"/>
      <c r="AB648" s="96">
        <f t="shared" si="92"/>
        <v>0</v>
      </c>
      <c r="AC648" s="96">
        <f t="shared" si="93"/>
        <v>0</v>
      </c>
      <c r="AD648" s="97">
        <f t="shared" si="99"/>
        <v>0</v>
      </c>
      <c r="AE648" s="97">
        <f t="shared" si="100"/>
        <v>0</v>
      </c>
    </row>
    <row r="649" spans="1:31" ht="25" customHeight="1">
      <c r="A649" s="32">
        <f t="shared" si="94"/>
        <v>638</v>
      </c>
      <c r="B649" s="51" t="str">
        <f t="shared" si="95"/>
        <v/>
      </c>
      <c r="C649" s="26"/>
      <c r="D649" s="28" t="str">
        <f t="shared" si="96"/>
        <v/>
      </c>
      <c r="E649" s="49" t="str">
        <f t="shared" si="97"/>
        <v/>
      </c>
      <c r="F649" s="27"/>
      <c r="G649" s="27"/>
      <c r="H649" s="29"/>
      <c r="I649" s="28" t="str">
        <f t="shared" si="91"/>
        <v/>
      </c>
      <c r="J649" s="27"/>
      <c r="K649" s="28" t="str">
        <f>IF($L649="COP","GHPチラー",IF(O649="","",VLOOKUP(O649,※編集不可※選択項目!C:D,2,1)))</f>
        <v/>
      </c>
      <c r="L649" s="120" t="str">
        <f t="shared" si="98"/>
        <v/>
      </c>
      <c r="M649" s="64" t="str">
        <f>IFERROR(IF(L649="COP",1,IF(K649="","",VLOOKUP(K649,※編集不可※選択項目!$D$2:$G$8,4,FALSE))),"")</f>
        <v/>
      </c>
      <c r="N649" s="29"/>
      <c r="O649" s="30"/>
      <c r="P649" s="30"/>
      <c r="Q649" s="113"/>
      <c r="R649" s="30"/>
      <c r="S649" s="30"/>
      <c r="T649" s="116"/>
      <c r="U649" s="73"/>
      <c r="V649" s="111"/>
      <c r="W649" s="60"/>
      <c r="X649" s="71"/>
      <c r="Y649" s="31"/>
      <c r="Z649" s="23"/>
      <c r="AA649" s="24"/>
      <c r="AB649" s="96">
        <f t="shared" si="92"/>
        <v>0</v>
      </c>
      <c r="AC649" s="96">
        <f t="shared" si="93"/>
        <v>0</v>
      </c>
      <c r="AD649" s="97">
        <f t="shared" si="99"/>
        <v>0</v>
      </c>
      <c r="AE649" s="97">
        <f t="shared" si="100"/>
        <v>0</v>
      </c>
    </row>
    <row r="650" spans="1:31" ht="25" customHeight="1">
      <c r="A650" s="32">
        <f t="shared" si="94"/>
        <v>639</v>
      </c>
      <c r="B650" s="51" t="str">
        <f t="shared" si="95"/>
        <v/>
      </c>
      <c r="C650" s="26"/>
      <c r="D650" s="28" t="str">
        <f t="shared" si="96"/>
        <v/>
      </c>
      <c r="E650" s="49" t="str">
        <f t="shared" si="97"/>
        <v/>
      </c>
      <c r="F650" s="27"/>
      <c r="G650" s="27"/>
      <c r="H650" s="29"/>
      <c r="I650" s="28" t="str">
        <f t="shared" si="91"/>
        <v/>
      </c>
      <c r="J650" s="27"/>
      <c r="K650" s="28" t="str">
        <f>IF($L650="COP","GHPチラー",IF(O650="","",VLOOKUP(O650,※編集不可※選択項目!C:D,2,1)))</f>
        <v/>
      </c>
      <c r="L650" s="120" t="str">
        <f t="shared" si="98"/>
        <v/>
      </c>
      <c r="M650" s="64" t="str">
        <f>IFERROR(IF(L650="COP",1,IF(K650="","",VLOOKUP(K650,※編集不可※選択項目!$D$2:$G$8,4,FALSE))),"")</f>
        <v/>
      </c>
      <c r="N650" s="29"/>
      <c r="O650" s="30"/>
      <c r="P650" s="30"/>
      <c r="Q650" s="113"/>
      <c r="R650" s="30"/>
      <c r="S650" s="30"/>
      <c r="T650" s="116"/>
      <c r="U650" s="73"/>
      <c r="V650" s="111"/>
      <c r="W650" s="60"/>
      <c r="X650" s="71"/>
      <c r="Y650" s="31"/>
      <c r="Z650" s="23"/>
      <c r="AA650" s="24"/>
      <c r="AB650" s="96">
        <f t="shared" si="92"/>
        <v>0</v>
      </c>
      <c r="AC650" s="96">
        <f t="shared" si="93"/>
        <v>0</v>
      </c>
      <c r="AD650" s="97">
        <f t="shared" si="99"/>
        <v>0</v>
      </c>
      <c r="AE650" s="97">
        <f t="shared" si="100"/>
        <v>0</v>
      </c>
    </row>
    <row r="651" spans="1:31" ht="25" customHeight="1">
      <c r="A651" s="32">
        <f t="shared" si="94"/>
        <v>640</v>
      </c>
      <c r="B651" s="51" t="str">
        <f t="shared" si="95"/>
        <v/>
      </c>
      <c r="C651" s="26"/>
      <c r="D651" s="28" t="str">
        <f t="shared" si="96"/>
        <v/>
      </c>
      <c r="E651" s="49" t="str">
        <f t="shared" si="97"/>
        <v/>
      </c>
      <c r="F651" s="27"/>
      <c r="G651" s="27"/>
      <c r="H651" s="29"/>
      <c r="I651" s="28" t="str">
        <f t="shared" si="91"/>
        <v/>
      </c>
      <c r="J651" s="27"/>
      <c r="K651" s="28" t="str">
        <f>IF($L651="COP","GHPチラー",IF(O651="","",VLOOKUP(O651,※編集不可※選択項目!C:D,2,1)))</f>
        <v/>
      </c>
      <c r="L651" s="120" t="str">
        <f t="shared" si="98"/>
        <v/>
      </c>
      <c r="M651" s="64" t="str">
        <f>IFERROR(IF(L651="COP",1,IF(K651="","",VLOOKUP(K651,※編集不可※選択項目!$D$2:$G$8,4,FALSE))),"")</f>
        <v/>
      </c>
      <c r="N651" s="29"/>
      <c r="O651" s="30"/>
      <c r="P651" s="30"/>
      <c r="Q651" s="113"/>
      <c r="R651" s="30"/>
      <c r="S651" s="30"/>
      <c r="T651" s="116"/>
      <c r="U651" s="73"/>
      <c r="V651" s="111"/>
      <c r="W651" s="60"/>
      <c r="X651" s="71"/>
      <c r="Y651" s="31"/>
      <c r="Z651" s="23"/>
      <c r="AA651" s="24"/>
      <c r="AB651" s="96">
        <f t="shared" si="92"/>
        <v>0</v>
      </c>
      <c r="AC651" s="96">
        <f t="shared" si="93"/>
        <v>0</v>
      </c>
      <c r="AD651" s="97">
        <f t="shared" si="99"/>
        <v>0</v>
      </c>
      <c r="AE651" s="97">
        <f t="shared" si="100"/>
        <v>0</v>
      </c>
    </row>
    <row r="652" spans="1:31" ht="25" customHeight="1">
      <c r="A652" s="32">
        <f t="shared" si="94"/>
        <v>641</v>
      </c>
      <c r="B652" s="51" t="str">
        <f t="shared" si="95"/>
        <v/>
      </c>
      <c r="C652" s="26"/>
      <c r="D652" s="28" t="str">
        <f t="shared" si="96"/>
        <v/>
      </c>
      <c r="E652" s="49" t="str">
        <f t="shared" si="97"/>
        <v/>
      </c>
      <c r="F652" s="27"/>
      <c r="G652" s="27"/>
      <c r="H652" s="29"/>
      <c r="I652" s="28" t="str">
        <f t="shared" ref="I652:I715" si="101">IF(G652="","",G652&amp;"["&amp;H652&amp;"]")</f>
        <v/>
      </c>
      <c r="J652" s="27"/>
      <c r="K652" s="28" t="str">
        <f>IF($L652="COP","GHPチラー",IF(O652="","",VLOOKUP(O652,※編集不可※選択項目!C:D,2,1)))</f>
        <v/>
      </c>
      <c r="L652" s="120" t="str">
        <f t="shared" si="98"/>
        <v/>
      </c>
      <c r="M652" s="64" t="str">
        <f>IFERROR(IF(L652="COP",1,IF(K652="","",VLOOKUP(K652,※編集不可※選択項目!$D$2:$G$8,4,FALSE))),"")</f>
        <v/>
      </c>
      <c r="N652" s="29"/>
      <c r="O652" s="30"/>
      <c r="P652" s="30"/>
      <c r="Q652" s="113"/>
      <c r="R652" s="30"/>
      <c r="S652" s="30"/>
      <c r="T652" s="116"/>
      <c r="U652" s="73"/>
      <c r="V652" s="111"/>
      <c r="W652" s="60"/>
      <c r="X652" s="71"/>
      <c r="Y652" s="31"/>
      <c r="Z652" s="23"/>
      <c r="AA652" s="24"/>
      <c r="AB652" s="96">
        <f t="shared" ref="AB652:AB715" si="102">IF(AND(($C652&lt;&gt;""),(OR($C$2="",$F$2="",$G$3="",F652="",G652="",J652="",N652="",O652="",P652="",Q652="",R652="",S652="",T652="",H652="",))),1,0)</f>
        <v>0</v>
      </c>
      <c r="AC652" s="96">
        <f t="shared" ref="AC652:AC715" si="103">IF(AND($G652&lt;&gt;"",COUNTIF($G652,"*■*")&gt;0,$V652=""),1,0)</f>
        <v>0</v>
      </c>
      <c r="AD652" s="97">
        <f t="shared" si="99"/>
        <v>0</v>
      </c>
      <c r="AE652" s="97">
        <f t="shared" si="100"/>
        <v>0</v>
      </c>
    </row>
    <row r="653" spans="1:31" ht="25" customHeight="1">
      <c r="A653" s="32">
        <f t="shared" ref="A653:A716" si="104">ROW()-11</f>
        <v>642</v>
      </c>
      <c r="B653" s="51" t="str">
        <f t="shared" ref="B653:B716" si="105">IF($C653="","","高効率空調")</f>
        <v/>
      </c>
      <c r="C653" s="26"/>
      <c r="D653" s="28" t="str">
        <f t="shared" ref="D653:D716" si="106">IF($C$2="","",IF($B653&lt;&gt;"",$C$2,""))</f>
        <v/>
      </c>
      <c r="E653" s="49" t="str">
        <f t="shared" ref="E653:E716" si="107">IF($F$2="","",IF($B653&lt;&gt;"",$F$2,""))</f>
        <v/>
      </c>
      <c r="F653" s="27"/>
      <c r="G653" s="27"/>
      <c r="H653" s="29"/>
      <c r="I653" s="28" t="str">
        <f t="shared" si="101"/>
        <v/>
      </c>
      <c r="J653" s="27"/>
      <c r="K653" s="28" t="str">
        <f>IF($L653="COP","GHPチラー",IF(O653="","",VLOOKUP(O653,※編集不可※選択項目!C:D,2,1)))</f>
        <v/>
      </c>
      <c r="L653" s="120" t="str">
        <f t="shared" ref="L653:L716" si="108">IF(F653="","",IF(OR(COUNTIF($F653,"*チラー*")&gt;0,COUNTIF($F653,"*ﾁﾗｰ*")&gt;0),"COP","APFp"))</f>
        <v/>
      </c>
      <c r="M653" s="64" t="str">
        <f>IFERROR(IF(L653="COP",1,IF(K653="","",VLOOKUP(K653,※編集不可※選択項目!$D$2:$G$8,4,FALSE))),"")</f>
        <v/>
      </c>
      <c r="N653" s="29"/>
      <c r="O653" s="30"/>
      <c r="P653" s="30"/>
      <c r="Q653" s="113"/>
      <c r="R653" s="30"/>
      <c r="S653" s="30"/>
      <c r="T653" s="116"/>
      <c r="U653" s="73"/>
      <c r="V653" s="111"/>
      <c r="W653" s="60"/>
      <c r="X653" s="71"/>
      <c r="Y653" s="31"/>
      <c r="Z653" s="23"/>
      <c r="AA653" s="24"/>
      <c r="AB653" s="96">
        <f t="shared" si="102"/>
        <v>0</v>
      </c>
      <c r="AC653" s="96">
        <f t="shared" si="103"/>
        <v>0</v>
      </c>
      <c r="AD653" s="97">
        <f t="shared" ref="AD653:AD716" si="109">IF(I653="",0,COUNTIF(I$12:I$1011,I653))</f>
        <v>0</v>
      </c>
      <c r="AE653" s="97">
        <f t="shared" ref="AE653:AE716" si="110">IF($N653&lt;$M653,1,0)</f>
        <v>0</v>
      </c>
    </row>
    <row r="654" spans="1:31" ht="25" customHeight="1">
      <c r="A654" s="32">
        <f t="shared" si="104"/>
        <v>643</v>
      </c>
      <c r="B654" s="51" t="str">
        <f t="shared" si="105"/>
        <v/>
      </c>
      <c r="C654" s="26"/>
      <c r="D654" s="28" t="str">
        <f t="shared" si="106"/>
        <v/>
      </c>
      <c r="E654" s="49" t="str">
        <f t="shared" si="107"/>
        <v/>
      </c>
      <c r="F654" s="27"/>
      <c r="G654" s="27"/>
      <c r="H654" s="29"/>
      <c r="I654" s="28" t="str">
        <f t="shared" si="101"/>
        <v/>
      </c>
      <c r="J654" s="27"/>
      <c r="K654" s="28" t="str">
        <f>IF($L654="COP","GHPチラー",IF(O654="","",VLOOKUP(O654,※編集不可※選択項目!C:D,2,1)))</f>
        <v/>
      </c>
      <c r="L654" s="120" t="str">
        <f t="shared" si="108"/>
        <v/>
      </c>
      <c r="M654" s="64" t="str">
        <f>IFERROR(IF(L654="COP",1,IF(K654="","",VLOOKUP(K654,※編集不可※選択項目!$D$2:$G$8,4,FALSE))),"")</f>
        <v/>
      </c>
      <c r="N654" s="29"/>
      <c r="O654" s="30"/>
      <c r="P654" s="30"/>
      <c r="Q654" s="113"/>
      <c r="R654" s="30"/>
      <c r="S654" s="30"/>
      <c r="T654" s="116"/>
      <c r="U654" s="73"/>
      <c r="V654" s="111"/>
      <c r="W654" s="60"/>
      <c r="X654" s="71"/>
      <c r="Y654" s="31"/>
      <c r="Z654" s="23"/>
      <c r="AA654" s="24"/>
      <c r="AB654" s="96">
        <f t="shared" si="102"/>
        <v>0</v>
      </c>
      <c r="AC654" s="96">
        <f t="shared" si="103"/>
        <v>0</v>
      </c>
      <c r="AD654" s="97">
        <f t="shared" si="109"/>
        <v>0</v>
      </c>
      <c r="AE654" s="97">
        <f t="shared" si="110"/>
        <v>0</v>
      </c>
    </row>
    <row r="655" spans="1:31" ht="25" customHeight="1">
      <c r="A655" s="32">
        <f t="shared" si="104"/>
        <v>644</v>
      </c>
      <c r="B655" s="51" t="str">
        <f t="shared" si="105"/>
        <v/>
      </c>
      <c r="C655" s="26"/>
      <c r="D655" s="28" t="str">
        <f t="shared" si="106"/>
        <v/>
      </c>
      <c r="E655" s="49" t="str">
        <f t="shared" si="107"/>
        <v/>
      </c>
      <c r="F655" s="27"/>
      <c r="G655" s="27"/>
      <c r="H655" s="29"/>
      <c r="I655" s="28" t="str">
        <f t="shared" si="101"/>
        <v/>
      </c>
      <c r="J655" s="27"/>
      <c r="K655" s="28" t="str">
        <f>IF($L655="COP","GHPチラー",IF(O655="","",VLOOKUP(O655,※編集不可※選択項目!C:D,2,1)))</f>
        <v/>
      </c>
      <c r="L655" s="120" t="str">
        <f t="shared" si="108"/>
        <v/>
      </c>
      <c r="M655" s="64" t="str">
        <f>IFERROR(IF(L655="COP",1,IF(K655="","",VLOOKUP(K655,※編集不可※選択項目!$D$2:$G$8,4,FALSE))),"")</f>
        <v/>
      </c>
      <c r="N655" s="29"/>
      <c r="O655" s="30"/>
      <c r="P655" s="30"/>
      <c r="Q655" s="113"/>
      <c r="R655" s="30"/>
      <c r="S655" s="30"/>
      <c r="T655" s="116"/>
      <c r="U655" s="73"/>
      <c r="V655" s="111"/>
      <c r="W655" s="60"/>
      <c r="X655" s="71"/>
      <c r="Y655" s="31"/>
      <c r="Z655" s="23"/>
      <c r="AA655" s="24"/>
      <c r="AB655" s="96">
        <f t="shared" si="102"/>
        <v>0</v>
      </c>
      <c r="AC655" s="96">
        <f t="shared" si="103"/>
        <v>0</v>
      </c>
      <c r="AD655" s="97">
        <f t="shared" si="109"/>
        <v>0</v>
      </c>
      <c r="AE655" s="97">
        <f t="shared" si="110"/>
        <v>0</v>
      </c>
    </row>
    <row r="656" spans="1:31" ht="25" customHeight="1">
      <c r="A656" s="32">
        <f t="shared" si="104"/>
        <v>645</v>
      </c>
      <c r="B656" s="51" t="str">
        <f t="shared" si="105"/>
        <v/>
      </c>
      <c r="C656" s="26"/>
      <c r="D656" s="28" t="str">
        <f t="shared" si="106"/>
        <v/>
      </c>
      <c r="E656" s="49" t="str">
        <f t="shared" si="107"/>
        <v/>
      </c>
      <c r="F656" s="27"/>
      <c r="G656" s="27"/>
      <c r="H656" s="29"/>
      <c r="I656" s="28" t="str">
        <f t="shared" si="101"/>
        <v/>
      </c>
      <c r="J656" s="27"/>
      <c r="K656" s="28" t="str">
        <f>IF($L656="COP","GHPチラー",IF(O656="","",VLOOKUP(O656,※編集不可※選択項目!C:D,2,1)))</f>
        <v/>
      </c>
      <c r="L656" s="120" t="str">
        <f t="shared" si="108"/>
        <v/>
      </c>
      <c r="M656" s="64" t="str">
        <f>IFERROR(IF(L656="COP",1,IF(K656="","",VLOOKUP(K656,※編集不可※選択項目!$D$2:$G$8,4,FALSE))),"")</f>
        <v/>
      </c>
      <c r="N656" s="29"/>
      <c r="O656" s="30"/>
      <c r="P656" s="30"/>
      <c r="Q656" s="113"/>
      <c r="R656" s="30"/>
      <c r="S656" s="30"/>
      <c r="T656" s="116"/>
      <c r="U656" s="73"/>
      <c r="V656" s="111"/>
      <c r="W656" s="60"/>
      <c r="X656" s="71"/>
      <c r="Y656" s="31"/>
      <c r="Z656" s="23"/>
      <c r="AA656" s="24"/>
      <c r="AB656" s="96">
        <f t="shared" si="102"/>
        <v>0</v>
      </c>
      <c r="AC656" s="96">
        <f t="shared" si="103"/>
        <v>0</v>
      </c>
      <c r="AD656" s="97">
        <f t="shared" si="109"/>
        <v>0</v>
      </c>
      <c r="AE656" s="97">
        <f t="shared" si="110"/>
        <v>0</v>
      </c>
    </row>
    <row r="657" spans="1:31" ht="25" customHeight="1">
      <c r="A657" s="32">
        <f t="shared" si="104"/>
        <v>646</v>
      </c>
      <c r="B657" s="51" t="str">
        <f t="shared" si="105"/>
        <v/>
      </c>
      <c r="C657" s="26"/>
      <c r="D657" s="28" t="str">
        <f t="shared" si="106"/>
        <v/>
      </c>
      <c r="E657" s="49" t="str">
        <f t="shared" si="107"/>
        <v/>
      </c>
      <c r="F657" s="27"/>
      <c r="G657" s="27"/>
      <c r="H657" s="29"/>
      <c r="I657" s="28" t="str">
        <f t="shared" si="101"/>
        <v/>
      </c>
      <c r="J657" s="27"/>
      <c r="K657" s="28" t="str">
        <f>IF($L657="COP","GHPチラー",IF(O657="","",VLOOKUP(O657,※編集不可※選択項目!C:D,2,1)))</f>
        <v/>
      </c>
      <c r="L657" s="120" t="str">
        <f t="shared" si="108"/>
        <v/>
      </c>
      <c r="M657" s="64" t="str">
        <f>IFERROR(IF(L657="COP",1,IF(K657="","",VLOOKUP(K657,※編集不可※選択項目!$D$2:$G$8,4,FALSE))),"")</f>
        <v/>
      </c>
      <c r="N657" s="29"/>
      <c r="O657" s="30"/>
      <c r="P657" s="30"/>
      <c r="Q657" s="113"/>
      <c r="R657" s="30"/>
      <c r="S657" s="30"/>
      <c r="T657" s="116"/>
      <c r="U657" s="73"/>
      <c r="V657" s="111"/>
      <c r="W657" s="60"/>
      <c r="X657" s="71"/>
      <c r="Y657" s="31"/>
      <c r="Z657" s="23"/>
      <c r="AA657" s="24"/>
      <c r="AB657" s="96">
        <f t="shared" si="102"/>
        <v>0</v>
      </c>
      <c r="AC657" s="96">
        <f t="shared" si="103"/>
        <v>0</v>
      </c>
      <c r="AD657" s="97">
        <f t="shared" si="109"/>
        <v>0</v>
      </c>
      <c r="AE657" s="97">
        <f t="shared" si="110"/>
        <v>0</v>
      </c>
    </row>
    <row r="658" spans="1:31" ht="25" customHeight="1">
      <c r="A658" s="32">
        <f t="shared" si="104"/>
        <v>647</v>
      </c>
      <c r="B658" s="51" t="str">
        <f t="shared" si="105"/>
        <v/>
      </c>
      <c r="C658" s="26"/>
      <c r="D658" s="28" t="str">
        <f t="shared" si="106"/>
        <v/>
      </c>
      <c r="E658" s="49" t="str">
        <f t="shared" si="107"/>
        <v/>
      </c>
      <c r="F658" s="27"/>
      <c r="G658" s="27"/>
      <c r="H658" s="29"/>
      <c r="I658" s="28" t="str">
        <f t="shared" si="101"/>
        <v/>
      </c>
      <c r="J658" s="27"/>
      <c r="K658" s="28" t="str">
        <f>IF($L658="COP","GHPチラー",IF(O658="","",VLOOKUP(O658,※編集不可※選択項目!C:D,2,1)))</f>
        <v/>
      </c>
      <c r="L658" s="120" t="str">
        <f t="shared" si="108"/>
        <v/>
      </c>
      <c r="M658" s="64" t="str">
        <f>IFERROR(IF(L658="COP",1,IF(K658="","",VLOOKUP(K658,※編集不可※選択項目!$D$2:$G$8,4,FALSE))),"")</f>
        <v/>
      </c>
      <c r="N658" s="29"/>
      <c r="O658" s="30"/>
      <c r="P658" s="30"/>
      <c r="Q658" s="113"/>
      <c r="R658" s="30"/>
      <c r="S658" s="30"/>
      <c r="T658" s="116"/>
      <c r="U658" s="73"/>
      <c r="V658" s="111"/>
      <c r="W658" s="60"/>
      <c r="X658" s="71"/>
      <c r="Y658" s="31"/>
      <c r="Z658" s="23"/>
      <c r="AA658" s="24"/>
      <c r="AB658" s="96">
        <f t="shared" si="102"/>
        <v>0</v>
      </c>
      <c r="AC658" s="96">
        <f t="shared" si="103"/>
        <v>0</v>
      </c>
      <c r="AD658" s="97">
        <f t="shared" si="109"/>
        <v>0</v>
      </c>
      <c r="AE658" s="97">
        <f t="shared" si="110"/>
        <v>0</v>
      </c>
    </row>
    <row r="659" spans="1:31" ht="25" customHeight="1">
      <c r="A659" s="32">
        <f t="shared" si="104"/>
        <v>648</v>
      </c>
      <c r="B659" s="51" t="str">
        <f t="shared" si="105"/>
        <v/>
      </c>
      <c r="C659" s="26"/>
      <c r="D659" s="28" t="str">
        <f t="shared" si="106"/>
        <v/>
      </c>
      <c r="E659" s="49" t="str">
        <f t="shared" si="107"/>
        <v/>
      </c>
      <c r="F659" s="27"/>
      <c r="G659" s="27"/>
      <c r="H659" s="29"/>
      <c r="I659" s="28" t="str">
        <f t="shared" si="101"/>
        <v/>
      </c>
      <c r="J659" s="27"/>
      <c r="K659" s="28" t="str">
        <f>IF($L659="COP","GHPチラー",IF(O659="","",VLOOKUP(O659,※編集不可※選択項目!C:D,2,1)))</f>
        <v/>
      </c>
      <c r="L659" s="120" t="str">
        <f t="shared" si="108"/>
        <v/>
      </c>
      <c r="M659" s="64" t="str">
        <f>IFERROR(IF(L659="COP",1,IF(K659="","",VLOOKUP(K659,※編集不可※選択項目!$D$2:$G$8,4,FALSE))),"")</f>
        <v/>
      </c>
      <c r="N659" s="29"/>
      <c r="O659" s="30"/>
      <c r="P659" s="30"/>
      <c r="Q659" s="113"/>
      <c r="R659" s="30"/>
      <c r="S659" s="30"/>
      <c r="T659" s="116"/>
      <c r="U659" s="73"/>
      <c r="V659" s="111"/>
      <c r="W659" s="60"/>
      <c r="X659" s="71"/>
      <c r="Y659" s="31"/>
      <c r="Z659" s="23"/>
      <c r="AA659" s="24"/>
      <c r="AB659" s="96">
        <f t="shared" si="102"/>
        <v>0</v>
      </c>
      <c r="AC659" s="96">
        <f t="shared" si="103"/>
        <v>0</v>
      </c>
      <c r="AD659" s="97">
        <f t="shared" si="109"/>
        <v>0</v>
      </c>
      <c r="AE659" s="97">
        <f t="shared" si="110"/>
        <v>0</v>
      </c>
    </row>
    <row r="660" spans="1:31" ht="25" customHeight="1">
      <c r="A660" s="32">
        <f t="shared" si="104"/>
        <v>649</v>
      </c>
      <c r="B660" s="51" t="str">
        <f t="shared" si="105"/>
        <v/>
      </c>
      <c r="C660" s="26"/>
      <c r="D660" s="28" t="str">
        <f t="shared" si="106"/>
        <v/>
      </c>
      <c r="E660" s="49" t="str">
        <f t="shared" si="107"/>
        <v/>
      </c>
      <c r="F660" s="27"/>
      <c r="G660" s="27"/>
      <c r="H660" s="29"/>
      <c r="I660" s="28" t="str">
        <f t="shared" si="101"/>
        <v/>
      </c>
      <c r="J660" s="27"/>
      <c r="K660" s="28" t="str">
        <f>IF($L660="COP","GHPチラー",IF(O660="","",VLOOKUP(O660,※編集不可※選択項目!C:D,2,1)))</f>
        <v/>
      </c>
      <c r="L660" s="120" t="str">
        <f t="shared" si="108"/>
        <v/>
      </c>
      <c r="M660" s="64" t="str">
        <f>IFERROR(IF(L660="COP",1,IF(K660="","",VLOOKUP(K660,※編集不可※選択項目!$D$2:$G$8,4,FALSE))),"")</f>
        <v/>
      </c>
      <c r="N660" s="29"/>
      <c r="O660" s="30"/>
      <c r="P660" s="30"/>
      <c r="Q660" s="113"/>
      <c r="R660" s="30"/>
      <c r="S660" s="30"/>
      <c r="T660" s="116"/>
      <c r="U660" s="73"/>
      <c r="V660" s="111"/>
      <c r="W660" s="60"/>
      <c r="X660" s="71"/>
      <c r="Y660" s="31"/>
      <c r="Z660" s="23"/>
      <c r="AA660" s="24"/>
      <c r="AB660" s="96">
        <f t="shared" si="102"/>
        <v>0</v>
      </c>
      <c r="AC660" s="96">
        <f t="shared" si="103"/>
        <v>0</v>
      </c>
      <c r="AD660" s="97">
        <f t="shared" si="109"/>
        <v>0</v>
      </c>
      <c r="AE660" s="97">
        <f t="shared" si="110"/>
        <v>0</v>
      </c>
    </row>
    <row r="661" spans="1:31" ht="25" customHeight="1">
      <c r="A661" s="32">
        <f t="shared" si="104"/>
        <v>650</v>
      </c>
      <c r="B661" s="51" t="str">
        <f t="shared" si="105"/>
        <v/>
      </c>
      <c r="C661" s="26"/>
      <c r="D661" s="28" t="str">
        <f t="shared" si="106"/>
        <v/>
      </c>
      <c r="E661" s="49" t="str">
        <f t="shared" si="107"/>
        <v/>
      </c>
      <c r="F661" s="27"/>
      <c r="G661" s="27"/>
      <c r="H661" s="29"/>
      <c r="I661" s="28" t="str">
        <f t="shared" si="101"/>
        <v/>
      </c>
      <c r="J661" s="27"/>
      <c r="K661" s="28" t="str">
        <f>IF($L661="COP","GHPチラー",IF(O661="","",VLOOKUP(O661,※編集不可※選択項目!C:D,2,1)))</f>
        <v/>
      </c>
      <c r="L661" s="120" t="str">
        <f t="shared" si="108"/>
        <v/>
      </c>
      <c r="M661" s="64" t="str">
        <f>IFERROR(IF(L661="COP",1,IF(K661="","",VLOOKUP(K661,※編集不可※選択項目!$D$2:$G$8,4,FALSE))),"")</f>
        <v/>
      </c>
      <c r="N661" s="29"/>
      <c r="O661" s="30"/>
      <c r="P661" s="30"/>
      <c r="Q661" s="113"/>
      <c r="R661" s="30"/>
      <c r="S661" s="30"/>
      <c r="T661" s="116"/>
      <c r="U661" s="73"/>
      <c r="V661" s="111"/>
      <c r="W661" s="60"/>
      <c r="X661" s="71"/>
      <c r="Y661" s="31"/>
      <c r="Z661" s="23"/>
      <c r="AA661" s="24"/>
      <c r="AB661" s="96">
        <f t="shared" si="102"/>
        <v>0</v>
      </c>
      <c r="AC661" s="96">
        <f t="shared" si="103"/>
        <v>0</v>
      </c>
      <c r="AD661" s="97">
        <f t="shared" si="109"/>
        <v>0</v>
      </c>
      <c r="AE661" s="97">
        <f t="shared" si="110"/>
        <v>0</v>
      </c>
    </row>
    <row r="662" spans="1:31" ht="25" customHeight="1">
      <c r="A662" s="32">
        <f t="shared" si="104"/>
        <v>651</v>
      </c>
      <c r="B662" s="51" t="str">
        <f t="shared" si="105"/>
        <v/>
      </c>
      <c r="C662" s="26"/>
      <c r="D662" s="28" t="str">
        <f t="shared" si="106"/>
        <v/>
      </c>
      <c r="E662" s="49" t="str">
        <f t="shared" si="107"/>
        <v/>
      </c>
      <c r="F662" s="27"/>
      <c r="G662" s="27"/>
      <c r="H662" s="29"/>
      <c r="I662" s="28" t="str">
        <f t="shared" si="101"/>
        <v/>
      </c>
      <c r="J662" s="27"/>
      <c r="K662" s="28" t="str">
        <f>IF($L662="COP","GHPチラー",IF(O662="","",VLOOKUP(O662,※編集不可※選択項目!C:D,2,1)))</f>
        <v/>
      </c>
      <c r="L662" s="120" t="str">
        <f t="shared" si="108"/>
        <v/>
      </c>
      <c r="M662" s="64" t="str">
        <f>IFERROR(IF(L662="COP",1,IF(K662="","",VLOOKUP(K662,※編集不可※選択項目!$D$2:$G$8,4,FALSE))),"")</f>
        <v/>
      </c>
      <c r="N662" s="29"/>
      <c r="O662" s="30"/>
      <c r="P662" s="30"/>
      <c r="Q662" s="113"/>
      <c r="R662" s="30"/>
      <c r="S662" s="30"/>
      <c r="T662" s="116"/>
      <c r="U662" s="73"/>
      <c r="V662" s="111"/>
      <c r="W662" s="60"/>
      <c r="X662" s="71"/>
      <c r="Y662" s="31"/>
      <c r="Z662" s="23"/>
      <c r="AA662" s="24"/>
      <c r="AB662" s="96">
        <f t="shared" si="102"/>
        <v>0</v>
      </c>
      <c r="AC662" s="96">
        <f t="shared" si="103"/>
        <v>0</v>
      </c>
      <c r="AD662" s="97">
        <f t="shared" si="109"/>
        <v>0</v>
      </c>
      <c r="AE662" s="97">
        <f t="shared" si="110"/>
        <v>0</v>
      </c>
    </row>
    <row r="663" spans="1:31" ht="25" customHeight="1">
      <c r="A663" s="32">
        <f t="shared" si="104"/>
        <v>652</v>
      </c>
      <c r="B663" s="51" t="str">
        <f t="shared" si="105"/>
        <v/>
      </c>
      <c r="C663" s="26"/>
      <c r="D663" s="28" t="str">
        <f t="shared" si="106"/>
        <v/>
      </c>
      <c r="E663" s="49" t="str">
        <f t="shared" si="107"/>
        <v/>
      </c>
      <c r="F663" s="27"/>
      <c r="G663" s="27"/>
      <c r="H663" s="29"/>
      <c r="I663" s="28" t="str">
        <f t="shared" si="101"/>
        <v/>
      </c>
      <c r="J663" s="27"/>
      <c r="K663" s="28" t="str">
        <f>IF($L663="COP","GHPチラー",IF(O663="","",VLOOKUP(O663,※編集不可※選択項目!C:D,2,1)))</f>
        <v/>
      </c>
      <c r="L663" s="120" t="str">
        <f t="shared" si="108"/>
        <v/>
      </c>
      <c r="M663" s="64" t="str">
        <f>IFERROR(IF(L663="COP",1,IF(K663="","",VLOOKUP(K663,※編集不可※選択項目!$D$2:$G$8,4,FALSE))),"")</f>
        <v/>
      </c>
      <c r="N663" s="29"/>
      <c r="O663" s="30"/>
      <c r="P663" s="30"/>
      <c r="Q663" s="113"/>
      <c r="R663" s="30"/>
      <c r="S663" s="30"/>
      <c r="T663" s="116"/>
      <c r="U663" s="73"/>
      <c r="V663" s="111"/>
      <c r="W663" s="60"/>
      <c r="X663" s="71"/>
      <c r="Y663" s="31"/>
      <c r="Z663" s="23"/>
      <c r="AA663" s="24"/>
      <c r="AB663" s="96">
        <f t="shared" si="102"/>
        <v>0</v>
      </c>
      <c r="AC663" s="96">
        <f t="shared" si="103"/>
        <v>0</v>
      </c>
      <c r="AD663" s="97">
        <f t="shared" si="109"/>
        <v>0</v>
      </c>
      <c r="AE663" s="97">
        <f t="shared" si="110"/>
        <v>0</v>
      </c>
    </row>
    <row r="664" spans="1:31" ht="25" customHeight="1">
      <c r="A664" s="32">
        <f t="shared" si="104"/>
        <v>653</v>
      </c>
      <c r="B664" s="51" t="str">
        <f t="shared" si="105"/>
        <v/>
      </c>
      <c r="C664" s="26"/>
      <c r="D664" s="28" t="str">
        <f t="shared" si="106"/>
        <v/>
      </c>
      <c r="E664" s="49" t="str">
        <f t="shared" si="107"/>
        <v/>
      </c>
      <c r="F664" s="27"/>
      <c r="G664" s="27"/>
      <c r="H664" s="29"/>
      <c r="I664" s="28" t="str">
        <f t="shared" si="101"/>
        <v/>
      </c>
      <c r="J664" s="27"/>
      <c r="K664" s="28" t="str">
        <f>IF($L664="COP","GHPチラー",IF(O664="","",VLOOKUP(O664,※編集不可※選択項目!C:D,2,1)))</f>
        <v/>
      </c>
      <c r="L664" s="120" t="str">
        <f t="shared" si="108"/>
        <v/>
      </c>
      <c r="M664" s="64" t="str">
        <f>IFERROR(IF(L664="COP",1,IF(K664="","",VLOOKUP(K664,※編集不可※選択項目!$D$2:$G$8,4,FALSE))),"")</f>
        <v/>
      </c>
      <c r="N664" s="29"/>
      <c r="O664" s="30"/>
      <c r="P664" s="30"/>
      <c r="Q664" s="113"/>
      <c r="R664" s="30"/>
      <c r="S664" s="30"/>
      <c r="T664" s="116"/>
      <c r="U664" s="73"/>
      <c r="V664" s="111"/>
      <c r="W664" s="60"/>
      <c r="X664" s="71"/>
      <c r="Y664" s="31"/>
      <c r="Z664" s="23"/>
      <c r="AA664" s="24"/>
      <c r="AB664" s="96">
        <f t="shared" si="102"/>
        <v>0</v>
      </c>
      <c r="AC664" s="96">
        <f t="shared" si="103"/>
        <v>0</v>
      </c>
      <c r="AD664" s="97">
        <f t="shared" si="109"/>
        <v>0</v>
      </c>
      <c r="AE664" s="97">
        <f t="shared" si="110"/>
        <v>0</v>
      </c>
    </row>
    <row r="665" spans="1:31" ht="25" customHeight="1">
      <c r="A665" s="32">
        <f t="shared" si="104"/>
        <v>654</v>
      </c>
      <c r="B665" s="51" t="str">
        <f t="shared" si="105"/>
        <v/>
      </c>
      <c r="C665" s="26"/>
      <c r="D665" s="28" t="str">
        <f t="shared" si="106"/>
        <v/>
      </c>
      <c r="E665" s="49" t="str">
        <f t="shared" si="107"/>
        <v/>
      </c>
      <c r="F665" s="27"/>
      <c r="G665" s="27"/>
      <c r="H665" s="29"/>
      <c r="I665" s="28" t="str">
        <f t="shared" si="101"/>
        <v/>
      </c>
      <c r="J665" s="27"/>
      <c r="K665" s="28" t="str">
        <f>IF($L665="COP","GHPチラー",IF(O665="","",VLOOKUP(O665,※編集不可※選択項目!C:D,2,1)))</f>
        <v/>
      </c>
      <c r="L665" s="120" t="str">
        <f t="shared" si="108"/>
        <v/>
      </c>
      <c r="M665" s="64" t="str">
        <f>IFERROR(IF(L665="COP",1,IF(K665="","",VLOOKUP(K665,※編集不可※選択項目!$D$2:$G$8,4,FALSE))),"")</f>
        <v/>
      </c>
      <c r="N665" s="29"/>
      <c r="O665" s="30"/>
      <c r="P665" s="30"/>
      <c r="Q665" s="113"/>
      <c r="R665" s="30"/>
      <c r="S665" s="30"/>
      <c r="T665" s="116"/>
      <c r="U665" s="73"/>
      <c r="V665" s="111"/>
      <c r="W665" s="60"/>
      <c r="X665" s="71"/>
      <c r="Y665" s="31"/>
      <c r="Z665" s="23"/>
      <c r="AA665" s="24"/>
      <c r="AB665" s="96">
        <f t="shared" si="102"/>
        <v>0</v>
      </c>
      <c r="AC665" s="96">
        <f t="shared" si="103"/>
        <v>0</v>
      </c>
      <c r="AD665" s="97">
        <f t="shared" si="109"/>
        <v>0</v>
      </c>
      <c r="AE665" s="97">
        <f t="shared" si="110"/>
        <v>0</v>
      </c>
    </row>
    <row r="666" spans="1:31" ht="25" customHeight="1">
      <c r="A666" s="32">
        <f t="shared" si="104"/>
        <v>655</v>
      </c>
      <c r="B666" s="51" t="str">
        <f t="shared" si="105"/>
        <v/>
      </c>
      <c r="C666" s="26"/>
      <c r="D666" s="28" t="str">
        <f t="shared" si="106"/>
        <v/>
      </c>
      <c r="E666" s="49" t="str">
        <f t="shared" si="107"/>
        <v/>
      </c>
      <c r="F666" s="27"/>
      <c r="G666" s="27"/>
      <c r="H666" s="29"/>
      <c r="I666" s="28" t="str">
        <f t="shared" si="101"/>
        <v/>
      </c>
      <c r="J666" s="27"/>
      <c r="K666" s="28" t="str">
        <f>IF($L666="COP","GHPチラー",IF(O666="","",VLOOKUP(O666,※編集不可※選択項目!C:D,2,1)))</f>
        <v/>
      </c>
      <c r="L666" s="120" t="str">
        <f t="shared" si="108"/>
        <v/>
      </c>
      <c r="M666" s="64" t="str">
        <f>IFERROR(IF(L666="COP",1,IF(K666="","",VLOOKUP(K666,※編集不可※選択項目!$D$2:$G$8,4,FALSE))),"")</f>
        <v/>
      </c>
      <c r="N666" s="29"/>
      <c r="O666" s="30"/>
      <c r="P666" s="30"/>
      <c r="Q666" s="113"/>
      <c r="R666" s="30"/>
      <c r="S666" s="30"/>
      <c r="T666" s="116"/>
      <c r="U666" s="73"/>
      <c r="V666" s="111"/>
      <c r="W666" s="60"/>
      <c r="X666" s="71"/>
      <c r="Y666" s="31"/>
      <c r="Z666" s="23"/>
      <c r="AA666" s="24"/>
      <c r="AB666" s="96">
        <f t="shared" si="102"/>
        <v>0</v>
      </c>
      <c r="AC666" s="96">
        <f t="shared" si="103"/>
        <v>0</v>
      </c>
      <c r="AD666" s="97">
        <f t="shared" si="109"/>
        <v>0</v>
      </c>
      <c r="AE666" s="97">
        <f t="shared" si="110"/>
        <v>0</v>
      </c>
    </row>
    <row r="667" spans="1:31" ht="25" customHeight="1">
      <c r="A667" s="32">
        <f t="shared" si="104"/>
        <v>656</v>
      </c>
      <c r="B667" s="51" t="str">
        <f t="shared" si="105"/>
        <v/>
      </c>
      <c r="C667" s="26"/>
      <c r="D667" s="28" t="str">
        <f t="shared" si="106"/>
        <v/>
      </c>
      <c r="E667" s="49" t="str">
        <f t="shared" si="107"/>
        <v/>
      </c>
      <c r="F667" s="27"/>
      <c r="G667" s="27"/>
      <c r="H667" s="29"/>
      <c r="I667" s="28" t="str">
        <f t="shared" si="101"/>
        <v/>
      </c>
      <c r="J667" s="27"/>
      <c r="K667" s="28" t="str">
        <f>IF($L667="COP","GHPチラー",IF(O667="","",VLOOKUP(O667,※編集不可※選択項目!C:D,2,1)))</f>
        <v/>
      </c>
      <c r="L667" s="120" t="str">
        <f t="shared" si="108"/>
        <v/>
      </c>
      <c r="M667" s="64" t="str">
        <f>IFERROR(IF(L667="COP",1,IF(K667="","",VLOOKUP(K667,※編集不可※選択項目!$D$2:$G$8,4,FALSE))),"")</f>
        <v/>
      </c>
      <c r="N667" s="29"/>
      <c r="O667" s="30"/>
      <c r="P667" s="30"/>
      <c r="Q667" s="113"/>
      <c r="R667" s="30"/>
      <c r="S667" s="30"/>
      <c r="T667" s="116"/>
      <c r="U667" s="73"/>
      <c r="V667" s="111"/>
      <c r="W667" s="60"/>
      <c r="X667" s="71"/>
      <c r="Y667" s="31"/>
      <c r="Z667" s="23"/>
      <c r="AA667" s="24"/>
      <c r="AB667" s="96">
        <f t="shared" si="102"/>
        <v>0</v>
      </c>
      <c r="AC667" s="96">
        <f t="shared" si="103"/>
        <v>0</v>
      </c>
      <c r="AD667" s="97">
        <f t="shared" si="109"/>
        <v>0</v>
      </c>
      <c r="AE667" s="97">
        <f t="shared" si="110"/>
        <v>0</v>
      </c>
    </row>
    <row r="668" spans="1:31" ht="25" customHeight="1">
      <c r="A668" s="32">
        <f t="shared" si="104"/>
        <v>657</v>
      </c>
      <c r="B668" s="51" t="str">
        <f t="shared" si="105"/>
        <v/>
      </c>
      <c r="C668" s="26"/>
      <c r="D668" s="28" t="str">
        <f t="shared" si="106"/>
        <v/>
      </c>
      <c r="E668" s="49" t="str">
        <f t="shared" si="107"/>
        <v/>
      </c>
      <c r="F668" s="27"/>
      <c r="G668" s="27"/>
      <c r="H668" s="29"/>
      <c r="I668" s="28" t="str">
        <f t="shared" si="101"/>
        <v/>
      </c>
      <c r="J668" s="27"/>
      <c r="K668" s="28" t="str">
        <f>IF($L668="COP","GHPチラー",IF(O668="","",VLOOKUP(O668,※編集不可※選択項目!C:D,2,1)))</f>
        <v/>
      </c>
      <c r="L668" s="120" t="str">
        <f t="shared" si="108"/>
        <v/>
      </c>
      <c r="M668" s="64" t="str">
        <f>IFERROR(IF(L668="COP",1,IF(K668="","",VLOOKUP(K668,※編集不可※選択項目!$D$2:$G$8,4,FALSE))),"")</f>
        <v/>
      </c>
      <c r="N668" s="29"/>
      <c r="O668" s="30"/>
      <c r="P668" s="30"/>
      <c r="Q668" s="113"/>
      <c r="R668" s="30"/>
      <c r="S668" s="30"/>
      <c r="T668" s="116"/>
      <c r="U668" s="73"/>
      <c r="V668" s="111"/>
      <c r="W668" s="60"/>
      <c r="X668" s="71"/>
      <c r="Y668" s="31"/>
      <c r="Z668" s="23"/>
      <c r="AA668" s="24"/>
      <c r="AB668" s="96">
        <f t="shared" si="102"/>
        <v>0</v>
      </c>
      <c r="AC668" s="96">
        <f t="shared" si="103"/>
        <v>0</v>
      </c>
      <c r="AD668" s="97">
        <f t="shared" si="109"/>
        <v>0</v>
      </c>
      <c r="AE668" s="97">
        <f t="shared" si="110"/>
        <v>0</v>
      </c>
    </row>
    <row r="669" spans="1:31" ht="25" customHeight="1">
      <c r="A669" s="32">
        <f t="shared" si="104"/>
        <v>658</v>
      </c>
      <c r="B669" s="51" t="str">
        <f t="shared" si="105"/>
        <v/>
      </c>
      <c r="C669" s="26"/>
      <c r="D669" s="28" t="str">
        <f t="shared" si="106"/>
        <v/>
      </c>
      <c r="E669" s="49" t="str">
        <f t="shared" si="107"/>
        <v/>
      </c>
      <c r="F669" s="27"/>
      <c r="G669" s="27"/>
      <c r="H669" s="29"/>
      <c r="I669" s="28" t="str">
        <f t="shared" si="101"/>
        <v/>
      </c>
      <c r="J669" s="27"/>
      <c r="K669" s="28" t="str">
        <f>IF($L669="COP","GHPチラー",IF(O669="","",VLOOKUP(O669,※編集不可※選択項目!C:D,2,1)))</f>
        <v/>
      </c>
      <c r="L669" s="120" t="str">
        <f t="shared" si="108"/>
        <v/>
      </c>
      <c r="M669" s="64" t="str">
        <f>IFERROR(IF(L669="COP",1,IF(K669="","",VLOOKUP(K669,※編集不可※選択項目!$D$2:$G$8,4,FALSE))),"")</f>
        <v/>
      </c>
      <c r="N669" s="29"/>
      <c r="O669" s="30"/>
      <c r="P669" s="30"/>
      <c r="Q669" s="113"/>
      <c r="R669" s="30"/>
      <c r="S669" s="30"/>
      <c r="T669" s="116"/>
      <c r="U669" s="73"/>
      <c r="V669" s="111"/>
      <c r="W669" s="60"/>
      <c r="X669" s="71"/>
      <c r="Y669" s="31"/>
      <c r="Z669" s="23"/>
      <c r="AA669" s="24"/>
      <c r="AB669" s="96">
        <f t="shared" si="102"/>
        <v>0</v>
      </c>
      <c r="AC669" s="96">
        <f t="shared" si="103"/>
        <v>0</v>
      </c>
      <c r="AD669" s="97">
        <f t="shared" si="109"/>
        <v>0</v>
      </c>
      <c r="AE669" s="97">
        <f t="shared" si="110"/>
        <v>0</v>
      </c>
    </row>
    <row r="670" spans="1:31" ht="25" customHeight="1">
      <c r="A670" s="32">
        <f t="shared" si="104"/>
        <v>659</v>
      </c>
      <c r="B670" s="51" t="str">
        <f t="shared" si="105"/>
        <v/>
      </c>
      <c r="C670" s="26"/>
      <c r="D670" s="28" t="str">
        <f t="shared" si="106"/>
        <v/>
      </c>
      <c r="E670" s="49" t="str">
        <f t="shared" si="107"/>
        <v/>
      </c>
      <c r="F670" s="27"/>
      <c r="G670" s="27"/>
      <c r="H670" s="29"/>
      <c r="I670" s="28" t="str">
        <f t="shared" si="101"/>
        <v/>
      </c>
      <c r="J670" s="27"/>
      <c r="K670" s="28" t="str">
        <f>IF($L670="COP","GHPチラー",IF(O670="","",VLOOKUP(O670,※編集不可※選択項目!C:D,2,1)))</f>
        <v/>
      </c>
      <c r="L670" s="120" t="str">
        <f t="shared" si="108"/>
        <v/>
      </c>
      <c r="M670" s="64" t="str">
        <f>IFERROR(IF(L670="COP",1,IF(K670="","",VLOOKUP(K670,※編集不可※選択項目!$D$2:$G$8,4,FALSE))),"")</f>
        <v/>
      </c>
      <c r="N670" s="29"/>
      <c r="O670" s="30"/>
      <c r="P670" s="30"/>
      <c r="Q670" s="113"/>
      <c r="R670" s="30"/>
      <c r="S670" s="30"/>
      <c r="T670" s="116"/>
      <c r="U670" s="73"/>
      <c r="V670" s="111"/>
      <c r="W670" s="60"/>
      <c r="X670" s="71"/>
      <c r="Y670" s="31"/>
      <c r="Z670" s="23"/>
      <c r="AA670" s="24"/>
      <c r="AB670" s="96">
        <f t="shared" si="102"/>
        <v>0</v>
      </c>
      <c r="AC670" s="96">
        <f t="shared" si="103"/>
        <v>0</v>
      </c>
      <c r="AD670" s="97">
        <f t="shared" si="109"/>
        <v>0</v>
      </c>
      <c r="AE670" s="97">
        <f t="shared" si="110"/>
        <v>0</v>
      </c>
    </row>
    <row r="671" spans="1:31" ht="25" customHeight="1">
      <c r="A671" s="32">
        <f t="shared" si="104"/>
        <v>660</v>
      </c>
      <c r="B671" s="51" t="str">
        <f t="shared" si="105"/>
        <v/>
      </c>
      <c r="C671" s="26"/>
      <c r="D671" s="28" t="str">
        <f t="shared" si="106"/>
        <v/>
      </c>
      <c r="E671" s="49" t="str">
        <f t="shared" si="107"/>
        <v/>
      </c>
      <c r="F671" s="27"/>
      <c r="G671" s="27"/>
      <c r="H671" s="29"/>
      <c r="I671" s="28" t="str">
        <f t="shared" si="101"/>
        <v/>
      </c>
      <c r="J671" s="27"/>
      <c r="K671" s="28" t="str">
        <f>IF($L671="COP","GHPチラー",IF(O671="","",VLOOKUP(O671,※編集不可※選択項目!C:D,2,1)))</f>
        <v/>
      </c>
      <c r="L671" s="120" t="str">
        <f t="shared" si="108"/>
        <v/>
      </c>
      <c r="M671" s="64" t="str">
        <f>IFERROR(IF(L671="COP",1,IF(K671="","",VLOOKUP(K671,※編集不可※選択項目!$D$2:$G$8,4,FALSE))),"")</f>
        <v/>
      </c>
      <c r="N671" s="29"/>
      <c r="O671" s="30"/>
      <c r="P671" s="30"/>
      <c r="Q671" s="113"/>
      <c r="R671" s="30"/>
      <c r="S671" s="30"/>
      <c r="T671" s="116"/>
      <c r="U671" s="73"/>
      <c r="V671" s="111"/>
      <c r="W671" s="60"/>
      <c r="X671" s="71"/>
      <c r="Y671" s="31"/>
      <c r="Z671" s="23"/>
      <c r="AA671" s="24"/>
      <c r="AB671" s="96">
        <f t="shared" si="102"/>
        <v>0</v>
      </c>
      <c r="AC671" s="96">
        <f t="shared" si="103"/>
        <v>0</v>
      </c>
      <c r="AD671" s="97">
        <f t="shared" si="109"/>
        <v>0</v>
      </c>
      <c r="AE671" s="97">
        <f t="shared" si="110"/>
        <v>0</v>
      </c>
    </row>
    <row r="672" spans="1:31" ht="25" customHeight="1">
      <c r="A672" s="32">
        <f t="shared" si="104"/>
        <v>661</v>
      </c>
      <c r="B672" s="51" t="str">
        <f t="shared" si="105"/>
        <v/>
      </c>
      <c r="C672" s="26"/>
      <c r="D672" s="28" t="str">
        <f t="shared" si="106"/>
        <v/>
      </c>
      <c r="E672" s="49" t="str">
        <f t="shared" si="107"/>
        <v/>
      </c>
      <c r="F672" s="27"/>
      <c r="G672" s="27"/>
      <c r="H672" s="29"/>
      <c r="I672" s="28" t="str">
        <f t="shared" si="101"/>
        <v/>
      </c>
      <c r="J672" s="27"/>
      <c r="K672" s="28" t="str">
        <f>IF($L672="COP","GHPチラー",IF(O672="","",VLOOKUP(O672,※編集不可※選択項目!C:D,2,1)))</f>
        <v/>
      </c>
      <c r="L672" s="120" t="str">
        <f t="shared" si="108"/>
        <v/>
      </c>
      <c r="M672" s="64" t="str">
        <f>IFERROR(IF(L672="COP",1,IF(K672="","",VLOOKUP(K672,※編集不可※選択項目!$D$2:$G$8,4,FALSE))),"")</f>
        <v/>
      </c>
      <c r="N672" s="29"/>
      <c r="O672" s="30"/>
      <c r="P672" s="30"/>
      <c r="Q672" s="113"/>
      <c r="R672" s="30"/>
      <c r="S672" s="30"/>
      <c r="T672" s="116"/>
      <c r="U672" s="73"/>
      <c r="V672" s="111"/>
      <c r="W672" s="60"/>
      <c r="X672" s="71"/>
      <c r="Y672" s="31"/>
      <c r="Z672" s="23"/>
      <c r="AA672" s="24"/>
      <c r="AB672" s="96">
        <f t="shared" si="102"/>
        <v>0</v>
      </c>
      <c r="AC672" s="96">
        <f t="shared" si="103"/>
        <v>0</v>
      </c>
      <c r="AD672" s="97">
        <f t="shared" si="109"/>
        <v>0</v>
      </c>
      <c r="AE672" s="97">
        <f t="shared" si="110"/>
        <v>0</v>
      </c>
    </row>
    <row r="673" spans="1:31" ht="25" customHeight="1">
      <c r="A673" s="32">
        <f t="shared" si="104"/>
        <v>662</v>
      </c>
      <c r="B673" s="51" t="str">
        <f t="shared" si="105"/>
        <v/>
      </c>
      <c r="C673" s="26"/>
      <c r="D673" s="28" t="str">
        <f t="shared" si="106"/>
        <v/>
      </c>
      <c r="E673" s="49" t="str">
        <f t="shared" si="107"/>
        <v/>
      </c>
      <c r="F673" s="27"/>
      <c r="G673" s="27"/>
      <c r="H673" s="29"/>
      <c r="I673" s="28" t="str">
        <f t="shared" si="101"/>
        <v/>
      </c>
      <c r="J673" s="27"/>
      <c r="K673" s="28" t="str">
        <f>IF($L673="COP","GHPチラー",IF(O673="","",VLOOKUP(O673,※編集不可※選択項目!C:D,2,1)))</f>
        <v/>
      </c>
      <c r="L673" s="120" t="str">
        <f t="shared" si="108"/>
        <v/>
      </c>
      <c r="M673" s="64" t="str">
        <f>IFERROR(IF(L673="COP",1,IF(K673="","",VLOOKUP(K673,※編集不可※選択項目!$D$2:$G$8,4,FALSE))),"")</f>
        <v/>
      </c>
      <c r="N673" s="29"/>
      <c r="O673" s="30"/>
      <c r="P673" s="30"/>
      <c r="Q673" s="113"/>
      <c r="R673" s="30"/>
      <c r="S673" s="30"/>
      <c r="T673" s="116"/>
      <c r="U673" s="73"/>
      <c r="V673" s="111"/>
      <c r="W673" s="60"/>
      <c r="X673" s="71"/>
      <c r="Y673" s="31"/>
      <c r="Z673" s="23"/>
      <c r="AA673" s="24"/>
      <c r="AB673" s="96">
        <f t="shared" si="102"/>
        <v>0</v>
      </c>
      <c r="AC673" s="96">
        <f t="shared" si="103"/>
        <v>0</v>
      </c>
      <c r="AD673" s="97">
        <f t="shared" si="109"/>
        <v>0</v>
      </c>
      <c r="AE673" s="97">
        <f t="shared" si="110"/>
        <v>0</v>
      </c>
    </row>
    <row r="674" spans="1:31" ht="25" customHeight="1">
      <c r="A674" s="32">
        <f t="shared" si="104"/>
        <v>663</v>
      </c>
      <c r="B674" s="51" t="str">
        <f t="shared" si="105"/>
        <v/>
      </c>
      <c r="C674" s="26"/>
      <c r="D674" s="28" t="str">
        <f t="shared" si="106"/>
        <v/>
      </c>
      <c r="E674" s="49" t="str">
        <f t="shared" si="107"/>
        <v/>
      </c>
      <c r="F674" s="27"/>
      <c r="G674" s="27"/>
      <c r="H674" s="29"/>
      <c r="I674" s="28" t="str">
        <f t="shared" si="101"/>
        <v/>
      </c>
      <c r="J674" s="27"/>
      <c r="K674" s="28" t="str">
        <f>IF($L674="COP","GHPチラー",IF(O674="","",VLOOKUP(O674,※編集不可※選択項目!C:D,2,1)))</f>
        <v/>
      </c>
      <c r="L674" s="120" t="str">
        <f t="shared" si="108"/>
        <v/>
      </c>
      <c r="M674" s="64" t="str">
        <f>IFERROR(IF(L674="COP",1,IF(K674="","",VLOOKUP(K674,※編集不可※選択項目!$D$2:$G$8,4,FALSE))),"")</f>
        <v/>
      </c>
      <c r="N674" s="29"/>
      <c r="O674" s="30"/>
      <c r="P674" s="30"/>
      <c r="Q674" s="113"/>
      <c r="R674" s="30"/>
      <c r="S674" s="30"/>
      <c r="T674" s="116"/>
      <c r="U674" s="73"/>
      <c r="V674" s="111"/>
      <c r="W674" s="60"/>
      <c r="X674" s="71"/>
      <c r="Y674" s="31"/>
      <c r="Z674" s="23"/>
      <c r="AA674" s="24"/>
      <c r="AB674" s="96">
        <f t="shared" si="102"/>
        <v>0</v>
      </c>
      <c r="AC674" s="96">
        <f t="shared" si="103"/>
        <v>0</v>
      </c>
      <c r="AD674" s="97">
        <f t="shared" si="109"/>
        <v>0</v>
      </c>
      <c r="AE674" s="97">
        <f t="shared" si="110"/>
        <v>0</v>
      </c>
    </row>
    <row r="675" spans="1:31" ht="25" customHeight="1">
      <c r="A675" s="32">
        <f t="shared" si="104"/>
        <v>664</v>
      </c>
      <c r="B675" s="51" t="str">
        <f t="shared" si="105"/>
        <v/>
      </c>
      <c r="C675" s="26"/>
      <c r="D675" s="28" t="str">
        <f t="shared" si="106"/>
        <v/>
      </c>
      <c r="E675" s="49" t="str">
        <f t="shared" si="107"/>
        <v/>
      </c>
      <c r="F675" s="27"/>
      <c r="G675" s="27"/>
      <c r="H675" s="29"/>
      <c r="I675" s="28" t="str">
        <f t="shared" si="101"/>
        <v/>
      </c>
      <c r="J675" s="27"/>
      <c r="K675" s="28" t="str">
        <f>IF($L675="COP","GHPチラー",IF(O675="","",VLOOKUP(O675,※編集不可※選択項目!C:D,2,1)))</f>
        <v/>
      </c>
      <c r="L675" s="120" t="str">
        <f t="shared" si="108"/>
        <v/>
      </c>
      <c r="M675" s="64" t="str">
        <f>IFERROR(IF(L675="COP",1,IF(K675="","",VLOOKUP(K675,※編集不可※選択項目!$D$2:$G$8,4,FALSE))),"")</f>
        <v/>
      </c>
      <c r="N675" s="29"/>
      <c r="O675" s="30"/>
      <c r="P675" s="30"/>
      <c r="Q675" s="113"/>
      <c r="R675" s="30"/>
      <c r="S675" s="30"/>
      <c r="T675" s="116"/>
      <c r="U675" s="73"/>
      <c r="V675" s="111"/>
      <c r="W675" s="60"/>
      <c r="X675" s="71"/>
      <c r="Y675" s="31"/>
      <c r="Z675" s="23"/>
      <c r="AA675" s="24"/>
      <c r="AB675" s="96">
        <f t="shared" si="102"/>
        <v>0</v>
      </c>
      <c r="AC675" s="96">
        <f t="shared" si="103"/>
        <v>0</v>
      </c>
      <c r="AD675" s="97">
        <f t="shared" si="109"/>
        <v>0</v>
      </c>
      <c r="AE675" s="97">
        <f t="shared" si="110"/>
        <v>0</v>
      </c>
    </row>
    <row r="676" spans="1:31" ht="25" customHeight="1">
      <c r="A676" s="32">
        <f t="shared" si="104"/>
        <v>665</v>
      </c>
      <c r="B676" s="51" t="str">
        <f t="shared" si="105"/>
        <v/>
      </c>
      <c r="C676" s="26"/>
      <c r="D676" s="28" t="str">
        <f t="shared" si="106"/>
        <v/>
      </c>
      <c r="E676" s="49" t="str">
        <f t="shared" si="107"/>
        <v/>
      </c>
      <c r="F676" s="27"/>
      <c r="G676" s="27"/>
      <c r="H676" s="29"/>
      <c r="I676" s="28" t="str">
        <f t="shared" si="101"/>
        <v/>
      </c>
      <c r="J676" s="27"/>
      <c r="K676" s="28" t="str">
        <f>IF($L676="COP","GHPチラー",IF(O676="","",VLOOKUP(O676,※編集不可※選択項目!C:D,2,1)))</f>
        <v/>
      </c>
      <c r="L676" s="120" t="str">
        <f t="shared" si="108"/>
        <v/>
      </c>
      <c r="M676" s="64" t="str">
        <f>IFERROR(IF(L676="COP",1,IF(K676="","",VLOOKUP(K676,※編集不可※選択項目!$D$2:$G$8,4,FALSE))),"")</f>
        <v/>
      </c>
      <c r="N676" s="29"/>
      <c r="O676" s="30"/>
      <c r="P676" s="30"/>
      <c r="Q676" s="113"/>
      <c r="R676" s="30"/>
      <c r="S676" s="30"/>
      <c r="T676" s="116"/>
      <c r="U676" s="73"/>
      <c r="V676" s="111"/>
      <c r="W676" s="60"/>
      <c r="X676" s="71"/>
      <c r="Y676" s="31"/>
      <c r="Z676" s="23"/>
      <c r="AA676" s="24"/>
      <c r="AB676" s="96">
        <f t="shared" si="102"/>
        <v>0</v>
      </c>
      <c r="AC676" s="96">
        <f t="shared" si="103"/>
        <v>0</v>
      </c>
      <c r="AD676" s="97">
        <f t="shared" si="109"/>
        <v>0</v>
      </c>
      <c r="AE676" s="97">
        <f t="shared" si="110"/>
        <v>0</v>
      </c>
    </row>
    <row r="677" spans="1:31" ht="25" customHeight="1">
      <c r="A677" s="32">
        <f t="shared" si="104"/>
        <v>666</v>
      </c>
      <c r="B677" s="51" t="str">
        <f t="shared" si="105"/>
        <v/>
      </c>
      <c r="C677" s="26"/>
      <c r="D677" s="28" t="str">
        <f t="shared" si="106"/>
        <v/>
      </c>
      <c r="E677" s="49" t="str">
        <f t="shared" si="107"/>
        <v/>
      </c>
      <c r="F677" s="27"/>
      <c r="G677" s="27"/>
      <c r="H677" s="29"/>
      <c r="I677" s="28" t="str">
        <f t="shared" si="101"/>
        <v/>
      </c>
      <c r="J677" s="27"/>
      <c r="K677" s="28" t="str">
        <f>IF($L677="COP","GHPチラー",IF(O677="","",VLOOKUP(O677,※編集不可※選択項目!C:D,2,1)))</f>
        <v/>
      </c>
      <c r="L677" s="120" t="str">
        <f t="shared" si="108"/>
        <v/>
      </c>
      <c r="M677" s="64" t="str">
        <f>IFERROR(IF(L677="COP",1,IF(K677="","",VLOOKUP(K677,※編集不可※選択項目!$D$2:$G$8,4,FALSE))),"")</f>
        <v/>
      </c>
      <c r="N677" s="29"/>
      <c r="O677" s="30"/>
      <c r="P677" s="30"/>
      <c r="Q677" s="113"/>
      <c r="R677" s="30"/>
      <c r="S677" s="30"/>
      <c r="T677" s="116"/>
      <c r="U677" s="73"/>
      <c r="V677" s="111"/>
      <c r="W677" s="60"/>
      <c r="X677" s="71"/>
      <c r="Y677" s="31"/>
      <c r="Z677" s="23"/>
      <c r="AA677" s="24"/>
      <c r="AB677" s="96">
        <f t="shared" si="102"/>
        <v>0</v>
      </c>
      <c r="AC677" s="96">
        <f t="shared" si="103"/>
        <v>0</v>
      </c>
      <c r="AD677" s="97">
        <f t="shared" si="109"/>
        <v>0</v>
      </c>
      <c r="AE677" s="97">
        <f t="shared" si="110"/>
        <v>0</v>
      </c>
    </row>
    <row r="678" spans="1:31" ht="25" customHeight="1">
      <c r="A678" s="32">
        <f t="shared" si="104"/>
        <v>667</v>
      </c>
      <c r="B678" s="51" t="str">
        <f t="shared" si="105"/>
        <v/>
      </c>
      <c r="C678" s="26"/>
      <c r="D678" s="28" t="str">
        <f t="shared" si="106"/>
        <v/>
      </c>
      <c r="E678" s="49" t="str">
        <f t="shared" si="107"/>
        <v/>
      </c>
      <c r="F678" s="27"/>
      <c r="G678" s="27"/>
      <c r="H678" s="29"/>
      <c r="I678" s="28" t="str">
        <f t="shared" si="101"/>
        <v/>
      </c>
      <c r="J678" s="27"/>
      <c r="K678" s="28" t="str">
        <f>IF($L678="COP","GHPチラー",IF(O678="","",VLOOKUP(O678,※編集不可※選択項目!C:D,2,1)))</f>
        <v/>
      </c>
      <c r="L678" s="120" t="str">
        <f t="shared" si="108"/>
        <v/>
      </c>
      <c r="M678" s="64" t="str">
        <f>IFERROR(IF(L678="COP",1,IF(K678="","",VLOOKUP(K678,※編集不可※選択項目!$D$2:$G$8,4,FALSE))),"")</f>
        <v/>
      </c>
      <c r="N678" s="29"/>
      <c r="O678" s="30"/>
      <c r="P678" s="30"/>
      <c r="Q678" s="113"/>
      <c r="R678" s="30"/>
      <c r="S678" s="30"/>
      <c r="T678" s="116"/>
      <c r="U678" s="73"/>
      <c r="V678" s="111"/>
      <c r="W678" s="60"/>
      <c r="X678" s="71"/>
      <c r="Y678" s="31"/>
      <c r="Z678" s="23"/>
      <c r="AA678" s="24"/>
      <c r="AB678" s="96">
        <f t="shared" si="102"/>
        <v>0</v>
      </c>
      <c r="AC678" s="96">
        <f t="shared" si="103"/>
        <v>0</v>
      </c>
      <c r="AD678" s="97">
        <f t="shared" si="109"/>
        <v>0</v>
      </c>
      <c r="AE678" s="97">
        <f t="shared" si="110"/>
        <v>0</v>
      </c>
    </row>
    <row r="679" spans="1:31" ht="25" customHeight="1">
      <c r="A679" s="32">
        <f t="shared" si="104"/>
        <v>668</v>
      </c>
      <c r="B679" s="51" t="str">
        <f t="shared" si="105"/>
        <v/>
      </c>
      <c r="C679" s="26"/>
      <c r="D679" s="28" t="str">
        <f t="shared" si="106"/>
        <v/>
      </c>
      <c r="E679" s="49" t="str">
        <f t="shared" si="107"/>
        <v/>
      </c>
      <c r="F679" s="27"/>
      <c r="G679" s="27"/>
      <c r="H679" s="29"/>
      <c r="I679" s="28" t="str">
        <f t="shared" si="101"/>
        <v/>
      </c>
      <c r="J679" s="27"/>
      <c r="K679" s="28" t="str">
        <f>IF($L679="COP","GHPチラー",IF(O679="","",VLOOKUP(O679,※編集不可※選択項目!C:D,2,1)))</f>
        <v/>
      </c>
      <c r="L679" s="120" t="str">
        <f t="shared" si="108"/>
        <v/>
      </c>
      <c r="M679" s="64" t="str">
        <f>IFERROR(IF(L679="COP",1,IF(K679="","",VLOOKUP(K679,※編集不可※選択項目!$D$2:$G$8,4,FALSE))),"")</f>
        <v/>
      </c>
      <c r="N679" s="29"/>
      <c r="O679" s="30"/>
      <c r="P679" s="30"/>
      <c r="Q679" s="113"/>
      <c r="R679" s="30"/>
      <c r="S679" s="30"/>
      <c r="T679" s="116"/>
      <c r="U679" s="73"/>
      <c r="V679" s="111"/>
      <c r="W679" s="60"/>
      <c r="X679" s="71"/>
      <c r="Y679" s="31"/>
      <c r="Z679" s="23"/>
      <c r="AA679" s="24"/>
      <c r="AB679" s="96">
        <f t="shared" si="102"/>
        <v>0</v>
      </c>
      <c r="AC679" s="96">
        <f t="shared" si="103"/>
        <v>0</v>
      </c>
      <c r="AD679" s="97">
        <f t="shared" si="109"/>
        <v>0</v>
      </c>
      <c r="AE679" s="97">
        <f t="shared" si="110"/>
        <v>0</v>
      </c>
    </row>
    <row r="680" spans="1:31" ht="25" customHeight="1">
      <c r="A680" s="32">
        <f t="shared" si="104"/>
        <v>669</v>
      </c>
      <c r="B680" s="51" t="str">
        <f t="shared" si="105"/>
        <v/>
      </c>
      <c r="C680" s="26"/>
      <c r="D680" s="28" t="str">
        <f t="shared" si="106"/>
        <v/>
      </c>
      <c r="E680" s="49" t="str">
        <f t="shared" si="107"/>
        <v/>
      </c>
      <c r="F680" s="27"/>
      <c r="G680" s="27"/>
      <c r="H680" s="29"/>
      <c r="I680" s="28" t="str">
        <f t="shared" si="101"/>
        <v/>
      </c>
      <c r="J680" s="27"/>
      <c r="K680" s="28" t="str">
        <f>IF($L680="COP","GHPチラー",IF(O680="","",VLOOKUP(O680,※編集不可※選択項目!C:D,2,1)))</f>
        <v/>
      </c>
      <c r="L680" s="120" t="str">
        <f t="shared" si="108"/>
        <v/>
      </c>
      <c r="M680" s="64" t="str">
        <f>IFERROR(IF(L680="COP",1,IF(K680="","",VLOOKUP(K680,※編集不可※選択項目!$D$2:$G$8,4,FALSE))),"")</f>
        <v/>
      </c>
      <c r="N680" s="29"/>
      <c r="O680" s="30"/>
      <c r="P680" s="30"/>
      <c r="Q680" s="113"/>
      <c r="R680" s="30"/>
      <c r="S680" s="30"/>
      <c r="T680" s="116"/>
      <c r="U680" s="73"/>
      <c r="V680" s="111"/>
      <c r="W680" s="60"/>
      <c r="X680" s="71"/>
      <c r="Y680" s="31"/>
      <c r="Z680" s="23"/>
      <c r="AA680" s="24"/>
      <c r="AB680" s="96">
        <f t="shared" si="102"/>
        <v>0</v>
      </c>
      <c r="AC680" s="96">
        <f t="shared" si="103"/>
        <v>0</v>
      </c>
      <c r="AD680" s="97">
        <f t="shared" si="109"/>
        <v>0</v>
      </c>
      <c r="AE680" s="97">
        <f t="shared" si="110"/>
        <v>0</v>
      </c>
    </row>
    <row r="681" spans="1:31" ht="25" customHeight="1">
      <c r="A681" s="32">
        <f t="shared" si="104"/>
        <v>670</v>
      </c>
      <c r="B681" s="51" t="str">
        <f t="shared" si="105"/>
        <v/>
      </c>
      <c r="C681" s="26"/>
      <c r="D681" s="28" t="str">
        <f t="shared" si="106"/>
        <v/>
      </c>
      <c r="E681" s="49" t="str">
        <f t="shared" si="107"/>
        <v/>
      </c>
      <c r="F681" s="27"/>
      <c r="G681" s="27"/>
      <c r="H681" s="29"/>
      <c r="I681" s="28" t="str">
        <f t="shared" si="101"/>
        <v/>
      </c>
      <c r="J681" s="27"/>
      <c r="K681" s="28" t="str">
        <f>IF($L681="COP","GHPチラー",IF(O681="","",VLOOKUP(O681,※編集不可※選択項目!C:D,2,1)))</f>
        <v/>
      </c>
      <c r="L681" s="120" t="str">
        <f t="shared" si="108"/>
        <v/>
      </c>
      <c r="M681" s="64" t="str">
        <f>IFERROR(IF(L681="COP",1,IF(K681="","",VLOOKUP(K681,※編集不可※選択項目!$D$2:$G$8,4,FALSE))),"")</f>
        <v/>
      </c>
      <c r="N681" s="29"/>
      <c r="O681" s="30"/>
      <c r="P681" s="30"/>
      <c r="Q681" s="113"/>
      <c r="R681" s="30"/>
      <c r="S681" s="30"/>
      <c r="T681" s="116"/>
      <c r="U681" s="73"/>
      <c r="V681" s="111"/>
      <c r="W681" s="60"/>
      <c r="X681" s="71"/>
      <c r="Y681" s="31"/>
      <c r="Z681" s="23"/>
      <c r="AA681" s="24"/>
      <c r="AB681" s="96">
        <f t="shared" si="102"/>
        <v>0</v>
      </c>
      <c r="AC681" s="96">
        <f t="shared" si="103"/>
        <v>0</v>
      </c>
      <c r="AD681" s="97">
        <f t="shared" si="109"/>
        <v>0</v>
      </c>
      <c r="AE681" s="97">
        <f t="shared" si="110"/>
        <v>0</v>
      </c>
    </row>
    <row r="682" spans="1:31" ht="25" customHeight="1">
      <c r="A682" s="32">
        <f t="shared" si="104"/>
        <v>671</v>
      </c>
      <c r="B682" s="51" t="str">
        <f t="shared" si="105"/>
        <v/>
      </c>
      <c r="C682" s="26"/>
      <c r="D682" s="28" t="str">
        <f t="shared" si="106"/>
        <v/>
      </c>
      <c r="E682" s="49" t="str">
        <f t="shared" si="107"/>
        <v/>
      </c>
      <c r="F682" s="27"/>
      <c r="G682" s="27"/>
      <c r="H682" s="29"/>
      <c r="I682" s="28" t="str">
        <f t="shared" si="101"/>
        <v/>
      </c>
      <c r="J682" s="27"/>
      <c r="K682" s="28" t="str">
        <f>IF($L682="COP","GHPチラー",IF(O682="","",VLOOKUP(O682,※編集不可※選択項目!C:D,2,1)))</f>
        <v/>
      </c>
      <c r="L682" s="120" t="str">
        <f t="shared" si="108"/>
        <v/>
      </c>
      <c r="M682" s="64" t="str">
        <f>IFERROR(IF(L682="COP",1,IF(K682="","",VLOOKUP(K682,※編集不可※選択項目!$D$2:$G$8,4,FALSE))),"")</f>
        <v/>
      </c>
      <c r="N682" s="29"/>
      <c r="O682" s="30"/>
      <c r="P682" s="30"/>
      <c r="Q682" s="113"/>
      <c r="R682" s="30"/>
      <c r="S682" s="30"/>
      <c r="T682" s="116"/>
      <c r="U682" s="73"/>
      <c r="V682" s="111"/>
      <c r="W682" s="60"/>
      <c r="X682" s="71"/>
      <c r="Y682" s="31"/>
      <c r="Z682" s="23"/>
      <c r="AA682" s="24"/>
      <c r="AB682" s="96">
        <f t="shared" si="102"/>
        <v>0</v>
      </c>
      <c r="AC682" s="96">
        <f t="shared" si="103"/>
        <v>0</v>
      </c>
      <c r="AD682" s="97">
        <f t="shared" si="109"/>
        <v>0</v>
      </c>
      <c r="AE682" s="97">
        <f t="shared" si="110"/>
        <v>0</v>
      </c>
    </row>
    <row r="683" spans="1:31" ht="25" customHeight="1">
      <c r="A683" s="32">
        <f t="shared" si="104"/>
        <v>672</v>
      </c>
      <c r="B683" s="51" t="str">
        <f t="shared" si="105"/>
        <v/>
      </c>
      <c r="C683" s="26"/>
      <c r="D683" s="28" t="str">
        <f t="shared" si="106"/>
        <v/>
      </c>
      <c r="E683" s="49" t="str">
        <f t="shared" si="107"/>
        <v/>
      </c>
      <c r="F683" s="27"/>
      <c r="G683" s="27"/>
      <c r="H683" s="29"/>
      <c r="I683" s="28" t="str">
        <f t="shared" si="101"/>
        <v/>
      </c>
      <c r="J683" s="27"/>
      <c r="K683" s="28" t="str">
        <f>IF($L683="COP","GHPチラー",IF(O683="","",VLOOKUP(O683,※編集不可※選択項目!C:D,2,1)))</f>
        <v/>
      </c>
      <c r="L683" s="120" t="str">
        <f t="shared" si="108"/>
        <v/>
      </c>
      <c r="M683" s="64" t="str">
        <f>IFERROR(IF(L683="COP",1,IF(K683="","",VLOOKUP(K683,※編集不可※選択項目!$D$2:$G$8,4,FALSE))),"")</f>
        <v/>
      </c>
      <c r="N683" s="29"/>
      <c r="O683" s="30"/>
      <c r="P683" s="30"/>
      <c r="Q683" s="113"/>
      <c r="R683" s="30"/>
      <c r="S683" s="30"/>
      <c r="T683" s="116"/>
      <c r="U683" s="73"/>
      <c r="V683" s="111"/>
      <c r="W683" s="60"/>
      <c r="X683" s="71"/>
      <c r="Y683" s="31"/>
      <c r="Z683" s="23"/>
      <c r="AA683" s="24"/>
      <c r="AB683" s="96">
        <f t="shared" si="102"/>
        <v>0</v>
      </c>
      <c r="AC683" s="96">
        <f t="shared" si="103"/>
        <v>0</v>
      </c>
      <c r="AD683" s="97">
        <f t="shared" si="109"/>
        <v>0</v>
      </c>
      <c r="AE683" s="97">
        <f t="shared" si="110"/>
        <v>0</v>
      </c>
    </row>
    <row r="684" spans="1:31" ht="25" customHeight="1">
      <c r="A684" s="32">
        <f t="shared" si="104"/>
        <v>673</v>
      </c>
      <c r="B684" s="51" t="str">
        <f t="shared" si="105"/>
        <v/>
      </c>
      <c r="C684" s="26"/>
      <c r="D684" s="28" t="str">
        <f t="shared" si="106"/>
        <v/>
      </c>
      <c r="E684" s="49" t="str">
        <f t="shared" si="107"/>
        <v/>
      </c>
      <c r="F684" s="27"/>
      <c r="G684" s="27"/>
      <c r="H684" s="29"/>
      <c r="I684" s="28" t="str">
        <f t="shared" si="101"/>
        <v/>
      </c>
      <c r="J684" s="27"/>
      <c r="K684" s="28" t="str">
        <f>IF($L684="COP","GHPチラー",IF(O684="","",VLOOKUP(O684,※編集不可※選択項目!C:D,2,1)))</f>
        <v/>
      </c>
      <c r="L684" s="120" t="str">
        <f t="shared" si="108"/>
        <v/>
      </c>
      <c r="M684" s="64" t="str">
        <f>IFERROR(IF(L684="COP",1,IF(K684="","",VLOOKUP(K684,※編集不可※選択項目!$D$2:$G$8,4,FALSE))),"")</f>
        <v/>
      </c>
      <c r="N684" s="29"/>
      <c r="O684" s="30"/>
      <c r="P684" s="30"/>
      <c r="Q684" s="113"/>
      <c r="R684" s="30"/>
      <c r="S684" s="30"/>
      <c r="T684" s="116"/>
      <c r="U684" s="73"/>
      <c r="V684" s="111"/>
      <c r="W684" s="60"/>
      <c r="X684" s="71"/>
      <c r="Y684" s="31"/>
      <c r="Z684" s="23"/>
      <c r="AA684" s="24"/>
      <c r="AB684" s="96">
        <f t="shared" si="102"/>
        <v>0</v>
      </c>
      <c r="AC684" s="96">
        <f t="shared" si="103"/>
        <v>0</v>
      </c>
      <c r="AD684" s="97">
        <f t="shared" si="109"/>
        <v>0</v>
      </c>
      <c r="AE684" s="97">
        <f t="shared" si="110"/>
        <v>0</v>
      </c>
    </row>
    <row r="685" spans="1:31" ht="25" customHeight="1">
      <c r="A685" s="32">
        <f t="shared" si="104"/>
        <v>674</v>
      </c>
      <c r="B685" s="51" t="str">
        <f t="shared" si="105"/>
        <v/>
      </c>
      <c r="C685" s="26"/>
      <c r="D685" s="28" t="str">
        <f t="shared" si="106"/>
        <v/>
      </c>
      <c r="E685" s="49" t="str">
        <f t="shared" si="107"/>
        <v/>
      </c>
      <c r="F685" s="27"/>
      <c r="G685" s="27"/>
      <c r="H685" s="29"/>
      <c r="I685" s="28" t="str">
        <f t="shared" si="101"/>
        <v/>
      </c>
      <c r="J685" s="27"/>
      <c r="K685" s="28" t="str">
        <f>IF($L685="COP","GHPチラー",IF(O685="","",VLOOKUP(O685,※編集不可※選択項目!C:D,2,1)))</f>
        <v/>
      </c>
      <c r="L685" s="120" t="str">
        <f t="shared" si="108"/>
        <v/>
      </c>
      <c r="M685" s="64" t="str">
        <f>IFERROR(IF(L685="COP",1,IF(K685="","",VLOOKUP(K685,※編集不可※選択項目!$D$2:$G$8,4,FALSE))),"")</f>
        <v/>
      </c>
      <c r="N685" s="29"/>
      <c r="O685" s="30"/>
      <c r="P685" s="30"/>
      <c r="Q685" s="113"/>
      <c r="R685" s="30"/>
      <c r="S685" s="30"/>
      <c r="T685" s="116"/>
      <c r="U685" s="73"/>
      <c r="V685" s="111"/>
      <c r="W685" s="60"/>
      <c r="X685" s="71"/>
      <c r="Y685" s="31"/>
      <c r="Z685" s="23"/>
      <c r="AA685" s="24"/>
      <c r="AB685" s="96">
        <f t="shared" si="102"/>
        <v>0</v>
      </c>
      <c r="AC685" s="96">
        <f t="shared" si="103"/>
        <v>0</v>
      </c>
      <c r="AD685" s="97">
        <f t="shared" si="109"/>
        <v>0</v>
      </c>
      <c r="AE685" s="97">
        <f t="shared" si="110"/>
        <v>0</v>
      </c>
    </row>
    <row r="686" spans="1:31" ht="25" customHeight="1">
      <c r="A686" s="32">
        <f t="shared" si="104"/>
        <v>675</v>
      </c>
      <c r="B686" s="51" t="str">
        <f t="shared" si="105"/>
        <v/>
      </c>
      <c r="C686" s="26"/>
      <c r="D686" s="28" t="str">
        <f t="shared" si="106"/>
        <v/>
      </c>
      <c r="E686" s="49" t="str">
        <f t="shared" si="107"/>
        <v/>
      </c>
      <c r="F686" s="27"/>
      <c r="G686" s="27"/>
      <c r="H686" s="29"/>
      <c r="I686" s="28" t="str">
        <f t="shared" si="101"/>
        <v/>
      </c>
      <c r="J686" s="27"/>
      <c r="K686" s="28" t="str">
        <f>IF($L686="COP","GHPチラー",IF(O686="","",VLOOKUP(O686,※編集不可※選択項目!C:D,2,1)))</f>
        <v/>
      </c>
      <c r="L686" s="120" t="str">
        <f t="shared" si="108"/>
        <v/>
      </c>
      <c r="M686" s="64" t="str">
        <f>IFERROR(IF(L686="COP",1,IF(K686="","",VLOOKUP(K686,※編集不可※選択項目!$D$2:$G$8,4,FALSE))),"")</f>
        <v/>
      </c>
      <c r="N686" s="29"/>
      <c r="O686" s="30"/>
      <c r="P686" s="30"/>
      <c r="Q686" s="113"/>
      <c r="R686" s="30"/>
      <c r="S686" s="30"/>
      <c r="T686" s="116"/>
      <c r="U686" s="73"/>
      <c r="V686" s="111"/>
      <c r="W686" s="60"/>
      <c r="X686" s="71"/>
      <c r="Y686" s="31"/>
      <c r="Z686" s="23"/>
      <c r="AA686" s="24"/>
      <c r="AB686" s="96">
        <f t="shared" si="102"/>
        <v>0</v>
      </c>
      <c r="AC686" s="96">
        <f t="shared" si="103"/>
        <v>0</v>
      </c>
      <c r="AD686" s="97">
        <f t="shared" si="109"/>
        <v>0</v>
      </c>
      <c r="AE686" s="97">
        <f t="shared" si="110"/>
        <v>0</v>
      </c>
    </row>
    <row r="687" spans="1:31" ht="25" customHeight="1">
      <c r="A687" s="32">
        <f t="shared" si="104"/>
        <v>676</v>
      </c>
      <c r="B687" s="51" t="str">
        <f t="shared" si="105"/>
        <v/>
      </c>
      <c r="C687" s="26"/>
      <c r="D687" s="28" t="str">
        <f t="shared" si="106"/>
        <v/>
      </c>
      <c r="E687" s="49" t="str">
        <f t="shared" si="107"/>
        <v/>
      </c>
      <c r="F687" s="27"/>
      <c r="G687" s="27"/>
      <c r="H687" s="29"/>
      <c r="I687" s="28" t="str">
        <f t="shared" si="101"/>
        <v/>
      </c>
      <c r="J687" s="27"/>
      <c r="K687" s="28" t="str">
        <f>IF($L687="COP","GHPチラー",IF(O687="","",VLOOKUP(O687,※編集不可※選択項目!C:D,2,1)))</f>
        <v/>
      </c>
      <c r="L687" s="120" t="str">
        <f t="shared" si="108"/>
        <v/>
      </c>
      <c r="M687" s="64" t="str">
        <f>IFERROR(IF(L687="COP",1,IF(K687="","",VLOOKUP(K687,※編集不可※選択項目!$D$2:$G$8,4,FALSE))),"")</f>
        <v/>
      </c>
      <c r="N687" s="29"/>
      <c r="O687" s="30"/>
      <c r="P687" s="30"/>
      <c r="Q687" s="113"/>
      <c r="R687" s="30"/>
      <c r="S687" s="30"/>
      <c r="T687" s="116"/>
      <c r="U687" s="73"/>
      <c r="V687" s="111"/>
      <c r="W687" s="60"/>
      <c r="X687" s="71"/>
      <c r="Y687" s="31"/>
      <c r="Z687" s="23"/>
      <c r="AA687" s="24"/>
      <c r="AB687" s="96">
        <f t="shared" si="102"/>
        <v>0</v>
      </c>
      <c r="AC687" s="96">
        <f t="shared" si="103"/>
        <v>0</v>
      </c>
      <c r="AD687" s="97">
        <f t="shared" si="109"/>
        <v>0</v>
      </c>
      <c r="AE687" s="97">
        <f t="shared" si="110"/>
        <v>0</v>
      </c>
    </row>
    <row r="688" spans="1:31" ht="25" customHeight="1">
      <c r="A688" s="32">
        <f t="shared" si="104"/>
        <v>677</v>
      </c>
      <c r="B688" s="51" t="str">
        <f t="shared" si="105"/>
        <v/>
      </c>
      <c r="C688" s="26"/>
      <c r="D688" s="28" t="str">
        <f t="shared" si="106"/>
        <v/>
      </c>
      <c r="E688" s="49" t="str">
        <f t="shared" si="107"/>
        <v/>
      </c>
      <c r="F688" s="27"/>
      <c r="G688" s="27"/>
      <c r="H688" s="29"/>
      <c r="I688" s="28" t="str">
        <f t="shared" si="101"/>
        <v/>
      </c>
      <c r="J688" s="27"/>
      <c r="K688" s="28" t="str">
        <f>IF($L688="COP","GHPチラー",IF(O688="","",VLOOKUP(O688,※編集不可※選択項目!C:D,2,1)))</f>
        <v/>
      </c>
      <c r="L688" s="120" t="str">
        <f t="shared" si="108"/>
        <v/>
      </c>
      <c r="M688" s="64" t="str">
        <f>IFERROR(IF(L688="COP",1,IF(K688="","",VLOOKUP(K688,※編集不可※選択項目!$D$2:$G$8,4,FALSE))),"")</f>
        <v/>
      </c>
      <c r="N688" s="29"/>
      <c r="O688" s="30"/>
      <c r="P688" s="30"/>
      <c r="Q688" s="113"/>
      <c r="R688" s="30"/>
      <c r="S688" s="30"/>
      <c r="T688" s="116"/>
      <c r="U688" s="73"/>
      <c r="V688" s="111"/>
      <c r="W688" s="60"/>
      <c r="X688" s="71"/>
      <c r="Y688" s="31"/>
      <c r="Z688" s="23"/>
      <c r="AA688" s="24"/>
      <c r="AB688" s="96">
        <f t="shared" si="102"/>
        <v>0</v>
      </c>
      <c r="AC688" s="96">
        <f t="shared" si="103"/>
        <v>0</v>
      </c>
      <c r="AD688" s="97">
        <f t="shared" si="109"/>
        <v>0</v>
      </c>
      <c r="AE688" s="97">
        <f t="shared" si="110"/>
        <v>0</v>
      </c>
    </row>
    <row r="689" spans="1:31" ht="25" customHeight="1">
      <c r="A689" s="32">
        <f t="shared" si="104"/>
        <v>678</v>
      </c>
      <c r="B689" s="51" t="str">
        <f t="shared" si="105"/>
        <v/>
      </c>
      <c r="C689" s="26"/>
      <c r="D689" s="28" t="str">
        <f t="shared" si="106"/>
        <v/>
      </c>
      <c r="E689" s="49" t="str">
        <f t="shared" si="107"/>
        <v/>
      </c>
      <c r="F689" s="27"/>
      <c r="G689" s="27"/>
      <c r="H689" s="29"/>
      <c r="I689" s="28" t="str">
        <f t="shared" si="101"/>
        <v/>
      </c>
      <c r="J689" s="27"/>
      <c r="K689" s="28" t="str">
        <f>IF($L689="COP","GHPチラー",IF(O689="","",VLOOKUP(O689,※編集不可※選択項目!C:D,2,1)))</f>
        <v/>
      </c>
      <c r="L689" s="120" t="str">
        <f t="shared" si="108"/>
        <v/>
      </c>
      <c r="M689" s="64" t="str">
        <f>IFERROR(IF(L689="COP",1,IF(K689="","",VLOOKUP(K689,※編集不可※選択項目!$D$2:$G$8,4,FALSE))),"")</f>
        <v/>
      </c>
      <c r="N689" s="29"/>
      <c r="O689" s="30"/>
      <c r="P689" s="30"/>
      <c r="Q689" s="113"/>
      <c r="R689" s="30"/>
      <c r="S689" s="30"/>
      <c r="T689" s="116"/>
      <c r="U689" s="73"/>
      <c r="V689" s="111"/>
      <c r="W689" s="60"/>
      <c r="X689" s="71"/>
      <c r="Y689" s="31"/>
      <c r="Z689" s="23"/>
      <c r="AA689" s="24"/>
      <c r="AB689" s="96">
        <f t="shared" si="102"/>
        <v>0</v>
      </c>
      <c r="AC689" s="96">
        <f t="shared" si="103"/>
        <v>0</v>
      </c>
      <c r="AD689" s="97">
        <f t="shared" si="109"/>
        <v>0</v>
      </c>
      <c r="AE689" s="97">
        <f t="shared" si="110"/>
        <v>0</v>
      </c>
    </row>
    <row r="690" spans="1:31" ht="25" customHeight="1">
      <c r="A690" s="32">
        <f t="shared" si="104"/>
        <v>679</v>
      </c>
      <c r="B690" s="51" t="str">
        <f t="shared" si="105"/>
        <v/>
      </c>
      <c r="C690" s="26"/>
      <c r="D690" s="28" t="str">
        <f t="shared" si="106"/>
        <v/>
      </c>
      <c r="E690" s="49" t="str">
        <f t="shared" si="107"/>
        <v/>
      </c>
      <c r="F690" s="27"/>
      <c r="G690" s="27"/>
      <c r="H690" s="29"/>
      <c r="I690" s="28" t="str">
        <f t="shared" si="101"/>
        <v/>
      </c>
      <c r="J690" s="27"/>
      <c r="K690" s="28" t="str">
        <f>IF($L690="COP","GHPチラー",IF(O690="","",VLOOKUP(O690,※編集不可※選択項目!C:D,2,1)))</f>
        <v/>
      </c>
      <c r="L690" s="120" t="str">
        <f t="shared" si="108"/>
        <v/>
      </c>
      <c r="M690" s="64" t="str">
        <f>IFERROR(IF(L690="COP",1,IF(K690="","",VLOOKUP(K690,※編集不可※選択項目!$D$2:$G$8,4,FALSE))),"")</f>
        <v/>
      </c>
      <c r="N690" s="29"/>
      <c r="O690" s="30"/>
      <c r="P690" s="30"/>
      <c r="Q690" s="113"/>
      <c r="R690" s="30"/>
      <c r="S690" s="30"/>
      <c r="T690" s="116"/>
      <c r="U690" s="73"/>
      <c r="V690" s="111"/>
      <c r="W690" s="60"/>
      <c r="X690" s="71"/>
      <c r="Y690" s="31"/>
      <c r="Z690" s="23"/>
      <c r="AA690" s="24"/>
      <c r="AB690" s="96">
        <f t="shared" si="102"/>
        <v>0</v>
      </c>
      <c r="AC690" s="96">
        <f t="shared" si="103"/>
        <v>0</v>
      </c>
      <c r="AD690" s="97">
        <f t="shared" si="109"/>
        <v>0</v>
      </c>
      <c r="AE690" s="97">
        <f t="shared" si="110"/>
        <v>0</v>
      </c>
    </row>
    <row r="691" spans="1:31" ht="25" customHeight="1">
      <c r="A691" s="32">
        <f t="shared" si="104"/>
        <v>680</v>
      </c>
      <c r="B691" s="51" t="str">
        <f t="shared" si="105"/>
        <v/>
      </c>
      <c r="C691" s="26"/>
      <c r="D691" s="28" t="str">
        <f t="shared" si="106"/>
        <v/>
      </c>
      <c r="E691" s="49" t="str">
        <f t="shared" si="107"/>
        <v/>
      </c>
      <c r="F691" s="27"/>
      <c r="G691" s="27"/>
      <c r="H691" s="29"/>
      <c r="I691" s="28" t="str">
        <f t="shared" si="101"/>
        <v/>
      </c>
      <c r="J691" s="27"/>
      <c r="K691" s="28" t="str">
        <f>IF($L691="COP","GHPチラー",IF(O691="","",VLOOKUP(O691,※編集不可※選択項目!C:D,2,1)))</f>
        <v/>
      </c>
      <c r="L691" s="120" t="str">
        <f t="shared" si="108"/>
        <v/>
      </c>
      <c r="M691" s="64" t="str">
        <f>IFERROR(IF(L691="COP",1,IF(K691="","",VLOOKUP(K691,※編集不可※選択項目!$D$2:$G$8,4,FALSE))),"")</f>
        <v/>
      </c>
      <c r="N691" s="29"/>
      <c r="O691" s="30"/>
      <c r="P691" s="30"/>
      <c r="Q691" s="113"/>
      <c r="R691" s="30"/>
      <c r="S691" s="30"/>
      <c r="T691" s="116"/>
      <c r="U691" s="73"/>
      <c r="V691" s="111"/>
      <c r="W691" s="60"/>
      <c r="X691" s="71"/>
      <c r="Y691" s="31"/>
      <c r="Z691" s="23"/>
      <c r="AA691" s="24"/>
      <c r="AB691" s="96">
        <f t="shared" si="102"/>
        <v>0</v>
      </c>
      <c r="AC691" s="96">
        <f t="shared" si="103"/>
        <v>0</v>
      </c>
      <c r="AD691" s="97">
        <f t="shared" si="109"/>
        <v>0</v>
      </c>
      <c r="AE691" s="97">
        <f t="shared" si="110"/>
        <v>0</v>
      </c>
    </row>
    <row r="692" spans="1:31" ht="25" customHeight="1">
      <c r="A692" s="32">
        <f t="shared" si="104"/>
        <v>681</v>
      </c>
      <c r="B692" s="51" t="str">
        <f t="shared" si="105"/>
        <v/>
      </c>
      <c r="C692" s="26"/>
      <c r="D692" s="28" t="str">
        <f t="shared" si="106"/>
        <v/>
      </c>
      <c r="E692" s="49" t="str">
        <f t="shared" si="107"/>
        <v/>
      </c>
      <c r="F692" s="27"/>
      <c r="G692" s="27"/>
      <c r="H692" s="29"/>
      <c r="I692" s="28" t="str">
        <f t="shared" si="101"/>
        <v/>
      </c>
      <c r="J692" s="27"/>
      <c r="K692" s="28" t="str">
        <f>IF($L692="COP","GHPチラー",IF(O692="","",VLOOKUP(O692,※編集不可※選択項目!C:D,2,1)))</f>
        <v/>
      </c>
      <c r="L692" s="120" t="str">
        <f t="shared" si="108"/>
        <v/>
      </c>
      <c r="M692" s="64" t="str">
        <f>IFERROR(IF(L692="COP",1,IF(K692="","",VLOOKUP(K692,※編集不可※選択項目!$D$2:$G$8,4,FALSE))),"")</f>
        <v/>
      </c>
      <c r="N692" s="29"/>
      <c r="O692" s="30"/>
      <c r="P692" s="30"/>
      <c r="Q692" s="113"/>
      <c r="R692" s="30"/>
      <c r="S692" s="30"/>
      <c r="T692" s="116"/>
      <c r="U692" s="73"/>
      <c r="V692" s="111"/>
      <c r="W692" s="60"/>
      <c r="X692" s="71"/>
      <c r="Y692" s="31"/>
      <c r="Z692" s="23"/>
      <c r="AA692" s="24"/>
      <c r="AB692" s="96">
        <f t="shared" si="102"/>
        <v>0</v>
      </c>
      <c r="AC692" s="96">
        <f t="shared" si="103"/>
        <v>0</v>
      </c>
      <c r="AD692" s="97">
        <f t="shared" si="109"/>
        <v>0</v>
      </c>
      <c r="AE692" s="97">
        <f t="shared" si="110"/>
        <v>0</v>
      </c>
    </row>
    <row r="693" spans="1:31" ht="25" customHeight="1">
      <c r="A693" s="32">
        <f t="shared" si="104"/>
        <v>682</v>
      </c>
      <c r="B693" s="51" t="str">
        <f t="shared" si="105"/>
        <v/>
      </c>
      <c r="C693" s="26"/>
      <c r="D693" s="28" t="str">
        <f t="shared" si="106"/>
        <v/>
      </c>
      <c r="E693" s="49" t="str">
        <f t="shared" si="107"/>
        <v/>
      </c>
      <c r="F693" s="27"/>
      <c r="G693" s="27"/>
      <c r="H693" s="29"/>
      <c r="I693" s="28" t="str">
        <f t="shared" si="101"/>
        <v/>
      </c>
      <c r="J693" s="27"/>
      <c r="K693" s="28" t="str">
        <f>IF($L693="COP","GHPチラー",IF(O693="","",VLOOKUP(O693,※編集不可※選択項目!C:D,2,1)))</f>
        <v/>
      </c>
      <c r="L693" s="120" t="str">
        <f t="shared" si="108"/>
        <v/>
      </c>
      <c r="M693" s="64" t="str">
        <f>IFERROR(IF(L693="COP",1,IF(K693="","",VLOOKUP(K693,※編集不可※選択項目!$D$2:$G$8,4,FALSE))),"")</f>
        <v/>
      </c>
      <c r="N693" s="29"/>
      <c r="O693" s="30"/>
      <c r="P693" s="30"/>
      <c r="Q693" s="113"/>
      <c r="R693" s="30"/>
      <c r="S693" s="30"/>
      <c r="T693" s="116"/>
      <c r="U693" s="73"/>
      <c r="V693" s="111"/>
      <c r="W693" s="60"/>
      <c r="X693" s="71"/>
      <c r="Y693" s="31"/>
      <c r="Z693" s="23"/>
      <c r="AA693" s="24"/>
      <c r="AB693" s="96">
        <f t="shared" si="102"/>
        <v>0</v>
      </c>
      <c r="AC693" s="96">
        <f t="shared" si="103"/>
        <v>0</v>
      </c>
      <c r="AD693" s="97">
        <f t="shared" si="109"/>
        <v>0</v>
      </c>
      <c r="AE693" s="97">
        <f t="shared" si="110"/>
        <v>0</v>
      </c>
    </row>
    <row r="694" spans="1:31" ht="25" customHeight="1">
      <c r="A694" s="32">
        <f t="shared" si="104"/>
        <v>683</v>
      </c>
      <c r="B694" s="51" t="str">
        <f t="shared" si="105"/>
        <v/>
      </c>
      <c r="C694" s="26"/>
      <c r="D694" s="28" t="str">
        <f t="shared" si="106"/>
        <v/>
      </c>
      <c r="E694" s="49" t="str">
        <f t="shared" si="107"/>
        <v/>
      </c>
      <c r="F694" s="27"/>
      <c r="G694" s="27"/>
      <c r="H694" s="29"/>
      <c r="I694" s="28" t="str">
        <f t="shared" si="101"/>
        <v/>
      </c>
      <c r="J694" s="27"/>
      <c r="K694" s="28" t="str">
        <f>IF($L694="COP","GHPチラー",IF(O694="","",VLOOKUP(O694,※編集不可※選択項目!C:D,2,1)))</f>
        <v/>
      </c>
      <c r="L694" s="120" t="str">
        <f t="shared" si="108"/>
        <v/>
      </c>
      <c r="M694" s="64" t="str">
        <f>IFERROR(IF(L694="COP",1,IF(K694="","",VLOOKUP(K694,※編集不可※選択項目!$D$2:$G$8,4,FALSE))),"")</f>
        <v/>
      </c>
      <c r="N694" s="29"/>
      <c r="O694" s="30"/>
      <c r="P694" s="30"/>
      <c r="Q694" s="113"/>
      <c r="R694" s="30"/>
      <c r="S694" s="30"/>
      <c r="T694" s="116"/>
      <c r="U694" s="73"/>
      <c r="V694" s="111"/>
      <c r="W694" s="60"/>
      <c r="X694" s="71"/>
      <c r="Y694" s="31"/>
      <c r="Z694" s="23"/>
      <c r="AA694" s="24"/>
      <c r="AB694" s="96">
        <f t="shared" si="102"/>
        <v>0</v>
      </c>
      <c r="AC694" s="96">
        <f t="shared" si="103"/>
        <v>0</v>
      </c>
      <c r="AD694" s="97">
        <f t="shared" si="109"/>
        <v>0</v>
      </c>
      <c r="AE694" s="97">
        <f t="shared" si="110"/>
        <v>0</v>
      </c>
    </row>
    <row r="695" spans="1:31" ht="25" customHeight="1">
      <c r="A695" s="32">
        <f t="shared" si="104"/>
        <v>684</v>
      </c>
      <c r="B695" s="51" t="str">
        <f t="shared" si="105"/>
        <v/>
      </c>
      <c r="C695" s="26"/>
      <c r="D695" s="28" t="str">
        <f t="shared" si="106"/>
        <v/>
      </c>
      <c r="E695" s="49" t="str">
        <f t="shared" si="107"/>
        <v/>
      </c>
      <c r="F695" s="27"/>
      <c r="G695" s="27"/>
      <c r="H695" s="29"/>
      <c r="I695" s="28" t="str">
        <f t="shared" si="101"/>
        <v/>
      </c>
      <c r="J695" s="27"/>
      <c r="K695" s="28" t="str">
        <f>IF($L695="COP","GHPチラー",IF(O695="","",VLOOKUP(O695,※編集不可※選択項目!C:D,2,1)))</f>
        <v/>
      </c>
      <c r="L695" s="120" t="str">
        <f t="shared" si="108"/>
        <v/>
      </c>
      <c r="M695" s="64" t="str">
        <f>IFERROR(IF(L695="COP",1,IF(K695="","",VLOOKUP(K695,※編集不可※選択項目!$D$2:$G$8,4,FALSE))),"")</f>
        <v/>
      </c>
      <c r="N695" s="29"/>
      <c r="O695" s="30"/>
      <c r="P695" s="30"/>
      <c r="Q695" s="113"/>
      <c r="R695" s="30"/>
      <c r="S695" s="30"/>
      <c r="T695" s="116"/>
      <c r="U695" s="73"/>
      <c r="V695" s="111"/>
      <c r="W695" s="60"/>
      <c r="X695" s="71"/>
      <c r="Y695" s="31"/>
      <c r="Z695" s="23"/>
      <c r="AA695" s="24"/>
      <c r="AB695" s="96">
        <f t="shared" si="102"/>
        <v>0</v>
      </c>
      <c r="AC695" s="96">
        <f t="shared" si="103"/>
        <v>0</v>
      </c>
      <c r="AD695" s="97">
        <f t="shared" si="109"/>
        <v>0</v>
      </c>
      <c r="AE695" s="97">
        <f t="shared" si="110"/>
        <v>0</v>
      </c>
    </row>
    <row r="696" spans="1:31" ht="25" customHeight="1">
      <c r="A696" s="32">
        <f t="shared" si="104"/>
        <v>685</v>
      </c>
      <c r="B696" s="51" t="str">
        <f t="shared" si="105"/>
        <v/>
      </c>
      <c r="C696" s="26"/>
      <c r="D696" s="28" t="str">
        <f t="shared" si="106"/>
        <v/>
      </c>
      <c r="E696" s="49" t="str">
        <f t="shared" si="107"/>
        <v/>
      </c>
      <c r="F696" s="27"/>
      <c r="G696" s="27"/>
      <c r="H696" s="29"/>
      <c r="I696" s="28" t="str">
        <f t="shared" si="101"/>
        <v/>
      </c>
      <c r="J696" s="27"/>
      <c r="K696" s="28" t="str">
        <f>IF($L696="COP","GHPチラー",IF(O696="","",VLOOKUP(O696,※編集不可※選択項目!C:D,2,1)))</f>
        <v/>
      </c>
      <c r="L696" s="120" t="str">
        <f t="shared" si="108"/>
        <v/>
      </c>
      <c r="M696" s="64" t="str">
        <f>IFERROR(IF(L696="COP",1,IF(K696="","",VLOOKUP(K696,※編集不可※選択項目!$D$2:$G$8,4,FALSE))),"")</f>
        <v/>
      </c>
      <c r="N696" s="29"/>
      <c r="O696" s="30"/>
      <c r="P696" s="30"/>
      <c r="Q696" s="113"/>
      <c r="R696" s="30"/>
      <c r="S696" s="30"/>
      <c r="T696" s="116"/>
      <c r="U696" s="73"/>
      <c r="V696" s="111"/>
      <c r="W696" s="60"/>
      <c r="X696" s="71"/>
      <c r="Y696" s="31"/>
      <c r="Z696" s="23"/>
      <c r="AA696" s="24"/>
      <c r="AB696" s="96">
        <f t="shared" si="102"/>
        <v>0</v>
      </c>
      <c r="AC696" s="96">
        <f t="shared" si="103"/>
        <v>0</v>
      </c>
      <c r="AD696" s="97">
        <f t="shared" si="109"/>
        <v>0</v>
      </c>
      <c r="AE696" s="97">
        <f t="shared" si="110"/>
        <v>0</v>
      </c>
    </row>
    <row r="697" spans="1:31" ht="25" customHeight="1">
      <c r="A697" s="32">
        <f t="shared" si="104"/>
        <v>686</v>
      </c>
      <c r="B697" s="51" t="str">
        <f t="shared" si="105"/>
        <v/>
      </c>
      <c r="C697" s="26"/>
      <c r="D697" s="28" t="str">
        <f t="shared" si="106"/>
        <v/>
      </c>
      <c r="E697" s="49" t="str">
        <f t="shared" si="107"/>
        <v/>
      </c>
      <c r="F697" s="27"/>
      <c r="G697" s="27"/>
      <c r="H697" s="29"/>
      <c r="I697" s="28" t="str">
        <f t="shared" si="101"/>
        <v/>
      </c>
      <c r="J697" s="27"/>
      <c r="K697" s="28" t="str">
        <f>IF($L697="COP","GHPチラー",IF(O697="","",VLOOKUP(O697,※編集不可※選択項目!C:D,2,1)))</f>
        <v/>
      </c>
      <c r="L697" s="120" t="str">
        <f t="shared" si="108"/>
        <v/>
      </c>
      <c r="M697" s="64" t="str">
        <f>IFERROR(IF(L697="COP",1,IF(K697="","",VLOOKUP(K697,※編集不可※選択項目!$D$2:$G$8,4,FALSE))),"")</f>
        <v/>
      </c>
      <c r="N697" s="29"/>
      <c r="O697" s="30"/>
      <c r="P697" s="30"/>
      <c r="Q697" s="113"/>
      <c r="R697" s="30"/>
      <c r="S697" s="30"/>
      <c r="T697" s="116"/>
      <c r="U697" s="73"/>
      <c r="V697" s="111"/>
      <c r="W697" s="60"/>
      <c r="X697" s="71"/>
      <c r="Y697" s="31"/>
      <c r="Z697" s="23"/>
      <c r="AA697" s="24"/>
      <c r="AB697" s="96">
        <f t="shared" si="102"/>
        <v>0</v>
      </c>
      <c r="AC697" s="96">
        <f t="shared" si="103"/>
        <v>0</v>
      </c>
      <c r="AD697" s="97">
        <f t="shared" si="109"/>
        <v>0</v>
      </c>
      <c r="AE697" s="97">
        <f t="shared" si="110"/>
        <v>0</v>
      </c>
    </row>
    <row r="698" spans="1:31" ht="25" customHeight="1">
      <c r="A698" s="32">
        <f t="shared" si="104"/>
        <v>687</v>
      </c>
      <c r="B698" s="51" t="str">
        <f t="shared" si="105"/>
        <v/>
      </c>
      <c r="C698" s="26"/>
      <c r="D698" s="28" t="str">
        <f t="shared" si="106"/>
        <v/>
      </c>
      <c r="E698" s="49" t="str">
        <f t="shared" si="107"/>
        <v/>
      </c>
      <c r="F698" s="27"/>
      <c r="G698" s="27"/>
      <c r="H698" s="29"/>
      <c r="I698" s="28" t="str">
        <f t="shared" si="101"/>
        <v/>
      </c>
      <c r="J698" s="27"/>
      <c r="K698" s="28" t="str">
        <f>IF($L698="COP","GHPチラー",IF(O698="","",VLOOKUP(O698,※編集不可※選択項目!C:D,2,1)))</f>
        <v/>
      </c>
      <c r="L698" s="120" t="str">
        <f t="shared" si="108"/>
        <v/>
      </c>
      <c r="M698" s="64" t="str">
        <f>IFERROR(IF(L698="COP",1,IF(K698="","",VLOOKUP(K698,※編集不可※選択項目!$D$2:$G$8,4,FALSE))),"")</f>
        <v/>
      </c>
      <c r="N698" s="29"/>
      <c r="O698" s="30"/>
      <c r="P698" s="30"/>
      <c r="Q698" s="113"/>
      <c r="R698" s="30"/>
      <c r="S698" s="30"/>
      <c r="T698" s="116"/>
      <c r="U698" s="73"/>
      <c r="V698" s="111"/>
      <c r="W698" s="60"/>
      <c r="X698" s="71"/>
      <c r="Y698" s="31"/>
      <c r="Z698" s="23"/>
      <c r="AA698" s="24"/>
      <c r="AB698" s="96">
        <f t="shared" si="102"/>
        <v>0</v>
      </c>
      <c r="AC698" s="96">
        <f t="shared" si="103"/>
        <v>0</v>
      </c>
      <c r="AD698" s="97">
        <f t="shared" si="109"/>
        <v>0</v>
      </c>
      <c r="AE698" s="97">
        <f t="shared" si="110"/>
        <v>0</v>
      </c>
    </row>
    <row r="699" spans="1:31" ht="25" customHeight="1">
      <c r="A699" s="32">
        <f t="shared" si="104"/>
        <v>688</v>
      </c>
      <c r="B699" s="51" t="str">
        <f t="shared" si="105"/>
        <v/>
      </c>
      <c r="C699" s="26"/>
      <c r="D699" s="28" t="str">
        <f t="shared" si="106"/>
        <v/>
      </c>
      <c r="E699" s="49" t="str">
        <f t="shared" si="107"/>
        <v/>
      </c>
      <c r="F699" s="27"/>
      <c r="G699" s="27"/>
      <c r="H699" s="29"/>
      <c r="I699" s="28" t="str">
        <f t="shared" si="101"/>
        <v/>
      </c>
      <c r="J699" s="27"/>
      <c r="K699" s="28" t="str">
        <f>IF($L699="COP","GHPチラー",IF(O699="","",VLOOKUP(O699,※編集不可※選択項目!C:D,2,1)))</f>
        <v/>
      </c>
      <c r="L699" s="120" t="str">
        <f t="shared" si="108"/>
        <v/>
      </c>
      <c r="M699" s="64" t="str">
        <f>IFERROR(IF(L699="COP",1,IF(K699="","",VLOOKUP(K699,※編集不可※選択項目!$D$2:$G$8,4,FALSE))),"")</f>
        <v/>
      </c>
      <c r="N699" s="29"/>
      <c r="O699" s="30"/>
      <c r="P699" s="30"/>
      <c r="Q699" s="113"/>
      <c r="R699" s="30"/>
      <c r="S699" s="30"/>
      <c r="T699" s="116"/>
      <c r="U699" s="73"/>
      <c r="V699" s="111"/>
      <c r="W699" s="60"/>
      <c r="X699" s="71"/>
      <c r="Y699" s="31"/>
      <c r="Z699" s="23"/>
      <c r="AA699" s="24"/>
      <c r="AB699" s="96">
        <f t="shared" si="102"/>
        <v>0</v>
      </c>
      <c r="AC699" s="96">
        <f t="shared" si="103"/>
        <v>0</v>
      </c>
      <c r="AD699" s="97">
        <f t="shared" si="109"/>
        <v>0</v>
      </c>
      <c r="AE699" s="97">
        <f t="shared" si="110"/>
        <v>0</v>
      </c>
    </row>
    <row r="700" spans="1:31" ht="25" customHeight="1">
      <c r="A700" s="32">
        <f t="shared" si="104"/>
        <v>689</v>
      </c>
      <c r="B700" s="51" t="str">
        <f t="shared" si="105"/>
        <v/>
      </c>
      <c r="C700" s="26"/>
      <c r="D700" s="28" t="str">
        <f t="shared" si="106"/>
        <v/>
      </c>
      <c r="E700" s="49" t="str">
        <f t="shared" si="107"/>
        <v/>
      </c>
      <c r="F700" s="27"/>
      <c r="G700" s="27"/>
      <c r="H700" s="29"/>
      <c r="I700" s="28" t="str">
        <f t="shared" si="101"/>
        <v/>
      </c>
      <c r="J700" s="27"/>
      <c r="K700" s="28" t="str">
        <f>IF($L700="COP","GHPチラー",IF(O700="","",VLOOKUP(O700,※編集不可※選択項目!C:D,2,1)))</f>
        <v/>
      </c>
      <c r="L700" s="120" t="str">
        <f t="shared" si="108"/>
        <v/>
      </c>
      <c r="M700" s="64" t="str">
        <f>IFERROR(IF(L700="COP",1,IF(K700="","",VLOOKUP(K700,※編集不可※選択項目!$D$2:$G$8,4,FALSE))),"")</f>
        <v/>
      </c>
      <c r="N700" s="29"/>
      <c r="O700" s="30"/>
      <c r="P700" s="30"/>
      <c r="Q700" s="113"/>
      <c r="R700" s="30"/>
      <c r="S700" s="30"/>
      <c r="T700" s="116"/>
      <c r="U700" s="73"/>
      <c r="V700" s="111"/>
      <c r="W700" s="60"/>
      <c r="X700" s="71"/>
      <c r="Y700" s="31"/>
      <c r="Z700" s="23"/>
      <c r="AA700" s="24"/>
      <c r="AB700" s="96">
        <f t="shared" si="102"/>
        <v>0</v>
      </c>
      <c r="AC700" s="96">
        <f t="shared" si="103"/>
        <v>0</v>
      </c>
      <c r="AD700" s="97">
        <f t="shared" si="109"/>
        <v>0</v>
      </c>
      <c r="AE700" s="97">
        <f t="shared" si="110"/>
        <v>0</v>
      </c>
    </row>
    <row r="701" spans="1:31" ht="25" customHeight="1">
      <c r="A701" s="32">
        <f t="shared" si="104"/>
        <v>690</v>
      </c>
      <c r="B701" s="51" t="str">
        <f t="shared" si="105"/>
        <v/>
      </c>
      <c r="C701" s="26"/>
      <c r="D701" s="28" t="str">
        <f t="shared" si="106"/>
        <v/>
      </c>
      <c r="E701" s="49" t="str">
        <f t="shared" si="107"/>
        <v/>
      </c>
      <c r="F701" s="27"/>
      <c r="G701" s="27"/>
      <c r="H701" s="29"/>
      <c r="I701" s="28" t="str">
        <f t="shared" si="101"/>
        <v/>
      </c>
      <c r="J701" s="27"/>
      <c r="K701" s="28" t="str">
        <f>IF($L701="COP","GHPチラー",IF(O701="","",VLOOKUP(O701,※編集不可※選択項目!C:D,2,1)))</f>
        <v/>
      </c>
      <c r="L701" s="120" t="str">
        <f t="shared" si="108"/>
        <v/>
      </c>
      <c r="M701" s="64" t="str">
        <f>IFERROR(IF(L701="COP",1,IF(K701="","",VLOOKUP(K701,※編集不可※選択項目!$D$2:$G$8,4,FALSE))),"")</f>
        <v/>
      </c>
      <c r="N701" s="29"/>
      <c r="O701" s="30"/>
      <c r="P701" s="30"/>
      <c r="Q701" s="113"/>
      <c r="R701" s="30"/>
      <c r="S701" s="30"/>
      <c r="T701" s="116"/>
      <c r="U701" s="73"/>
      <c r="V701" s="111"/>
      <c r="W701" s="60"/>
      <c r="X701" s="71"/>
      <c r="Y701" s="31"/>
      <c r="Z701" s="23"/>
      <c r="AA701" s="24"/>
      <c r="AB701" s="96">
        <f t="shared" si="102"/>
        <v>0</v>
      </c>
      <c r="AC701" s="96">
        <f t="shared" si="103"/>
        <v>0</v>
      </c>
      <c r="AD701" s="97">
        <f t="shared" si="109"/>
        <v>0</v>
      </c>
      <c r="AE701" s="97">
        <f t="shared" si="110"/>
        <v>0</v>
      </c>
    </row>
    <row r="702" spans="1:31" ht="25" customHeight="1">
      <c r="A702" s="32">
        <f t="shared" si="104"/>
        <v>691</v>
      </c>
      <c r="B702" s="51" t="str">
        <f t="shared" si="105"/>
        <v/>
      </c>
      <c r="C702" s="26"/>
      <c r="D702" s="28" t="str">
        <f t="shared" si="106"/>
        <v/>
      </c>
      <c r="E702" s="49" t="str">
        <f t="shared" si="107"/>
        <v/>
      </c>
      <c r="F702" s="27"/>
      <c r="G702" s="27"/>
      <c r="H702" s="29"/>
      <c r="I702" s="28" t="str">
        <f t="shared" si="101"/>
        <v/>
      </c>
      <c r="J702" s="27"/>
      <c r="K702" s="28" t="str">
        <f>IF($L702="COP","GHPチラー",IF(O702="","",VLOOKUP(O702,※編集不可※選択項目!C:D,2,1)))</f>
        <v/>
      </c>
      <c r="L702" s="120" t="str">
        <f t="shared" si="108"/>
        <v/>
      </c>
      <c r="M702" s="64" t="str">
        <f>IFERROR(IF(L702="COP",1,IF(K702="","",VLOOKUP(K702,※編集不可※選択項目!$D$2:$G$8,4,FALSE))),"")</f>
        <v/>
      </c>
      <c r="N702" s="29"/>
      <c r="O702" s="30"/>
      <c r="P702" s="30"/>
      <c r="Q702" s="113"/>
      <c r="R702" s="30"/>
      <c r="S702" s="30"/>
      <c r="T702" s="116"/>
      <c r="U702" s="73"/>
      <c r="V702" s="111"/>
      <c r="W702" s="60"/>
      <c r="X702" s="71"/>
      <c r="Y702" s="31"/>
      <c r="Z702" s="23"/>
      <c r="AA702" s="24"/>
      <c r="AB702" s="96">
        <f t="shared" si="102"/>
        <v>0</v>
      </c>
      <c r="AC702" s="96">
        <f t="shared" si="103"/>
        <v>0</v>
      </c>
      <c r="AD702" s="97">
        <f t="shared" si="109"/>
        <v>0</v>
      </c>
      <c r="AE702" s="97">
        <f t="shared" si="110"/>
        <v>0</v>
      </c>
    </row>
    <row r="703" spans="1:31" ht="25" customHeight="1">
      <c r="A703" s="32">
        <f t="shared" si="104"/>
        <v>692</v>
      </c>
      <c r="B703" s="51" t="str">
        <f t="shared" si="105"/>
        <v/>
      </c>
      <c r="C703" s="26"/>
      <c r="D703" s="28" t="str">
        <f t="shared" si="106"/>
        <v/>
      </c>
      <c r="E703" s="49" t="str">
        <f t="shared" si="107"/>
        <v/>
      </c>
      <c r="F703" s="27"/>
      <c r="G703" s="27"/>
      <c r="H703" s="29"/>
      <c r="I703" s="28" t="str">
        <f t="shared" si="101"/>
        <v/>
      </c>
      <c r="J703" s="27"/>
      <c r="K703" s="28" t="str">
        <f>IF($L703="COP","GHPチラー",IF(O703="","",VLOOKUP(O703,※編集不可※選択項目!C:D,2,1)))</f>
        <v/>
      </c>
      <c r="L703" s="120" t="str">
        <f t="shared" si="108"/>
        <v/>
      </c>
      <c r="M703" s="64" t="str">
        <f>IFERROR(IF(L703="COP",1,IF(K703="","",VLOOKUP(K703,※編集不可※選択項目!$D$2:$G$8,4,FALSE))),"")</f>
        <v/>
      </c>
      <c r="N703" s="29"/>
      <c r="O703" s="30"/>
      <c r="P703" s="30"/>
      <c r="Q703" s="113"/>
      <c r="R703" s="30"/>
      <c r="S703" s="30"/>
      <c r="T703" s="116"/>
      <c r="U703" s="73"/>
      <c r="V703" s="111"/>
      <c r="W703" s="60"/>
      <c r="X703" s="71"/>
      <c r="Y703" s="31"/>
      <c r="Z703" s="23"/>
      <c r="AA703" s="24"/>
      <c r="AB703" s="96">
        <f t="shared" si="102"/>
        <v>0</v>
      </c>
      <c r="AC703" s="96">
        <f t="shared" si="103"/>
        <v>0</v>
      </c>
      <c r="AD703" s="97">
        <f t="shared" si="109"/>
        <v>0</v>
      </c>
      <c r="AE703" s="97">
        <f t="shared" si="110"/>
        <v>0</v>
      </c>
    </row>
    <row r="704" spans="1:31" ht="25" customHeight="1">
      <c r="A704" s="32">
        <f t="shared" si="104"/>
        <v>693</v>
      </c>
      <c r="B704" s="51" t="str">
        <f t="shared" si="105"/>
        <v/>
      </c>
      <c r="C704" s="26"/>
      <c r="D704" s="28" t="str">
        <f t="shared" si="106"/>
        <v/>
      </c>
      <c r="E704" s="49" t="str">
        <f t="shared" si="107"/>
        <v/>
      </c>
      <c r="F704" s="27"/>
      <c r="G704" s="27"/>
      <c r="H704" s="29"/>
      <c r="I704" s="28" t="str">
        <f t="shared" si="101"/>
        <v/>
      </c>
      <c r="J704" s="27"/>
      <c r="K704" s="28" t="str">
        <f>IF($L704="COP","GHPチラー",IF(O704="","",VLOOKUP(O704,※編集不可※選択項目!C:D,2,1)))</f>
        <v/>
      </c>
      <c r="L704" s="120" t="str">
        <f t="shared" si="108"/>
        <v/>
      </c>
      <c r="M704" s="64" t="str">
        <f>IFERROR(IF(L704="COP",1,IF(K704="","",VLOOKUP(K704,※編集不可※選択項目!$D$2:$G$8,4,FALSE))),"")</f>
        <v/>
      </c>
      <c r="N704" s="29"/>
      <c r="O704" s="30"/>
      <c r="P704" s="30"/>
      <c r="Q704" s="113"/>
      <c r="R704" s="30"/>
      <c r="S704" s="30"/>
      <c r="T704" s="116"/>
      <c r="U704" s="73"/>
      <c r="V704" s="111"/>
      <c r="W704" s="60"/>
      <c r="X704" s="71"/>
      <c r="Y704" s="31"/>
      <c r="Z704" s="23"/>
      <c r="AA704" s="24"/>
      <c r="AB704" s="96">
        <f t="shared" si="102"/>
        <v>0</v>
      </c>
      <c r="AC704" s="96">
        <f t="shared" si="103"/>
        <v>0</v>
      </c>
      <c r="AD704" s="97">
        <f t="shared" si="109"/>
        <v>0</v>
      </c>
      <c r="AE704" s="97">
        <f t="shared" si="110"/>
        <v>0</v>
      </c>
    </row>
    <row r="705" spans="1:31" ht="25" customHeight="1">
      <c r="A705" s="32">
        <f t="shared" si="104"/>
        <v>694</v>
      </c>
      <c r="B705" s="51" t="str">
        <f t="shared" si="105"/>
        <v/>
      </c>
      <c r="C705" s="26"/>
      <c r="D705" s="28" t="str">
        <f t="shared" si="106"/>
        <v/>
      </c>
      <c r="E705" s="49" t="str">
        <f t="shared" si="107"/>
        <v/>
      </c>
      <c r="F705" s="27"/>
      <c r="G705" s="27"/>
      <c r="H705" s="29"/>
      <c r="I705" s="28" t="str">
        <f t="shared" si="101"/>
        <v/>
      </c>
      <c r="J705" s="27"/>
      <c r="K705" s="28" t="str">
        <f>IF($L705="COP","GHPチラー",IF(O705="","",VLOOKUP(O705,※編集不可※選択項目!C:D,2,1)))</f>
        <v/>
      </c>
      <c r="L705" s="120" t="str">
        <f t="shared" si="108"/>
        <v/>
      </c>
      <c r="M705" s="64" t="str">
        <f>IFERROR(IF(L705="COP",1,IF(K705="","",VLOOKUP(K705,※編集不可※選択項目!$D$2:$G$8,4,FALSE))),"")</f>
        <v/>
      </c>
      <c r="N705" s="29"/>
      <c r="O705" s="30"/>
      <c r="P705" s="30"/>
      <c r="Q705" s="113"/>
      <c r="R705" s="30"/>
      <c r="S705" s="30"/>
      <c r="T705" s="116"/>
      <c r="U705" s="73"/>
      <c r="V705" s="111"/>
      <c r="W705" s="60"/>
      <c r="X705" s="71"/>
      <c r="Y705" s="31"/>
      <c r="Z705" s="23"/>
      <c r="AA705" s="24"/>
      <c r="AB705" s="96">
        <f t="shared" si="102"/>
        <v>0</v>
      </c>
      <c r="AC705" s="96">
        <f t="shared" si="103"/>
        <v>0</v>
      </c>
      <c r="AD705" s="97">
        <f t="shared" si="109"/>
        <v>0</v>
      </c>
      <c r="AE705" s="97">
        <f t="shared" si="110"/>
        <v>0</v>
      </c>
    </row>
    <row r="706" spans="1:31" ht="25" customHeight="1">
      <c r="A706" s="32">
        <f t="shared" si="104"/>
        <v>695</v>
      </c>
      <c r="B706" s="51" t="str">
        <f t="shared" si="105"/>
        <v/>
      </c>
      <c r="C706" s="26"/>
      <c r="D706" s="28" t="str">
        <f t="shared" si="106"/>
        <v/>
      </c>
      <c r="E706" s="49" t="str">
        <f t="shared" si="107"/>
        <v/>
      </c>
      <c r="F706" s="27"/>
      <c r="G706" s="27"/>
      <c r="H706" s="29"/>
      <c r="I706" s="28" t="str">
        <f t="shared" si="101"/>
        <v/>
      </c>
      <c r="J706" s="27"/>
      <c r="K706" s="28" t="str">
        <f>IF($L706="COP","GHPチラー",IF(O706="","",VLOOKUP(O706,※編集不可※選択項目!C:D,2,1)))</f>
        <v/>
      </c>
      <c r="L706" s="120" t="str">
        <f t="shared" si="108"/>
        <v/>
      </c>
      <c r="M706" s="64" t="str">
        <f>IFERROR(IF(L706="COP",1,IF(K706="","",VLOOKUP(K706,※編集不可※選択項目!$D$2:$G$8,4,FALSE))),"")</f>
        <v/>
      </c>
      <c r="N706" s="29"/>
      <c r="O706" s="30"/>
      <c r="P706" s="30"/>
      <c r="Q706" s="113"/>
      <c r="R706" s="30"/>
      <c r="S706" s="30"/>
      <c r="T706" s="116"/>
      <c r="U706" s="73"/>
      <c r="V706" s="111"/>
      <c r="W706" s="60"/>
      <c r="X706" s="71"/>
      <c r="Y706" s="31"/>
      <c r="Z706" s="23"/>
      <c r="AA706" s="24"/>
      <c r="AB706" s="96">
        <f t="shared" si="102"/>
        <v>0</v>
      </c>
      <c r="AC706" s="96">
        <f t="shared" si="103"/>
        <v>0</v>
      </c>
      <c r="AD706" s="97">
        <f t="shared" si="109"/>
        <v>0</v>
      </c>
      <c r="AE706" s="97">
        <f t="shared" si="110"/>
        <v>0</v>
      </c>
    </row>
    <row r="707" spans="1:31" ht="25" customHeight="1">
      <c r="A707" s="32">
        <f t="shared" si="104"/>
        <v>696</v>
      </c>
      <c r="B707" s="51" t="str">
        <f t="shared" si="105"/>
        <v/>
      </c>
      <c r="C707" s="26"/>
      <c r="D707" s="28" t="str">
        <f t="shared" si="106"/>
        <v/>
      </c>
      <c r="E707" s="49" t="str">
        <f t="shared" si="107"/>
        <v/>
      </c>
      <c r="F707" s="27"/>
      <c r="G707" s="27"/>
      <c r="H707" s="29"/>
      <c r="I707" s="28" t="str">
        <f t="shared" si="101"/>
        <v/>
      </c>
      <c r="J707" s="27"/>
      <c r="K707" s="28" t="str">
        <f>IF($L707="COP","GHPチラー",IF(O707="","",VLOOKUP(O707,※編集不可※選択項目!C:D,2,1)))</f>
        <v/>
      </c>
      <c r="L707" s="120" t="str">
        <f t="shared" si="108"/>
        <v/>
      </c>
      <c r="M707" s="64" t="str">
        <f>IFERROR(IF(L707="COP",1,IF(K707="","",VLOOKUP(K707,※編集不可※選択項目!$D$2:$G$8,4,FALSE))),"")</f>
        <v/>
      </c>
      <c r="N707" s="29"/>
      <c r="O707" s="30"/>
      <c r="P707" s="30"/>
      <c r="Q707" s="113"/>
      <c r="R707" s="30"/>
      <c r="S707" s="30"/>
      <c r="T707" s="116"/>
      <c r="U707" s="73"/>
      <c r="V707" s="111"/>
      <c r="W707" s="60"/>
      <c r="X707" s="71"/>
      <c r="Y707" s="31"/>
      <c r="Z707" s="23"/>
      <c r="AA707" s="24"/>
      <c r="AB707" s="96">
        <f t="shared" si="102"/>
        <v>0</v>
      </c>
      <c r="AC707" s="96">
        <f t="shared" si="103"/>
        <v>0</v>
      </c>
      <c r="AD707" s="97">
        <f t="shared" si="109"/>
        <v>0</v>
      </c>
      <c r="AE707" s="97">
        <f t="shared" si="110"/>
        <v>0</v>
      </c>
    </row>
    <row r="708" spans="1:31" ht="25" customHeight="1">
      <c r="A708" s="32">
        <f t="shared" si="104"/>
        <v>697</v>
      </c>
      <c r="B708" s="51" t="str">
        <f t="shared" si="105"/>
        <v/>
      </c>
      <c r="C708" s="26"/>
      <c r="D708" s="28" t="str">
        <f t="shared" si="106"/>
        <v/>
      </c>
      <c r="E708" s="49" t="str">
        <f t="shared" si="107"/>
        <v/>
      </c>
      <c r="F708" s="27"/>
      <c r="G708" s="27"/>
      <c r="H708" s="29"/>
      <c r="I708" s="28" t="str">
        <f t="shared" si="101"/>
        <v/>
      </c>
      <c r="J708" s="27"/>
      <c r="K708" s="28" t="str">
        <f>IF($L708="COP","GHPチラー",IF(O708="","",VLOOKUP(O708,※編集不可※選択項目!C:D,2,1)))</f>
        <v/>
      </c>
      <c r="L708" s="120" t="str">
        <f t="shared" si="108"/>
        <v/>
      </c>
      <c r="M708" s="64" t="str">
        <f>IFERROR(IF(L708="COP",1,IF(K708="","",VLOOKUP(K708,※編集不可※選択項目!$D$2:$G$8,4,FALSE))),"")</f>
        <v/>
      </c>
      <c r="N708" s="29"/>
      <c r="O708" s="30"/>
      <c r="P708" s="30"/>
      <c r="Q708" s="113"/>
      <c r="R708" s="30"/>
      <c r="S708" s="30"/>
      <c r="T708" s="116"/>
      <c r="U708" s="73"/>
      <c r="V708" s="111"/>
      <c r="W708" s="60"/>
      <c r="X708" s="71"/>
      <c r="Y708" s="31"/>
      <c r="Z708" s="23"/>
      <c r="AA708" s="24"/>
      <c r="AB708" s="96">
        <f t="shared" si="102"/>
        <v>0</v>
      </c>
      <c r="AC708" s="96">
        <f t="shared" si="103"/>
        <v>0</v>
      </c>
      <c r="AD708" s="97">
        <f t="shared" si="109"/>
        <v>0</v>
      </c>
      <c r="AE708" s="97">
        <f t="shared" si="110"/>
        <v>0</v>
      </c>
    </row>
    <row r="709" spans="1:31" ht="25" customHeight="1">
      <c r="A709" s="32">
        <f t="shared" si="104"/>
        <v>698</v>
      </c>
      <c r="B709" s="51" t="str">
        <f t="shared" si="105"/>
        <v/>
      </c>
      <c r="C709" s="26"/>
      <c r="D709" s="28" t="str">
        <f t="shared" si="106"/>
        <v/>
      </c>
      <c r="E709" s="49" t="str">
        <f t="shared" si="107"/>
        <v/>
      </c>
      <c r="F709" s="27"/>
      <c r="G709" s="27"/>
      <c r="H709" s="29"/>
      <c r="I709" s="28" t="str">
        <f t="shared" si="101"/>
        <v/>
      </c>
      <c r="J709" s="27"/>
      <c r="K709" s="28" t="str">
        <f>IF($L709="COP","GHPチラー",IF(O709="","",VLOOKUP(O709,※編集不可※選択項目!C:D,2,1)))</f>
        <v/>
      </c>
      <c r="L709" s="120" t="str">
        <f t="shared" si="108"/>
        <v/>
      </c>
      <c r="M709" s="64" t="str">
        <f>IFERROR(IF(L709="COP",1,IF(K709="","",VLOOKUP(K709,※編集不可※選択項目!$D$2:$G$8,4,FALSE))),"")</f>
        <v/>
      </c>
      <c r="N709" s="29"/>
      <c r="O709" s="30"/>
      <c r="P709" s="30"/>
      <c r="Q709" s="113"/>
      <c r="R709" s="30"/>
      <c r="S709" s="30"/>
      <c r="T709" s="116"/>
      <c r="U709" s="73"/>
      <c r="V709" s="111"/>
      <c r="W709" s="60"/>
      <c r="X709" s="71"/>
      <c r="Y709" s="31"/>
      <c r="Z709" s="23"/>
      <c r="AA709" s="24"/>
      <c r="AB709" s="96">
        <f t="shared" si="102"/>
        <v>0</v>
      </c>
      <c r="AC709" s="96">
        <f t="shared" si="103"/>
        <v>0</v>
      </c>
      <c r="AD709" s="97">
        <f t="shared" si="109"/>
        <v>0</v>
      </c>
      <c r="AE709" s="97">
        <f t="shared" si="110"/>
        <v>0</v>
      </c>
    </row>
    <row r="710" spans="1:31" ht="25" customHeight="1">
      <c r="A710" s="32">
        <f t="shared" si="104"/>
        <v>699</v>
      </c>
      <c r="B710" s="51" t="str">
        <f t="shared" si="105"/>
        <v/>
      </c>
      <c r="C710" s="26"/>
      <c r="D710" s="28" t="str">
        <f t="shared" si="106"/>
        <v/>
      </c>
      <c r="E710" s="49" t="str">
        <f t="shared" si="107"/>
        <v/>
      </c>
      <c r="F710" s="27"/>
      <c r="G710" s="27"/>
      <c r="H710" s="29"/>
      <c r="I710" s="28" t="str">
        <f t="shared" si="101"/>
        <v/>
      </c>
      <c r="J710" s="27"/>
      <c r="K710" s="28" t="str">
        <f>IF($L710="COP","GHPチラー",IF(O710="","",VLOOKUP(O710,※編集不可※選択項目!C:D,2,1)))</f>
        <v/>
      </c>
      <c r="L710" s="120" t="str">
        <f t="shared" si="108"/>
        <v/>
      </c>
      <c r="M710" s="64" t="str">
        <f>IFERROR(IF(L710="COP",1,IF(K710="","",VLOOKUP(K710,※編集不可※選択項目!$D$2:$G$8,4,FALSE))),"")</f>
        <v/>
      </c>
      <c r="N710" s="29"/>
      <c r="O710" s="30"/>
      <c r="P710" s="30"/>
      <c r="Q710" s="113"/>
      <c r="R710" s="30"/>
      <c r="S710" s="30"/>
      <c r="T710" s="116"/>
      <c r="U710" s="73"/>
      <c r="V710" s="111"/>
      <c r="W710" s="60"/>
      <c r="X710" s="71"/>
      <c r="Y710" s="31"/>
      <c r="Z710" s="23"/>
      <c r="AA710" s="24"/>
      <c r="AB710" s="96">
        <f t="shared" si="102"/>
        <v>0</v>
      </c>
      <c r="AC710" s="96">
        <f t="shared" si="103"/>
        <v>0</v>
      </c>
      <c r="AD710" s="97">
        <f t="shared" si="109"/>
        <v>0</v>
      </c>
      <c r="AE710" s="97">
        <f t="shared" si="110"/>
        <v>0</v>
      </c>
    </row>
    <row r="711" spans="1:31" ht="25" customHeight="1">
      <c r="A711" s="32">
        <f t="shared" si="104"/>
        <v>700</v>
      </c>
      <c r="B711" s="51" t="str">
        <f t="shared" si="105"/>
        <v/>
      </c>
      <c r="C711" s="26"/>
      <c r="D711" s="28" t="str">
        <f t="shared" si="106"/>
        <v/>
      </c>
      <c r="E711" s="49" t="str">
        <f t="shared" si="107"/>
        <v/>
      </c>
      <c r="F711" s="27"/>
      <c r="G711" s="27"/>
      <c r="H711" s="29"/>
      <c r="I711" s="28" t="str">
        <f t="shared" si="101"/>
        <v/>
      </c>
      <c r="J711" s="27"/>
      <c r="K711" s="28" t="str">
        <f>IF($L711="COP","GHPチラー",IF(O711="","",VLOOKUP(O711,※編集不可※選択項目!C:D,2,1)))</f>
        <v/>
      </c>
      <c r="L711" s="120" t="str">
        <f t="shared" si="108"/>
        <v/>
      </c>
      <c r="M711" s="64" t="str">
        <f>IFERROR(IF(L711="COP",1,IF(K711="","",VLOOKUP(K711,※編集不可※選択項目!$D$2:$G$8,4,FALSE))),"")</f>
        <v/>
      </c>
      <c r="N711" s="29"/>
      <c r="O711" s="30"/>
      <c r="P711" s="30"/>
      <c r="Q711" s="113"/>
      <c r="R711" s="30"/>
      <c r="S711" s="30"/>
      <c r="T711" s="116"/>
      <c r="U711" s="73"/>
      <c r="V711" s="111"/>
      <c r="W711" s="60"/>
      <c r="X711" s="71"/>
      <c r="Y711" s="31"/>
      <c r="Z711" s="23"/>
      <c r="AA711" s="24"/>
      <c r="AB711" s="96">
        <f t="shared" si="102"/>
        <v>0</v>
      </c>
      <c r="AC711" s="96">
        <f t="shared" si="103"/>
        <v>0</v>
      </c>
      <c r="AD711" s="97">
        <f t="shared" si="109"/>
        <v>0</v>
      </c>
      <c r="AE711" s="97">
        <f t="shared" si="110"/>
        <v>0</v>
      </c>
    </row>
    <row r="712" spans="1:31" ht="25" customHeight="1">
      <c r="A712" s="32">
        <f t="shared" si="104"/>
        <v>701</v>
      </c>
      <c r="B712" s="51" t="str">
        <f t="shared" si="105"/>
        <v/>
      </c>
      <c r="C712" s="26"/>
      <c r="D712" s="28" t="str">
        <f t="shared" si="106"/>
        <v/>
      </c>
      <c r="E712" s="49" t="str">
        <f t="shared" si="107"/>
        <v/>
      </c>
      <c r="F712" s="27"/>
      <c r="G712" s="27"/>
      <c r="H712" s="29"/>
      <c r="I712" s="28" t="str">
        <f t="shared" si="101"/>
        <v/>
      </c>
      <c r="J712" s="27"/>
      <c r="K712" s="28" t="str">
        <f>IF($L712="COP","GHPチラー",IF(O712="","",VLOOKUP(O712,※編集不可※選択項目!C:D,2,1)))</f>
        <v/>
      </c>
      <c r="L712" s="120" t="str">
        <f t="shared" si="108"/>
        <v/>
      </c>
      <c r="M712" s="64" t="str">
        <f>IFERROR(IF(L712="COP",1,IF(K712="","",VLOOKUP(K712,※編集不可※選択項目!$D$2:$G$8,4,FALSE))),"")</f>
        <v/>
      </c>
      <c r="N712" s="29"/>
      <c r="O712" s="30"/>
      <c r="P712" s="30"/>
      <c r="Q712" s="113"/>
      <c r="R712" s="30"/>
      <c r="S712" s="30"/>
      <c r="T712" s="116"/>
      <c r="U712" s="73"/>
      <c r="V712" s="111"/>
      <c r="W712" s="60"/>
      <c r="X712" s="71"/>
      <c r="Y712" s="31"/>
      <c r="Z712" s="23"/>
      <c r="AA712" s="24"/>
      <c r="AB712" s="96">
        <f t="shared" si="102"/>
        <v>0</v>
      </c>
      <c r="AC712" s="96">
        <f t="shared" si="103"/>
        <v>0</v>
      </c>
      <c r="AD712" s="97">
        <f t="shared" si="109"/>
        <v>0</v>
      </c>
      <c r="AE712" s="97">
        <f t="shared" si="110"/>
        <v>0</v>
      </c>
    </row>
    <row r="713" spans="1:31" ht="25" customHeight="1">
      <c r="A713" s="32">
        <f t="shared" si="104"/>
        <v>702</v>
      </c>
      <c r="B713" s="51" t="str">
        <f t="shared" si="105"/>
        <v/>
      </c>
      <c r="C713" s="26"/>
      <c r="D713" s="28" t="str">
        <f t="shared" si="106"/>
        <v/>
      </c>
      <c r="E713" s="49" t="str">
        <f t="shared" si="107"/>
        <v/>
      </c>
      <c r="F713" s="27"/>
      <c r="G713" s="27"/>
      <c r="H713" s="29"/>
      <c r="I713" s="28" t="str">
        <f t="shared" si="101"/>
        <v/>
      </c>
      <c r="J713" s="27"/>
      <c r="K713" s="28" t="str">
        <f>IF($L713="COP","GHPチラー",IF(O713="","",VLOOKUP(O713,※編集不可※選択項目!C:D,2,1)))</f>
        <v/>
      </c>
      <c r="L713" s="120" t="str">
        <f t="shared" si="108"/>
        <v/>
      </c>
      <c r="M713" s="64" t="str">
        <f>IFERROR(IF(L713="COP",1,IF(K713="","",VLOOKUP(K713,※編集不可※選択項目!$D$2:$G$8,4,FALSE))),"")</f>
        <v/>
      </c>
      <c r="N713" s="29"/>
      <c r="O713" s="30"/>
      <c r="P713" s="30"/>
      <c r="Q713" s="113"/>
      <c r="R713" s="30"/>
      <c r="S713" s="30"/>
      <c r="T713" s="116"/>
      <c r="U713" s="73"/>
      <c r="V713" s="111"/>
      <c r="W713" s="60"/>
      <c r="X713" s="71"/>
      <c r="Y713" s="31"/>
      <c r="Z713" s="23"/>
      <c r="AA713" s="24"/>
      <c r="AB713" s="96">
        <f t="shared" si="102"/>
        <v>0</v>
      </c>
      <c r="AC713" s="96">
        <f t="shared" si="103"/>
        <v>0</v>
      </c>
      <c r="AD713" s="97">
        <f t="shared" si="109"/>
        <v>0</v>
      </c>
      <c r="AE713" s="97">
        <f t="shared" si="110"/>
        <v>0</v>
      </c>
    </row>
    <row r="714" spans="1:31" ht="25" customHeight="1">
      <c r="A714" s="32">
        <f t="shared" si="104"/>
        <v>703</v>
      </c>
      <c r="B714" s="51" t="str">
        <f t="shared" si="105"/>
        <v/>
      </c>
      <c r="C714" s="26"/>
      <c r="D714" s="28" t="str">
        <f t="shared" si="106"/>
        <v/>
      </c>
      <c r="E714" s="49" t="str">
        <f t="shared" si="107"/>
        <v/>
      </c>
      <c r="F714" s="27"/>
      <c r="G714" s="27"/>
      <c r="H714" s="29"/>
      <c r="I714" s="28" t="str">
        <f t="shared" si="101"/>
        <v/>
      </c>
      <c r="J714" s="27"/>
      <c r="K714" s="28" t="str">
        <f>IF($L714="COP","GHPチラー",IF(O714="","",VLOOKUP(O714,※編集不可※選択項目!C:D,2,1)))</f>
        <v/>
      </c>
      <c r="L714" s="120" t="str">
        <f t="shared" si="108"/>
        <v/>
      </c>
      <c r="M714" s="64" t="str">
        <f>IFERROR(IF(L714="COP",1,IF(K714="","",VLOOKUP(K714,※編集不可※選択項目!$D$2:$G$8,4,FALSE))),"")</f>
        <v/>
      </c>
      <c r="N714" s="29"/>
      <c r="O714" s="30"/>
      <c r="P714" s="30"/>
      <c r="Q714" s="113"/>
      <c r="R714" s="30"/>
      <c r="S714" s="30"/>
      <c r="T714" s="116"/>
      <c r="U714" s="73"/>
      <c r="V714" s="111"/>
      <c r="W714" s="60"/>
      <c r="X714" s="71"/>
      <c r="Y714" s="31"/>
      <c r="Z714" s="23"/>
      <c r="AA714" s="24"/>
      <c r="AB714" s="96">
        <f t="shared" si="102"/>
        <v>0</v>
      </c>
      <c r="AC714" s="96">
        <f t="shared" si="103"/>
        <v>0</v>
      </c>
      <c r="AD714" s="97">
        <f t="shared" si="109"/>
        <v>0</v>
      </c>
      <c r="AE714" s="97">
        <f t="shared" si="110"/>
        <v>0</v>
      </c>
    </row>
    <row r="715" spans="1:31" ht="25" customHeight="1">
      <c r="A715" s="32">
        <f t="shared" si="104"/>
        <v>704</v>
      </c>
      <c r="B715" s="51" t="str">
        <f t="shared" si="105"/>
        <v/>
      </c>
      <c r="C715" s="26"/>
      <c r="D715" s="28" t="str">
        <f t="shared" si="106"/>
        <v/>
      </c>
      <c r="E715" s="49" t="str">
        <f t="shared" si="107"/>
        <v/>
      </c>
      <c r="F715" s="27"/>
      <c r="G715" s="27"/>
      <c r="H715" s="29"/>
      <c r="I715" s="28" t="str">
        <f t="shared" si="101"/>
        <v/>
      </c>
      <c r="J715" s="27"/>
      <c r="K715" s="28" t="str">
        <f>IF($L715="COP","GHPチラー",IF(O715="","",VLOOKUP(O715,※編集不可※選択項目!C:D,2,1)))</f>
        <v/>
      </c>
      <c r="L715" s="120" t="str">
        <f t="shared" si="108"/>
        <v/>
      </c>
      <c r="M715" s="64" t="str">
        <f>IFERROR(IF(L715="COP",1,IF(K715="","",VLOOKUP(K715,※編集不可※選択項目!$D$2:$G$8,4,FALSE))),"")</f>
        <v/>
      </c>
      <c r="N715" s="29"/>
      <c r="O715" s="30"/>
      <c r="P715" s="30"/>
      <c r="Q715" s="113"/>
      <c r="R715" s="30"/>
      <c r="S715" s="30"/>
      <c r="T715" s="116"/>
      <c r="U715" s="73"/>
      <c r="V715" s="111"/>
      <c r="W715" s="60"/>
      <c r="X715" s="71"/>
      <c r="Y715" s="31"/>
      <c r="Z715" s="23"/>
      <c r="AA715" s="24"/>
      <c r="AB715" s="96">
        <f t="shared" si="102"/>
        <v>0</v>
      </c>
      <c r="AC715" s="96">
        <f t="shared" si="103"/>
        <v>0</v>
      </c>
      <c r="AD715" s="97">
        <f t="shared" si="109"/>
        <v>0</v>
      </c>
      <c r="AE715" s="97">
        <f t="shared" si="110"/>
        <v>0</v>
      </c>
    </row>
    <row r="716" spans="1:31" ht="25" customHeight="1">
      <c r="A716" s="32">
        <f t="shared" si="104"/>
        <v>705</v>
      </c>
      <c r="B716" s="51" t="str">
        <f t="shared" si="105"/>
        <v/>
      </c>
      <c r="C716" s="26"/>
      <c r="D716" s="28" t="str">
        <f t="shared" si="106"/>
        <v/>
      </c>
      <c r="E716" s="49" t="str">
        <f t="shared" si="107"/>
        <v/>
      </c>
      <c r="F716" s="27"/>
      <c r="G716" s="27"/>
      <c r="H716" s="29"/>
      <c r="I716" s="28" t="str">
        <f t="shared" ref="I716:I779" si="111">IF(G716="","",G716&amp;"["&amp;H716&amp;"]")</f>
        <v/>
      </c>
      <c r="J716" s="27"/>
      <c r="K716" s="28" t="str">
        <f>IF($L716="COP","GHPチラー",IF(O716="","",VLOOKUP(O716,※編集不可※選択項目!C:D,2,1)))</f>
        <v/>
      </c>
      <c r="L716" s="120" t="str">
        <f t="shared" si="108"/>
        <v/>
      </c>
      <c r="M716" s="64" t="str">
        <f>IFERROR(IF(L716="COP",1,IF(K716="","",VLOOKUP(K716,※編集不可※選択項目!$D$2:$G$8,4,FALSE))),"")</f>
        <v/>
      </c>
      <c r="N716" s="29"/>
      <c r="O716" s="30"/>
      <c r="P716" s="30"/>
      <c r="Q716" s="113"/>
      <c r="R716" s="30"/>
      <c r="S716" s="30"/>
      <c r="T716" s="116"/>
      <c r="U716" s="73"/>
      <c r="V716" s="111"/>
      <c r="W716" s="60"/>
      <c r="X716" s="71"/>
      <c r="Y716" s="31"/>
      <c r="Z716" s="23"/>
      <c r="AA716" s="24"/>
      <c r="AB716" s="96">
        <f t="shared" ref="AB716:AB779" si="112">IF(AND(($C716&lt;&gt;""),(OR($C$2="",$F$2="",$G$3="",F716="",G716="",J716="",N716="",O716="",P716="",Q716="",R716="",S716="",T716="",H716="",))),1,0)</f>
        <v>0</v>
      </c>
      <c r="AC716" s="96">
        <f t="shared" ref="AC716:AC779" si="113">IF(AND($G716&lt;&gt;"",COUNTIF($G716,"*■*")&gt;0,$V716=""),1,0)</f>
        <v>0</v>
      </c>
      <c r="AD716" s="97">
        <f t="shared" si="109"/>
        <v>0</v>
      </c>
      <c r="AE716" s="97">
        <f t="shared" si="110"/>
        <v>0</v>
      </c>
    </row>
    <row r="717" spans="1:31" ht="25" customHeight="1">
      <c r="A717" s="32">
        <f t="shared" ref="A717:A780" si="114">ROW()-11</f>
        <v>706</v>
      </c>
      <c r="B717" s="51" t="str">
        <f t="shared" ref="B717:B780" si="115">IF($C717="","","高効率空調")</f>
        <v/>
      </c>
      <c r="C717" s="26"/>
      <c r="D717" s="28" t="str">
        <f t="shared" ref="D717:D780" si="116">IF($C$2="","",IF($B717&lt;&gt;"",$C$2,""))</f>
        <v/>
      </c>
      <c r="E717" s="49" t="str">
        <f t="shared" ref="E717:E780" si="117">IF($F$2="","",IF($B717&lt;&gt;"",$F$2,""))</f>
        <v/>
      </c>
      <c r="F717" s="27"/>
      <c r="G717" s="27"/>
      <c r="H717" s="29"/>
      <c r="I717" s="28" t="str">
        <f t="shared" si="111"/>
        <v/>
      </c>
      <c r="J717" s="27"/>
      <c r="K717" s="28" t="str">
        <f>IF($L717="COP","GHPチラー",IF(O717="","",VLOOKUP(O717,※編集不可※選択項目!C:D,2,1)))</f>
        <v/>
      </c>
      <c r="L717" s="120" t="str">
        <f t="shared" ref="L717:L780" si="118">IF(F717="","",IF(OR(COUNTIF($F717,"*チラー*")&gt;0,COUNTIF($F717,"*ﾁﾗｰ*")&gt;0),"COP","APFp"))</f>
        <v/>
      </c>
      <c r="M717" s="64" t="str">
        <f>IFERROR(IF(L717="COP",1,IF(K717="","",VLOOKUP(K717,※編集不可※選択項目!$D$2:$G$8,4,FALSE))),"")</f>
        <v/>
      </c>
      <c r="N717" s="29"/>
      <c r="O717" s="30"/>
      <c r="P717" s="30"/>
      <c r="Q717" s="113"/>
      <c r="R717" s="30"/>
      <c r="S717" s="30"/>
      <c r="T717" s="116"/>
      <c r="U717" s="73"/>
      <c r="V717" s="111"/>
      <c r="W717" s="60"/>
      <c r="X717" s="71"/>
      <c r="Y717" s="31"/>
      <c r="Z717" s="23"/>
      <c r="AA717" s="24"/>
      <c r="AB717" s="96">
        <f t="shared" si="112"/>
        <v>0</v>
      </c>
      <c r="AC717" s="96">
        <f t="shared" si="113"/>
        <v>0</v>
      </c>
      <c r="AD717" s="97">
        <f t="shared" ref="AD717:AD780" si="119">IF(I717="",0,COUNTIF(I$12:I$1011,I717))</f>
        <v>0</v>
      </c>
      <c r="AE717" s="97">
        <f t="shared" ref="AE717:AE780" si="120">IF($N717&lt;$M717,1,0)</f>
        <v>0</v>
      </c>
    </row>
    <row r="718" spans="1:31" ht="25" customHeight="1">
      <c r="A718" s="32">
        <f t="shared" si="114"/>
        <v>707</v>
      </c>
      <c r="B718" s="51" t="str">
        <f t="shared" si="115"/>
        <v/>
      </c>
      <c r="C718" s="26"/>
      <c r="D718" s="28" t="str">
        <f t="shared" si="116"/>
        <v/>
      </c>
      <c r="E718" s="49" t="str">
        <f t="shared" si="117"/>
        <v/>
      </c>
      <c r="F718" s="27"/>
      <c r="G718" s="27"/>
      <c r="H718" s="29"/>
      <c r="I718" s="28" t="str">
        <f t="shared" si="111"/>
        <v/>
      </c>
      <c r="J718" s="27"/>
      <c r="K718" s="28" t="str">
        <f>IF($L718="COP","GHPチラー",IF(O718="","",VLOOKUP(O718,※編集不可※選択項目!C:D,2,1)))</f>
        <v/>
      </c>
      <c r="L718" s="120" t="str">
        <f t="shared" si="118"/>
        <v/>
      </c>
      <c r="M718" s="64" t="str">
        <f>IFERROR(IF(L718="COP",1,IF(K718="","",VLOOKUP(K718,※編集不可※選択項目!$D$2:$G$8,4,FALSE))),"")</f>
        <v/>
      </c>
      <c r="N718" s="29"/>
      <c r="O718" s="30"/>
      <c r="P718" s="30"/>
      <c r="Q718" s="113"/>
      <c r="R718" s="30"/>
      <c r="S718" s="30"/>
      <c r="T718" s="116"/>
      <c r="U718" s="73"/>
      <c r="V718" s="111"/>
      <c r="W718" s="60"/>
      <c r="X718" s="71"/>
      <c r="Y718" s="31"/>
      <c r="Z718" s="23"/>
      <c r="AA718" s="24"/>
      <c r="AB718" s="96">
        <f t="shared" si="112"/>
        <v>0</v>
      </c>
      <c r="AC718" s="96">
        <f t="shared" si="113"/>
        <v>0</v>
      </c>
      <c r="AD718" s="97">
        <f t="shared" si="119"/>
        <v>0</v>
      </c>
      <c r="AE718" s="97">
        <f t="shared" si="120"/>
        <v>0</v>
      </c>
    </row>
    <row r="719" spans="1:31" ht="25" customHeight="1">
      <c r="A719" s="32">
        <f t="shared" si="114"/>
        <v>708</v>
      </c>
      <c r="B719" s="51" t="str">
        <f t="shared" si="115"/>
        <v/>
      </c>
      <c r="C719" s="26"/>
      <c r="D719" s="28" t="str">
        <f t="shared" si="116"/>
        <v/>
      </c>
      <c r="E719" s="49" t="str">
        <f t="shared" si="117"/>
        <v/>
      </c>
      <c r="F719" s="27"/>
      <c r="G719" s="27"/>
      <c r="H719" s="29"/>
      <c r="I719" s="28" t="str">
        <f t="shared" si="111"/>
        <v/>
      </c>
      <c r="J719" s="27"/>
      <c r="K719" s="28" t="str">
        <f>IF($L719="COP","GHPチラー",IF(O719="","",VLOOKUP(O719,※編集不可※選択項目!C:D,2,1)))</f>
        <v/>
      </c>
      <c r="L719" s="120" t="str">
        <f t="shared" si="118"/>
        <v/>
      </c>
      <c r="M719" s="64" t="str">
        <f>IFERROR(IF(L719="COP",1,IF(K719="","",VLOOKUP(K719,※編集不可※選択項目!$D$2:$G$8,4,FALSE))),"")</f>
        <v/>
      </c>
      <c r="N719" s="29"/>
      <c r="O719" s="30"/>
      <c r="P719" s="30"/>
      <c r="Q719" s="113"/>
      <c r="R719" s="30"/>
      <c r="S719" s="30"/>
      <c r="T719" s="116"/>
      <c r="U719" s="73"/>
      <c r="V719" s="111"/>
      <c r="W719" s="60"/>
      <c r="X719" s="71"/>
      <c r="Y719" s="31"/>
      <c r="Z719" s="23"/>
      <c r="AA719" s="24"/>
      <c r="AB719" s="96">
        <f t="shared" si="112"/>
        <v>0</v>
      </c>
      <c r="AC719" s="96">
        <f t="shared" si="113"/>
        <v>0</v>
      </c>
      <c r="AD719" s="97">
        <f t="shared" si="119"/>
        <v>0</v>
      </c>
      <c r="AE719" s="97">
        <f t="shared" si="120"/>
        <v>0</v>
      </c>
    </row>
    <row r="720" spans="1:31" ht="25" customHeight="1">
      <c r="A720" s="32">
        <f t="shared" si="114"/>
        <v>709</v>
      </c>
      <c r="B720" s="51" t="str">
        <f t="shared" si="115"/>
        <v/>
      </c>
      <c r="C720" s="26"/>
      <c r="D720" s="28" t="str">
        <f t="shared" si="116"/>
        <v/>
      </c>
      <c r="E720" s="49" t="str">
        <f t="shared" si="117"/>
        <v/>
      </c>
      <c r="F720" s="27"/>
      <c r="G720" s="27"/>
      <c r="H720" s="29"/>
      <c r="I720" s="28" t="str">
        <f t="shared" si="111"/>
        <v/>
      </c>
      <c r="J720" s="27"/>
      <c r="K720" s="28" t="str">
        <f>IF($L720="COP","GHPチラー",IF(O720="","",VLOOKUP(O720,※編集不可※選択項目!C:D,2,1)))</f>
        <v/>
      </c>
      <c r="L720" s="120" t="str">
        <f t="shared" si="118"/>
        <v/>
      </c>
      <c r="M720" s="64" t="str">
        <f>IFERROR(IF(L720="COP",1,IF(K720="","",VLOOKUP(K720,※編集不可※選択項目!$D$2:$G$8,4,FALSE))),"")</f>
        <v/>
      </c>
      <c r="N720" s="29"/>
      <c r="O720" s="30"/>
      <c r="P720" s="30"/>
      <c r="Q720" s="113"/>
      <c r="R720" s="30"/>
      <c r="S720" s="30"/>
      <c r="T720" s="116"/>
      <c r="U720" s="73"/>
      <c r="V720" s="111"/>
      <c r="W720" s="60"/>
      <c r="X720" s="71"/>
      <c r="Y720" s="31"/>
      <c r="Z720" s="23"/>
      <c r="AA720" s="24"/>
      <c r="AB720" s="96">
        <f t="shared" si="112"/>
        <v>0</v>
      </c>
      <c r="AC720" s="96">
        <f t="shared" si="113"/>
        <v>0</v>
      </c>
      <c r="AD720" s="97">
        <f t="shared" si="119"/>
        <v>0</v>
      </c>
      <c r="AE720" s="97">
        <f t="shared" si="120"/>
        <v>0</v>
      </c>
    </row>
    <row r="721" spans="1:31" ht="25" customHeight="1">
      <c r="A721" s="32">
        <f t="shared" si="114"/>
        <v>710</v>
      </c>
      <c r="B721" s="51" t="str">
        <f t="shared" si="115"/>
        <v/>
      </c>
      <c r="C721" s="26"/>
      <c r="D721" s="28" t="str">
        <f t="shared" si="116"/>
        <v/>
      </c>
      <c r="E721" s="49" t="str">
        <f t="shared" si="117"/>
        <v/>
      </c>
      <c r="F721" s="27"/>
      <c r="G721" s="27"/>
      <c r="H721" s="29"/>
      <c r="I721" s="28" t="str">
        <f t="shared" si="111"/>
        <v/>
      </c>
      <c r="J721" s="27"/>
      <c r="K721" s="28" t="str">
        <f>IF($L721="COP","GHPチラー",IF(O721="","",VLOOKUP(O721,※編集不可※選択項目!C:D,2,1)))</f>
        <v/>
      </c>
      <c r="L721" s="120" t="str">
        <f t="shared" si="118"/>
        <v/>
      </c>
      <c r="M721" s="64" t="str">
        <f>IFERROR(IF(L721="COP",1,IF(K721="","",VLOOKUP(K721,※編集不可※選択項目!$D$2:$G$8,4,FALSE))),"")</f>
        <v/>
      </c>
      <c r="N721" s="29"/>
      <c r="O721" s="30"/>
      <c r="P721" s="30"/>
      <c r="Q721" s="113"/>
      <c r="R721" s="30"/>
      <c r="S721" s="30"/>
      <c r="T721" s="116"/>
      <c r="U721" s="73"/>
      <c r="V721" s="111"/>
      <c r="W721" s="60"/>
      <c r="X721" s="71"/>
      <c r="Y721" s="31"/>
      <c r="Z721" s="23"/>
      <c r="AA721" s="24"/>
      <c r="AB721" s="96">
        <f t="shared" si="112"/>
        <v>0</v>
      </c>
      <c r="AC721" s="96">
        <f t="shared" si="113"/>
        <v>0</v>
      </c>
      <c r="AD721" s="97">
        <f t="shared" si="119"/>
        <v>0</v>
      </c>
      <c r="AE721" s="97">
        <f t="shared" si="120"/>
        <v>0</v>
      </c>
    </row>
    <row r="722" spans="1:31" ht="25" customHeight="1">
      <c r="A722" s="32">
        <f t="shared" si="114"/>
        <v>711</v>
      </c>
      <c r="B722" s="51" t="str">
        <f t="shared" si="115"/>
        <v/>
      </c>
      <c r="C722" s="26"/>
      <c r="D722" s="28" t="str">
        <f t="shared" si="116"/>
        <v/>
      </c>
      <c r="E722" s="49" t="str">
        <f t="shared" si="117"/>
        <v/>
      </c>
      <c r="F722" s="27"/>
      <c r="G722" s="27"/>
      <c r="H722" s="29"/>
      <c r="I722" s="28" t="str">
        <f t="shared" si="111"/>
        <v/>
      </c>
      <c r="J722" s="27"/>
      <c r="K722" s="28" t="str">
        <f>IF($L722="COP","GHPチラー",IF(O722="","",VLOOKUP(O722,※編集不可※選択項目!C:D,2,1)))</f>
        <v/>
      </c>
      <c r="L722" s="120" t="str">
        <f t="shared" si="118"/>
        <v/>
      </c>
      <c r="M722" s="64" t="str">
        <f>IFERROR(IF(L722="COP",1,IF(K722="","",VLOOKUP(K722,※編集不可※選択項目!$D$2:$G$8,4,FALSE))),"")</f>
        <v/>
      </c>
      <c r="N722" s="29"/>
      <c r="O722" s="30"/>
      <c r="P722" s="30"/>
      <c r="Q722" s="113"/>
      <c r="R722" s="30"/>
      <c r="S722" s="30"/>
      <c r="T722" s="116"/>
      <c r="U722" s="73"/>
      <c r="V722" s="111"/>
      <c r="W722" s="60"/>
      <c r="X722" s="71"/>
      <c r="Y722" s="31"/>
      <c r="Z722" s="23"/>
      <c r="AA722" s="24"/>
      <c r="AB722" s="96">
        <f t="shared" si="112"/>
        <v>0</v>
      </c>
      <c r="AC722" s="96">
        <f t="shared" si="113"/>
        <v>0</v>
      </c>
      <c r="AD722" s="97">
        <f t="shared" si="119"/>
        <v>0</v>
      </c>
      <c r="AE722" s="97">
        <f t="shared" si="120"/>
        <v>0</v>
      </c>
    </row>
    <row r="723" spans="1:31" ht="25" customHeight="1">
      <c r="A723" s="32">
        <f t="shared" si="114"/>
        <v>712</v>
      </c>
      <c r="B723" s="51" t="str">
        <f t="shared" si="115"/>
        <v/>
      </c>
      <c r="C723" s="26"/>
      <c r="D723" s="28" t="str">
        <f t="shared" si="116"/>
        <v/>
      </c>
      <c r="E723" s="49" t="str">
        <f t="shared" si="117"/>
        <v/>
      </c>
      <c r="F723" s="27"/>
      <c r="G723" s="27"/>
      <c r="H723" s="29"/>
      <c r="I723" s="28" t="str">
        <f t="shared" si="111"/>
        <v/>
      </c>
      <c r="J723" s="27"/>
      <c r="K723" s="28" t="str">
        <f>IF($L723="COP","GHPチラー",IF(O723="","",VLOOKUP(O723,※編集不可※選択項目!C:D,2,1)))</f>
        <v/>
      </c>
      <c r="L723" s="120" t="str">
        <f t="shared" si="118"/>
        <v/>
      </c>
      <c r="M723" s="64" t="str">
        <f>IFERROR(IF(L723="COP",1,IF(K723="","",VLOOKUP(K723,※編集不可※選択項目!$D$2:$G$8,4,FALSE))),"")</f>
        <v/>
      </c>
      <c r="N723" s="29"/>
      <c r="O723" s="30"/>
      <c r="P723" s="30"/>
      <c r="Q723" s="113"/>
      <c r="R723" s="30"/>
      <c r="S723" s="30"/>
      <c r="T723" s="116"/>
      <c r="U723" s="73"/>
      <c r="V723" s="111"/>
      <c r="W723" s="60"/>
      <c r="X723" s="71"/>
      <c r="Y723" s="31"/>
      <c r="Z723" s="23"/>
      <c r="AA723" s="24"/>
      <c r="AB723" s="96">
        <f t="shared" si="112"/>
        <v>0</v>
      </c>
      <c r="AC723" s="96">
        <f t="shared" si="113"/>
        <v>0</v>
      </c>
      <c r="AD723" s="97">
        <f t="shared" si="119"/>
        <v>0</v>
      </c>
      <c r="AE723" s="97">
        <f t="shared" si="120"/>
        <v>0</v>
      </c>
    </row>
    <row r="724" spans="1:31" ht="25" customHeight="1">
      <c r="A724" s="32">
        <f t="shared" si="114"/>
        <v>713</v>
      </c>
      <c r="B724" s="51" t="str">
        <f t="shared" si="115"/>
        <v/>
      </c>
      <c r="C724" s="26"/>
      <c r="D724" s="28" t="str">
        <f t="shared" si="116"/>
        <v/>
      </c>
      <c r="E724" s="49" t="str">
        <f t="shared" si="117"/>
        <v/>
      </c>
      <c r="F724" s="27"/>
      <c r="G724" s="27"/>
      <c r="H724" s="29"/>
      <c r="I724" s="28" t="str">
        <f t="shared" si="111"/>
        <v/>
      </c>
      <c r="J724" s="27"/>
      <c r="K724" s="28" t="str">
        <f>IF($L724="COP","GHPチラー",IF(O724="","",VLOOKUP(O724,※編集不可※選択項目!C:D,2,1)))</f>
        <v/>
      </c>
      <c r="L724" s="120" t="str">
        <f t="shared" si="118"/>
        <v/>
      </c>
      <c r="M724" s="64" t="str">
        <f>IFERROR(IF(L724="COP",1,IF(K724="","",VLOOKUP(K724,※編集不可※選択項目!$D$2:$G$8,4,FALSE))),"")</f>
        <v/>
      </c>
      <c r="N724" s="29"/>
      <c r="O724" s="30"/>
      <c r="P724" s="30"/>
      <c r="Q724" s="113"/>
      <c r="R724" s="30"/>
      <c r="S724" s="30"/>
      <c r="T724" s="116"/>
      <c r="U724" s="73"/>
      <c r="V724" s="111"/>
      <c r="W724" s="60"/>
      <c r="X724" s="71"/>
      <c r="Y724" s="31"/>
      <c r="Z724" s="23"/>
      <c r="AA724" s="24"/>
      <c r="AB724" s="96">
        <f t="shared" si="112"/>
        <v>0</v>
      </c>
      <c r="AC724" s="96">
        <f t="shared" si="113"/>
        <v>0</v>
      </c>
      <c r="AD724" s="97">
        <f t="shared" si="119"/>
        <v>0</v>
      </c>
      <c r="AE724" s="97">
        <f t="shared" si="120"/>
        <v>0</v>
      </c>
    </row>
    <row r="725" spans="1:31" ht="25" customHeight="1">
      <c r="A725" s="32">
        <f t="shared" si="114"/>
        <v>714</v>
      </c>
      <c r="B725" s="51" t="str">
        <f t="shared" si="115"/>
        <v/>
      </c>
      <c r="C725" s="26"/>
      <c r="D725" s="28" t="str">
        <f t="shared" si="116"/>
        <v/>
      </c>
      <c r="E725" s="49" t="str">
        <f t="shared" si="117"/>
        <v/>
      </c>
      <c r="F725" s="27"/>
      <c r="G725" s="27"/>
      <c r="H725" s="29"/>
      <c r="I725" s="28" t="str">
        <f t="shared" si="111"/>
        <v/>
      </c>
      <c r="J725" s="27"/>
      <c r="K725" s="28" t="str">
        <f>IF($L725="COP","GHPチラー",IF(O725="","",VLOOKUP(O725,※編集不可※選択項目!C:D,2,1)))</f>
        <v/>
      </c>
      <c r="L725" s="120" t="str">
        <f t="shared" si="118"/>
        <v/>
      </c>
      <c r="M725" s="64" t="str">
        <f>IFERROR(IF(L725="COP",1,IF(K725="","",VLOOKUP(K725,※編集不可※選択項目!$D$2:$G$8,4,FALSE))),"")</f>
        <v/>
      </c>
      <c r="N725" s="29"/>
      <c r="O725" s="30"/>
      <c r="P725" s="30"/>
      <c r="Q725" s="113"/>
      <c r="R725" s="30"/>
      <c r="S725" s="30"/>
      <c r="T725" s="116"/>
      <c r="U725" s="73"/>
      <c r="V725" s="111"/>
      <c r="W725" s="60"/>
      <c r="X725" s="71"/>
      <c r="Y725" s="31"/>
      <c r="Z725" s="23"/>
      <c r="AA725" s="24"/>
      <c r="AB725" s="96">
        <f t="shared" si="112"/>
        <v>0</v>
      </c>
      <c r="AC725" s="96">
        <f t="shared" si="113"/>
        <v>0</v>
      </c>
      <c r="AD725" s="97">
        <f t="shared" si="119"/>
        <v>0</v>
      </c>
      <c r="AE725" s="97">
        <f t="shared" si="120"/>
        <v>0</v>
      </c>
    </row>
    <row r="726" spans="1:31" ht="25" customHeight="1">
      <c r="A726" s="32">
        <f t="shared" si="114"/>
        <v>715</v>
      </c>
      <c r="B726" s="51" t="str">
        <f t="shared" si="115"/>
        <v/>
      </c>
      <c r="C726" s="26"/>
      <c r="D726" s="28" t="str">
        <f t="shared" si="116"/>
        <v/>
      </c>
      <c r="E726" s="49" t="str">
        <f t="shared" si="117"/>
        <v/>
      </c>
      <c r="F726" s="27"/>
      <c r="G726" s="27"/>
      <c r="H726" s="29"/>
      <c r="I726" s="28" t="str">
        <f t="shared" si="111"/>
        <v/>
      </c>
      <c r="J726" s="27"/>
      <c r="K726" s="28" t="str">
        <f>IF($L726="COP","GHPチラー",IF(O726="","",VLOOKUP(O726,※編集不可※選択項目!C:D,2,1)))</f>
        <v/>
      </c>
      <c r="L726" s="120" t="str">
        <f t="shared" si="118"/>
        <v/>
      </c>
      <c r="M726" s="64" t="str">
        <f>IFERROR(IF(L726="COP",1,IF(K726="","",VLOOKUP(K726,※編集不可※選択項目!$D$2:$G$8,4,FALSE))),"")</f>
        <v/>
      </c>
      <c r="N726" s="29"/>
      <c r="O726" s="30"/>
      <c r="P726" s="30"/>
      <c r="Q726" s="113"/>
      <c r="R726" s="30"/>
      <c r="S726" s="30"/>
      <c r="T726" s="116"/>
      <c r="U726" s="73"/>
      <c r="V726" s="111"/>
      <c r="W726" s="60"/>
      <c r="X726" s="71"/>
      <c r="Y726" s="31"/>
      <c r="Z726" s="23"/>
      <c r="AA726" s="24"/>
      <c r="AB726" s="96">
        <f t="shared" si="112"/>
        <v>0</v>
      </c>
      <c r="AC726" s="96">
        <f t="shared" si="113"/>
        <v>0</v>
      </c>
      <c r="AD726" s="97">
        <f t="shared" si="119"/>
        <v>0</v>
      </c>
      <c r="AE726" s="97">
        <f t="shared" si="120"/>
        <v>0</v>
      </c>
    </row>
    <row r="727" spans="1:31" ht="25" customHeight="1">
      <c r="A727" s="32">
        <f t="shared" si="114"/>
        <v>716</v>
      </c>
      <c r="B727" s="51" t="str">
        <f t="shared" si="115"/>
        <v/>
      </c>
      <c r="C727" s="26"/>
      <c r="D727" s="28" t="str">
        <f t="shared" si="116"/>
        <v/>
      </c>
      <c r="E727" s="49" t="str">
        <f t="shared" si="117"/>
        <v/>
      </c>
      <c r="F727" s="27"/>
      <c r="G727" s="27"/>
      <c r="H727" s="29"/>
      <c r="I727" s="28" t="str">
        <f t="shared" si="111"/>
        <v/>
      </c>
      <c r="J727" s="27"/>
      <c r="K727" s="28" t="str">
        <f>IF($L727="COP","GHPチラー",IF(O727="","",VLOOKUP(O727,※編集不可※選択項目!C:D,2,1)))</f>
        <v/>
      </c>
      <c r="L727" s="120" t="str">
        <f t="shared" si="118"/>
        <v/>
      </c>
      <c r="M727" s="64" t="str">
        <f>IFERROR(IF(L727="COP",1,IF(K727="","",VLOOKUP(K727,※編集不可※選択項目!$D$2:$G$8,4,FALSE))),"")</f>
        <v/>
      </c>
      <c r="N727" s="29"/>
      <c r="O727" s="30"/>
      <c r="P727" s="30"/>
      <c r="Q727" s="113"/>
      <c r="R727" s="30"/>
      <c r="S727" s="30"/>
      <c r="T727" s="116"/>
      <c r="U727" s="73"/>
      <c r="V727" s="111"/>
      <c r="W727" s="60"/>
      <c r="X727" s="71"/>
      <c r="Y727" s="31"/>
      <c r="Z727" s="23"/>
      <c r="AA727" s="24"/>
      <c r="AB727" s="96">
        <f t="shared" si="112"/>
        <v>0</v>
      </c>
      <c r="AC727" s="96">
        <f t="shared" si="113"/>
        <v>0</v>
      </c>
      <c r="AD727" s="97">
        <f t="shared" si="119"/>
        <v>0</v>
      </c>
      <c r="AE727" s="97">
        <f t="shared" si="120"/>
        <v>0</v>
      </c>
    </row>
    <row r="728" spans="1:31" ht="25" customHeight="1">
      <c r="A728" s="32">
        <f t="shared" si="114"/>
        <v>717</v>
      </c>
      <c r="B728" s="51" t="str">
        <f t="shared" si="115"/>
        <v/>
      </c>
      <c r="C728" s="26"/>
      <c r="D728" s="28" t="str">
        <f t="shared" si="116"/>
        <v/>
      </c>
      <c r="E728" s="49" t="str">
        <f t="shared" si="117"/>
        <v/>
      </c>
      <c r="F728" s="27"/>
      <c r="G728" s="27"/>
      <c r="H728" s="29"/>
      <c r="I728" s="28" t="str">
        <f t="shared" si="111"/>
        <v/>
      </c>
      <c r="J728" s="27"/>
      <c r="K728" s="28" t="str">
        <f>IF($L728="COP","GHPチラー",IF(O728="","",VLOOKUP(O728,※編集不可※選択項目!C:D,2,1)))</f>
        <v/>
      </c>
      <c r="L728" s="120" t="str">
        <f t="shared" si="118"/>
        <v/>
      </c>
      <c r="M728" s="64" t="str">
        <f>IFERROR(IF(L728="COP",1,IF(K728="","",VLOOKUP(K728,※編集不可※選択項目!$D$2:$G$8,4,FALSE))),"")</f>
        <v/>
      </c>
      <c r="N728" s="29"/>
      <c r="O728" s="30"/>
      <c r="P728" s="30"/>
      <c r="Q728" s="113"/>
      <c r="R728" s="30"/>
      <c r="S728" s="30"/>
      <c r="T728" s="116"/>
      <c r="U728" s="73"/>
      <c r="V728" s="111"/>
      <c r="W728" s="60"/>
      <c r="X728" s="71"/>
      <c r="Y728" s="31"/>
      <c r="Z728" s="23"/>
      <c r="AA728" s="24"/>
      <c r="AB728" s="96">
        <f t="shared" si="112"/>
        <v>0</v>
      </c>
      <c r="AC728" s="96">
        <f t="shared" si="113"/>
        <v>0</v>
      </c>
      <c r="AD728" s="97">
        <f t="shared" si="119"/>
        <v>0</v>
      </c>
      <c r="AE728" s="97">
        <f t="shared" si="120"/>
        <v>0</v>
      </c>
    </row>
    <row r="729" spans="1:31" ht="25" customHeight="1">
      <c r="A729" s="32">
        <f t="shared" si="114"/>
        <v>718</v>
      </c>
      <c r="B729" s="51" t="str">
        <f t="shared" si="115"/>
        <v/>
      </c>
      <c r="C729" s="26"/>
      <c r="D729" s="28" t="str">
        <f t="shared" si="116"/>
        <v/>
      </c>
      <c r="E729" s="49" t="str">
        <f t="shared" si="117"/>
        <v/>
      </c>
      <c r="F729" s="27"/>
      <c r="G729" s="27"/>
      <c r="H729" s="29"/>
      <c r="I729" s="28" t="str">
        <f t="shared" si="111"/>
        <v/>
      </c>
      <c r="J729" s="27"/>
      <c r="K729" s="28" t="str">
        <f>IF($L729="COP","GHPチラー",IF(O729="","",VLOOKUP(O729,※編集不可※選択項目!C:D,2,1)))</f>
        <v/>
      </c>
      <c r="L729" s="120" t="str">
        <f t="shared" si="118"/>
        <v/>
      </c>
      <c r="M729" s="64" t="str">
        <f>IFERROR(IF(L729="COP",1,IF(K729="","",VLOOKUP(K729,※編集不可※選択項目!$D$2:$G$8,4,FALSE))),"")</f>
        <v/>
      </c>
      <c r="N729" s="29"/>
      <c r="O729" s="30"/>
      <c r="P729" s="30"/>
      <c r="Q729" s="113"/>
      <c r="R729" s="30"/>
      <c r="S729" s="30"/>
      <c r="T729" s="116"/>
      <c r="U729" s="73"/>
      <c r="V729" s="111"/>
      <c r="W729" s="60"/>
      <c r="X729" s="71"/>
      <c r="Y729" s="31"/>
      <c r="Z729" s="23"/>
      <c r="AA729" s="24"/>
      <c r="AB729" s="96">
        <f t="shared" si="112"/>
        <v>0</v>
      </c>
      <c r="AC729" s="96">
        <f t="shared" si="113"/>
        <v>0</v>
      </c>
      <c r="AD729" s="97">
        <f t="shared" si="119"/>
        <v>0</v>
      </c>
      <c r="AE729" s="97">
        <f t="shared" si="120"/>
        <v>0</v>
      </c>
    </row>
    <row r="730" spans="1:31" ht="25" customHeight="1">
      <c r="A730" s="32">
        <f t="shared" si="114"/>
        <v>719</v>
      </c>
      <c r="B730" s="51" t="str">
        <f t="shared" si="115"/>
        <v/>
      </c>
      <c r="C730" s="26"/>
      <c r="D730" s="28" t="str">
        <f t="shared" si="116"/>
        <v/>
      </c>
      <c r="E730" s="49" t="str">
        <f t="shared" si="117"/>
        <v/>
      </c>
      <c r="F730" s="27"/>
      <c r="G730" s="27"/>
      <c r="H730" s="29"/>
      <c r="I730" s="28" t="str">
        <f t="shared" si="111"/>
        <v/>
      </c>
      <c r="J730" s="27"/>
      <c r="K730" s="28" t="str">
        <f>IF($L730="COP","GHPチラー",IF(O730="","",VLOOKUP(O730,※編集不可※選択項目!C:D,2,1)))</f>
        <v/>
      </c>
      <c r="L730" s="120" t="str">
        <f t="shared" si="118"/>
        <v/>
      </c>
      <c r="M730" s="64" t="str">
        <f>IFERROR(IF(L730="COP",1,IF(K730="","",VLOOKUP(K730,※編集不可※選択項目!$D$2:$G$8,4,FALSE))),"")</f>
        <v/>
      </c>
      <c r="N730" s="29"/>
      <c r="O730" s="30"/>
      <c r="P730" s="30"/>
      <c r="Q730" s="113"/>
      <c r="R730" s="30"/>
      <c r="S730" s="30"/>
      <c r="T730" s="116"/>
      <c r="U730" s="73"/>
      <c r="V730" s="111"/>
      <c r="W730" s="60"/>
      <c r="X730" s="71"/>
      <c r="Y730" s="31"/>
      <c r="Z730" s="23"/>
      <c r="AA730" s="24"/>
      <c r="AB730" s="96">
        <f t="shared" si="112"/>
        <v>0</v>
      </c>
      <c r="AC730" s="96">
        <f t="shared" si="113"/>
        <v>0</v>
      </c>
      <c r="AD730" s="97">
        <f t="shared" si="119"/>
        <v>0</v>
      </c>
      <c r="AE730" s="97">
        <f t="shared" si="120"/>
        <v>0</v>
      </c>
    </row>
    <row r="731" spans="1:31" ht="25" customHeight="1">
      <c r="A731" s="32">
        <f t="shared" si="114"/>
        <v>720</v>
      </c>
      <c r="B731" s="51" t="str">
        <f t="shared" si="115"/>
        <v/>
      </c>
      <c r="C731" s="26"/>
      <c r="D731" s="28" t="str">
        <f t="shared" si="116"/>
        <v/>
      </c>
      <c r="E731" s="49" t="str">
        <f t="shared" si="117"/>
        <v/>
      </c>
      <c r="F731" s="27"/>
      <c r="G731" s="27"/>
      <c r="H731" s="29"/>
      <c r="I731" s="28" t="str">
        <f t="shared" si="111"/>
        <v/>
      </c>
      <c r="J731" s="27"/>
      <c r="K731" s="28" t="str">
        <f>IF($L731="COP","GHPチラー",IF(O731="","",VLOOKUP(O731,※編集不可※選択項目!C:D,2,1)))</f>
        <v/>
      </c>
      <c r="L731" s="120" t="str">
        <f t="shared" si="118"/>
        <v/>
      </c>
      <c r="M731" s="64" t="str">
        <f>IFERROR(IF(L731="COP",1,IF(K731="","",VLOOKUP(K731,※編集不可※選択項目!$D$2:$G$8,4,FALSE))),"")</f>
        <v/>
      </c>
      <c r="N731" s="29"/>
      <c r="O731" s="30"/>
      <c r="P731" s="30"/>
      <c r="Q731" s="113"/>
      <c r="R731" s="30"/>
      <c r="S731" s="30"/>
      <c r="T731" s="116"/>
      <c r="U731" s="73"/>
      <c r="V731" s="111"/>
      <c r="W731" s="60"/>
      <c r="X731" s="71"/>
      <c r="Y731" s="31"/>
      <c r="Z731" s="23"/>
      <c r="AA731" s="24"/>
      <c r="AB731" s="96">
        <f t="shared" si="112"/>
        <v>0</v>
      </c>
      <c r="AC731" s="96">
        <f t="shared" si="113"/>
        <v>0</v>
      </c>
      <c r="AD731" s="97">
        <f t="shared" si="119"/>
        <v>0</v>
      </c>
      <c r="AE731" s="97">
        <f t="shared" si="120"/>
        <v>0</v>
      </c>
    </row>
    <row r="732" spans="1:31" ht="25" customHeight="1">
      <c r="A732" s="32">
        <f t="shared" si="114"/>
        <v>721</v>
      </c>
      <c r="B732" s="51" t="str">
        <f t="shared" si="115"/>
        <v/>
      </c>
      <c r="C732" s="26"/>
      <c r="D732" s="28" t="str">
        <f t="shared" si="116"/>
        <v/>
      </c>
      <c r="E732" s="49" t="str">
        <f t="shared" si="117"/>
        <v/>
      </c>
      <c r="F732" s="27"/>
      <c r="G732" s="27"/>
      <c r="H732" s="29"/>
      <c r="I732" s="28" t="str">
        <f t="shared" si="111"/>
        <v/>
      </c>
      <c r="J732" s="27"/>
      <c r="K732" s="28" t="str">
        <f>IF($L732="COP","GHPチラー",IF(O732="","",VLOOKUP(O732,※編集不可※選択項目!C:D,2,1)))</f>
        <v/>
      </c>
      <c r="L732" s="120" t="str">
        <f t="shared" si="118"/>
        <v/>
      </c>
      <c r="M732" s="64" t="str">
        <f>IFERROR(IF(L732="COP",1,IF(K732="","",VLOOKUP(K732,※編集不可※選択項目!$D$2:$G$8,4,FALSE))),"")</f>
        <v/>
      </c>
      <c r="N732" s="29"/>
      <c r="O732" s="30"/>
      <c r="P732" s="30"/>
      <c r="Q732" s="113"/>
      <c r="R732" s="30"/>
      <c r="S732" s="30"/>
      <c r="T732" s="116"/>
      <c r="U732" s="73"/>
      <c r="V732" s="111"/>
      <c r="W732" s="60"/>
      <c r="X732" s="71"/>
      <c r="Y732" s="31"/>
      <c r="Z732" s="23"/>
      <c r="AA732" s="24"/>
      <c r="AB732" s="96">
        <f t="shared" si="112"/>
        <v>0</v>
      </c>
      <c r="AC732" s="96">
        <f t="shared" si="113"/>
        <v>0</v>
      </c>
      <c r="AD732" s="97">
        <f t="shared" si="119"/>
        <v>0</v>
      </c>
      <c r="AE732" s="97">
        <f t="shared" si="120"/>
        <v>0</v>
      </c>
    </row>
    <row r="733" spans="1:31" ht="25" customHeight="1">
      <c r="A733" s="32">
        <f t="shared" si="114"/>
        <v>722</v>
      </c>
      <c r="B733" s="51" t="str">
        <f t="shared" si="115"/>
        <v/>
      </c>
      <c r="C733" s="26"/>
      <c r="D733" s="28" t="str">
        <f t="shared" si="116"/>
        <v/>
      </c>
      <c r="E733" s="49" t="str">
        <f t="shared" si="117"/>
        <v/>
      </c>
      <c r="F733" s="27"/>
      <c r="G733" s="27"/>
      <c r="H733" s="29"/>
      <c r="I733" s="28" t="str">
        <f t="shared" si="111"/>
        <v/>
      </c>
      <c r="J733" s="27"/>
      <c r="K733" s="28" t="str">
        <f>IF($L733="COP","GHPチラー",IF(O733="","",VLOOKUP(O733,※編集不可※選択項目!C:D,2,1)))</f>
        <v/>
      </c>
      <c r="L733" s="120" t="str">
        <f t="shared" si="118"/>
        <v/>
      </c>
      <c r="M733" s="64" t="str">
        <f>IFERROR(IF(L733="COP",1,IF(K733="","",VLOOKUP(K733,※編集不可※選択項目!$D$2:$G$8,4,FALSE))),"")</f>
        <v/>
      </c>
      <c r="N733" s="29"/>
      <c r="O733" s="30"/>
      <c r="P733" s="30"/>
      <c r="Q733" s="113"/>
      <c r="R733" s="30"/>
      <c r="S733" s="30"/>
      <c r="T733" s="116"/>
      <c r="U733" s="73"/>
      <c r="V733" s="111"/>
      <c r="W733" s="60"/>
      <c r="X733" s="71"/>
      <c r="Y733" s="31"/>
      <c r="Z733" s="23"/>
      <c r="AA733" s="24"/>
      <c r="AB733" s="96">
        <f t="shared" si="112"/>
        <v>0</v>
      </c>
      <c r="AC733" s="96">
        <f t="shared" si="113"/>
        <v>0</v>
      </c>
      <c r="AD733" s="97">
        <f t="shared" si="119"/>
        <v>0</v>
      </c>
      <c r="AE733" s="97">
        <f t="shared" si="120"/>
        <v>0</v>
      </c>
    </row>
    <row r="734" spans="1:31" ht="25" customHeight="1">
      <c r="A734" s="32">
        <f t="shared" si="114"/>
        <v>723</v>
      </c>
      <c r="B734" s="51" t="str">
        <f t="shared" si="115"/>
        <v/>
      </c>
      <c r="C734" s="26"/>
      <c r="D734" s="28" t="str">
        <f t="shared" si="116"/>
        <v/>
      </c>
      <c r="E734" s="49" t="str">
        <f t="shared" si="117"/>
        <v/>
      </c>
      <c r="F734" s="27"/>
      <c r="G734" s="27"/>
      <c r="H734" s="29"/>
      <c r="I734" s="28" t="str">
        <f t="shared" si="111"/>
        <v/>
      </c>
      <c r="J734" s="27"/>
      <c r="K734" s="28" t="str">
        <f>IF($L734="COP","GHPチラー",IF(O734="","",VLOOKUP(O734,※編集不可※選択項目!C:D,2,1)))</f>
        <v/>
      </c>
      <c r="L734" s="120" t="str">
        <f t="shared" si="118"/>
        <v/>
      </c>
      <c r="M734" s="64" t="str">
        <f>IFERROR(IF(L734="COP",1,IF(K734="","",VLOOKUP(K734,※編集不可※選択項目!$D$2:$G$8,4,FALSE))),"")</f>
        <v/>
      </c>
      <c r="N734" s="29"/>
      <c r="O734" s="30"/>
      <c r="P734" s="30"/>
      <c r="Q734" s="113"/>
      <c r="R734" s="30"/>
      <c r="S734" s="30"/>
      <c r="T734" s="116"/>
      <c r="U734" s="73"/>
      <c r="V734" s="111"/>
      <c r="W734" s="60"/>
      <c r="X734" s="71"/>
      <c r="Y734" s="31"/>
      <c r="Z734" s="23"/>
      <c r="AA734" s="24"/>
      <c r="AB734" s="96">
        <f t="shared" si="112"/>
        <v>0</v>
      </c>
      <c r="AC734" s="96">
        <f t="shared" si="113"/>
        <v>0</v>
      </c>
      <c r="AD734" s="97">
        <f t="shared" si="119"/>
        <v>0</v>
      </c>
      <c r="AE734" s="97">
        <f t="shared" si="120"/>
        <v>0</v>
      </c>
    </row>
    <row r="735" spans="1:31" ht="25" customHeight="1">
      <c r="A735" s="32">
        <f t="shared" si="114"/>
        <v>724</v>
      </c>
      <c r="B735" s="51" t="str">
        <f t="shared" si="115"/>
        <v/>
      </c>
      <c r="C735" s="26"/>
      <c r="D735" s="28" t="str">
        <f t="shared" si="116"/>
        <v/>
      </c>
      <c r="E735" s="49" t="str">
        <f t="shared" si="117"/>
        <v/>
      </c>
      <c r="F735" s="27"/>
      <c r="G735" s="27"/>
      <c r="H735" s="29"/>
      <c r="I735" s="28" t="str">
        <f t="shared" si="111"/>
        <v/>
      </c>
      <c r="J735" s="27"/>
      <c r="K735" s="28" t="str">
        <f>IF($L735="COP","GHPチラー",IF(O735="","",VLOOKUP(O735,※編集不可※選択項目!C:D,2,1)))</f>
        <v/>
      </c>
      <c r="L735" s="120" t="str">
        <f t="shared" si="118"/>
        <v/>
      </c>
      <c r="M735" s="64" t="str">
        <f>IFERROR(IF(L735="COP",1,IF(K735="","",VLOOKUP(K735,※編集不可※選択項目!$D$2:$G$8,4,FALSE))),"")</f>
        <v/>
      </c>
      <c r="N735" s="29"/>
      <c r="O735" s="30"/>
      <c r="P735" s="30"/>
      <c r="Q735" s="113"/>
      <c r="R735" s="30"/>
      <c r="S735" s="30"/>
      <c r="T735" s="116"/>
      <c r="U735" s="73"/>
      <c r="V735" s="111"/>
      <c r="W735" s="60"/>
      <c r="X735" s="71"/>
      <c r="Y735" s="31"/>
      <c r="Z735" s="23"/>
      <c r="AA735" s="24"/>
      <c r="AB735" s="96">
        <f t="shared" si="112"/>
        <v>0</v>
      </c>
      <c r="AC735" s="96">
        <f t="shared" si="113"/>
        <v>0</v>
      </c>
      <c r="AD735" s="97">
        <f t="shared" si="119"/>
        <v>0</v>
      </c>
      <c r="AE735" s="97">
        <f t="shared" si="120"/>
        <v>0</v>
      </c>
    </row>
    <row r="736" spans="1:31" ht="25" customHeight="1">
      <c r="A736" s="32">
        <f t="shared" si="114"/>
        <v>725</v>
      </c>
      <c r="B736" s="51" t="str">
        <f t="shared" si="115"/>
        <v/>
      </c>
      <c r="C736" s="26"/>
      <c r="D736" s="28" t="str">
        <f t="shared" si="116"/>
        <v/>
      </c>
      <c r="E736" s="49" t="str">
        <f t="shared" si="117"/>
        <v/>
      </c>
      <c r="F736" s="27"/>
      <c r="G736" s="27"/>
      <c r="H736" s="29"/>
      <c r="I736" s="28" t="str">
        <f t="shared" si="111"/>
        <v/>
      </c>
      <c r="J736" s="27"/>
      <c r="K736" s="28" t="str">
        <f>IF($L736="COP","GHPチラー",IF(O736="","",VLOOKUP(O736,※編集不可※選択項目!C:D,2,1)))</f>
        <v/>
      </c>
      <c r="L736" s="120" t="str">
        <f t="shared" si="118"/>
        <v/>
      </c>
      <c r="M736" s="64" t="str">
        <f>IFERROR(IF(L736="COP",1,IF(K736="","",VLOOKUP(K736,※編集不可※選択項目!$D$2:$G$8,4,FALSE))),"")</f>
        <v/>
      </c>
      <c r="N736" s="29"/>
      <c r="O736" s="30"/>
      <c r="P736" s="30"/>
      <c r="Q736" s="113"/>
      <c r="R736" s="30"/>
      <c r="S736" s="30"/>
      <c r="T736" s="116"/>
      <c r="U736" s="73"/>
      <c r="V736" s="111"/>
      <c r="W736" s="60"/>
      <c r="X736" s="71"/>
      <c r="Y736" s="31"/>
      <c r="Z736" s="23"/>
      <c r="AA736" s="24"/>
      <c r="AB736" s="96">
        <f t="shared" si="112"/>
        <v>0</v>
      </c>
      <c r="AC736" s="96">
        <f t="shared" si="113"/>
        <v>0</v>
      </c>
      <c r="AD736" s="97">
        <f t="shared" si="119"/>
        <v>0</v>
      </c>
      <c r="AE736" s="97">
        <f t="shared" si="120"/>
        <v>0</v>
      </c>
    </row>
    <row r="737" spans="1:31" ht="25" customHeight="1">
      <c r="A737" s="32">
        <f t="shared" si="114"/>
        <v>726</v>
      </c>
      <c r="B737" s="51" t="str">
        <f t="shared" si="115"/>
        <v/>
      </c>
      <c r="C737" s="26"/>
      <c r="D737" s="28" t="str">
        <f t="shared" si="116"/>
        <v/>
      </c>
      <c r="E737" s="49" t="str">
        <f t="shared" si="117"/>
        <v/>
      </c>
      <c r="F737" s="27"/>
      <c r="G737" s="27"/>
      <c r="H737" s="29"/>
      <c r="I737" s="28" t="str">
        <f t="shared" si="111"/>
        <v/>
      </c>
      <c r="J737" s="27"/>
      <c r="K737" s="28" t="str">
        <f>IF($L737="COP","GHPチラー",IF(O737="","",VLOOKUP(O737,※編集不可※選択項目!C:D,2,1)))</f>
        <v/>
      </c>
      <c r="L737" s="120" t="str">
        <f t="shared" si="118"/>
        <v/>
      </c>
      <c r="M737" s="64" t="str">
        <f>IFERROR(IF(L737="COP",1,IF(K737="","",VLOOKUP(K737,※編集不可※選択項目!$D$2:$G$8,4,FALSE))),"")</f>
        <v/>
      </c>
      <c r="N737" s="29"/>
      <c r="O737" s="30"/>
      <c r="P737" s="30"/>
      <c r="Q737" s="113"/>
      <c r="R737" s="30"/>
      <c r="S737" s="30"/>
      <c r="T737" s="116"/>
      <c r="U737" s="73"/>
      <c r="V737" s="111"/>
      <c r="W737" s="60"/>
      <c r="X737" s="71"/>
      <c r="Y737" s="31"/>
      <c r="Z737" s="23"/>
      <c r="AA737" s="24"/>
      <c r="AB737" s="96">
        <f t="shared" si="112"/>
        <v>0</v>
      </c>
      <c r="AC737" s="96">
        <f t="shared" si="113"/>
        <v>0</v>
      </c>
      <c r="AD737" s="97">
        <f t="shared" si="119"/>
        <v>0</v>
      </c>
      <c r="AE737" s="97">
        <f t="shared" si="120"/>
        <v>0</v>
      </c>
    </row>
    <row r="738" spans="1:31" ht="25" customHeight="1">
      <c r="A738" s="32">
        <f t="shared" si="114"/>
        <v>727</v>
      </c>
      <c r="B738" s="51" t="str">
        <f t="shared" si="115"/>
        <v/>
      </c>
      <c r="C738" s="26"/>
      <c r="D738" s="28" t="str">
        <f t="shared" si="116"/>
        <v/>
      </c>
      <c r="E738" s="49" t="str">
        <f t="shared" si="117"/>
        <v/>
      </c>
      <c r="F738" s="27"/>
      <c r="G738" s="27"/>
      <c r="H738" s="29"/>
      <c r="I738" s="28" t="str">
        <f t="shared" si="111"/>
        <v/>
      </c>
      <c r="J738" s="27"/>
      <c r="K738" s="28" t="str">
        <f>IF($L738="COP","GHPチラー",IF(O738="","",VLOOKUP(O738,※編集不可※選択項目!C:D,2,1)))</f>
        <v/>
      </c>
      <c r="L738" s="120" t="str">
        <f t="shared" si="118"/>
        <v/>
      </c>
      <c r="M738" s="64" t="str">
        <f>IFERROR(IF(L738="COP",1,IF(K738="","",VLOOKUP(K738,※編集不可※選択項目!$D$2:$G$8,4,FALSE))),"")</f>
        <v/>
      </c>
      <c r="N738" s="29"/>
      <c r="O738" s="30"/>
      <c r="P738" s="30"/>
      <c r="Q738" s="113"/>
      <c r="R738" s="30"/>
      <c r="S738" s="30"/>
      <c r="T738" s="116"/>
      <c r="U738" s="73"/>
      <c r="V738" s="111"/>
      <c r="W738" s="60"/>
      <c r="X738" s="71"/>
      <c r="Y738" s="31"/>
      <c r="Z738" s="23"/>
      <c r="AA738" s="24"/>
      <c r="AB738" s="96">
        <f t="shared" si="112"/>
        <v>0</v>
      </c>
      <c r="AC738" s="96">
        <f t="shared" si="113"/>
        <v>0</v>
      </c>
      <c r="AD738" s="97">
        <f t="shared" si="119"/>
        <v>0</v>
      </c>
      <c r="AE738" s="97">
        <f t="shared" si="120"/>
        <v>0</v>
      </c>
    </row>
    <row r="739" spans="1:31" ht="25" customHeight="1">
      <c r="A739" s="32">
        <f t="shared" si="114"/>
        <v>728</v>
      </c>
      <c r="B739" s="51" t="str">
        <f t="shared" si="115"/>
        <v/>
      </c>
      <c r="C739" s="26"/>
      <c r="D739" s="28" t="str">
        <f t="shared" si="116"/>
        <v/>
      </c>
      <c r="E739" s="49" t="str">
        <f t="shared" si="117"/>
        <v/>
      </c>
      <c r="F739" s="27"/>
      <c r="G739" s="27"/>
      <c r="H739" s="29"/>
      <c r="I739" s="28" t="str">
        <f t="shared" si="111"/>
        <v/>
      </c>
      <c r="J739" s="27"/>
      <c r="K739" s="28" t="str">
        <f>IF($L739="COP","GHPチラー",IF(O739="","",VLOOKUP(O739,※編集不可※選択項目!C:D,2,1)))</f>
        <v/>
      </c>
      <c r="L739" s="120" t="str">
        <f t="shared" si="118"/>
        <v/>
      </c>
      <c r="M739" s="64" t="str">
        <f>IFERROR(IF(L739="COP",1,IF(K739="","",VLOOKUP(K739,※編集不可※選択項目!$D$2:$G$8,4,FALSE))),"")</f>
        <v/>
      </c>
      <c r="N739" s="29"/>
      <c r="O739" s="30"/>
      <c r="P739" s="30"/>
      <c r="Q739" s="113"/>
      <c r="R739" s="30"/>
      <c r="S739" s="30"/>
      <c r="T739" s="116"/>
      <c r="U739" s="73"/>
      <c r="V739" s="111"/>
      <c r="W739" s="60"/>
      <c r="X739" s="71"/>
      <c r="Y739" s="31"/>
      <c r="Z739" s="23"/>
      <c r="AA739" s="24"/>
      <c r="AB739" s="96">
        <f t="shared" si="112"/>
        <v>0</v>
      </c>
      <c r="AC739" s="96">
        <f t="shared" si="113"/>
        <v>0</v>
      </c>
      <c r="AD739" s="97">
        <f t="shared" si="119"/>
        <v>0</v>
      </c>
      <c r="AE739" s="97">
        <f t="shared" si="120"/>
        <v>0</v>
      </c>
    </row>
    <row r="740" spans="1:31" ht="25" customHeight="1">
      <c r="A740" s="32">
        <f t="shared" si="114"/>
        <v>729</v>
      </c>
      <c r="B740" s="51" t="str">
        <f t="shared" si="115"/>
        <v/>
      </c>
      <c r="C740" s="26"/>
      <c r="D740" s="28" t="str">
        <f t="shared" si="116"/>
        <v/>
      </c>
      <c r="E740" s="49" t="str">
        <f t="shared" si="117"/>
        <v/>
      </c>
      <c r="F740" s="27"/>
      <c r="G740" s="27"/>
      <c r="H740" s="29"/>
      <c r="I740" s="28" t="str">
        <f t="shared" si="111"/>
        <v/>
      </c>
      <c r="J740" s="27"/>
      <c r="K740" s="28" t="str">
        <f>IF($L740="COP","GHPチラー",IF(O740="","",VLOOKUP(O740,※編集不可※選択項目!C:D,2,1)))</f>
        <v/>
      </c>
      <c r="L740" s="120" t="str">
        <f t="shared" si="118"/>
        <v/>
      </c>
      <c r="M740" s="64" t="str">
        <f>IFERROR(IF(L740="COP",1,IF(K740="","",VLOOKUP(K740,※編集不可※選択項目!$D$2:$G$8,4,FALSE))),"")</f>
        <v/>
      </c>
      <c r="N740" s="29"/>
      <c r="O740" s="30"/>
      <c r="P740" s="30"/>
      <c r="Q740" s="113"/>
      <c r="R740" s="30"/>
      <c r="S740" s="30"/>
      <c r="T740" s="116"/>
      <c r="U740" s="73"/>
      <c r="V740" s="111"/>
      <c r="W740" s="60"/>
      <c r="X740" s="71"/>
      <c r="Y740" s="31"/>
      <c r="Z740" s="23"/>
      <c r="AA740" s="24"/>
      <c r="AB740" s="96">
        <f t="shared" si="112"/>
        <v>0</v>
      </c>
      <c r="AC740" s="96">
        <f t="shared" si="113"/>
        <v>0</v>
      </c>
      <c r="AD740" s="97">
        <f t="shared" si="119"/>
        <v>0</v>
      </c>
      <c r="AE740" s="97">
        <f t="shared" si="120"/>
        <v>0</v>
      </c>
    </row>
    <row r="741" spans="1:31" ht="25" customHeight="1">
      <c r="A741" s="32">
        <f t="shared" si="114"/>
        <v>730</v>
      </c>
      <c r="B741" s="51" t="str">
        <f t="shared" si="115"/>
        <v/>
      </c>
      <c r="C741" s="26"/>
      <c r="D741" s="28" t="str">
        <f t="shared" si="116"/>
        <v/>
      </c>
      <c r="E741" s="49" t="str">
        <f t="shared" si="117"/>
        <v/>
      </c>
      <c r="F741" s="27"/>
      <c r="G741" s="27"/>
      <c r="H741" s="29"/>
      <c r="I741" s="28" t="str">
        <f t="shared" si="111"/>
        <v/>
      </c>
      <c r="J741" s="27"/>
      <c r="K741" s="28" t="str">
        <f>IF($L741="COP","GHPチラー",IF(O741="","",VLOOKUP(O741,※編集不可※選択項目!C:D,2,1)))</f>
        <v/>
      </c>
      <c r="L741" s="120" t="str">
        <f t="shared" si="118"/>
        <v/>
      </c>
      <c r="M741" s="64" t="str">
        <f>IFERROR(IF(L741="COP",1,IF(K741="","",VLOOKUP(K741,※編集不可※選択項目!$D$2:$G$8,4,FALSE))),"")</f>
        <v/>
      </c>
      <c r="N741" s="29"/>
      <c r="O741" s="30"/>
      <c r="P741" s="30"/>
      <c r="Q741" s="113"/>
      <c r="R741" s="30"/>
      <c r="S741" s="30"/>
      <c r="T741" s="116"/>
      <c r="U741" s="73"/>
      <c r="V741" s="111"/>
      <c r="W741" s="60"/>
      <c r="X741" s="71"/>
      <c r="Y741" s="31"/>
      <c r="Z741" s="23"/>
      <c r="AA741" s="24"/>
      <c r="AB741" s="96">
        <f t="shared" si="112"/>
        <v>0</v>
      </c>
      <c r="AC741" s="96">
        <f t="shared" si="113"/>
        <v>0</v>
      </c>
      <c r="AD741" s="97">
        <f t="shared" si="119"/>
        <v>0</v>
      </c>
      <c r="AE741" s="97">
        <f t="shared" si="120"/>
        <v>0</v>
      </c>
    </row>
    <row r="742" spans="1:31" ht="25" customHeight="1">
      <c r="A742" s="32">
        <f t="shared" si="114"/>
        <v>731</v>
      </c>
      <c r="B742" s="51" t="str">
        <f t="shared" si="115"/>
        <v/>
      </c>
      <c r="C742" s="26"/>
      <c r="D742" s="28" t="str">
        <f t="shared" si="116"/>
        <v/>
      </c>
      <c r="E742" s="49" t="str">
        <f t="shared" si="117"/>
        <v/>
      </c>
      <c r="F742" s="27"/>
      <c r="G742" s="27"/>
      <c r="H742" s="29"/>
      <c r="I742" s="28" t="str">
        <f t="shared" si="111"/>
        <v/>
      </c>
      <c r="J742" s="27"/>
      <c r="K742" s="28" t="str">
        <f>IF($L742="COP","GHPチラー",IF(O742="","",VLOOKUP(O742,※編集不可※選択項目!C:D,2,1)))</f>
        <v/>
      </c>
      <c r="L742" s="120" t="str">
        <f t="shared" si="118"/>
        <v/>
      </c>
      <c r="M742" s="64" t="str">
        <f>IFERROR(IF(L742="COP",1,IF(K742="","",VLOOKUP(K742,※編集不可※選択項目!$D$2:$G$8,4,FALSE))),"")</f>
        <v/>
      </c>
      <c r="N742" s="29"/>
      <c r="O742" s="30"/>
      <c r="P742" s="30"/>
      <c r="Q742" s="113"/>
      <c r="R742" s="30"/>
      <c r="S742" s="30"/>
      <c r="T742" s="116"/>
      <c r="U742" s="73"/>
      <c r="V742" s="111"/>
      <c r="W742" s="60"/>
      <c r="X742" s="71"/>
      <c r="Y742" s="31"/>
      <c r="Z742" s="23"/>
      <c r="AA742" s="24"/>
      <c r="AB742" s="96">
        <f t="shared" si="112"/>
        <v>0</v>
      </c>
      <c r="AC742" s="96">
        <f t="shared" si="113"/>
        <v>0</v>
      </c>
      <c r="AD742" s="97">
        <f t="shared" si="119"/>
        <v>0</v>
      </c>
      <c r="AE742" s="97">
        <f t="shared" si="120"/>
        <v>0</v>
      </c>
    </row>
    <row r="743" spans="1:31" ht="25" customHeight="1">
      <c r="A743" s="32">
        <f t="shared" si="114"/>
        <v>732</v>
      </c>
      <c r="B743" s="51" t="str">
        <f t="shared" si="115"/>
        <v/>
      </c>
      <c r="C743" s="26"/>
      <c r="D743" s="28" t="str">
        <f t="shared" si="116"/>
        <v/>
      </c>
      <c r="E743" s="49" t="str">
        <f t="shared" si="117"/>
        <v/>
      </c>
      <c r="F743" s="27"/>
      <c r="G743" s="27"/>
      <c r="H743" s="29"/>
      <c r="I743" s="28" t="str">
        <f t="shared" si="111"/>
        <v/>
      </c>
      <c r="J743" s="27"/>
      <c r="K743" s="28" t="str">
        <f>IF($L743="COP","GHPチラー",IF(O743="","",VLOOKUP(O743,※編集不可※選択項目!C:D,2,1)))</f>
        <v/>
      </c>
      <c r="L743" s="120" t="str">
        <f t="shared" si="118"/>
        <v/>
      </c>
      <c r="M743" s="64" t="str">
        <f>IFERROR(IF(L743="COP",1,IF(K743="","",VLOOKUP(K743,※編集不可※選択項目!$D$2:$G$8,4,FALSE))),"")</f>
        <v/>
      </c>
      <c r="N743" s="29"/>
      <c r="O743" s="30"/>
      <c r="P743" s="30"/>
      <c r="Q743" s="113"/>
      <c r="R743" s="30"/>
      <c r="S743" s="30"/>
      <c r="T743" s="116"/>
      <c r="U743" s="73"/>
      <c r="V743" s="111"/>
      <c r="W743" s="60"/>
      <c r="X743" s="71"/>
      <c r="Y743" s="31"/>
      <c r="Z743" s="23"/>
      <c r="AA743" s="24"/>
      <c r="AB743" s="96">
        <f t="shared" si="112"/>
        <v>0</v>
      </c>
      <c r="AC743" s="96">
        <f t="shared" si="113"/>
        <v>0</v>
      </c>
      <c r="AD743" s="97">
        <f t="shared" si="119"/>
        <v>0</v>
      </c>
      <c r="AE743" s="97">
        <f t="shared" si="120"/>
        <v>0</v>
      </c>
    </row>
    <row r="744" spans="1:31" ht="25" customHeight="1">
      <c r="A744" s="32">
        <f t="shared" si="114"/>
        <v>733</v>
      </c>
      <c r="B744" s="51" t="str">
        <f t="shared" si="115"/>
        <v/>
      </c>
      <c r="C744" s="26"/>
      <c r="D744" s="28" t="str">
        <f t="shared" si="116"/>
        <v/>
      </c>
      <c r="E744" s="49" t="str">
        <f t="shared" si="117"/>
        <v/>
      </c>
      <c r="F744" s="27"/>
      <c r="G744" s="27"/>
      <c r="H744" s="29"/>
      <c r="I744" s="28" t="str">
        <f t="shared" si="111"/>
        <v/>
      </c>
      <c r="J744" s="27"/>
      <c r="K744" s="28" t="str">
        <f>IF($L744="COP","GHPチラー",IF(O744="","",VLOOKUP(O744,※編集不可※選択項目!C:D,2,1)))</f>
        <v/>
      </c>
      <c r="L744" s="120" t="str">
        <f t="shared" si="118"/>
        <v/>
      </c>
      <c r="M744" s="64" t="str">
        <f>IFERROR(IF(L744="COP",1,IF(K744="","",VLOOKUP(K744,※編集不可※選択項目!$D$2:$G$8,4,FALSE))),"")</f>
        <v/>
      </c>
      <c r="N744" s="29"/>
      <c r="O744" s="30"/>
      <c r="P744" s="30"/>
      <c r="Q744" s="113"/>
      <c r="R744" s="30"/>
      <c r="S744" s="30"/>
      <c r="T744" s="116"/>
      <c r="U744" s="73"/>
      <c r="V744" s="111"/>
      <c r="W744" s="60"/>
      <c r="X744" s="71"/>
      <c r="Y744" s="31"/>
      <c r="Z744" s="23"/>
      <c r="AA744" s="24"/>
      <c r="AB744" s="96">
        <f t="shared" si="112"/>
        <v>0</v>
      </c>
      <c r="AC744" s="96">
        <f t="shared" si="113"/>
        <v>0</v>
      </c>
      <c r="AD744" s="97">
        <f t="shared" si="119"/>
        <v>0</v>
      </c>
      <c r="AE744" s="97">
        <f t="shared" si="120"/>
        <v>0</v>
      </c>
    </row>
    <row r="745" spans="1:31" ht="25" customHeight="1">
      <c r="A745" s="32">
        <f t="shared" si="114"/>
        <v>734</v>
      </c>
      <c r="B745" s="51" t="str">
        <f t="shared" si="115"/>
        <v/>
      </c>
      <c r="C745" s="26"/>
      <c r="D745" s="28" t="str">
        <f t="shared" si="116"/>
        <v/>
      </c>
      <c r="E745" s="49" t="str">
        <f t="shared" si="117"/>
        <v/>
      </c>
      <c r="F745" s="27"/>
      <c r="G745" s="27"/>
      <c r="H745" s="29"/>
      <c r="I745" s="28" t="str">
        <f t="shared" si="111"/>
        <v/>
      </c>
      <c r="J745" s="27"/>
      <c r="K745" s="28" t="str">
        <f>IF($L745="COP","GHPチラー",IF(O745="","",VLOOKUP(O745,※編集不可※選択項目!C:D,2,1)))</f>
        <v/>
      </c>
      <c r="L745" s="120" t="str">
        <f t="shared" si="118"/>
        <v/>
      </c>
      <c r="M745" s="64" t="str">
        <f>IFERROR(IF(L745="COP",1,IF(K745="","",VLOOKUP(K745,※編集不可※選択項目!$D$2:$G$8,4,FALSE))),"")</f>
        <v/>
      </c>
      <c r="N745" s="29"/>
      <c r="O745" s="30"/>
      <c r="P745" s="30"/>
      <c r="Q745" s="113"/>
      <c r="R745" s="30"/>
      <c r="S745" s="30"/>
      <c r="T745" s="116"/>
      <c r="U745" s="73"/>
      <c r="V745" s="111"/>
      <c r="W745" s="60"/>
      <c r="X745" s="71"/>
      <c r="Y745" s="31"/>
      <c r="Z745" s="23"/>
      <c r="AA745" s="24"/>
      <c r="AB745" s="96">
        <f t="shared" si="112"/>
        <v>0</v>
      </c>
      <c r="AC745" s="96">
        <f t="shared" si="113"/>
        <v>0</v>
      </c>
      <c r="AD745" s="97">
        <f t="shared" si="119"/>
        <v>0</v>
      </c>
      <c r="AE745" s="97">
        <f t="shared" si="120"/>
        <v>0</v>
      </c>
    </row>
    <row r="746" spans="1:31" ht="25" customHeight="1">
      <c r="A746" s="32">
        <f t="shared" si="114"/>
        <v>735</v>
      </c>
      <c r="B746" s="51" t="str">
        <f t="shared" si="115"/>
        <v/>
      </c>
      <c r="C746" s="26"/>
      <c r="D746" s="28" t="str">
        <f t="shared" si="116"/>
        <v/>
      </c>
      <c r="E746" s="49" t="str">
        <f t="shared" si="117"/>
        <v/>
      </c>
      <c r="F746" s="27"/>
      <c r="G746" s="27"/>
      <c r="H746" s="29"/>
      <c r="I746" s="28" t="str">
        <f t="shared" si="111"/>
        <v/>
      </c>
      <c r="J746" s="27"/>
      <c r="K746" s="28" t="str">
        <f>IF($L746="COP","GHPチラー",IF(O746="","",VLOOKUP(O746,※編集不可※選択項目!C:D,2,1)))</f>
        <v/>
      </c>
      <c r="L746" s="120" t="str">
        <f t="shared" si="118"/>
        <v/>
      </c>
      <c r="M746" s="64" t="str">
        <f>IFERROR(IF(L746="COP",1,IF(K746="","",VLOOKUP(K746,※編集不可※選択項目!$D$2:$G$8,4,FALSE))),"")</f>
        <v/>
      </c>
      <c r="N746" s="29"/>
      <c r="O746" s="30"/>
      <c r="P746" s="30"/>
      <c r="Q746" s="113"/>
      <c r="R746" s="30"/>
      <c r="S746" s="30"/>
      <c r="T746" s="116"/>
      <c r="U746" s="73"/>
      <c r="V746" s="111"/>
      <c r="W746" s="60"/>
      <c r="X746" s="71"/>
      <c r="Y746" s="31"/>
      <c r="Z746" s="23"/>
      <c r="AA746" s="24"/>
      <c r="AB746" s="96">
        <f t="shared" si="112"/>
        <v>0</v>
      </c>
      <c r="AC746" s="96">
        <f t="shared" si="113"/>
        <v>0</v>
      </c>
      <c r="AD746" s="97">
        <f t="shared" si="119"/>
        <v>0</v>
      </c>
      <c r="AE746" s="97">
        <f t="shared" si="120"/>
        <v>0</v>
      </c>
    </row>
    <row r="747" spans="1:31" ht="25" customHeight="1">
      <c r="A747" s="32">
        <f t="shared" si="114"/>
        <v>736</v>
      </c>
      <c r="B747" s="51" t="str">
        <f t="shared" si="115"/>
        <v/>
      </c>
      <c r="C747" s="26"/>
      <c r="D747" s="28" t="str">
        <f t="shared" si="116"/>
        <v/>
      </c>
      <c r="E747" s="49" t="str">
        <f t="shared" si="117"/>
        <v/>
      </c>
      <c r="F747" s="27"/>
      <c r="G747" s="27"/>
      <c r="H747" s="29"/>
      <c r="I747" s="28" t="str">
        <f t="shared" si="111"/>
        <v/>
      </c>
      <c r="J747" s="27"/>
      <c r="K747" s="28" t="str">
        <f>IF($L747="COP","GHPチラー",IF(O747="","",VLOOKUP(O747,※編集不可※選択項目!C:D,2,1)))</f>
        <v/>
      </c>
      <c r="L747" s="120" t="str">
        <f t="shared" si="118"/>
        <v/>
      </c>
      <c r="M747" s="64" t="str">
        <f>IFERROR(IF(L747="COP",1,IF(K747="","",VLOOKUP(K747,※編集不可※選択項目!$D$2:$G$8,4,FALSE))),"")</f>
        <v/>
      </c>
      <c r="N747" s="29"/>
      <c r="O747" s="30"/>
      <c r="P747" s="30"/>
      <c r="Q747" s="113"/>
      <c r="R747" s="30"/>
      <c r="S747" s="30"/>
      <c r="T747" s="116"/>
      <c r="U747" s="73"/>
      <c r="V747" s="111"/>
      <c r="W747" s="60"/>
      <c r="X747" s="71"/>
      <c r="Y747" s="31"/>
      <c r="Z747" s="23"/>
      <c r="AA747" s="24"/>
      <c r="AB747" s="96">
        <f t="shared" si="112"/>
        <v>0</v>
      </c>
      <c r="AC747" s="96">
        <f t="shared" si="113"/>
        <v>0</v>
      </c>
      <c r="AD747" s="97">
        <f t="shared" si="119"/>
        <v>0</v>
      </c>
      <c r="AE747" s="97">
        <f t="shared" si="120"/>
        <v>0</v>
      </c>
    </row>
    <row r="748" spans="1:31" ht="25" customHeight="1">
      <c r="A748" s="32">
        <f t="shared" si="114"/>
        <v>737</v>
      </c>
      <c r="B748" s="51" t="str">
        <f t="shared" si="115"/>
        <v/>
      </c>
      <c r="C748" s="26"/>
      <c r="D748" s="28" t="str">
        <f t="shared" si="116"/>
        <v/>
      </c>
      <c r="E748" s="49" t="str">
        <f t="shared" si="117"/>
        <v/>
      </c>
      <c r="F748" s="27"/>
      <c r="G748" s="27"/>
      <c r="H748" s="29"/>
      <c r="I748" s="28" t="str">
        <f t="shared" si="111"/>
        <v/>
      </c>
      <c r="J748" s="27"/>
      <c r="K748" s="28" t="str">
        <f>IF($L748="COP","GHPチラー",IF(O748="","",VLOOKUP(O748,※編集不可※選択項目!C:D,2,1)))</f>
        <v/>
      </c>
      <c r="L748" s="120" t="str">
        <f t="shared" si="118"/>
        <v/>
      </c>
      <c r="M748" s="64" t="str">
        <f>IFERROR(IF(L748="COP",1,IF(K748="","",VLOOKUP(K748,※編集不可※選択項目!$D$2:$G$8,4,FALSE))),"")</f>
        <v/>
      </c>
      <c r="N748" s="29"/>
      <c r="O748" s="30"/>
      <c r="P748" s="30"/>
      <c r="Q748" s="113"/>
      <c r="R748" s="30"/>
      <c r="S748" s="30"/>
      <c r="T748" s="116"/>
      <c r="U748" s="73"/>
      <c r="V748" s="111"/>
      <c r="W748" s="60"/>
      <c r="X748" s="71"/>
      <c r="Y748" s="31"/>
      <c r="Z748" s="23"/>
      <c r="AA748" s="24"/>
      <c r="AB748" s="96">
        <f t="shared" si="112"/>
        <v>0</v>
      </c>
      <c r="AC748" s="96">
        <f t="shared" si="113"/>
        <v>0</v>
      </c>
      <c r="AD748" s="97">
        <f t="shared" si="119"/>
        <v>0</v>
      </c>
      <c r="AE748" s="97">
        <f t="shared" si="120"/>
        <v>0</v>
      </c>
    </row>
    <row r="749" spans="1:31" ht="25" customHeight="1">
      <c r="A749" s="32">
        <f t="shared" si="114"/>
        <v>738</v>
      </c>
      <c r="B749" s="51" t="str">
        <f t="shared" si="115"/>
        <v/>
      </c>
      <c r="C749" s="26"/>
      <c r="D749" s="28" t="str">
        <f t="shared" si="116"/>
        <v/>
      </c>
      <c r="E749" s="49" t="str">
        <f t="shared" si="117"/>
        <v/>
      </c>
      <c r="F749" s="27"/>
      <c r="G749" s="27"/>
      <c r="H749" s="29"/>
      <c r="I749" s="28" t="str">
        <f t="shared" si="111"/>
        <v/>
      </c>
      <c r="J749" s="27"/>
      <c r="K749" s="28" t="str">
        <f>IF($L749="COP","GHPチラー",IF(O749="","",VLOOKUP(O749,※編集不可※選択項目!C:D,2,1)))</f>
        <v/>
      </c>
      <c r="L749" s="120" t="str">
        <f t="shared" si="118"/>
        <v/>
      </c>
      <c r="M749" s="64" t="str">
        <f>IFERROR(IF(L749="COP",1,IF(K749="","",VLOOKUP(K749,※編集不可※選択項目!$D$2:$G$8,4,FALSE))),"")</f>
        <v/>
      </c>
      <c r="N749" s="29"/>
      <c r="O749" s="30"/>
      <c r="P749" s="30"/>
      <c r="Q749" s="113"/>
      <c r="R749" s="30"/>
      <c r="S749" s="30"/>
      <c r="T749" s="116"/>
      <c r="U749" s="73"/>
      <c r="V749" s="111"/>
      <c r="W749" s="60"/>
      <c r="X749" s="71"/>
      <c r="Y749" s="31"/>
      <c r="Z749" s="23"/>
      <c r="AA749" s="24"/>
      <c r="AB749" s="96">
        <f t="shared" si="112"/>
        <v>0</v>
      </c>
      <c r="AC749" s="96">
        <f t="shared" si="113"/>
        <v>0</v>
      </c>
      <c r="AD749" s="97">
        <f t="shared" si="119"/>
        <v>0</v>
      </c>
      <c r="AE749" s="97">
        <f t="shared" si="120"/>
        <v>0</v>
      </c>
    </row>
    <row r="750" spans="1:31" ht="25" customHeight="1">
      <c r="A750" s="32">
        <f t="shared" si="114"/>
        <v>739</v>
      </c>
      <c r="B750" s="51" t="str">
        <f t="shared" si="115"/>
        <v/>
      </c>
      <c r="C750" s="26"/>
      <c r="D750" s="28" t="str">
        <f t="shared" si="116"/>
        <v/>
      </c>
      <c r="E750" s="49" t="str">
        <f t="shared" si="117"/>
        <v/>
      </c>
      <c r="F750" s="27"/>
      <c r="G750" s="27"/>
      <c r="H750" s="29"/>
      <c r="I750" s="28" t="str">
        <f t="shared" si="111"/>
        <v/>
      </c>
      <c r="J750" s="27"/>
      <c r="K750" s="28" t="str">
        <f>IF($L750="COP","GHPチラー",IF(O750="","",VLOOKUP(O750,※編集不可※選択項目!C:D,2,1)))</f>
        <v/>
      </c>
      <c r="L750" s="120" t="str">
        <f t="shared" si="118"/>
        <v/>
      </c>
      <c r="M750" s="64" t="str">
        <f>IFERROR(IF(L750="COP",1,IF(K750="","",VLOOKUP(K750,※編集不可※選択項目!$D$2:$G$8,4,FALSE))),"")</f>
        <v/>
      </c>
      <c r="N750" s="29"/>
      <c r="O750" s="30"/>
      <c r="P750" s="30"/>
      <c r="Q750" s="113"/>
      <c r="R750" s="30"/>
      <c r="S750" s="30"/>
      <c r="T750" s="116"/>
      <c r="U750" s="73"/>
      <c r="V750" s="111"/>
      <c r="W750" s="60"/>
      <c r="X750" s="71"/>
      <c r="Y750" s="31"/>
      <c r="Z750" s="23"/>
      <c r="AA750" s="24"/>
      <c r="AB750" s="96">
        <f t="shared" si="112"/>
        <v>0</v>
      </c>
      <c r="AC750" s="96">
        <f t="shared" si="113"/>
        <v>0</v>
      </c>
      <c r="AD750" s="97">
        <f t="shared" si="119"/>
        <v>0</v>
      </c>
      <c r="AE750" s="97">
        <f t="shared" si="120"/>
        <v>0</v>
      </c>
    </row>
    <row r="751" spans="1:31" ht="25" customHeight="1">
      <c r="A751" s="32">
        <f t="shared" si="114"/>
        <v>740</v>
      </c>
      <c r="B751" s="51" t="str">
        <f t="shared" si="115"/>
        <v/>
      </c>
      <c r="C751" s="26"/>
      <c r="D751" s="28" t="str">
        <f t="shared" si="116"/>
        <v/>
      </c>
      <c r="E751" s="49" t="str">
        <f t="shared" si="117"/>
        <v/>
      </c>
      <c r="F751" s="27"/>
      <c r="G751" s="27"/>
      <c r="H751" s="29"/>
      <c r="I751" s="28" t="str">
        <f t="shared" si="111"/>
        <v/>
      </c>
      <c r="J751" s="27"/>
      <c r="K751" s="28" t="str">
        <f>IF($L751="COP","GHPチラー",IF(O751="","",VLOOKUP(O751,※編集不可※選択項目!C:D,2,1)))</f>
        <v/>
      </c>
      <c r="L751" s="120" t="str">
        <f t="shared" si="118"/>
        <v/>
      </c>
      <c r="M751" s="64" t="str">
        <f>IFERROR(IF(L751="COP",1,IF(K751="","",VLOOKUP(K751,※編集不可※選択項目!$D$2:$G$8,4,FALSE))),"")</f>
        <v/>
      </c>
      <c r="N751" s="29"/>
      <c r="O751" s="30"/>
      <c r="P751" s="30"/>
      <c r="Q751" s="113"/>
      <c r="R751" s="30"/>
      <c r="S751" s="30"/>
      <c r="T751" s="116"/>
      <c r="U751" s="73"/>
      <c r="V751" s="111"/>
      <c r="W751" s="60"/>
      <c r="X751" s="71"/>
      <c r="Y751" s="31"/>
      <c r="Z751" s="23"/>
      <c r="AA751" s="24"/>
      <c r="AB751" s="96">
        <f t="shared" si="112"/>
        <v>0</v>
      </c>
      <c r="AC751" s="96">
        <f t="shared" si="113"/>
        <v>0</v>
      </c>
      <c r="AD751" s="97">
        <f t="shared" si="119"/>
        <v>0</v>
      </c>
      <c r="AE751" s="97">
        <f t="shared" si="120"/>
        <v>0</v>
      </c>
    </row>
    <row r="752" spans="1:31" ht="25" customHeight="1">
      <c r="A752" s="32">
        <f t="shared" si="114"/>
        <v>741</v>
      </c>
      <c r="B752" s="51" t="str">
        <f t="shared" si="115"/>
        <v/>
      </c>
      <c r="C752" s="26"/>
      <c r="D752" s="28" t="str">
        <f t="shared" si="116"/>
        <v/>
      </c>
      <c r="E752" s="49" t="str">
        <f t="shared" si="117"/>
        <v/>
      </c>
      <c r="F752" s="27"/>
      <c r="G752" s="27"/>
      <c r="H752" s="29"/>
      <c r="I752" s="28" t="str">
        <f t="shared" si="111"/>
        <v/>
      </c>
      <c r="J752" s="27"/>
      <c r="K752" s="28" t="str">
        <f>IF($L752="COP","GHPチラー",IF(O752="","",VLOOKUP(O752,※編集不可※選択項目!C:D,2,1)))</f>
        <v/>
      </c>
      <c r="L752" s="120" t="str">
        <f t="shared" si="118"/>
        <v/>
      </c>
      <c r="M752" s="64" t="str">
        <f>IFERROR(IF(L752="COP",1,IF(K752="","",VLOOKUP(K752,※編集不可※選択項目!$D$2:$G$8,4,FALSE))),"")</f>
        <v/>
      </c>
      <c r="N752" s="29"/>
      <c r="O752" s="30"/>
      <c r="P752" s="30"/>
      <c r="Q752" s="113"/>
      <c r="R752" s="30"/>
      <c r="S752" s="30"/>
      <c r="T752" s="116"/>
      <c r="U752" s="73"/>
      <c r="V752" s="111"/>
      <c r="W752" s="60"/>
      <c r="X752" s="71"/>
      <c r="Y752" s="31"/>
      <c r="Z752" s="23"/>
      <c r="AA752" s="24"/>
      <c r="AB752" s="96">
        <f t="shared" si="112"/>
        <v>0</v>
      </c>
      <c r="AC752" s="96">
        <f t="shared" si="113"/>
        <v>0</v>
      </c>
      <c r="AD752" s="97">
        <f t="shared" si="119"/>
        <v>0</v>
      </c>
      <c r="AE752" s="97">
        <f t="shared" si="120"/>
        <v>0</v>
      </c>
    </row>
    <row r="753" spans="1:31" ht="25" customHeight="1">
      <c r="A753" s="32">
        <f t="shared" si="114"/>
        <v>742</v>
      </c>
      <c r="B753" s="51" t="str">
        <f t="shared" si="115"/>
        <v/>
      </c>
      <c r="C753" s="26"/>
      <c r="D753" s="28" t="str">
        <f t="shared" si="116"/>
        <v/>
      </c>
      <c r="E753" s="49" t="str">
        <f t="shared" si="117"/>
        <v/>
      </c>
      <c r="F753" s="27"/>
      <c r="G753" s="27"/>
      <c r="H753" s="29"/>
      <c r="I753" s="28" t="str">
        <f t="shared" si="111"/>
        <v/>
      </c>
      <c r="J753" s="27"/>
      <c r="K753" s="28" t="str">
        <f>IF($L753="COP","GHPチラー",IF(O753="","",VLOOKUP(O753,※編集不可※選択項目!C:D,2,1)))</f>
        <v/>
      </c>
      <c r="L753" s="120" t="str">
        <f t="shared" si="118"/>
        <v/>
      </c>
      <c r="M753" s="64" t="str">
        <f>IFERROR(IF(L753="COP",1,IF(K753="","",VLOOKUP(K753,※編集不可※選択項目!$D$2:$G$8,4,FALSE))),"")</f>
        <v/>
      </c>
      <c r="N753" s="29"/>
      <c r="O753" s="30"/>
      <c r="P753" s="30"/>
      <c r="Q753" s="113"/>
      <c r="R753" s="30"/>
      <c r="S753" s="30"/>
      <c r="T753" s="116"/>
      <c r="U753" s="73"/>
      <c r="V753" s="111"/>
      <c r="W753" s="60"/>
      <c r="X753" s="71"/>
      <c r="Y753" s="31"/>
      <c r="Z753" s="23"/>
      <c r="AA753" s="24"/>
      <c r="AB753" s="96">
        <f t="shared" si="112"/>
        <v>0</v>
      </c>
      <c r="AC753" s="96">
        <f t="shared" si="113"/>
        <v>0</v>
      </c>
      <c r="AD753" s="97">
        <f t="shared" si="119"/>
        <v>0</v>
      </c>
      <c r="AE753" s="97">
        <f t="shared" si="120"/>
        <v>0</v>
      </c>
    </row>
    <row r="754" spans="1:31" ht="25" customHeight="1">
      <c r="A754" s="32">
        <f t="shared" si="114"/>
        <v>743</v>
      </c>
      <c r="B754" s="51" t="str">
        <f t="shared" si="115"/>
        <v/>
      </c>
      <c r="C754" s="26"/>
      <c r="D754" s="28" t="str">
        <f t="shared" si="116"/>
        <v/>
      </c>
      <c r="E754" s="49" t="str">
        <f t="shared" si="117"/>
        <v/>
      </c>
      <c r="F754" s="27"/>
      <c r="G754" s="27"/>
      <c r="H754" s="29"/>
      <c r="I754" s="28" t="str">
        <f t="shared" si="111"/>
        <v/>
      </c>
      <c r="J754" s="27"/>
      <c r="K754" s="28" t="str">
        <f>IF($L754="COP","GHPチラー",IF(O754="","",VLOOKUP(O754,※編集不可※選択項目!C:D,2,1)))</f>
        <v/>
      </c>
      <c r="L754" s="120" t="str">
        <f t="shared" si="118"/>
        <v/>
      </c>
      <c r="M754" s="64" t="str">
        <f>IFERROR(IF(L754="COP",1,IF(K754="","",VLOOKUP(K754,※編集不可※選択項目!$D$2:$G$8,4,FALSE))),"")</f>
        <v/>
      </c>
      <c r="N754" s="29"/>
      <c r="O754" s="30"/>
      <c r="P754" s="30"/>
      <c r="Q754" s="113"/>
      <c r="R754" s="30"/>
      <c r="S754" s="30"/>
      <c r="T754" s="116"/>
      <c r="U754" s="73"/>
      <c r="V754" s="111"/>
      <c r="W754" s="60"/>
      <c r="X754" s="71"/>
      <c r="Y754" s="31"/>
      <c r="Z754" s="23"/>
      <c r="AA754" s="24"/>
      <c r="AB754" s="96">
        <f t="shared" si="112"/>
        <v>0</v>
      </c>
      <c r="AC754" s="96">
        <f t="shared" si="113"/>
        <v>0</v>
      </c>
      <c r="AD754" s="97">
        <f t="shared" si="119"/>
        <v>0</v>
      </c>
      <c r="AE754" s="97">
        <f t="shared" si="120"/>
        <v>0</v>
      </c>
    </row>
    <row r="755" spans="1:31" ht="25" customHeight="1">
      <c r="A755" s="32">
        <f t="shared" si="114"/>
        <v>744</v>
      </c>
      <c r="B755" s="51" t="str">
        <f t="shared" si="115"/>
        <v/>
      </c>
      <c r="C755" s="26"/>
      <c r="D755" s="28" t="str">
        <f t="shared" si="116"/>
        <v/>
      </c>
      <c r="E755" s="49" t="str">
        <f t="shared" si="117"/>
        <v/>
      </c>
      <c r="F755" s="27"/>
      <c r="G755" s="27"/>
      <c r="H755" s="29"/>
      <c r="I755" s="28" t="str">
        <f t="shared" si="111"/>
        <v/>
      </c>
      <c r="J755" s="27"/>
      <c r="K755" s="28" t="str">
        <f>IF($L755="COP","GHPチラー",IF(O755="","",VLOOKUP(O755,※編集不可※選択項目!C:D,2,1)))</f>
        <v/>
      </c>
      <c r="L755" s="120" t="str">
        <f t="shared" si="118"/>
        <v/>
      </c>
      <c r="M755" s="64" t="str">
        <f>IFERROR(IF(L755="COP",1,IF(K755="","",VLOOKUP(K755,※編集不可※選択項目!$D$2:$G$8,4,FALSE))),"")</f>
        <v/>
      </c>
      <c r="N755" s="29"/>
      <c r="O755" s="30"/>
      <c r="P755" s="30"/>
      <c r="Q755" s="113"/>
      <c r="R755" s="30"/>
      <c r="S755" s="30"/>
      <c r="T755" s="116"/>
      <c r="U755" s="73"/>
      <c r="V755" s="111"/>
      <c r="W755" s="60"/>
      <c r="X755" s="71"/>
      <c r="Y755" s="31"/>
      <c r="Z755" s="23"/>
      <c r="AA755" s="24"/>
      <c r="AB755" s="96">
        <f t="shared" si="112"/>
        <v>0</v>
      </c>
      <c r="AC755" s="96">
        <f t="shared" si="113"/>
        <v>0</v>
      </c>
      <c r="AD755" s="97">
        <f t="shared" si="119"/>
        <v>0</v>
      </c>
      <c r="AE755" s="97">
        <f t="shared" si="120"/>
        <v>0</v>
      </c>
    </row>
    <row r="756" spans="1:31" ht="25" customHeight="1">
      <c r="A756" s="32">
        <f t="shared" si="114"/>
        <v>745</v>
      </c>
      <c r="B756" s="51" t="str">
        <f t="shared" si="115"/>
        <v/>
      </c>
      <c r="C756" s="26"/>
      <c r="D756" s="28" t="str">
        <f t="shared" si="116"/>
        <v/>
      </c>
      <c r="E756" s="49" t="str">
        <f t="shared" si="117"/>
        <v/>
      </c>
      <c r="F756" s="27"/>
      <c r="G756" s="27"/>
      <c r="H756" s="29"/>
      <c r="I756" s="28" t="str">
        <f t="shared" si="111"/>
        <v/>
      </c>
      <c r="J756" s="27"/>
      <c r="K756" s="28" t="str">
        <f>IF($L756="COP","GHPチラー",IF(O756="","",VLOOKUP(O756,※編集不可※選択項目!C:D,2,1)))</f>
        <v/>
      </c>
      <c r="L756" s="120" t="str">
        <f t="shared" si="118"/>
        <v/>
      </c>
      <c r="M756" s="64" t="str">
        <f>IFERROR(IF(L756="COP",1,IF(K756="","",VLOOKUP(K756,※編集不可※選択項目!$D$2:$G$8,4,FALSE))),"")</f>
        <v/>
      </c>
      <c r="N756" s="29"/>
      <c r="O756" s="30"/>
      <c r="P756" s="30"/>
      <c r="Q756" s="113"/>
      <c r="R756" s="30"/>
      <c r="S756" s="30"/>
      <c r="T756" s="116"/>
      <c r="U756" s="73"/>
      <c r="V756" s="111"/>
      <c r="W756" s="60"/>
      <c r="X756" s="71"/>
      <c r="Y756" s="31"/>
      <c r="Z756" s="23"/>
      <c r="AA756" s="24"/>
      <c r="AB756" s="96">
        <f t="shared" si="112"/>
        <v>0</v>
      </c>
      <c r="AC756" s="96">
        <f t="shared" si="113"/>
        <v>0</v>
      </c>
      <c r="AD756" s="97">
        <f t="shared" si="119"/>
        <v>0</v>
      </c>
      <c r="AE756" s="97">
        <f t="shared" si="120"/>
        <v>0</v>
      </c>
    </row>
    <row r="757" spans="1:31" ht="25" customHeight="1">
      <c r="A757" s="32">
        <f t="shared" si="114"/>
        <v>746</v>
      </c>
      <c r="B757" s="51" t="str">
        <f t="shared" si="115"/>
        <v/>
      </c>
      <c r="C757" s="26"/>
      <c r="D757" s="28" t="str">
        <f t="shared" si="116"/>
        <v/>
      </c>
      <c r="E757" s="49" t="str">
        <f t="shared" si="117"/>
        <v/>
      </c>
      <c r="F757" s="27"/>
      <c r="G757" s="27"/>
      <c r="H757" s="29"/>
      <c r="I757" s="28" t="str">
        <f t="shared" si="111"/>
        <v/>
      </c>
      <c r="J757" s="27"/>
      <c r="K757" s="28" t="str">
        <f>IF($L757="COP","GHPチラー",IF(O757="","",VLOOKUP(O757,※編集不可※選択項目!C:D,2,1)))</f>
        <v/>
      </c>
      <c r="L757" s="120" t="str">
        <f t="shared" si="118"/>
        <v/>
      </c>
      <c r="M757" s="64" t="str">
        <f>IFERROR(IF(L757="COP",1,IF(K757="","",VLOOKUP(K757,※編集不可※選択項目!$D$2:$G$8,4,FALSE))),"")</f>
        <v/>
      </c>
      <c r="N757" s="29"/>
      <c r="O757" s="30"/>
      <c r="P757" s="30"/>
      <c r="Q757" s="113"/>
      <c r="R757" s="30"/>
      <c r="S757" s="30"/>
      <c r="T757" s="116"/>
      <c r="U757" s="73"/>
      <c r="V757" s="111"/>
      <c r="W757" s="60"/>
      <c r="X757" s="71"/>
      <c r="Y757" s="31"/>
      <c r="Z757" s="23"/>
      <c r="AA757" s="24"/>
      <c r="AB757" s="96">
        <f t="shared" si="112"/>
        <v>0</v>
      </c>
      <c r="AC757" s="96">
        <f t="shared" si="113"/>
        <v>0</v>
      </c>
      <c r="AD757" s="97">
        <f t="shared" si="119"/>
        <v>0</v>
      </c>
      <c r="AE757" s="97">
        <f t="shared" si="120"/>
        <v>0</v>
      </c>
    </row>
    <row r="758" spans="1:31" ht="25" customHeight="1">
      <c r="A758" s="32">
        <f t="shared" si="114"/>
        <v>747</v>
      </c>
      <c r="B758" s="51" t="str">
        <f t="shared" si="115"/>
        <v/>
      </c>
      <c r="C758" s="26"/>
      <c r="D758" s="28" t="str">
        <f t="shared" si="116"/>
        <v/>
      </c>
      <c r="E758" s="49" t="str">
        <f t="shared" si="117"/>
        <v/>
      </c>
      <c r="F758" s="27"/>
      <c r="G758" s="27"/>
      <c r="H758" s="29"/>
      <c r="I758" s="28" t="str">
        <f t="shared" si="111"/>
        <v/>
      </c>
      <c r="J758" s="27"/>
      <c r="K758" s="28" t="str">
        <f>IF($L758="COP","GHPチラー",IF(O758="","",VLOOKUP(O758,※編集不可※選択項目!C:D,2,1)))</f>
        <v/>
      </c>
      <c r="L758" s="120" t="str">
        <f t="shared" si="118"/>
        <v/>
      </c>
      <c r="M758" s="64" t="str">
        <f>IFERROR(IF(L758="COP",1,IF(K758="","",VLOOKUP(K758,※編集不可※選択項目!$D$2:$G$8,4,FALSE))),"")</f>
        <v/>
      </c>
      <c r="N758" s="29"/>
      <c r="O758" s="30"/>
      <c r="P758" s="30"/>
      <c r="Q758" s="113"/>
      <c r="R758" s="30"/>
      <c r="S758" s="30"/>
      <c r="T758" s="116"/>
      <c r="U758" s="73"/>
      <c r="V758" s="111"/>
      <c r="W758" s="60"/>
      <c r="X758" s="71"/>
      <c r="Y758" s="31"/>
      <c r="Z758" s="23"/>
      <c r="AA758" s="24"/>
      <c r="AB758" s="96">
        <f t="shared" si="112"/>
        <v>0</v>
      </c>
      <c r="AC758" s="96">
        <f t="shared" si="113"/>
        <v>0</v>
      </c>
      <c r="AD758" s="97">
        <f t="shared" si="119"/>
        <v>0</v>
      </c>
      <c r="AE758" s="97">
        <f t="shared" si="120"/>
        <v>0</v>
      </c>
    </row>
    <row r="759" spans="1:31" ht="25" customHeight="1">
      <c r="A759" s="32">
        <f t="shared" si="114"/>
        <v>748</v>
      </c>
      <c r="B759" s="51" t="str">
        <f t="shared" si="115"/>
        <v/>
      </c>
      <c r="C759" s="26"/>
      <c r="D759" s="28" t="str">
        <f t="shared" si="116"/>
        <v/>
      </c>
      <c r="E759" s="49" t="str">
        <f t="shared" si="117"/>
        <v/>
      </c>
      <c r="F759" s="27"/>
      <c r="G759" s="27"/>
      <c r="H759" s="29"/>
      <c r="I759" s="28" t="str">
        <f t="shared" si="111"/>
        <v/>
      </c>
      <c r="J759" s="27"/>
      <c r="K759" s="28" t="str">
        <f>IF($L759="COP","GHPチラー",IF(O759="","",VLOOKUP(O759,※編集不可※選択項目!C:D,2,1)))</f>
        <v/>
      </c>
      <c r="L759" s="120" t="str">
        <f t="shared" si="118"/>
        <v/>
      </c>
      <c r="M759" s="64" t="str">
        <f>IFERROR(IF(L759="COP",1,IF(K759="","",VLOOKUP(K759,※編集不可※選択項目!$D$2:$G$8,4,FALSE))),"")</f>
        <v/>
      </c>
      <c r="N759" s="29"/>
      <c r="O759" s="30"/>
      <c r="P759" s="30"/>
      <c r="Q759" s="113"/>
      <c r="R759" s="30"/>
      <c r="S759" s="30"/>
      <c r="T759" s="116"/>
      <c r="U759" s="73"/>
      <c r="V759" s="111"/>
      <c r="W759" s="60"/>
      <c r="X759" s="71"/>
      <c r="Y759" s="31"/>
      <c r="Z759" s="23"/>
      <c r="AA759" s="24"/>
      <c r="AB759" s="96">
        <f t="shared" si="112"/>
        <v>0</v>
      </c>
      <c r="AC759" s="96">
        <f t="shared" si="113"/>
        <v>0</v>
      </c>
      <c r="AD759" s="97">
        <f t="shared" si="119"/>
        <v>0</v>
      </c>
      <c r="AE759" s="97">
        <f t="shared" si="120"/>
        <v>0</v>
      </c>
    </row>
    <row r="760" spans="1:31" ht="25" customHeight="1">
      <c r="A760" s="32">
        <f t="shared" si="114"/>
        <v>749</v>
      </c>
      <c r="B760" s="51" t="str">
        <f t="shared" si="115"/>
        <v/>
      </c>
      <c r="C760" s="26"/>
      <c r="D760" s="28" t="str">
        <f t="shared" si="116"/>
        <v/>
      </c>
      <c r="E760" s="49" t="str">
        <f t="shared" si="117"/>
        <v/>
      </c>
      <c r="F760" s="27"/>
      <c r="G760" s="27"/>
      <c r="H760" s="29"/>
      <c r="I760" s="28" t="str">
        <f t="shared" si="111"/>
        <v/>
      </c>
      <c r="J760" s="27"/>
      <c r="K760" s="28" t="str">
        <f>IF($L760="COP","GHPチラー",IF(O760="","",VLOOKUP(O760,※編集不可※選択項目!C:D,2,1)))</f>
        <v/>
      </c>
      <c r="L760" s="120" t="str">
        <f t="shared" si="118"/>
        <v/>
      </c>
      <c r="M760" s="64" t="str">
        <f>IFERROR(IF(L760="COP",1,IF(K760="","",VLOOKUP(K760,※編集不可※選択項目!$D$2:$G$8,4,FALSE))),"")</f>
        <v/>
      </c>
      <c r="N760" s="29"/>
      <c r="O760" s="30"/>
      <c r="P760" s="30"/>
      <c r="Q760" s="113"/>
      <c r="R760" s="30"/>
      <c r="S760" s="30"/>
      <c r="T760" s="116"/>
      <c r="U760" s="73"/>
      <c r="V760" s="111"/>
      <c r="W760" s="60"/>
      <c r="X760" s="71"/>
      <c r="Y760" s="31"/>
      <c r="Z760" s="23"/>
      <c r="AA760" s="24"/>
      <c r="AB760" s="96">
        <f t="shared" si="112"/>
        <v>0</v>
      </c>
      <c r="AC760" s="96">
        <f t="shared" si="113"/>
        <v>0</v>
      </c>
      <c r="AD760" s="97">
        <f t="shared" si="119"/>
        <v>0</v>
      </c>
      <c r="AE760" s="97">
        <f t="shared" si="120"/>
        <v>0</v>
      </c>
    </row>
    <row r="761" spans="1:31" ht="25" customHeight="1">
      <c r="A761" s="32">
        <f t="shared" si="114"/>
        <v>750</v>
      </c>
      <c r="B761" s="51" t="str">
        <f t="shared" si="115"/>
        <v/>
      </c>
      <c r="C761" s="26"/>
      <c r="D761" s="28" t="str">
        <f t="shared" si="116"/>
        <v/>
      </c>
      <c r="E761" s="49" t="str">
        <f t="shared" si="117"/>
        <v/>
      </c>
      <c r="F761" s="27"/>
      <c r="G761" s="27"/>
      <c r="H761" s="29"/>
      <c r="I761" s="28" t="str">
        <f t="shared" si="111"/>
        <v/>
      </c>
      <c r="J761" s="27"/>
      <c r="K761" s="28" t="str">
        <f>IF($L761="COP","GHPチラー",IF(O761="","",VLOOKUP(O761,※編集不可※選択項目!C:D,2,1)))</f>
        <v/>
      </c>
      <c r="L761" s="120" t="str">
        <f t="shared" si="118"/>
        <v/>
      </c>
      <c r="M761" s="64" t="str">
        <f>IFERROR(IF(L761="COP",1,IF(K761="","",VLOOKUP(K761,※編集不可※選択項目!$D$2:$G$8,4,FALSE))),"")</f>
        <v/>
      </c>
      <c r="N761" s="29"/>
      <c r="O761" s="30"/>
      <c r="P761" s="30"/>
      <c r="Q761" s="113"/>
      <c r="R761" s="30"/>
      <c r="S761" s="30"/>
      <c r="T761" s="116"/>
      <c r="U761" s="73"/>
      <c r="V761" s="111"/>
      <c r="W761" s="60"/>
      <c r="X761" s="71"/>
      <c r="Y761" s="31"/>
      <c r="Z761" s="23"/>
      <c r="AA761" s="24"/>
      <c r="AB761" s="96">
        <f t="shared" si="112"/>
        <v>0</v>
      </c>
      <c r="AC761" s="96">
        <f t="shared" si="113"/>
        <v>0</v>
      </c>
      <c r="AD761" s="97">
        <f t="shared" si="119"/>
        <v>0</v>
      </c>
      <c r="AE761" s="97">
        <f t="shared" si="120"/>
        <v>0</v>
      </c>
    </row>
    <row r="762" spans="1:31" ht="25" customHeight="1">
      <c r="A762" s="32">
        <f t="shared" si="114"/>
        <v>751</v>
      </c>
      <c r="B762" s="51" t="str">
        <f t="shared" si="115"/>
        <v/>
      </c>
      <c r="C762" s="26"/>
      <c r="D762" s="28" t="str">
        <f t="shared" si="116"/>
        <v/>
      </c>
      <c r="E762" s="49" t="str">
        <f t="shared" si="117"/>
        <v/>
      </c>
      <c r="F762" s="27"/>
      <c r="G762" s="27"/>
      <c r="H762" s="29"/>
      <c r="I762" s="28" t="str">
        <f t="shared" si="111"/>
        <v/>
      </c>
      <c r="J762" s="27"/>
      <c r="K762" s="28" t="str">
        <f>IF($L762="COP","GHPチラー",IF(O762="","",VLOOKUP(O762,※編集不可※選択項目!C:D,2,1)))</f>
        <v/>
      </c>
      <c r="L762" s="120" t="str">
        <f t="shared" si="118"/>
        <v/>
      </c>
      <c r="M762" s="64" t="str">
        <f>IFERROR(IF(L762="COP",1,IF(K762="","",VLOOKUP(K762,※編集不可※選択項目!$D$2:$G$8,4,FALSE))),"")</f>
        <v/>
      </c>
      <c r="N762" s="29"/>
      <c r="O762" s="30"/>
      <c r="P762" s="30"/>
      <c r="Q762" s="113"/>
      <c r="R762" s="30"/>
      <c r="S762" s="30"/>
      <c r="T762" s="116"/>
      <c r="U762" s="73"/>
      <c r="V762" s="111"/>
      <c r="W762" s="60"/>
      <c r="X762" s="71"/>
      <c r="Y762" s="31"/>
      <c r="Z762" s="23"/>
      <c r="AA762" s="24"/>
      <c r="AB762" s="96">
        <f t="shared" si="112"/>
        <v>0</v>
      </c>
      <c r="AC762" s="96">
        <f t="shared" si="113"/>
        <v>0</v>
      </c>
      <c r="AD762" s="97">
        <f t="shared" si="119"/>
        <v>0</v>
      </c>
      <c r="AE762" s="97">
        <f t="shared" si="120"/>
        <v>0</v>
      </c>
    </row>
    <row r="763" spans="1:31" ht="25" customHeight="1">
      <c r="A763" s="32">
        <f t="shared" si="114"/>
        <v>752</v>
      </c>
      <c r="B763" s="51" t="str">
        <f t="shared" si="115"/>
        <v/>
      </c>
      <c r="C763" s="26"/>
      <c r="D763" s="28" t="str">
        <f t="shared" si="116"/>
        <v/>
      </c>
      <c r="E763" s="49" t="str">
        <f t="shared" si="117"/>
        <v/>
      </c>
      <c r="F763" s="27"/>
      <c r="G763" s="27"/>
      <c r="H763" s="29"/>
      <c r="I763" s="28" t="str">
        <f t="shared" si="111"/>
        <v/>
      </c>
      <c r="J763" s="27"/>
      <c r="K763" s="28" t="str">
        <f>IF($L763="COP","GHPチラー",IF(O763="","",VLOOKUP(O763,※編集不可※選択項目!C:D,2,1)))</f>
        <v/>
      </c>
      <c r="L763" s="120" t="str">
        <f t="shared" si="118"/>
        <v/>
      </c>
      <c r="M763" s="64" t="str">
        <f>IFERROR(IF(L763="COP",1,IF(K763="","",VLOOKUP(K763,※編集不可※選択項目!$D$2:$G$8,4,FALSE))),"")</f>
        <v/>
      </c>
      <c r="N763" s="29"/>
      <c r="O763" s="30"/>
      <c r="P763" s="30"/>
      <c r="Q763" s="113"/>
      <c r="R763" s="30"/>
      <c r="S763" s="30"/>
      <c r="T763" s="116"/>
      <c r="U763" s="73"/>
      <c r="V763" s="111"/>
      <c r="W763" s="60"/>
      <c r="X763" s="71"/>
      <c r="Y763" s="31"/>
      <c r="Z763" s="23"/>
      <c r="AA763" s="24"/>
      <c r="AB763" s="96">
        <f t="shared" si="112"/>
        <v>0</v>
      </c>
      <c r="AC763" s="96">
        <f t="shared" si="113"/>
        <v>0</v>
      </c>
      <c r="AD763" s="97">
        <f t="shared" si="119"/>
        <v>0</v>
      </c>
      <c r="AE763" s="97">
        <f t="shared" si="120"/>
        <v>0</v>
      </c>
    </row>
    <row r="764" spans="1:31" ht="25" customHeight="1">
      <c r="A764" s="32">
        <f t="shared" si="114"/>
        <v>753</v>
      </c>
      <c r="B764" s="51" t="str">
        <f t="shared" si="115"/>
        <v/>
      </c>
      <c r="C764" s="26"/>
      <c r="D764" s="28" t="str">
        <f t="shared" si="116"/>
        <v/>
      </c>
      <c r="E764" s="49" t="str">
        <f t="shared" si="117"/>
        <v/>
      </c>
      <c r="F764" s="27"/>
      <c r="G764" s="27"/>
      <c r="H764" s="29"/>
      <c r="I764" s="28" t="str">
        <f t="shared" si="111"/>
        <v/>
      </c>
      <c r="J764" s="27"/>
      <c r="K764" s="28" t="str">
        <f>IF($L764="COP","GHPチラー",IF(O764="","",VLOOKUP(O764,※編集不可※選択項目!C:D,2,1)))</f>
        <v/>
      </c>
      <c r="L764" s="120" t="str">
        <f t="shared" si="118"/>
        <v/>
      </c>
      <c r="M764" s="64" t="str">
        <f>IFERROR(IF(L764="COP",1,IF(K764="","",VLOOKUP(K764,※編集不可※選択項目!$D$2:$G$8,4,FALSE))),"")</f>
        <v/>
      </c>
      <c r="N764" s="29"/>
      <c r="O764" s="30"/>
      <c r="P764" s="30"/>
      <c r="Q764" s="113"/>
      <c r="R764" s="30"/>
      <c r="S764" s="30"/>
      <c r="T764" s="116"/>
      <c r="U764" s="73"/>
      <c r="V764" s="111"/>
      <c r="W764" s="60"/>
      <c r="X764" s="71"/>
      <c r="Y764" s="31"/>
      <c r="Z764" s="23"/>
      <c r="AA764" s="24"/>
      <c r="AB764" s="96">
        <f t="shared" si="112"/>
        <v>0</v>
      </c>
      <c r="AC764" s="96">
        <f t="shared" si="113"/>
        <v>0</v>
      </c>
      <c r="AD764" s="97">
        <f t="shared" si="119"/>
        <v>0</v>
      </c>
      <c r="AE764" s="97">
        <f t="shared" si="120"/>
        <v>0</v>
      </c>
    </row>
    <row r="765" spans="1:31" ht="25" customHeight="1">
      <c r="A765" s="32">
        <f t="shared" si="114"/>
        <v>754</v>
      </c>
      <c r="B765" s="51" t="str">
        <f t="shared" si="115"/>
        <v/>
      </c>
      <c r="C765" s="26"/>
      <c r="D765" s="28" t="str">
        <f t="shared" si="116"/>
        <v/>
      </c>
      <c r="E765" s="49" t="str">
        <f t="shared" si="117"/>
        <v/>
      </c>
      <c r="F765" s="27"/>
      <c r="G765" s="27"/>
      <c r="H765" s="29"/>
      <c r="I765" s="28" t="str">
        <f t="shared" si="111"/>
        <v/>
      </c>
      <c r="J765" s="27"/>
      <c r="K765" s="28" t="str">
        <f>IF($L765="COP","GHPチラー",IF(O765="","",VLOOKUP(O765,※編集不可※選択項目!C:D,2,1)))</f>
        <v/>
      </c>
      <c r="L765" s="120" t="str">
        <f t="shared" si="118"/>
        <v/>
      </c>
      <c r="M765" s="64" t="str">
        <f>IFERROR(IF(L765="COP",1,IF(K765="","",VLOOKUP(K765,※編集不可※選択項目!$D$2:$G$8,4,FALSE))),"")</f>
        <v/>
      </c>
      <c r="N765" s="29"/>
      <c r="O765" s="30"/>
      <c r="P765" s="30"/>
      <c r="Q765" s="113"/>
      <c r="R765" s="30"/>
      <c r="S765" s="30"/>
      <c r="T765" s="116"/>
      <c r="U765" s="73"/>
      <c r="V765" s="111"/>
      <c r="W765" s="60"/>
      <c r="X765" s="71"/>
      <c r="Y765" s="31"/>
      <c r="Z765" s="23"/>
      <c r="AA765" s="24"/>
      <c r="AB765" s="96">
        <f t="shared" si="112"/>
        <v>0</v>
      </c>
      <c r="AC765" s="96">
        <f t="shared" si="113"/>
        <v>0</v>
      </c>
      <c r="AD765" s="97">
        <f t="shared" si="119"/>
        <v>0</v>
      </c>
      <c r="AE765" s="97">
        <f t="shared" si="120"/>
        <v>0</v>
      </c>
    </row>
    <row r="766" spans="1:31" ht="25" customHeight="1">
      <c r="A766" s="32">
        <f t="shared" si="114"/>
        <v>755</v>
      </c>
      <c r="B766" s="51" t="str">
        <f t="shared" si="115"/>
        <v/>
      </c>
      <c r="C766" s="26"/>
      <c r="D766" s="28" t="str">
        <f t="shared" si="116"/>
        <v/>
      </c>
      <c r="E766" s="49" t="str">
        <f t="shared" si="117"/>
        <v/>
      </c>
      <c r="F766" s="27"/>
      <c r="G766" s="27"/>
      <c r="H766" s="29"/>
      <c r="I766" s="28" t="str">
        <f t="shared" si="111"/>
        <v/>
      </c>
      <c r="J766" s="27"/>
      <c r="K766" s="28" t="str">
        <f>IF($L766="COP","GHPチラー",IF(O766="","",VLOOKUP(O766,※編集不可※選択項目!C:D,2,1)))</f>
        <v/>
      </c>
      <c r="L766" s="120" t="str">
        <f t="shared" si="118"/>
        <v/>
      </c>
      <c r="M766" s="64" t="str">
        <f>IFERROR(IF(L766="COP",1,IF(K766="","",VLOOKUP(K766,※編集不可※選択項目!$D$2:$G$8,4,FALSE))),"")</f>
        <v/>
      </c>
      <c r="N766" s="29"/>
      <c r="O766" s="30"/>
      <c r="P766" s="30"/>
      <c r="Q766" s="113"/>
      <c r="R766" s="30"/>
      <c r="S766" s="30"/>
      <c r="T766" s="116"/>
      <c r="U766" s="73"/>
      <c r="V766" s="111"/>
      <c r="W766" s="60"/>
      <c r="X766" s="71"/>
      <c r="Y766" s="31"/>
      <c r="Z766" s="23"/>
      <c r="AA766" s="24"/>
      <c r="AB766" s="96">
        <f t="shared" si="112"/>
        <v>0</v>
      </c>
      <c r="AC766" s="96">
        <f t="shared" si="113"/>
        <v>0</v>
      </c>
      <c r="AD766" s="97">
        <f t="shared" si="119"/>
        <v>0</v>
      </c>
      <c r="AE766" s="97">
        <f t="shared" si="120"/>
        <v>0</v>
      </c>
    </row>
    <row r="767" spans="1:31" ht="25" customHeight="1">
      <c r="A767" s="32">
        <f t="shared" si="114"/>
        <v>756</v>
      </c>
      <c r="B767" s="51" t="str">
        <f t="shared" si="115"/>
        <v/>
      </c>
      <c r="C767" s="26"/>
      <c r="D767" s="28" t="str">
        <f t="shared" si="116"/>
        <v/>
      </c>
      <c r="E767" s="49" t="str">
        <f t="shared" si="117"/>
        <v/>
      </c>
      <c r="F767" s="27"/>
      <c r="G767" s="27"/>
      <c r="H767" s="29"/>
      <c r="I767" s="28" t="str">
        <f t="shared" si="111"/>
        <v/>
      </c>
      <c r="J767" s="27"/>
      <c r="K767" s="28" t="str">
        <f>IF($L767="COP","GHPチラー",IF(O767="","",VLOOKUP(O767,※編集不可※選択項目!C:D,2,1)))</f>
        <v/>
      </c>
      <c r="L767" s="120" t="str">
        <f t="shared" si="118"/>
        <v/>
      </c>
      <c r="M767" s="64" t="str">
        <f>IFERROR(IF(L767="COP",1,IF(K767="","",VLOOKUP(K767,※編集不可※選択項目!$D$2:$G$8,4,FALSE))),"")</f>
        <v/>
      </c>
      <c r="N767" s="29"/>
      <c r="O767" s="30"/>
      <c r="P767" s="30"/>
      <c r="Q767" s="113"/>
      <c r="R767" s="30"/>
      <c r="S767" s="30"/>
      <c r="T767" s="116"/>
      <c r="U767" s="73"/>
      <c r="V767" s="111"/>
      <c r="W767" s="60"/>
      <c r="X767" s="71"/>
      <c r="Y767" s="31"/>
      <c r="Z767" s="23"/>
      <c r="AA767" s="24"/>
      <c r="AB767" s="96">
        <f t="shared" si="112"/>
        <v>0</v>
      </c>
      <c r="AC767" s="96">
        <f t="shared" si="113"/>
        <v>0</v>
      </c>
      <c r="AD767" s="97">
        <f t="shared" si="119"/>
        <v>0</v>
      </c>
      <c r="AE767" s="97">
        <f t="shared" si="120"/>
        <v>0</v>
      </c>
    </row>
    <row r="768" spans="1:31" ht="25" customHeight="1">
      <c r="A768" s="32">
        <f t="shared" si="114"/>
        <v>757</v>
      </c>
      <c r="B768" s="51" t="str">
        <f t="shared" si="115"/>
        <v/>
      </c>
      <c r="C768" s="26"/>
      <c r="D768" s="28" t="str">
        <f t="shared" si="116"/>
        <v/>
      </c>
      <c r="E768" s="49" t="str">
        <f t="shared" si="117"/>
        <v/>
      </c>
      <c r="F768" s="27"/>
      <c r="G768" s="27"/>
      <c r="H768" s="29"/>
      <c r="I768" s="28" t="str">
        <f t="shared" si="111"/>
        <v/>
      </c>
      <c r="J768" s="27"/>
      <c r="K768" s="28" t="str">
        <f>IF($L768="COP","GHPチラー",IF(O768="","",VLOOKUP(O768,※編集不可※選択項目!C:D,2,1)))</f>
        <v/>
      </c>
      <c r="L768" s="120" t="str">
        <f t="shared" si="118"/>
        <v/>
      </c>
      <c r="M768" s="64" t="str">
        <f>IFERROR(IF(L768="COP",1,IF(K768="","",VLOOKUP(K768,※編集不可※選択項目!$D$2:$G$8,4,FALSE))),"")</f>
        <v/>
      </c>
      <c r="N768" s="29"/>
      <c r="O768" s="30"/>
      <c r="P768" s="30"/>
      <c r="Q768" s="113"/>
      <c r="R768" s="30"/>
      <c r="S768" s="30"/>
      <c r="T768" s="116"/>
      <c r="U768" s="73"/>
      <c r="V768" s="111"/>
      <c r="W768" s="60"/>
      <c r="X768" s="71"/>
      <c r="Y768" s="31"/>
      <c r="Z768" s="23"/>
      <c r="AA768" s="24"/>
      <c r="AB768" s="96">
        <f t="shared" si="112"/>
        <v>0</v>
      </c>
      <c r="AC768" s="96">
        <f t="shared" si="113"/>
        <v>0</v>
      </c>
      <c r="AD768" s="97">
        <f t="shared" si="119"/>
        <v>0</v>
      </c>
      <c r="AE768" s="97">
        <f t="shared" si="120"/>
        <v>0</v>
      </c>
    </row>
    <row r="769" spans="1:31" ht="25" customHeight="1">
      <c r="A769" s="32">
        <f t="shared" si="114"/>
        <v>758</v>
      </c>
      <c r="B769" s="51" t="str">
        <f t="shared" si="115"/>
        <v/>
      </c>
      <c r="C769" s="26"/>
      <c r="D769" s="28" t="str">
        <f t="shared" si="116"/>
        <v/>
      </c>
      <c r="E769" s="49" t="str">
        <f t="shared" si="117"/>
        <v/>
      </c>
      <c r="F769" s="27"/>
      <c r="G769" s="27"/>
      <c r="H769" s="29"/>
      <c r="I769" s="28" t="str">
        <f t="shared" si="111"/>
        <v/>
      </c>
      <c r="J769" s="27"/>
      <c r="K769" s="28" t="str">
        <f>IF($L769="COP","GHPチラー",IF(O769="","",VLOOKUP(O769,※編集不可※選択項目!C:D,2,1)))</f>
        <v/>
      </c>
      <c r="L769" s="120" t="str">
        <f t="shared" si="118"/>
        <v/>
      </c>
      <c r="M769" s="64" t="str">
        <f>IFERROR(IF(L769="COP",1,IF(K769="","",VLOOKUP(K769,※編集不可※選択項目!$D$2:$G$8,4,FALSE))),"")</f>
        <v/>
      </c>
      <c r="N769" s="29"/>
      <c r="O769" s="30"/>
      <c r="P769" s="30"/>
      <c r="Q769" s="113"/>
      <c r="R769" s="30"/>
      <c r="S769" s="30"/>
      <c r="T769" s="116"/>
      <c r="U769" s="73"/>
      <c r="V769" s="111"/>
      <c r="W769" s="60"/>
      <c r="X769" s="71"/>
      <c r="Y769" s="31"/>
      <c r="Z769" s="23"/>
      <c r="AA769" s="24"/>
      <c r="AB769" s="96">
        <f t="shared" si="112"/>
        <v>0</v>
      </c>
      <c r="AC769" s="96">
        <f t="shared" si="113"/>
        <v>0</v>
      </c>
      <c r="AD769" s="97">
        <f t="shared" si="119"/>
        <v>0</v>
      </c>
      <c r="AE769" s="97">
        <f t="shared" si="120"/>
        <v>0</v>
      </c>
    </row>
    <row r="770" spans="1:31" ht="25" customHeight="1">
      <c r="A770" s="32">
        <f t="shared" si="114"/>
        <v>759</v>
      </c>
      <c r="B770" s="51" t="str">
        <f t="shared" si="115"/>
        <v/>
      </c>
      <c r="C770" s="26"/>
      <c r="D770" s="28" t="str">
        <f t="shared" si="116"/>
        <v/>
      </c>
      <c r="E770" s="49" t="str">
        <f t="shared" si="117"/>
        <v/>
      </c>
      <c r="F770" s="27"/>
      <c r="G770" s="27"/>
      <c r="H770" s="29"/>
      <c r="I770" s="28" t="str">
        <f t="shared" si="111"/>
        <v/>
      </c>
      <c r="J770" s="27"/>
      <c r="K770" s="28" t="str">
        <f>IF($L770="COP","GHPチラー",IF(O770="","",VLOOKUP(O770,※編集不可※選択項目!C:D,2,1)))</f>
        <v/>
      </c>
      <c r="L770" s="120" t="str">
        <f t="shared" si="118"/>
        <v/>
      </c>
      <c r="M770" s="64" t="str">
        <f>IFERROR(IF(L770="COP",1,IF(K770="","",VLOOKUP(K770,※編集不可※選択項目!$D$2:$G$8,4,FALSE))),"")</f>
        <v/>
      </c>
      <c r="N770" s="29"/>
      <c r="O770" s="30"/>
      <c r="P770" s="30"/>
      <c r="Q770" s="113"/>
      <c r="R770" s="30"/>
      <c r="S770" s="30"/>
      <c r="T770" s="116"/>
      <c r="U770" s="73"/>
      <c r="V770" s="111"/>
      <c r="W770" s="60"/>
      <c r="X770" s="71"/>
      <c r="Y770" s="31"/>
      <c r="Z770" s="23"/>
      <c r="AA770" s="24"/>
      <c r="AB770" s="96">
        <f t="shared" si="112"/>
        <v>0</v>
      </c>
      <c r="AC770" s="96">
        <f t="shared" si="113"/>
        <v>0</v>
      </c>
      <c r="AD770" s="97">
        <f t="shared" si="119"/>
        <v>0</v>
      </c>
      <c r="AE770" s="97">
        <f t="shared" si="120"/>
        <v>0</v>
      </c>
    </row>
    <row r="771" spans="1:31" ht="25" customHeight="1">
      <c r="A771" s="32">
        <f t="shared" si="114"/>
        <v>760</v>
      </c>
      <c r="B771" s="51" t="str">
        <f t="shared" si="115"/>
        <v/>
      </c>
      <c r="C771" s="26"/>
      <c r="D771" s="28" t="str">
        <f t="shared" si="116"/>
        <v/>
      </c>
      <c r="E771" s="49" t="str">
        <f t="shared" si="117"/>
        <v/>
      </c>
      <c r="F771" s="27"/>
      <c r="G771" s="27"/>
      <c r="H771" s="29"/>
      <c r="I771" s="28" t="str">
        <f t="shared" si="111"/>
        <v/>
      </c>
      <c r="J771" s="27"/>
      <c r="K771" s="28" t="str">
        <f>IF($L771="COP","GHPチラー",IF(O771="","",VLOOKUP(O771,※編集不可※選択項目!C:D,2,1)))</f>
        <v/>
      </c>
      <c r="L771" s="120" t="str">
        <f t="shared" si="118"/>
        <v/>
      </c>
      <c r="M771" s="64" t="str">
        <f>IFERROR(IF(L771="COP",1,IF(K771="","",VLOOKUP(K771,※編集不可※選択項目!$D$2:$G$8,4,FALSE))),"")</f>
        <v/>
      </c>
      <c r="N771" s="29"/>
      <c r="O771" s="30"/>
      <c r="P771" s="30"/>
      <c r="Q771" s="113"/>
      <c r="R771" s="30"/>
      <c r="S771" s="30"/>
      <c r="T771" s="116"/>
      <c r="U771" s="73"/>
      <c r="V771" s="111"/>
      <c r="W771" s="60"/>
      <c r="X771" s="71"/>
      <c r="Y771" s="31"/>
      <c r="Z771" s="23"/>
      <c r="AA771" s="24"/>
      <c r="AB771" s="96">
        <f t="shared" si="112"/>
        <v>0</v>
      </c>
      <c r="AC771" s="96">
        <f t="shared" si="113"/>
        <v>0</v>
      </c>
      <c r="AD771" s="97">
        <f t="shared" si="119"/>
        <v>0</v>
      </c>
      <c r="AE771" s="97">
        <f t="shared" si="120"/>
        <v>0</v>
      </c>
    </row>
    <row r="772" spans="1:31" ht="25" customHeight="1">
      <c r="A772" s="32">
        <f t="shared" si="114"/>
        <v>761</v>
      </c>
      <c r="B772" s="51" t="str">
        <f t="shared" si="115"/>
        <v/>
      </c>
      <c r="C772" s="26"/>
      <c r="D772" s="28" t="str">
        <f t="shared" si="116"/>
        <v/>
      </c>
      <c r="E772" s="49" t="str">
        <f t="shared" si="117"/>
        <v/>
      </c>
      <c r="F772" s="27"/>
      <c r="G772" s="27"/>
      <c r="H772" s="29"/>
      <c r="I772" s="28" t="str">
        <f t="shared" si="111"/>
        <v/>
      </c>
      <c r="J772" s="27"/>
      <c r="K772" s="28" t="str">
        <f>IF($L772="COP","GHPチラー",IF(O772="","",VLOOKUP(O772,※編集不可※選択項目!C:D,2,1)))</f>
        <v/>
      </c>
      <c r="L772" s="120" t="str">
        <f t="shared" si="118"/>
        <v/>
      </c>
      <c r="M772" s="64" t="str">
        <f>IFERROR(IF(L772="COP",1,IF(K772="","",VLOOKUP(K772,※編集不可※選択項目!$D$2:$G$8,4,FALSE))),"")</f>
        <v/>
      </c>
      <c r="N772" s="29"/>
      <c r="O772" s="30"/>
      <c r="P772" s="30"/>
      <c r="Q772" s="113"/>
      <c r="R772" s="30"/>
      <c r="S772" s="30"/>
      <c r="T772" s="116"/>
      <c r="U772" s="73"/>
      <c r="V772" s="111"/>
      <c r="W772" s="60"/>
      <c r="X772" s="71"/>
      <c r="Y772" s="31"/>
      <c r="Z772" s="23"/>
      <c r="AA772" s="24"/>
      <c r="AB772" s="96">
        <f t="shared" si="112"/>
        <v>0</v>
      </c>
      <c r="AC772" s="96">
        <f t="shared" si="113"/>
        <v>0</v>
      </c>
      <c r="AD772" s="97">
        <f t="shared" si="119"/>
        <v>0</v>
      </c>
      <c r="AE772" s="97">
        <f t="shared" si="120"/>
        <v>0</v>
      </c>
    </row>
    <row r="773" spans="1:31" ht="25" customHeight="1">
      <c r="A773" s="32">
        <f t="shared" si="114"/>
        <v>762</v>
      </c>
      <c r="B773" s="51" t="str">
        <f t="shared" si="115"/>
        <v/>
      </c>
      <c r="C773" s="26"/>
      <c r="D773" s="28" t="str">
        <f t="shared" si="116"/>
        <v/>
      </c>
      <c r="E773" s="49" t="str">
        <f t="shared" si="117"/>
        <v/>
      </c>
      <c r="F773" s="27"/>
      <c r="G773" s="27"/>
      <c r="H773" s="29"/>
      <c r="I773" s="28" t="str">
        <f t="shared" si="111"/>
        <v/>
      </c>
      <c r="J773" s="27"/>
      <c r="K773" s="28" t="str">
        <f>IF($L773="COP","GHPチラー",IF(O773="","",VLOOKUP(O773,※編集不可※選択項目!C:D,2,1)))</f>
        <v/>
      </c>
      <c r="L773" s="120" t="str">
        <f t="shared" si="118"/>
        <v/>
      </c>
      <c r="M773" s="64" t="str">
        <f>IFERROR(IF(L773="COP",1,IF(K773="","",VLOOKUP(K773,※編集不可※選択項目!$D$2:$G$8,4,FALSE))),"")</f>
        <v/>
      </c>
      <c r="N773" s="29"/>
      <c r="O773" s="30"/>
      <c r="P773" s="30"/>
      <c r="Q773" s="113"/>
      <c r="R773" s="30"/>
      <c r="S773" s="30"/>
      <c r="T773" s="116"/>
      <c r="U773" s="73"/>
      <c r="V773" s="111"/>
      <c r="W773" s="60"/>
      <c r="X773" s="71"/>
      <c r="Y773" s="31"/>
      <c r="Z773" s="23"/>
      <c r="AA773" s="24"/>
      <c r="AB773" s="96">
        <f t="shared" si="112"/>
        <v>0</v>
      </c>
      <c r="AC773" s="96">
        <f t="shared" si="113"/>
        <v>0</v>
      </c>
      <c r="AD773" s="97">
        <f t="shared" si="119"/>
        <v>0</v>
      </c>
      <c r="AE773" s="97">
        <f t="shared" si="120"/>
        <v>0</v>
      </c>
    </row>
    <row r="774" spans="1:31" ht="25" customHeight="1">
      <c r="A774" s="32">
        <f t="shared" si="114"/>
        <v>763</v>
      </c>
      <c r="B774" s="51" t="str">
        <f t="shared" si="115"/>
        <v/>
      </c>
      <c r="C774" s="26"/>
      <c r="D774" s="28" t="str">
        <f t="shared" si="116"/>
        <v/>
      </c>
      <c r="E774" s="49" t="str">
        <f t="shared" si="117"/>
        <v/>
      </c>
      <c r="F774" s="27"/>
      <c r="G774" s="27"/>
      <c r="H774" s="29"/>
      <c r="I774" s="28" t="str">
        <f t="shared" si="111"/>
        <v/>
      </c>
      <c r="J774" s="27"/>
      <c r="K774" s="28" t="str">
        <f>IF($L774="COP","GHPチラー",IF(O774="","",VLOOKUP(O774,※編集不可※選択項目!C:D,2,1)))</f>
        <v/>
      </c>
      <c r="L774" s="120" t="str">
        <f t="shared" si="118"/>
        <v/>
      </c>
      <c r="M774" s="64" t="str">
        <f>IFERROR(IF(L774="COP",1,IF(K774="","",VLOOKUP(K774,※編集不可※選択項目!$D$2:$G$8,4,FALSE))),"")</f>
        <v/>
      </c>
      <c r="N774" s="29"/>
      <c r="O774" s="30"/>
      <c r="P774" s="30"/>
      <c r="Q774" s="113"/>
      <c r="R774" s="30"/>
      <c r="S774" s="30"/>
      <c r="T774" s="116"/>
      <c r="U774" s="73"/>
      <c r="V774" s="111"/>
      <c r="W774" s="60"/>
      <c r="X774" s="71"/>
      <c r="Y774" s="31"/>
      <c r="Z774" s="23"/>
      <c r="AA774" s="24"/>
      <c r="AB774" s="96">
        <f t="shared" si="112"/>
        <v>0</v>
      </c>
      <c r="AC774" s="96">
        <f t="shared" si="113"/>
        <v>0</v>
      </c>
      <c r="AD774" s="97">
        <f t="shared" si="119"/>
        <v>0</v>
      </c>
      <c r="AE774" s="97">
        <f t="shared" si="120"/>
        <v>0</v>
      </c>
    </row>
    <row r="775" spans="1:31" ht="25" customHeight="1">
      <c r="A775" s="32">
        <f t="shared" si="114"/>
        <v>764</v>
      </c>
      <c r="B775" s="51" t="str">
        <f t="shared" si="115"/>
        <v/>
      </c>
      <c r="C775" s="26"/>
      <c r="D775" s="28" t="str">
        <f t="shared" si="116"/>
        <v/>
      </c>
      <c r="E775" s="49" t="str">
        <f t="shared" si="117"/>
        <v/>
      </c>
      <c r="F775" s="27"/>
      <c r="G775" s="27"/>
      <c r="H775" s="29"/>
      <c r="I775" s="28" t="str">
        <f t="shared" si="111"/>
        <v/>
      </c>
      <c r="J775" s="27"/>
      <c r="K775" s="28" t="str">
        <f>IF($L775="COP","GHPチラー",IF(O775="","",VLOOKUP(O775,※編集不可※選択項目!C:D,2,1)))</f>
        <v/>
      </c>
      <c r="L775" s="120" t="str">
        <f t="shared" si="118"/>
        <v/>
      </c>
      <c r="M775" s="64" t="str">
        <f>IFERROR(IF(L775="COP",1,IF(K775="","",VLOOKUP(K775,※編集不可※選択項目!$D$2:$G$8,4,FALSE))),"")</f>
        <v/>
      </c>
      <c r="N775" s="29"/>
      <c r="O775" s="30"/>
      <c r="P775" s="30"/>
      <c r="Q775" s="113"/>
      <c r="R775" s="30"/>
      <c r="S775" s="30"/>
      <c r="T775" s="116"/>
      <c r="U775" s="73"/>
      <c r="V775" s="111"/>
      <c r="W775" s="60"/>
      <c r="X775" s="71"/>
      <c r="Y775" s="31"/>
      <c r="Z775" s="23"/>
      <c r="AA775" s="24"/>
      <c r="AB775" s="96">
        <f t="shared" si="112"/>
        <v>0</v>
      </c>
      <c r="AC775" s="96">
        <f t="shared" si="113"/>
        <v>0</v>
      </c>
      <c r="AD775" s="97">
        <f t="shared" si="119"/>
        <v>0</v>
      </c>
      <c r="AE775" s="97">
        <f t="shared" si="120"/>
        <v>0</v>
      </c>
    </row>
    <row r="776" spans="1:31" ht="25" customHeight="1">
      <c r="A776" s="32">
        <f t="shared" si="114"/>
        <v>765</v>
      </c>
      <c r="B776" s="51" t="str">
        <f t="shared" si="115"/>
        <v/>
      </c>
      <c r="C776" s="26"/>
      <c r="D776" s="28" t="str">
        <f t="shared" si="116"/>
        <v/>
      </c>
      <c r="E776" s="49" t="str">
        <f t="shared" si="117"/>
        <v/>
      </c>
      <c r="F776" s="27"/>
      <c r="G776" s="27"/>
      <c r="H776" s="29"/>
      <c r="I776" s="28" t="str">
        <f t="shared" si="111"/>
        <v/>
      </c>
      <c r="J776" s="27"/>
      <c r="K776" s="28" t="str">
        <f>IF($L776="COP","GHPチラー",IF(O776="","",VLOOKUP(O776,※編集不可※選択項目!C:D,2,1)))</f>
        <v/>
      </c>
      <c r="L776" s="120" t="str">
        <f t="shared" si="118"/>
        <v/>
      </c>
      <c r="M776" s="64" t="str">
        <f>IFERROR(IF(L776="COP",1,IF(K776="","",VLOOKUP(K776,※編集不可※選択項目!$D$2:$G$8,4,FALSE))),"")</f>
        <v/>
      </c>
      <c r="N776" s="29"/>
      <c r="O776" s="30"/>
      <c r="P776" s="30"/>
      <c r="Q776" s="113"/>
      <c r="R776" s="30"/>
      <c r="S776" s="30"/>
      <c r="T776" s="116"/>
      <c r="U776" s="73"/>
      <c r="V776" s="111"/>
      <c r="W776" s="60"/>
      <c r="X776" s="71"/>
      <c r="Y776" s="31"/>
      <c r="Z776" s="23"/>
      <c r="AA776" s="24"/>
      <c r="AB776" s="96">
        <f t="shared" si="112"/>
        <v>0</v>
      </c>
      <c r="AC776" s="96">
        <f t="shared" si="113"/>
        <v>0</v>
      </c>
      <c r="AD776" s="97">
        <f t="shared" si="119"/>
        <v>0</v>
      </c>
      <c r="AE776" s="97">
        <f t="shared" si="120"/>
        <v>0</v>
      </c>
    </row>
    <row r="777" spans="1:31" ht="25" customHeight="1">
      <c r="A777" s="32">
        <f t="shared" si="114"/>
        <v>766</v>
      </c>
      <c r="B777" s="51" t="str">
        <f t="shared" si="115"/>
        <v/>
      </c>
      <c r="C777" s="26"/>
      <c r="D777" s="28" t="str">
        <f t="shared" si="116"/>
        <v/>
      </c>
      <c r="E777" s="49" t="str">
        <f t="shared" si="117"/>
        <v/>
      </c>
      <c r="F777" s="27"/>
      <c r="G777" s="27"/>
      <c r="H777" s="29"/>
      <c r="I777" s="28" t="str">
        <f t="shared" si="111"/>
        <v/>
      </c>
      <c r="J777" s="27"/>
      <c r="K777" s="28" t="str">
        <f>IF($L777="COP","GHPチラー",IF(O777="","",VLOOKUP(O777,※編集不可※選択項目!C:D,2,1)))</f>
        <v/>
      </c>
      <c r="L777" s="120" t="str">
        <f t="shared" si="118"/>
        <v/>
      </c>
      <c r="M777" s="64" t="str">
        <f>IFERROR(IF(L777="COP",1,IF(K777="","",VLOOKUP(K777,※編集不可※選択項目!$D$2:$G$8,4,FALSE))),"")</f>
        <v/>
      </c>
      <c r="N777" s="29"/>
      <c r="O777" s="30"/>
      <c r="P777" s="30"/>
      <c r="Q777" s="113"/>
      <c r="R777" s="30"/>
      <c r="S777" s="30"/>
      <c r="T777" s="116"/>
      <c r="U777" s="73"/>
      <c r="V777" s="111"/>
      <c r="W777" s="60"/>
      <c r="X777" s="71"/>
      <c r="Y777" s="31"/>
      <c r="Z777" s="23"/>
      <c r="AA777" s="24"/>
      <c r="AB777" s="96">
        <f t="shared" si="112"/>
        <v>0</v>
      </c>
      <c r="AC777" s="96">
        <f t="shared" si="113"/>
        <v>0</v>
      </c>
      <c r="AD777" s="97">
        <f t="shared" si="119"/>
        <v>0</v>
      </c>
      <c r="AE777" s="97">
        <f t="shared" si="120"/>
        <v>0</v>
      </c>
    </row>
    <row r="778" spans="1:31" ht="25" customHeight="1">
      <c r="A778" s="32">
        <f t="shared" si="114"/>
        <v>767</v>
      </c>
      <c r="B778" s="51" t="str">
        <f t="shared" si="115"/>
        <v/>
      </c>
      <c r="C778" s="26"/>
      <c r="D778" s="28" t="str">
        <f t="shared" si="116"/>
        <v/>
      </c>
      <c r="E778" s="49" t="str">
        <f t="shared" si="117"/>
        <v/>
      </c>
      <c r="F778" s="27"/>
      <c r="G778" s="27"/>
      <c r="H778" s="29"/>
      <c r="I778" s="28" t="str">
        <f t="shared" si="111"/>
        <v/>
      </c>
      <c r="J778" s="27"/>
      <c r="K778" s="28" t="str">
        <f>IF($L778="COP","GHPチラー",IF(O778="","",VLOOKUP(O778,※編集不可※選択項目!C:D,2,1)))</f>
        <v/>
      </c>
      <c r="L778" s="120" t="str">
        <f t="shared" si="118"/>
        <v/>
      </c>
      <c r="M778" s="64" t="str">
        <f>IFERROR(IF(L778="COP",1,IF(K778="","",VLOOKUP(K778,※編集不可※選択項目!$D$2:$G$8,4,FALSE))),"")</f>
        <v/>
      </c>
      <c r="N778" s="29"/>
      <c r="O778" s="30"/>
      <c r="P778" s="30"/>
      <c r="Q778" s="113"/>
      <c r="R778" s="30"/>
      <c r="S778" s="30"/>
      <c r="T778" s="116"/>
      <c r="U778" s="73"/>
      <c r="V778" s="111"/>
      <c r="W778" s="60"/>
      <c r="X778" s="71"/>
      <c r="Y778" s="31"/>
      <c r="Z778" s="23"/>
      <c r="AA778" s="24"/>
      <c r="AB778" s="96">
        <f t="shared" si="112"/>
        <v>0</v>
      </c>
      <c r="AC778" s="96">
        <f t="shared" si="113"/>
        <v>0</v>
      </c>
      <c r="AD778" s="97">
        <f t="shared" si="119"/>
        <v>0</v>
      </c>
      <c r="AE778" s="97">
        <f t="shared" si="120"/>
        <v>0</v>
      </c>
    </row>
    <row r="779" spans="1:31" ht="25" customHeight="1">
      <c r="A779" s="32">
        <f t="shared" si="114"/>
        <v>768</v>
      </c>
      <c r="B779" s="51" t="str">
        <f t="shared" si="115"/>
        <v/>
      </c>
      <c r="C779" s="26"/>
      <c r="D779" s="28" t="str">
        <f t="shared" si="116"/>
        <v/>
      </c>
      <c r="E779" s="49" t="str">
        <f t="shared" si="117"/>
        <v/>
      </c>
      <c r="F779" s="27"/>
      <c r="G779" s="27"/>
      <c r="H779" s="29"/>
      <c r="I779" s="28" t="str">
        <f t="shared" si="111"/>
        <v/>
      </c>
      <c r="J779" s="27"/>
      <c r="K779" s="28" t="str">
        <f>IF($L779="COP","GHPチラー",IF(O779="","",VLOOKUP(O779,※編集不可※選択項目!C:D,2,1)))</f>
        <v/>
      </c>
      <c r="L779" s="120" t="str">
        <f t="shared" si="118"/>
        <v/>
      </c>
      <c r="M779" s="64" t="str">
        <f>IFERROR(IF(L779="COP",1,IF(K779="","",VLOOKUP(K779,※編集不可※選択項目!$D$2:$G$8,4,FALSE))),"")</f>
        <v/>
      </c>
      <c r="N779" s="29"/>
      <c r="O779" s="30"/>
      <c r="P779" s="30"/>
      <c r="Q779" s="113"/>
      <c r="R779" s="30"/>
      <c r="S779" s="30"/>
      <c r="T779" s="116"/>
      <c r="U779" s="73"/>
      <c r="V779" s="111"/>
      <c r="W779" s="60"/>
      <c r="X779" s="71"/>
      <c r="Y779" s="31"/>
      <c r="Z779" s="23"/>
      <c r="AA779" s="24"/>
      <c r="AB779" s="96">
        <f t="shared" si="112"/>
        <v>0</v>
      </c>
      <c r="AC779" s="96">
        <f t="shared" si="113"/>
        <v>0</v>
      </c>
      <c r="AD779" s="97">
        <f t="shared" si="119"/>
        <v>0</v>
      </c>
      <c r="AE779" s="97">
        <f t="shared" si="120"/>
        <v>0</v>
      </c>
    </row>
    <row r="780" spans="1:31" ht="25" customHeight="1">
      <c r="A780" s="32">
        <f t="shared" si="114"/>
        <v>769</v>
      </c>
      <c r="B780" s="51" t="str">
        <f t="shared" si="115"/>
        <v/>
      </c>
      <c r="C780" s="26"/>
      <c r="D780" s="28" t="str">
        <f t="shared" si="116"/>
        <v/>
      </c>
      <c r="E780" s="49" t="str">
        <f t="shared" si="117"/>
        <v/>
      </c>
      <c r="F780" s="27"/>
      <c r="G780" s="27"/>
      <c r="H780" s="29"/>
      <c r="I780" s="28" t="str">
        <f t="shared" ref="I780:I843" si="121">IF(G780="","",G780&amp;"["&amp;H780&amp;"]")</f>
        <v/>
      </c>
      <c r="J780" s="27"/>
      <c r="K780" s="28" t="str">
        <f>IF($L780="COP","GHPチラー",IF(O780="","",VLOOKUP(O780,※編集不可※選択項目!C:D,2,1)))</f>
        <v/>
      </c>
      <c r="L780" s="120" t="str">
        <f t="shared" si="118"/>
        <v/>
      </c>
      <c r="M780" s="64" t="str">
        <f>IFERROR(IF(L780="COP",1,IF(K780="","",VLOOKUP(K780,※編集不可※選択項目!$D$2:$G$8,4,FALSE))),"")</f>
        <v/>
      </c>
      <c r="N780" s="29"/>
      <c r="O780" s="30"/>
      <c r="P780" s="30"/>
      <c r="Q780" s="113"/>
      <c r="R780" s="30"/>
      <c r="S780" s="30"/>
      <c r="T780" s="116"/>
      <c r="U780" s="73"/>
      <c r="V780" s="111"/>
      <c r="W780" s="60"/>
      <c r="X780" s="71"/>
      <c r="Y780" s="31"/>
      <c r="Z780" s="23"/>
      <c r="AA780" s="24"/>
      <c r="AB780" s="96">
        <f t="shared" ref="AB780:AB843" si="122">IF(AND(($C780&lt;&gt;""),(OR($C$2="",$F$2="",$G$3="",F780="",G780="",J780="",N780="",O780="",P780="",Q780="",R780="",S780="",T780="",H780="",))),1,0)</f>
        <v>0</v>
      </c>
      <c r="AC780" s="96">
        <f t="shared" ref="AC780:AC843" si="123">IF(AND($G780&lt;&gt;"",COUNTIF($G780,"*■*")&gt;0,$V780=""),1,0)</f>
        <v>0</v>
      </c>
      <c r="AD780" s="97">
        <f t="shared" si="119"/>
        <v>0</v>
      </c>
      <c r="AE780" s="97">
        <f t="shared" si="120"/>
        <v>0</v>
      </c>
    </row>
    <row r="781" spans="1:31" ht="25" customHeight="1">
      <c r="A781" s="32">
        <f t="shared" ref="A781:A844" si="124">ROW()-11</f>
        <v>770</v>
      </c>
      <c r="B781" s="51" t="str">
        <f t="shared" ref="B781:B844" si="125">IF($C781="","","高効率空調")</f>
        <v/>
      </c>
      <c r="C781" s="26"/>
      <c r="D781" s="28" t="str">
        <f t="shared" ref="D781:D844" si="126">IF($C$2="","",IF($B781&lt;&gt;"",$C$2,""))</f>
        <v/>
      </c>
      <c r="E781" s="49" t="str">
        <f t="shared" ref="E781:E844" si="127">IF($F$2="","",IF($B781&lt;&gt;"",$F$2,""))</f>
        <v/>
      </c>
      <c r="F781" s="27"/>
      <c r="G781" s="27"/>
      <c r="H781" s="29"/>
      <c r="I781" s="28" t="str">
        <f t="shared" si="121"/>
        <v/>
      </c>
      <c r="J781" s="27"/>
      <c r="K781" s="28" t="str">
        <f>IF($L781="COP","GHPチラー",IF(O781="","",VLOOKUP(O781,※編集不可※選択項目!C:D,2,1)))</f>
        <v/>
      </c>
      <c r="L781" s="120" t="str">
        <f t="shared" ref="L781:L844" si="128">IF(F781="","",IF(OR(COUNTIF($F781,"*チラー*")&gt;0,COUNTIF($F781,"*ﾁﾗｰ*")&gt;0),"COP","APFp"))</f>
        <v/>
      </c>
      <c r="M781" s="64" t="str">
        <f>IFERROR(IF(L781="COP",1,IF(K781="","",VLOOKUP(K781,※編集不可※選択項目!$D$2:$G$8,4,FALSE))),"")</f>
        <v/>
      </c>
      <c r="N781" s="29"/>
      <c r="O781" s="30"/>
      <c r="P781" s="30"/>
      <c r="Q781" s="113"/>
      <c r="R781" s="30"/>
      <c r="S781" s="30"/>
      <c r="T781" s="116"/>
      <c r="U781" s="73"/>
      <c r="V781" s="111"/>
      <c r="W781" s="60"/>
      <c r="X781" s="71"/>
      <c r="Y781" s="31"/>
      <c r="Z781" s="23"/>
      <c r="AA781" s="24"/>
      <c r="AB781" s="96">
        <f t="shared" si="122"/>
        <v>0</v>
      </c>
      <c r="AC781" s="96">
        <f t="shared" si="123"/>
        <v>0</v>
      </c>
      <c r="AD781" s="97">
        <f t="shared" ref="AD781:AD844" si="129">IF(I781="",0,COUNTIF(I$12:I$1011,I781))</f>
        <v>0</v>
      </c>
      <c r="AE781" s="97">
        <f t="shared" ref="AE781:AE844" si="130">IF($N781&lt;$M781,1,0)</f>
        <v>0</v>
      </c>
    </row>
    <row r="782" spans="1:31" ht="25" customHeight="1">
      <c r="A782" s="32">
        <f t="shared" si="124"/>
        <v>771</v>
      </c>
      <c r="B782" s="51" t="str">
        <f t="shared" si="125"/>
        <v/>
      </c>
      <c r="C782" s="26"/>
      <c r="D782" s="28" t="str">
        <f t="shared" si="126"/>
        <v/>
      </c>
      <c r="E782" s="49" t="str">
        <f t="shared" si="127"/>
        <v/>
      </c>
      <c r="F782" s="27"/>
      <c r="G782" s="27"/>
      <c r="H782" s="29"/>
      <c r="I782" s="28" t="str">
        <f t="shared" si="121"/>
        <v/>
      </c>
      <c r="J782" s="27"/>
      <c r="K782" s="28" t="str">
        <f>IF($L782="COP","GHPチラー",IF(O782="","",VLOOKUP(O782,※編集不可※選択項目!C:D,2,1)))</f>
        <v/>
      </c>
      <c r="L782" s="120" t="str">
        <f t="shared" si="128"/>
        <v/>
      </c>
      <c r="M782" s="64" t="str">
        <f>IFERROR(IF(L782="COP",1,IF(K782="","",VLOOKUP(K782,※編集不可※選択項目!$D$2:$G$8,4,FALSE))),"")</f>
        <v/>
      </c>
      <c r="N782" s="29"/>
      <c r="O782" s="30"/>
      <c r="P782" s="30"/>
      <c r="Q782" s="113"/>
      <c r="R782" s="30"/>
      <c r="S782" s="30"/>
      <c r="T782" s="116"/>
      <c r="U782" s="73"/>
      <c r="V782" s="111"/>
      <c r="W782" s="60"/>
      <c r="X782" s="71"/>
      <c r="Y782" s="31"/>
      <c r="Z782" s="23"/>
      <c r="AA782" s="24"/>
      <c r="AB782" s="96">
        <f t="shared" si="122"/>
        <v>0</v>
      </c>
      <c r="AC782" s="96">
        <f t="shared" si="123"/>
        <v>0</v>
      </c>
      <c r="AD782" s="97">
        <f t="shared" si="129"/>
        <v>0</v>
      </c>
      <c r="AE782" s="97">
        <f t="shared" si="130"/>
        <v>0</v>
      </c>
    </row>
    <row r="783" spans="1:31" ht="25" customHeight="1">
      <c r="A783" s="32">
        <f t="shared" si="124"/>
        <v>772</v>
      </c>
      <c r="B783" s="51" t="str">
        <f t="shared" si="125"/>
        <v/>
      </c>
      <c r="C783" s="26"/>
      <c r="D783" s="28" t="str">
        <f t="shared" si="126"/>
        <v/>
      </c>
      <c r="E783" s="49" t="str">
        <f t="shared" si="127"/>
        <v/>
      </c>
      <c r="F783" s="27"/>
      <c r="G783" s="27"/>
      <c r="H783" s="29"/>
      <c r="I783" s="28" t="str">
        <f t="shared" si="121"/>
        <v/>
      </c>
      <c r="J783" s="27"/>
      <c r="K783" s="28" t="str">
        <f>IF($L783="COP","GHPチラー",IF(O783="","",VLOOKUP(O783,※編集不可※選択項目!C:D,2,1)))</f>
        <v/>
      </c>
      <c r="L783" s="120" t="str">
        <f t="shared" si="128"/>
        <v/>
      </c>
      <c r="M783" s="64" t="str">
        <f>IFERROR(IF(L783="COP",1,IF(K783="","",VLOOKUP(K783,※編集不可※選択項目!$D$2:$G$8,4,FALSE))),"")</f>
        <v/>
      </c>
      <c r="N783" s="29"/>
      <c r="O783" s="30"/>
      <c r="P783" s="30"/>
      <c r="Q783" s="113"/>
      <c r="R783" s="30"/>
      <c r="S783" s="30"/>
      <c r="T783" s="116"/>
      <c r="U783" s="73"/>
      <c r="V783" s="111"/>
      <c r="W783" s="60"/>
      <c r="X783" s="71"/>
      <c r="Y783" s="31"/>
      <c r="Z783" s="23"/>
      <c r="AA783" s="24"/>
      <c r="AB783" s="96">
        <f t="shared" si="122"/>
        <v>0</v>
      </c>
      <c r="AC783" s="96">
        <f t="shared" si="123"/>
        <v>0</v>
      </c>
      <c r="AD783" s="97">
        <f t="shared" si="129"/>
        <v>0</v>
      </c>
      <c r="AE783" s="97">
        <f t="shared" si="130"/>
        <v>0</v>
      </c>
    </row>
    <row r="784" spans="1:31" ht="25" customHeight="1">
      <c r="A784" s="32">
        <f t="shared" si="124"/>
        <v>773</v>
      </c>
      <c r="B784" s="51" t="str">
        <f t="shared" si="125"/>
        <v/>
      </c>
      <c r="C784" s="26"/>
      <c r="D784" s="28" t="str">
        <f t="shared" si="126"/>
        <v/>
      </c>
      <c r="E784" s="49" t="str">
        <f t="shared" si="127"/>
        <v/>
      </c>
      <c r="F784" s="27"/>
      <c r="G784" s="27"/>
      <c r="H784" s="29"/>
      <c r="I784" s="28" t="str">
        <f t="shared" si="121"/>
        <v/>
      </c>
      <c r="J784" s="27"/>
      <c r="K784" s="28" t="str">
        <f>IF($L784="COP","GHPチラー",IF(O784="","",VLOOKUP(O784,※編集不可※選択項目!C:D,2,1)))</f>
        <v/>
      </c>
      <c r="L784" s="120" t="str">
        <f t="shared" si="128"/>
        <v/>
      </c>
      <c r="M784" s="64" t="str">
        <f>IFERROR(IF(L784="COP",1,IF(K784="","",VLOOKUP(K784,※編集不可※選択項目!$D$2:$G$8,4,FALSE))),"")</f>
        <v/>
      </c>
      <c r="N784" s="29"/>
      <c r="O784" s="30"/>
      <c r="P784" s="30"/>
      <c r="Q784" s="113"/>
      <c r="R784" s="30"/>
      <c r="S784" s="30"/>
      <c r="T784" s="116"/>
      <c r="U784" s="73"/>
      <c r="V784" s="111"/>
      <c r="W784" s="60"/>
      <c r="X784" s="71"/>
      <c r="Y784" s="31"/>
      <c r="Z784" s="23"/>
      <c r="AA784" s="24"/>
      <c r="AB784" s="96">
        <f t="shared" si="122"/>
        <v>0</v>
      </c>
      <c r="AC784" s="96">
        <f t="shared" si="123"/>
        <v>0</v>
      </c>
      <c r="AD784" s="97">
        <f t="shared" si="129"/>
        <v>0</v>
      </c>
      <c r="AE784" s="97">
        <f t="shared" si="130"/>
        <v>0</v>
      </c>
    </row>
    <row r="785" spans="1:31" ht="25" customHeight="1">
      <c r="A785" s="32">
        <f t="shared" si="124"/>
        <v>774</v>
      </c>
      <c r="B785" s="51" t="str">
        <f t="shared" si="125"/>
        <v/>
      </c>
      <c r="C785" s="26"/>
      <c r="D785" s="28" t="str">
        <f t="shared" si="126"/>
        <v/>
      </c>
      <c r="E785" s="49" t="str">
        <f t="shared" si="127"/>
        <v/>
      </c>
      <c r="F785" s="27"/>
      <c r="G785" s="27"/>
      <c r="H785" s="29"/>
      <c r="I785" s="28" t="str">
        <f t="shared" si="121"/>
        <v/>
      </c>
      <c r="J785" s="27"/>
      <c r="K785" s="28" t="str">
        <f>IF($L785="COP","GHPチラー",IF(O785="","",VLOOKUP(O785,※編集不可※選択項目!C:D,2,1)))</f>
        <v/>
      </c>
      <c r="L785" s="120" t="str">
        <f t="shared" si="128"/>
        <v/>
      </c>
      <c r="M785" s="64" t="str">
        <f>IFERROR(IF(L785="COP",1,IF(K785="","",VLOOKUP(K785,※編集不可※選択項目!$D$2:$G$8,4,FALSE))),"")</f>
        <v/>
      </c>
      <c r="N785" s="29"/>
      <c r="O785" s="30"/>
      <c r="P785" s="30"/>
      <c r="Q785" s="113"/>
      <c r="R785" s="30"/>
      <c r="S785" s="30"/>
      <c r="T785" s="116"/>
      <c r="U785" s="73"/>
      <c r="V785" s="111"/>
      <c r="W785" s="60"/>
      <c r="X785" s="71"/>
      <c r="Y785" s="31"/>
      <c r="Z785" s="23"/>
      <c r="AA785" s="24"/>
      <c r="AB785" s="96">
        <f t="shared" si="122"/>
        <v>0</v>
      </c>
      <c r="AC785" s="96">
        <f t="shared" si="123"/>
        <v>0</v>
      </c>
      <c r="AD785" s="97">
        <f t="shared" si="129"/>
        <v>0</v>
      </c>
      <c r="AE785" s="97">
        <f t="shared" si="130"/>
        <v>0</v>
      </c>
    </row>
    <row r="786" spans="1:31" ht="25" customHeight="1">
      <c r="A786" s="32">
        <f t="shared" si="124"/>
        <v>775</v>
      </c>
      <c r="B786" s="51" t="str">
        <f t="shared" si="125"/>
        <v/>
      </c>
      <c r="C786" s="26"/>
      <c r="D786" s="28" t="str">
        <f t="shared" si="126"/>
        <v/>
      </c>
      <c r="E786" s="49" t="str">
        <f t="shared" si="127"/>
        <v/>
      </c>
      <c r="F786" s="27"/>
      <c r="G786" s="27"/>
      <c r="H786" s="29"/>
      <c r="I786" s="28" t="str">
        <f t="shared" si="121"/>
        <v/>
      </c>
      <c r="J786" s="27"/>
      <c r="K786" s="28" t="str">
        <f>IF($L786="COP","GHPチラー",IF(O786="","",VLOOKUP(O786,※編集不可※選択項目!C:D,2,1)))</f>
        <v/>
      </c>
      <c r="L786" s="120" t="str">
        <f t="shared" si="128"/>
        <v/>
      </c>
      <c r="M786" s="64" t="str">
        <f>IFERROR(IF(L786="COP",1,IF(K786="","",VLOOKUP(K786,※編集不可※選択項目!$D$2:$G$8,4,FALSE))),"")</f>
        <v/>
      </c>
      <c r="N786" s="29"/>
      <c r="O786" s="30"/>
      <c r="P786" s="30"/>
      <c r="Q786" s="113"/>
      <c r="R786" s="30"/>
      <c r="S786" s="30"/>
      <c r="T786" s="116"/>
      <c r="U786" s="73"/>
      <c r="V786" s="111"/>
      <c r="W786" s="60"/>
      <c r="X786" s="71"/>
      <c r="Y786" s="31"/>
      <c r="Z786" s="23"/>
      <c r="AA786" s="24"/>
      <c r="AB786" s="96">
        <f t="shared" si="122"/>
        <v>0</v>
      </c>
      <c r="AC786" s="96">
        <f t="shared" si="123"/>
        <v>0</v>
      </c>
      <c r="AD786" s="97">
        <f t="shared" si="129"/>
        <v>0</v>
      </c>
      <c r="AE786" s="97">
        <f t="shared" si="130"/>
        <v>0</v>
      </c>
    </row>
    <row r="787" spans="1:31" ht="25" customHeight="1">
      <c r="A787" s="32">
        <f t="shared" si="124"/>
        <v>776</v>
      </c>
      <c r="B787" s="51" t="str">
        <f t="shared" si="125"/>
        <v/>
      </c>
      <c r="C787" s="26"/>
      <c r="D787" s="28" t="str">
        <f t="shared" si="126"/>
        <v/>
      </c>
      <c r="E787" s="49" t="str">
        <f t="shared" si="127"/>
        <v/>
      </c>
      <c r="F787" s="27"/>
      <c r="G787" s="27"/>
      <c r="H787" s="29"/>
      <c r="I787" s="28" t="str">
        <f t="shared" si="121"/>
        <v/>
      </c>
      <c r="J787" s="27"/>
      <c r="K787" s="28" t="str">
        <f>IF($L787="COP","GHPチラー",IF(O787="","",VLOOKUP(O787,※編集不可※選択項目!C:D,2,1)))</f>
        <v/>
      </c>
      <c r="L787" s="120" t="str">
        <f t="shared" si="128"/>
        <v/>
      </c>
      <c r="M787" s="64" t="str">
        <f>IFERROR(IF(L787="COP",1,IF(K787="","",VLOOKUP(K787,※編集不可※選択項目!$D$2:$G$8,4,FALSE))),"")</f>
        <v/>
      </c>
      <c r="N787" s="29"/>
      <c r="O787" s="30"/>
      <c r="P787" s="30"/>
      <c r="Q787" s="113"/>
      <c r="R787" s="30"/>
      <c r="S787" s="30"/>
      <c r="T787" s="116"/>
      <c r="U787" s="73"/>
      <c r="V787" s="111"/>
      <c r="W787" s="60"/>
      <c r="X787" s="71"/>
      <c r="Y787" s="31"/>
      <c r="Z787" s="23"/>
      <c r="AA787" s="24"/>
      <c r="AB787" s="96">
        <f t="shared" si="122"/>
        <v>0</v>
      </c>
      <c r="AC787" s="96">
        <f t="shared" si="123"/>
        <v>0</v>
      </c>
      <c r="AD787" s="97">
        <f t="shared" si="129"/>
        <v>0</v>
      </c>
      <c r="AE787" s="97">
        <f t="shared" si="130"/>
        <v>0</v>
      </c>
    </row>
    <row r="788" spans="1:31" ht="25" customHeight="1">
      <c r="A788" s="32">
        <f t="shared" si="124"/>
        <v>777</v>
      </c>
      <c r="B788" s="51" t="str">
        <f t="shared" si="125"/>
        <v/>
      </c>
      <c r="C788" s="26"/>
      <c r="D788" s="28" t="str">
        <f t="shared" si="126"/>
        <v/>
      </c>
      <c r="E788" s="49" t="str">
        <f t="shared" si="127"/>
        <v/>
      </c>
      <c r="F788" s="27"/>
      <c r="G788" s="27"/>
      <c r="H788" s="29"/>
      <c r="I788" s="28" t="str">
        <f t="shared" si="121"/>
        <v/>
      </c>
      <c r="J788" s="27"/>
      <c r="K788" s="28" t="str">
        <f>IF($L788="COP","GHPチラー",IF(O788="","",VLOOKUP(O788,※編集不可※選択項目!C:D,2,1)))</f>
        <v/>
      </c>
      <c r="L788" s="120" t="str">
        <f t="shared" si="128"/>
        <v/>
      </c>
      <c r="M788" s="64" t="str">
        <f>IFERROR(IF(L788="COP",1,IF(K788="","",VLOOKUP(K788,※編集不可※選択項目!$D$2:$G$8,4,FALSE))),"")</f>
        <v/>
      </c>
      <c r="N788" s="29"/>
      <c r="O788" s="30"/>
      <c r="P788" s="30"/>
      <c r="Q788" s="113"/>
      <c r="R788" s="30"/>
      <c r="S788" s="30"/>
      <c r="T788" s="116"/>
      <c r="U788" s="73"/>
      <c r="V788" s="111"/>
      <c r="W788" s="60"/>
      <c r="X788" s="71"/>
      <c r="Y788" s="31"/>
      <c r="Z788" s="23"/>
      <c r="AA788" s="24"/>
      <c r="AB788" s="96">
        <f t="shared" si="122"/>
        <v>0</v>
      </c>
      <c r="AC788" s="96">
        <f t="shared" si="123"/>
        <v>0</v>
      </c>
      <c r="AD788" s="97">
        <f t="shared" si="129"/>
        <v>0</v>
      </c>
      <c r="AE788" s="97">
        <f t="shared" si="130"/>
        <v>0</v>
      </c>
    </row>
    <row r="789" spans="1:31" ht="25" customHeight="1">
      <c r="A789" s="32">
        <f t="shared" si="124"/>
        <v>778</v>
      </c>
      <c r="B789" s="51" t="str">
        <f t="shared" si="125"/>
        <v/>
      </c>
      <c r="C789" s="26"/>
      <c r="D789" s="28" t="str">
        <f t="shared" si="126"/>
        <v/>
      </c>
      <c r="E789" s="49" t="str">
        <f t="shared" si="127"/>
        <v/>
      </c>
      <c r="F789" s="27"/>
      <c r="G789" s="27"/>
      <c r="H789" s="29"/>
      <c r="I789" s="28" t="str">
        <f t="shared" si="121"/>
        <v/>
      </c>
      <c r="J789" s="27"/>
      <c r="K789" s="28" t="str">
        <f>IF($L789="COP","GHPチラー",IF(O789="","",VLOOKUP(O789,※編集不可※選択項目!C:D,2,1)))</f>
        <v/>
      </c>
      <c r="L789" s="120" t="str">
        <f t="shared" si="128"/>
        <v/>
      </c>
      <c r="M789" s="64" t="str">
        <f>IFERROR(IF(L789="COP",1,IF(K789="","",VLOOKUP(K789,※編集不可※選択項目!$D$2:$G$8,4,FALSE))),"")</f>
        <v/>
      </c>
      <c r="N789" s="29"/>
      <c r="O789" s="30"/>
      <c r="P789" s="30"/>
      <c r="Q789" s="113"/>
      <c r="R789" s="30"/>
      <c r="S789" s="30"/>
      <c r="T789" s="116"/>
      <c r="U789" s="73"/>
      <c r="V789" s="111"/>
      <c r="W789" s="60"/>
      <c r="X789" s="71"/>
      <c r="Y789" s="31"/>
      <c r="Z789" s="23"/>
      <c r="AA789" s="24"/>
      <c r="AB789" s="96">
        <f t="shared" si="122"/>
        <v>0</v>
      </c>
      <c r="AC789" s="96">
        <f t="shared" si="123"/>
        <v>0</v>
      </c>
      <c r="AD789" s="97">
        <f t="shared" si="129"/>
        <v>0</v>
      </c>
      <c r="AE789" s="97">
        <f t="shared" si="130"/>
        <v>0</v>
      </c>
    </row>
    <row r="790" spans="1:31" ht="25" customHeight="1">
      <c r="A790" s="32">
        <f t="shared" si="124"/>
        <v>779</v>
      </c>
      <c r="B790" s="51" t="str">
        <f t="shared" si="125"/>
        <v/>
      </c>
      <c r="C790" s="26"/>
      <c r="D790" s="28" t="str">
        <f t="shared" si="126"/>
        <v/>
      </c>
      <c r="E790" s="49" t="str">
        <f t="shared" si="127"/>
        <v/>
      </c>
      <c r="F790" s="27"/>
      <c r="G790" s="27"/>
      <c r="H790" s="29"/>
      <c r="I790" s="28" t="str">
        <f t="shared" si="121"/>
        <v/>
      </c>
      <c r="J790" s="27"/>
      <c r="K790" s="28" t="str">
        <f>IF($L790="COP","GHPチラー",IF(O790="","",VLOOKUP(O790,※編集不可※選択項目!C:D,2,1)))</f>
        <v/>
      </c>
      <c r="L790" s="120" t="str">
        <f t="shared" si="128"/>
        <v/>
      </c>
      <c r="M790" s="64" t="str">
        <f>IFERROR(IF(L790="COP",1,IF(K790="","",VLOOKUP(K790,※編集不可※選択項目!$D$2:$G$8,4,FALSE))),"")</f>
        <v/>
      </c>
      <c r="N790" s="29"/>
      <c r="O790" s="30"/>
      <c r="P790" s="30"/>
      <c r="Q790" s="113"/>
      <c r="R790" s="30"/>
      <c r="S790" s="30"/>
      <c r="T790" s="116"/>
      <c r="U790" s="73"/>
      <c r="V790" s="111"/>
      <c r="W790" s="60"/>
      <c r="X790" s="71"/>
      <c r="Y790" s="31"/>
      <c r="Z790" s="23"/>
      <c r="AA790" s="24"/>
      <c r="AB790" s="96">
        <f t="shared" si="122"/>
        <v>0</v>
      </c>
      <c r="AC790" s="96">
        <f t="shared" si="123"/>
        <v>0</v>
      </c>
      <c r="AD790" s="97">
        <f t="shared" si="129"/>
        <v>0</v>
      </c>
      <c r="AE790" s="97">
        <f t="shared" si="130"/>
        <v>0</v>
      </c>
    </row>
    <row r="791" spans="1:31" ht="25" customHeight="1">
      <c r="A791" s="32">
        <f t="shared" si="124"/>
        <v>780</v>
      </c>
      <c r="B791" s="51" t="str">
        <f t="shared" si="125"/>
        <v/>
      </c>
      <c r="C791" s="26"/>
      <c r="D791" s="28" t="str">
        <f t="shared" si="126"/>
        <v/>
      </c>
      <c r="E791" s="49" t="str">
        <f t="shared" si="127"/>
        <v/>
      </c>
      <c r="F791" s="27"/>
      <c r="G791" s="27"/>
      <c r="H791" s="29"/>
      <c r="I791" s="28" t="str">
        <f t="shared" si="121"/>
        <v/>
      </c>
      <c r="J791" s="27"/>
      <c r="K791" s="28" t="str">
        <f>IF($L791="COP","GHPチラー",IF(O791="","",VLOOKUP(O791,※編集不可※選択項目!C:D,2,1)))</f>
        <v/>
      </c>
      <c r="L791" s="120" t="str">
        <f t="shared" si="128"/>
        <v/>
      </c>
      <c r="M791" s="64" t="str">
        <f>IFERROR(IF(L791="COP",1,IF(K791="","",VLOOKUP(K791,※編集不可※選択項目!$D$2:$G$8,4,FALSE))),"")</f>
        <v/>
      </c>
      <c r="N791" s="29"/>
      <c r="O791" s="30"/>
      <c r="P791" s="30"/>
      <c r="Q791" s="113"/>
      <c r="R791" s="30"/>
      <c r="S791" s="30"/>
      <c r="T791" s="116"/>
      <c r="U791" s="73"/>
      <c r="V791" s="111"/>
      <c r="W791" s="60"/>
      <c r="X791" s="71"/>
      <c r="Y791" s="31"/>
      <c r="Z791" s="23"/>
      <c r="AA791" s="24"/>
      <c r="AB791" s="96">
        <f t="shared" si="122"/>
        <v>0</v>
      </c>
      <c r="AC791" s="96">
        <f t="shared" si="123"/>
        <v>0</v>
      </c>
      <c r="AD791" s="97">
        <f t="shared" si="129"/>
        <v>0</v>
      </c>
      <c r="AE791" s="97">
        <f t="shared" si="130"/>
        <v>0</v>
      </c>
    </row>
    <row r="792" spans="1:31" ht="25" customHeight="1">
      <c r="A792" s="32">
        <f t="shared" si="124"/>
        <v>781</v>
      </c>
      <c r="B792" s="51" t="str">
        <f t="shared" si="125"/>
        <v/>
      </c>
      <c r="C792" s="26"/>
      <c r="D792" s="28" t="str">
        <f t="shared" si="126"/>
        <v/>
      </c>
      <c r="E792" s="49" t="str">
        <f t="shared" si="127"/>
        <v/>
      </c>
      <c r="F792" s="27"/>
      <c r="G792" s="27"/>
      <c r="H792" s="29"/>
      <c r="I792" s="28" t="str">
        <f t="shared" si="121"/>
        <v/>
      </c>
      <c r="J792" s="27"/>
      <c r="K792" s="28" t="str">
        <f>IF($L792="COP","GHPチラー",IF(O792="","",VLOOKUP(O792,※編集不可※選択項目!C:D,2,1)))</f>
        <v/>
      </c>
      <c r="L792" s="120" t="str">
        <f t="shared" si="128"/>
        <v/>
      </c>
      <c r="M792" s="64" t="str">
        <f>IFERROR(IF(L792="COP",1,IF(K792="","",VLOOKUP(K792,※編集不可※選択項目!$D$2:$G$8,4,FALSE))),"")</f>
        <v/>
      </c>
      <c r="N792" s="29"/>
      <c r="O792" s="30"/>
      <c r="P792" s="30"/>
      <c r="Q792" s="113"/>
      <c r="R792" s="30"/>
      <c r="S792" s="30"/>
      <c r="T792" s="116"/>
      <c r="U792" s="73"/>
      <c r="V792" s="111"/>
      <c r="W792" s="60"/>
      <c r="X792" s="71"/>
      <c r="Y792" s="31"/>
      <c r="Z792" s="23"/>
      <c r="AA792" s="24"/>
      <c r="AB792" s="96">
        <f t="shared" si="122"/>
        <v>0</v>
      </c>
      <c r="AC792" s="96">
        <f t="shared" si="123"/>
        <v>0</v>
      </c>
      <c r="AD792" s="97">
        <f t="shared" si="129"/>
        <v>0</v>
      </c>
      <c r="AE792" s="97">
        <f t="shared" si="130"/>
        <v>0</v>
      </c>
    </row>
    <row r="793" spans="1:31" ht="25" customHeight="1">
      <c r="A793" s="32">
        <f t="shared" si="124"/>
        <v>782</v>
      </c>
      <c r="B793" s="51" t="str">
        <f t="shared" si="125"/>
        <v/>
      </c>
      <c r="C793" s="26"/>
      <c r="D793" s="28" t="str">
        <f t="shared" si="126"/>
        <v/>
      </c>
      <c r="E793" s="49" t="str">
        <f t="shared" si="127"/>
        <v/>
      </c>
      <c r="F793" s="27"/>
      <c r="G793" s="27"/>
      <c r="H793" s="29"/>
      <c r="I793" s="28" t="str">
        <f t="shared" si="121"/>
        <v/>
      </c>
      <c r="J793" s="27"/>
      <c r="K793" s="28" t="str">
        <f>IF($L793="COP","GHPチラー",IF(O793="","",VLOOKUP(O793,※編集不可※選択項目!C:D,2,1)))</f>
        <v/>
      </c>
      <c r="L793" s="120" t="str">
        <f t="shared" si="128"/>
        <v/>
      </c>
      <c r="M793" s="64" t="str">
        <f>IFERROR(IF(L793="COP",1,IF(K793="","",VLOOKUP(K793,※編集不可※選択項目!$D$2:$G$8,4,FALSE))),"")</f>
        <v/>
      </c>
      <c r="N793" s="29"/>
      <c r="O793" s="30"/>
      <c r="P793" s="30"/>
      <c r="Q793" s="113"/>
      <c r="R793" s="30"/>
      <c r="S793" s="30"/>
      <c r="T793" s="116"/>
      <c r="U793" s="73"/>
      <c r="V793" s="111"/>
      <c r="W793" s="60"/>
      <c r="X793" s="71"/>
      <c r="Y793" s="31"/>
      <c r="Z793" s="23"/>
      <c r="AA793" s="24"/>
      <c r="AB793" s="96">
        <f t="shared" si="122"/>
        <v>0</v>
      </c>
      <c r="AC793" s="96">
        <f t="shared" si="123"/>
        <v>0</v>
      </c>
      <c r="AD793" s="97">
        <f t="shared" si="129"/>
        <v>0</v>
      </c>
      <c r="AE793" s="97">
        <f t="shared" si="130"/>
        <v>0</v>
      </c>
    </row>
    <row r="794" spans="1:31" ht="25" customHeight="1">
      <c r="A794" s="32">
        <f t="shared" si="124"/>
        <v>783</v>
      </c>
      <c r="B794" s="51" t="str">
        <f t="shared" si="125"/>
        <v/>
      </c>
      <c r="C794" s="26"/>
      <c r="D794" s="28" t="str">
        <f t="shared" si="126"/>
        <v/>
      </c>
      <c r="E794" s="49" t="str">
        <f t="shared" si="127"/>
        <v/>
      </c>
      <c r="F794" s="27"/>
      <c r="G794" s="27"/>
      <c r="H794" s="29"/>
      <c r="I794" s="28" t="str">
        <f t="shared" si="121"/>
        <v/>
      </c>
      <c r="J794" s="27"/>
      <c r="K794" s="28" t="str">
        <f>IF($L794="COP","GHPチラー",IF(O794="","",VLOOKUP(O794,※編集不可※選択項目!C:D,2,1)))</f>
        <v/>
      </c>
      <c r="L794" s="120" t="str">
        <f t="shared" si="128"/>
        <v/>
      </c>
      <c r="M794" s="64" t="str">
        <f>IFERROR(IF(L794="COP",1,IF(K794="","",VLOOKUP(K794,※編集不可※選択項目!$D$2:$G$8,4,FALSE))),"")</f>
        <v/>
      </c>
      <c r="N794" s="29"/>
      <c r="O794" s="30"/>
      <c r="P794" s="30"/>
      <c r="Q794" s="113"/>
      <c r="R794" s="30"/>
      <c r="S794" s="30"/>
      <c r="T794" s="116"/>
      <c r="U794" s="73"/>
      <c r="V794" s="111"/>
      <c r="W794" s="60"/>
      <c r="X794" s="71"/>
      <c r="Y794" s="31"/>
      <c r="Z794" s="23"/>
      <c r="AA794" s="24"/>
      <c r="AB794" s="96">
        <f t="shared" si="122"/>
        <v>0</v>
      </c>
      <c r="AC794" s="96">
        <f t="shared" si="123"/>
        <v>0</v>
      </c>
      <c r="AD794" s="97">
        <f t="shared" si="129"/>
        <v>0</v>
      </c>
      <c r="AE794" s="97">
        <f t="shared" si="130"/>
        <v>0</v>
      </c>
    </row>
    <row r="795" spans="1:31" ht="25" customHeight="1">
      <c r="A795" s="32">
        <f t="shared" si="124"/>
        <v>784</v>
      </c>
      <c r="B795" s="51" t="str">
        <f t="shared" si="125"/>
        <v/>
      </c>
      <c r="C795" s="26"/>
      <c r="D795" s="28" t="str">
        <f t="shared" si="126"/>
        <v/>
      </c>
      <c r="E795" s="49" t="str">
        <f t="shared" si="127"/>
        <v/>
      </c>
      <c r="F795" s="27"/>
      <c r="G795" s="27"/>
      <c r="H795" s="29"/>
      <c r="I795" s="28" t="str">
        <f t="shared" si="121"/>
        <v/>
      </c>
      <c r="J795" s="27"/>
      <c r="K795" s="28" t="str">
        <f>IF($L795="COP","GHPチラー",IF(O795="","",VLOOKUP(O795,※編集不可※選択項目!C:D,2,1)))</f>
        <v/>
      </c>
      <c r="L795" s="120" t="str">
        <f t="shared" si="128"/>
        <v/>
      </c>
      <c r="M795" s="64" t="str">
        <f>IFERROR(IF(L795="COP",1,IF(K795="","",VLOOKUP(K795,※編集不可※選択項目!$D$2:$G$8,4,FALSE))),"")</f>
        <v/>
      </c>
      <c r="N795" s="29"/>
      <c r="O795" s="30"/>
      <c r="P795" s="30"/>
      <c r="Q795" s="113"/>
      <c r="R795" s="30"/>
      <c r="S795" s="30"/>
      <c r="T795" s="116"/>
      <c r="U795" s="73"/>
      <c r="V795" s="111"/>
      <c r="W795" s="60"/>
      <c r="X795" s="71"/>
      <c r="Y795" s="31"/>
      <c r="Z795" s="23"/>
      <c r="AA795" s="24"/>
      <c r="AB795" s="96">
        <f t="shared" si="122"/>
        <v>0</v>
      </c>
      <c r="AC795" s="96">
        <f t="shared" si="123"/>
        <v>0</v>
      </c>
      <c r="AD795" s="97">
        <f t="shared" si="129"/>
        <v>0</v>
      </c>
      <c r="AE795" s="97">
        <f t="shared" si="130"/>
        <v>0</v>
      </c>
    </row>
    <row r="796" spans="1:31" ht="25" customHeight="1">
      <c r="A796" s="32">
        <f t="shared" si="124"/>
        <v>785</v>
      </c>
      <c r="B796" s="51" t="str">
        <f t="shared" si="125"/>
        <v/>
      </c>
      <c r="C796" s="26"/>
      <c r="D796" s="28" t="str">
        <f t="shared" si="126"/>
        <v/>
      </c>
      <c r="E796" s="49" t="str">
        <f t="shared" si="127"/>
        <v/>
      </c>
      <c r="F796" s="27"/>
      <c r="G796" s="27"/>
      <c r="H796" s="29"/>
      <c r="I796" s="28" t="str">
        <f t="shared" si="121"/>
        <v/>
      </c>
      <c r="J796" s="27"/>
      <c r="K796" s="28" t="str">
        <f>IF($L796="COP","GHPチラー",IF(O796="","",VLOOKUP(O796,※編集不可※選択項目!C:D,2,1)))</f>
        <v/>
      </c>
      <c r="L796" s="120" t="str">
        <f t="shared" si="128"/>
        <v/>
      </c>
      <c r="M796" s="64" t="str">
        <f>IFERROR(IF(L796="COP",1,IF(K796="","",VLOOKUP(K796,※編集不可※選択項目!$D$2:$G$8,4,FALSE))),"")</f>
        <v/>
      </c>
      <c r="N796" s="29"/>
      <c r="O796" s="30"/>
      <c r="P796" s="30"/>
      <c r="Q796" s="113"/>
      <c r="R796" s="30"/>
      <c r="S796" s="30"/>
      <c r="T796" s="116"/>
      <c r="U796" s="73"/>
      <c r="V796" s="111"/>
      <c r="W796" s="60"/>
      <c r="X796" s="71"/>
      <c r="Y796" s="31"/>
      <c r="Z796" s="23"/>
      <c r="AA796" s="24"/>
      <c r="AB796" s="96">
        <f t="shared" si="122"/>
        <v>0</v>
      </c>
      <c r="AC796" s="96">
        <f t="shared" si="123"/>
        <v>0</v>
      </c>
      <c r="AD796" s="97">
        <f t="shared" si="129"/>
        <v>0</v>
      </c>
      <c r="AE796" s="97">
        <f t="shared" si="130"/>
        <v>0</v>
      </c>
    </row>
    <row r="797" spans="1:31" ht="25" customHeight="1">
      <c r="A797" s="32">
        <f t="shared" si="124"/>
        <v>786</v>
      </c>
      <c r="B797" s="51" t="str">
        <f t="shared" si="125"/>
        <v/>
      </c>
      <c r="C797" s="26"/>
      <c r="D797" s="28" t="str">
        <f t="shared" si="126"/>
        <v/>
      </c>
      <c r="E797" s="49" t="str">
        <f t="shared" si="127"/>
        <v/>
      </c>
      <c r="F797" s="27"/>
      <c r="G797" s="27"/>
      <c r="H797" s="29"/>
      <c r="I797" s="28" t="str">
        <f t="shared" si="121"/>
        <v/>
      </c>
      <c r="J797" s="27"/>
      <c r="K797" s="28" t="str">
        <f>IF($L797="COP","GHPチラー",IF(O797="","",VLOOKUP(O797,※編集不可※選択項目!C:D,2,1)))</f>
        <v/>
      </c>
      <c r="L797" s="120" t="str">
        <f t="shared" si="128"/>
        <v/>
      </c>
      <c r="M797" s="64" t="str">
        <f>IFERROR(IF(L797="COP",1,IF(K797="","",VLOOKUP(K797,※編集不可※選択項目!$D$2:$G$8,4,FALSE))),"")</f>
        <v/>
      </c>
      <c r="N797" s="29"/>
      <c r="O797" s="30"/>
      <c r="P797" s="30"/>
      <c r="Q797" s="113"/>
      <c r="R797" s="30"/>
      <c r="S797" s="30"/>
      <c r="T797" s="116"/>
      <c r="U797" s="73"/>
      <c r="V797" s="111"/>
      <c r="W797" s="60"/>
      <c r="X797" s="71"/>
      <c r="Y797" s="31"/>
      <c r="Z797" s="23"/>
      <c r="AA797" s="24"/>
      <c r="AB797" s="96">
        <f t="shared" si="122"/>
        <v>0</v>
      </c>
      <c r="AC797" s="96">
        <f t="shared" si="123"/>
        <v>0</v>
      </c>
      <c r="AD797" s="97">
        <f t="shared" si="129"/>
        <v>0</v>
      </c>
      <c r="AE797" s="97">
        <f t="shared" si="130"/>
        <v>0</v>
      </c>
    </row>
    <row r="798" spans="1:31" ht="25" customHeight="1">
      <c r="A798" s="32">
        <f t="shared" si="124"/>
        <v>787</v>
      </c>
      <c r="B798" s="51" t="str">
        <f t="shared" si="125"/>
        <v/>
      </c>
      <c r="C798" s="26"/>
      <c r="D798" s="28" t="str">
        <f t="shared" si="126"/>
        <v/>
      </c>
      <c r="E798" s="49" t="str">
        <f t="shared" si="127"/>
        <v/>
      </c>
      <c r="F798" s="27"/>
      <c r="G798" s="27"/>
      <c r="H798" s="29"/>
      <c r="I798" s="28" t="str">
        <f t="shared" si="121"/>
        <v/>
      </c>
      <c r="J798" s="27"/>
      <c r="K798" s="28" t="str">
        <f>IF($L798="COP","GHPチラー",IF(O798="","",VLOOKUP(O798,※編集不可※選択項目!C:D,2,1)))</f>
        <v/>
      </c>
      <c r="L798" s="120" t="str">
        <f t="shared" si="128"/>
        <v/>
      </c>
      <c r="M798" s="64" t="str">
        <f>IFERROR(IF(L798="COP",1,IF(K798="","",VLOOKUP(K798,※編集不可※選択項目!$D$2:$G$8,4,FALSE))),"")</f>
        <v/>
      </c>
      <c r="N798" s="29"/>
      <c r="O798" s="30"/>
      <c r="P798" s="30"/>
      <c r="Q798" s="113"/>
      <c r="R798" s="30"/>
      <c r="S798" s="30"/>
      <c r="T798" s="116"/>
      <c r="U798" s="73"/>
      <c r="V798" s="111"/>
      <c r="W798" s="60"/>
      <c r="X798" s="71"/>
      <c r="Y798" s="31"/>
      <c r="Z798" s="23"/>
      <c r="AA798" s="24"/>
      <c r="AB798" s="96">
        <f t="shared" si="122"/>
        <v>0</v>
      </c>
      <c r="AC798" s="96">
        <f t="shared" si="123"/>
        <v>0</v>
      </c>
      <c r="AD798" s="97">
        <f t="shared" si="129"/>
        <v>0</v>
      </c>
      <c r="AE798" s="97">
        <f t="shared" si="130"/>
        <v>0</v>
      </c>
    </row>
    <row r="799" spans="1:31" ht="25" customHeight="1">
      <c r="A799" s="32">
        <f t="shared" si="124"/>
        <v>788</v>
      </c>
      <c r="B799" s="51" t="str">
        <f t="shared" si="125"/>
        <v/>
      </c>
      <c r="C799" s="26"/>
      <c r="D799" s="28" t="str">
        <f t="shared" si="126"/>
        <v/>
      </c>
      <c r="E799" s="49" t="str">
        <f t="shared" si="127"/>
        <v/>
      </c>
      <c r="F799" s="27"/>
      <c r="G799" s="27"/>
      <c r="H799" s="29"/>
      <c r="I799" s="28" t="str">
        <f t="shared" si="121"/>
        <v/>
      </c>
      <c r="J799" s="27"/>
      <c r="K799" s="28" t="str">
        <f>IF($L799="COP","GHPチラー",IF(O799="","",VLOOKUP(O799,※編集不可※選択項目!C:D,2,1)))</f>
        <v/>
      </c>
      <c r="L799" s="120" t="str">
        <f t="shared" si="128"/>
        <v/>
      </c>
      <c r="M799" s="64" t="str">
        <f>IFERROR(IF(L799="COP",1,IF(K799="","",VLOOKUP(K799,※編集不可※選択項目!$D$2:$G$8,4,FALSE))),"")</f>
        <v/>
      </c>
      <c r="N799" s="29"/>
      <c r="O799" s="30"/>
      <c r="P799" s="30"/>
      <c r="Q799" s="113"/>
      <c r="R799" s="30"/>
      <c r="S799" s="30"/>
      <c r="T799" s="116"/>
      <c r="U799" s="73"/>
      <c r="V799" s="111"/>
      <c r="W799" s="60"/>
      <c r="X799" s="71"/>
      <c r="Y799" s="31"/>
      <c r="Z799" s="23"/>
      <c r="AA799" s="24"/>
      <c r="AB799" s="96">
        <f t="shared" si="122"/>
        <v>0</v>
      </c>
      <c r="AC799" s="96">
        <f t="shared" si="123"/>
        <v>0</v>
      </c>
      <c r="AD799" s="97">
        <f t="shared" si="129"/>
        <v>0</v>
      </c>
      <c r="AE799" s="97">
        <f t="shared" si="130"/>
        <v>0</v>
      </c>
    </row>
    <row r="800" spans="1:31" ht="25" customHeight="1">
      <c r="A800" s="32">
        <f t="shared" si="124"/>
        <v>789</v>
      </c>
      <c r="B800" s="51" t="str">
        <f t="shared" si="125"/>
        <v/>
      </c>
      <c r="C800" s="26"/>
      <c r="D800" s="28" t="str">
        <f t="shared" si="126"/>
        <v/>
      </c>
      <c r="E800" s="49" t="str">
        <f t="shared" si="127"/>
        <v/>
      </c>
      <c r="F800" s="27"/>
      <c r="G800" s="27"/>
      <c r="H800" s="29"/>
      <c r="I800" s="28" t="str">
        <f t="shared" si="121"/>
        <v/>
      </c>
      <c r="J800" s="27"/>
      <c r="K800" s="28" t="str">
        <f>IF($L800="COP","GHPチラー",IF(O800="","",VLOOKUP(O800,※編集不可※選択項目!C:D,2,1)))</f>
        <v/>
      </c>
      <c r="L800" s="120" t="str">
        <f t="shared" si="128"/>
        <v/>
      </c>
      <c r="M800" s="64" t="str">
        <f>IFERROR(IF(L800="COP",1,IF(K800="","",VLOOKUP(K800,※編集不可※選択項目!$D$2:$G$8,4,FALSE))),"")</f>
        <v/>
      </c>
      <c r="N800" s="29"/>
      <c r="O800" s="30"/>
      <c r="P800" s="30"/>
      <c r="Q800" s="113"/>
      <c r="R800" s="30"/>
      <c r="S800" s="30"/>
      <c r="T800" s="116"/>
      <c r="U800" s="73"/>
      <c r="V800" s="111"/>
      <c r="W800" s="60"/>
      <c r="X800" s="71"/>
      <c r="Y800" s="31"/>
      <c r="Z800" s="23"/>
      <c r="AA800" s="24"/>
      <c r="AB800" s="96">
        <f t="shared" si="122"/>
        <v>0</v>
      </c>
      <c r="AC800" s="96">
        <f t="shared" si="123"/>
        <v>0</v>
      </c>
      <c r="AD800" s="97">
        <f t="shared" si="129"/>
        <v>0</v>
      </c>
      <c r="AE800" s="97">
        <f t="shared" si="130"/>
        <v>0</v>
      </c>
    </row>
    <row r="801" spans="1:31" ht="25" customHeight="1">
      <c r="A801" s="32">
        <f t="shared" si="124"/>
        <v>790</v>
      </c>
      <c r="B801" s="51" t="str">
        <f t="shared" si="125"/>
        <v/>
      </c>
      <c r="C801" s="26"/>
      <c r="D801" s="28" t="str">
        <f t="shared" si="126"/>
        <v/>
      </c>
      <c r="E801" s="49" t="str">
        <f t="shared" si="127"/>
        <v/>
      </c>
      <c r="F801" s="27"/>
      <c r="G801" s="27"/>
      <c r="H801" s="29"/>
      <c r="I801" s="28" t="str">
        <f t="shared" si="121"/>
        <v/>
      </c>
      <c r="J801" s="27"/>
      <c r="K801" s="28" t="str">
        <f>IF($L801="COP","GHPチラー",IF(O801="","",VLOOKUP(O801,※編集不可※選択項目!C:D,2,1)))</f>
        <v/>
      </c>
      <c r="L801" s="120" t="str">
        <f t="shared" si="128"/>
        <v/>
      </c>
      <c r="M801" s="64" t="str">
        <f>IFERROR(IF(L801="COP",1,IF(K801="","",VLOOKUP(K801,※編集不可※選択項目!$D$2:$G$8,4,FALSE))),"")</f>
        <v/>
      </c>
      <c r="N801" s="29"/>
      <c r="O801" s="30"/>
      <c r="P801" s="30"/>
      <c r="Q801" s="113"/>
      <c r="R801" s="30"/>
      <c r="S801" s="30"/>
      <c r="T801" s="116"/>
      <c r="U801" s="73"/>
      <c r="V801" s="111"/>
      <c r="W801" s="60"/>
      <c r="X801" s="71"/>
      <c r="Y801" s="31"/>
      <c r="Z801" s="23"/>
      <c r="AA801" s="24"/>
      <c r="AB801" s="96">
        <f t="shared" si="122"/>
        <v>0</v>
      </c>
      <c r="AC801" s="96">
        <f t="shared" si="123"/>
        <v>0</v>
      </c>
      <c r="AD801" s="97">
        <f t="shared" si="129"/>
        <v>0</v>
      </c>
      <c r="AE801" s="97">
        <f t="shared" si="130"/>
        <v>0</v>
      </c>
    </row>
    <row r="802" spans="1:31" ht="25" customHeight="1">
      <c r="A802" s="32">
        <f t="shared" si="124"/>
        <v>791</v>
      </c>
      <c r="B802" s="51" t="str">
        <f t="shared" si="125"/>
        <v/>
      </c>
      <c r="C802" s="26"/>
      <c r="D802" s="28" t="str">
        <f t="shared" si="126"/>
        <v/>
      </c>
      <c r="E802" s="49" t="str">
        <f t="shared" si="127"/>
        <v/>
      </c>
      <c r="F802" s="27"/>
      <c r="G802" s="27"/>
      <c r="H802" s="29"/>
      <c r="I802" s="28" t="str">
        <f t="shared" si="121"/>
        <v/>
      </c>
      <c r="J802" s="27"/>
      <c r="K802" s="28" t="str">
        <f>IF($L802="COP","GHPチラー",IF(O802="","",VLOOKUP(O802,※編集不可※選択項目!C:D,2,1)))</f>
        <v/>
      </c>
      <c r="L802" s="120" t="str">
        <f t="shared" si="128"/>
        <v/>
      </c>
      <c r="M802" s="64" t="str">
        <f>IFERROR(IF(L802="COP",1,IF(K802="","",VLOOKUP(K802,※編集不可※選択項目!$D$2:$G$8,4,FALSE))),"")</f>
        <v/>
      </c>
      <c r="N802" s="29"/>
      <c r="O802" s="30"/>
      <c r="P802" s="30"/>
      <c r="Q802" s="113"/>
      <c r="R802" s="30"/>
      <c r="S802" s="30"/>
      <c r="T802" s="116"/>
      <c r="U802" s="73"/>
      <c r="V802" s="111"/>
      <c r="W802" s="60"/>
      <c r="X802" s="71"/>
      <c r="Y802" s="31"/>
      <c r="Z802" s="23"/>
      <c r="AA802" s="24"/>
      <c r="AB802" s="96">
        <f t="shared" si="122"/>
        <v>0</v>
      </c>
      <c r="AC802" s="96">
        <f t="shared" si="123"/>
        <v>0</v>
      </c>
      <c r="AD802" s="97">
        <f t="shared" si="129"/>
        <v>0</v>
      </c>
      <c r="AE802" s="97">
        <f t="shared" si="130"/>
        <v>0</v>
      </c>
    </row>
    <row r="803" spans="1:31" ht="25" customHeight="1">
      <c r="A803" s="32">
        <f t="shared" si="124"/>
        <v>792</v>
      </c>
      <c r="B803" s="51" t="str">
        <f t="shared" si="125"/>
        <v/>
      </c>
      <c r="C803" s="26"/>
      <c r="D803" s="28" t="str">
        <f t="shared" si="126"/>
        <v/>
      </c>
      <c r="E803" s="49" t="str">
        <f t="shared" si="127"/>
        <v/>
      </c>
      <c r="F803" s="27"/>
      <c r="G803" s="27"/>
      <c r="H803" s="29"/>
      <c r="I803" s="28" t="str">
        <f t="shared" si="121"/>
        <v/>
      </c>
      <c r="J803" s="27"/>
      <c r="K803" s="28" t="str">
        <f>IF($L803="COP","GHPチラー",IF(O803="","",VLOOKUP(O803,※編集不可※選択項目!C:D,2,1)))</f>
        <v/>
      </c>
      <c r="L803" s="120" t="str">
        <f t="shared" si="128"/>
        <v/>
      </c>
      <c r="M803" s="64" t="str">
        <f>IFERROR(IF(L803="COP",1,IF(K803="","",VLOOKUP(K803,※編集不可※選択項目!$D$2:$G$8,4,FALSE))),"")</f>
        <v/>
      </c>
      <c r="N803" s="29"/>
      <c r="O803" s="30"/>
      <c r="P803" s="30"/>
      <c r="Q803" s="113"/>
      <c r="R803" s="30"/>
      <c r="S803" s="30"/>
      <c r="T803" s="116"/>
      <c r="U803" s="73"/>
      <c r="V803" s="111"/>
      <c r="W803" s="60"/>
      <c r="X803" s="71"/>
      <c r="Y803" s="31"/>
      <c r="Z803" s="23"/>
      <c r="AA803" s="24"/>
      <c r="AB803" s="96">
        <f t="shared" si="122"/>
        <v>0</v>
      </c>
      <c r="AC803" s="96">
        <f t="shared" si="123"/>
        <v>0</v>
      </c>
      <c r="AD803" s="97">
        <f t="shared" si="129"/>
        <v>0</v>
      </c>
      <c r="AE803" s="97">
        <f t="shared" si="130"/>
        <v>0</v>
      </c>
    </row>
    <row r="804" spans="1:31" ht="25" customHeight="1">
      <c r="A804" s="32">
        <f t="shared" si="124"/>
        <v>793</v>
      </c>
      <c r="B804" s="51" t="str">
        <f t="shared" si="125"/>
        <v/>
      </c>
      <c r="C804" s="26"/>
      <c r="D804" s="28" t="str">
        <f t="shared" si="126"/>
        <v/>
      </c>
      <c r="E804" s="49" t="str">
        <f t="shared" si="127"/>
        <v/>
      </c>
      <c r="F804" s="27"/>
      <c r="G804" s="27"/>
      <c r="H804" s="29"/>
      <c r="I804" s="28" t="str">
        <f t="shared" si="121"/>
        <v/>
      </c>
      <c r="J804" s="27"/>
      <c r="K804" s="28" t="str">
        <f>IF($L804="COP","GHPチラー",IF(O804="","",VLOOKUP(O804,※編集不可※選択項目!C:D,2,1)))</f>
        <v/>
      </c>
      <c r="L804" s="120" t="str">
        <f t="shared" si="128"/>
        <v/>
      </c>
      <c r="M804" s="64" t="str">
        <f>IFERROR(IF(L804="COP",1,IF(K804="","",VLOOKUP(K804,※編集不可※選択項目!$D$2:$G$8,4,FALSE))),"")</f>
        <v/>
      </c>
      <c r="N804" s="29"/>
      <c r="O804" s="30"/>
      <c r="P804" s="30"/>
      <c r="Q804" s="113"/>
      <c r="R804" s="30"/>
      <c r="S804" s="30"/>
      <c r="T804" s="116"/>
      <c r="U804" s="73"/>
      <c r="V804" s="111"/>
      <c r="W804" s="60"/>
      <c r="X804" s="71"/>
      <c r="Y804" s="31"/>
      <c r="Z804" s="23"/>
      <c r="AA804" s="24"/>
      <c r="AB804" s="96">
        <f t="shared" si="122"/>
        <v>0</v>
      </c>
      <c r="AC804" s="96">
        <f t="shared" si="123"/>
        <v>0</v>
      </c>
      <c r="AD804" s="97">
        <f t="shared" si="129"/>
        <v>0</v>
      </c>
      <c r="AE804" s="97">
        <f t="shared" si="130"/>
        <v>0</v>
      </c>
    </row>
    <row r="805" spans="1:31" ht="25" customHeight="1">
      <c r="A805" s="32">
        <f t="shared" si="124"/>
        <v>794</v>
      </c>
      <c r="B805" s="51" t="str">
        <f t="shared" si="125"/>
        <v/>
      </c>
      <c r="C805" s="26"/>
      <c r="D805" s="28" t="str">
        <f t="shared" si="126"/>
        <v/>
      </c>
      <c r="E805" s="49" t="str">
        <f t="shared" si="127"/>
        <v/>
      </c>
      <c r="F805" s="27"/>
      <c r="G805" s="27"/>
      <c r="H805" s="29"/>
      <c r="I805" s="28" t="str">
        <f t="shared" si="121"/>
        <v/>
      </c>
      <c r="J805" s="27"/>
      <c r="K805" s="28" t="str">
        <f>IF($L805="COP","GHPチラー",IF(O805="","",VLOOKUP(O805,※編集不可※選択項目!C:D,2,1)))</f>
        <v/>
      </c>
      <c r="L805" s="120" t="str">
        <f t="shared" si="128"/>
        <v/>
      </c>
      <c r="M805" s="64" t="str">
        <f>IFERROR(IF(L805="COP",1,IF(K805="","",VLOOKUP(K805,※編集不可※選択項目!$D$2:$G$8,4,FALSE))),"")</f>
        <v/>
      </c>
      <c r="N805" s="29"/>
      <c r="O805" s="30"/>
      <c r="P805" s="30"/>
      <c r="Q805" s="113"/>
      <c r="R805" s="30"/>
      <c r="S805" s="30"/>
      <c r="T805" s="116"/>
      <c r="U805" s="73"/>
      <c r="V805" s="111"/>
      <c r="W805" s="60"/>
      <c r="X805" s="71"/>
      <c r="Y805" s="31"/>
      <c r="Z805" s="23"/>
      <c r="AA805" s="24"/>
      <c r="AB805" s="96">
        <f t="shared" si="122"/>
        <v>0</v>
      </c>
      <c r="AC805" s="96">
        <f t="shared" si="123"/>
        <v>0</v>
      </c>
      <c r="AD805" s="97">
        <f t="shared" si="129"/>
        <v>0</v>
      </c>
      <c r="AE805" s="97">
        <f t="shared" si="130"/>
        <v>0</v>
      </c>
    </row>
    <row r="806" spans="1:31" ht="25" customHeight="1">
      <c r="A806" s="32">
        <f t="shared" si="124"/>
        <v>795</v>
      </c>
      <c r="B806" s="51" t="str">
        <f t="shared" si="125"/>
        <v/>
      </c>
      <c r="C806" s="26"/>
      <c r="D806" s="28" t="str">
        <f t="shared" si="126"/>
        <v/>
      </c>
      <c r="E806" s="49" t="str">
        <f t="shared" si="127"/>
        <v/>
      </c>
      <c r="F806" s="27"/>
      <c r="G806" s="27"/>
      <c r="H806" s="29"/>
      <c r="I806" s="28" t="str">
        <f t="shared" si="121"/>
        <v/>
      </c>
      <c r="J806" s="27"/>
      <c r="K806" s="28" t="str">
        <f>IF($L806="COP","GHPチラー",IF(O806="","",VLOOKUP(O806,※編集不可※選択項目!C:D,2,1)))</f>
        <v/>
      </c>
      <c r="L806" s="120" t="str">
        <f t="shared" si="128"/>
        <v/>
      </c>
      <c r="M806" s="64" t="str">
        <f>IFERROR(IF(L806="COP",1,IF(K806="","",VLOOKUP(K806,※編集不可※選択項目!$D$2:$G$8,4,FALSE))),"")</f>
        <v/>
      </c>
      <c r="N806" s="29"/>
      <c r="O806" s="30"/>
      <c r="P806" s="30"/>
      <c r="Q806" s="113"/>
      <c r="R806" s="30"/>
      <c r="S806" s="30"/>
      <c r="T806" s="116"/>
      <c r="U806" s="73"/>
      <c r="V806" s="111"/>
      <c r="W806" s="60"/>
      <c r="X806" s="71"/>
      <c r="Y806" s="31"/>
      <c r="Z806" s="23"/>
      <c r="AA806" s="24"/>
      <c r="AB806" s="96">
        <f t="shared" si="122"/>
        <v>0</v>
      </c>
      <c r="AC806" s="96">
        <f t="shared" si="123"/>
        <v>0</v>
      </c>
      <c r="AD806" s="97">
        <f t="shared" si="129"/>
        <v>0</v>
      </c>
      <c r="AE806" s="97">
        <f t="shared" si="130"/>
        <v>0</v>
      </c>
    </row>
    <row r="807" spans="1:31" ht="25" customHeight="1">
      <c r="A807" s="32">
        <f t="shared" si="124"/>
        <v>796</v>
      </c>
      <c r="B807" s="51" t="str">
        <f t="shared" si="125"/>
        <v/>
      </c>
      <c r="C807" s="26"/>
      <c r="D807" s="28" t="str">
        <f t="shared" si="126"/>
        <v/>
      </c>
      <c r="E807" s="49" t="str">
        <f t="shared" si="127"/>
        <v/>
      </c>
      <c r="F807" s="27"/>
      <c r="G807" s="27"/>
      <c r="H807" s="29"/>
      <c r="I807" s="28" t="str">
        <f t="shared" si="121"/>
        <v/>
      </c>
      <c r="J807" s="27"/>
      <c r="K807" s="28" t="str">
        <f>IF($L807="COP","GHPチラー",IF(O807="","",VLOOKUP(O807,※編集不可※選択項目!C:D,2,1)))</f>
        <v/>
      </c>
      <c r="L807" s="120" t="str">
        <f t="shared" si="128"/>
        <v/>
      </c>
      <c r="M807" s="64" t="str">
        <f>IFERROR(IF(L807="COP",1,IF(K807="","",VLOOKUP(K807,※編集不可※選択項目!$D$2:$G$8,4,FALSE))),"")</f>
        <v/>
      </c>
      <c r="N807" s="29"/>
      <c r="O807" s="30"/>
      <c r="P807" s="30"/>
      <c r="Q807" s="113"/>
      <c r="R807" s="30"/>
      <c r="S807" s="30"/>
      <c r="T807" s="116"/>
      <c r="U807" s="73"/>
      <c r="V807" s="111"/>
      <c r="W807" s="60"/>
      <c r="X807" s="71"/>
      <c r="Y807" s="31"/>
      <c r="Z807" s="23"/>
      <c r="AA807" s="24"/>
      <c r="AB807" s="96">
        <f t="shared" si="122"/>
        <v>0</v>
      </c>
      <c r="AC807" s="96">
        <f t="shared" si="123"/>
        <v>0</v>
      </c>
      <c r="AD807" s="97">
        <f t="shared" si="129"/>
        <v>0</v>
      </c>
      <c r="AE807" s="97">
        <f t="shared" si="130"/>
        <v>0</v>
      </c>
    </row>
    <row r="808" spans="1:31" ht="25" customHeight="1">
      <c r="A808" s="32">
        <f t="shared" si="124"/>
        <v>797</v>
      </c>
      <c r="B808" s="51" t="str">
        <f t="shared" si="125"/>
        <v/>
      </c>
      <c r="C808" s="26"/>
      <c r="D808" s="28" t="str">
        <f t="shared" si="126"/>
        <v/>
      </c>
      <c r="E808" s="49" t="str">
        <f t="shared" si="127"/>
        <v/>
      </c>
      <c r="F808" s="27"/>
      <c r="G808" s="27"/>
      <c r="H808" s="29"/>
      <c r="I808" s="28" t="str">
        <f t="shared" si="121"/>
        <v/>
      </c>
      <c r="J808" s="27"/>
      <c r="K808" s="28" t="str">
        <f>IF($L808="COP","GHPチラー",IF(O808="","",VLOOKUP(O808,※編集不可※選択項目!C:D,2,1)))</f>
        <v/>
      </c>
      <c r="L808" s="120" t="str">
        <f t="shared" si="128"/>
        <v/>
      </c>
      <c r="M808" s="64" t="str">
        <f>IFERROR(IF(L808="COP",1,IF(K808="","",VLOOKUP(K808,※編集不可※選択項目!$D$2:$G$8,4,FALSE))),"")</f>
        <v/>
      </c>
      <c r="N808" s="29"/>
      <c r="O808" s="30"/>
      <c r="P808" s="30"/>
      <c r="Q808" s="113"/>
      <c r="R808" s="30"/>
      <c r="S808" s="30"/>
      <c r="T808" s="116"/>
      <c r="U808" s="73"/>
      <c r="V808" s="111"/>
      <c r="W808" s="60"/>
      <c r="X808" s="71"/>
      <c r="Y808" s="31"/>
      <c r="Z808" s="23"/>
      <c r="AA808" s="24"/>
      <c r="AB808" s="96">
        <f t="shared" si="122"/>
        <v>0</v>
      </c>
      <c r="AC808" s="96">
        <f t="shared" si="123"/>
        <v>0</v>
      </c>
      <c r="AD808" s="97">
        <f t="shared" si="129"/>
        <v>0</v>
      </c>
      <c r="AE808" s="97">
        <f t="shared" si="130"/>
        <v>0</v>
      </c>
    </row>
    <row r="809" spans="1:31" ht="25" customHeight="1">
      <c r="A809" s="32">
        <f t="shared" si="124"/>
        <v>798</v>
      </c>
      <c r="B809" s="51" t="str">
        <f t="shared" si="125"/>
        <v/>
      </c>
      <c r="C809" s="26"/>
      <c r="D809" s="28" t="str">
        <f t="shared" si="126"/>
        <v/>
      </c>
      <c r="E809" s="49" t="str">
        <f t="shared" si="127"/>
        <v/>
      </c>
      <c r="F809" s="27"/>
      <c r="G809" s="27"/>
      <c r="H809" s="29"/>
      <c r="I809" s="28" t="str">
        <f t="shared" si="121"/>
        <v/>
      </c>
      <c r="J809" s="27"/>
      <c r="K809" s="28" t="str">
        <f>IF($L809="COP","GHPチラー",IF(O809="","",VLOOKUP(O809,※編集不可※選択項目!C:D,2,1)))</f>
        <v/>
      </c>
      <c r="L809" s="120" t="str">
        <f t="shared" si="128"/>
        <v/>
      </c>
      <c r="M809" s="64" t="str">
        <f>IFERROR(IF(L809="COP",1,IF(K809="","",VLOOKUP(K809,※編集不可※選択項目!$D$2:$G$8,4,FALSE))),"")</f>
        <v/>
      </c>
      <c r="N809" s="29"/>
      <c r="O809" s="30"/>
      <c r="P809" s="30"/>
      <c r="Q809" s="113"/>
      <c r="R809" s="30"/>
      <c r="S809" s="30"/>
      <c r="T809" s="116"/>
      <c r="U809" s="73"/>
      <c r="V809" s="111"/>
      <c r="W809" s="60"/>
      <c r="X809" s="71"/>
      <c r="Y809" s="31"/>
      <c r="Z809" s="23"/>
      <c r="AA809" s="24"/>
      <c r="AB809" s="96">
        <f t="shared" si="122"/>
        <v>0</v>
      </c>
      <c r="AC809" s="96">
        <f t="shared" si="123"/>
        <v>0</v>
      </c>
      <c r="AD809" s="97">
        <f t="shared" si="129"/>
        <v>0</v>
      </c>
      <c r="AE809" s="97">
        <f t="shared" si="130"/>
        <v>0</v>
      </c>
    </row>
    <row r="810" spans="1:31" ht="25" customHeight="1">
      <c r="A810" s="32">
        <f t="shared" si="124"/>
        <v>799</v>
      </c>
      <c r="B810" s="51" t="str">
        <f t="shared" si="125"/>
        <v/>
      </c>
      <c r="C810" s="26"/>
      <c r="D810" s="28" t="str">
        <f t="shared" si="126"/>
        <v/>
      </c>
      <c r="E810" s="49" t="str">
        <f t="shared" si="127"/>
        <v/>
      </c>
      <c r="F810" s="27"/>
      <c r="G810" s="27"/>
      <c r="H810" s="29"/>
      <c r="I810" s="28" t="str">
        <f t="shared" si="121"/>
        <v/>
      </c>
      <c r="J810" s="27"/>
      <c r="K810" s="28" t="str">
        <f>IF($L810="COP","GHPチラー",IF(O810="","",VLOOKUP(O810,※編集不可※選択項目!C:D,2,1)))</f>
        <v/>
      </c>
      <c r="L810" s="120" t="str">
        <f t="shared" si="128"/>
        <v/>
      </c>
      <c r="M810" s="64" t="str">
        <f>IFERROR(IF(L810="COP",1,IF(K810="","",VLOOKUP(K810,※編集不可※選択項目!$D$2:$G$8,4,FALSE))),"")</f>
        <v/>
      </c>
      <c r="N810" s="29"/>
      <c r="O810" s="30"/>
      <c r="P810" s="30"/>
      <c r="Q810" s="113"/>
      <c r="R810" s="30"/>
      <c r="S810" s="30"/>
      <c r="T810" s="116"/>
      <c r="U810" s="73"/>
      <c r="V810" s="111"/>
      <c r="W810" s="60"/>
      <c r="X810" s="71"/>
      <c r="Y810" s="31"/>
      <c r="Z810" s="23"/>
      <c r="AA810" s="24"/>
      <c r="AB810" s="96">
        <f t="shared" si="122"/>
        <v>0</v>
      </c>
      <c r="AC810" s="96">
        <f t="shared" si="123"/>
        <v>0</v>
      </c>
      <c r="AD810" s="97">
        <f t="shared" si="129"/>
        <v>0</v>
      </c>
      <c r="AE810" s="97">
        <f t="shared" si="130"/>
        <v>0</v>
      </c>
    </row>
    <row r="811" spans="1:31" ht="25" customHeight="1">
      <c r="A811" s="32">
        <f t="shared" si="124"/>
        <v>800</v>
      </c>
      <c r="B811" s="51" t="str">
        <f t="shared" si="125"/>
        <v/>
      </c>
      <c r="C811" s="26"/>
      <c r="D811" s="28" t="str">
        <f t="shared" si="126"/>
        <v/>
      </c>
      <c r="E811" s="49" t="str">
        <f t="shared" si="127"/>
        <v/>
      </c>
      <c r="F811" s="27"/>
      <c r="G811" s="27"/>
      <c r="H811" s="29"/>
      <c r="I811" s="28" t="str">
        <f t="shared" si="121"/>
        <v/>
      </c>
      <c r="J811" s="27"/>
      <c r="K811" s="28" t="str">
        <f>IF($L811="COP","GHPチラー",IF(O811="","",VLOOKUP(O811,※編集不可※選択項目!C:D,2,1)))</f>
        <v/>
      </c>
      <c r="L811" s="120" t="str">
        <f t="shared" si="128"/>
        <v/>
      </c>
      <c r="M811" s="64" t="str">
        <f>IFERROR(IF(L811="COP",1,IF(K811="","",VLOOKUP(K811,※編集不可※選択項目!$D$2:$G$8,4,FALSE))),"")</f>
        <v/>
      </c>
      <c r="N811" s="29"/>
      <c r="O811" s="30"/>
      <c r="P811" s="30"/>
      <c r="Q811" s="113"/>
      <c r="R811" s="30"/>
      <c r="S811" s="30"/>
      <c r="T811" s="116"/>
      <c r="U811" s="73"/>
      <c r="V811" s="111"/>
      <c r="W811" s="60"/>
      <c r="X811" s="71"/>
      <c r="Y811" s="31"/>
      <c r="Z811" s="23"/>
      <c r="AA811" s="24"/>
      <c r="AB811" s="96">
        <f t="shared" si="122"/>
        <v>0</v>
      </c>
      <c r="AC811" s="96">
        <f t="shared" si="123"/>
        <v>0</v>
      </c>
      <c r="AD811" s="97">
        <f t="shared" si="129"/>
        <v>0</v>
      </c>
      <c r="AE811" s="97">
        <f t="shared" si="130"/>
        <v>0</v>
      </c>
    </row>
    <row r="812" spans="1:31" ht="25" customHeight="1">
      <c r="A812" s="32">
        <f t="shared" si="124"/>
        <v>801</v>
      </c>
      <c r="B812" s="51" t="str">
        <f t="shared" si="125"/>
        <v/>
      </c>
      <c r="C812" s="26"/>
      <c r="D812" s="28" t="str">
        <f t="shared" si="126"/>
        <v/>
      </c>
      <c r="E812" s="49" t="str">
        <f t="shared" si="127"/>
        <v/>
      </c>
      <c r="F812" s="27"/>
      <c r="G812" s="27"/>
      <c r="H812" s="29"/>
      <c r="I812" s="28" t="str">
        <f t="shared" si="121"/>
        <v/>
      </c>
      <c r="J812" s="27"/>
      <c r="K812" s="28" t="str">
        <f>IF($L812="COP","GHPチラー",IF(O812="","",VLOOKUP(O812,※編集不可※選択項目!C:D,2,1)))</f>
        <v/>
      </c>
      <c r="L812" s="120" t="str">
        <f t="shared" si="128"/>
        <v/>
      </c>
      <c r="M812" s="64" t="str">
        <f>IFERROR(IF(L812="COP",1,IF(K812="","",VLOOKUP(K812,※編集不可※選択項目!$D$2:$G$8,4,FALSE))),"")</f>
        <v/>
      </c>
      <c r="N812" s="29"/>
      <c r="O812" s="30"/>
      <c r="P812" s="30"/>
      <c r="Q812" s="113"/>
      <c r="R812" s="30"/>
      <c r="S812" s="30"/>
      <c r="T812" s="116"/>
      <c r="U812" s="73"/>
      <c r="V812" s="111"/>
      <c r="W812" s="60"/>
      <c r="X812" s="71"/>
      <c r="Y812" s="31"/>
      <c r="Z812" s="23"/>
      <c r="AA812" s="24"/>
      <c r="AB812" s="96">
        <f t="shared" si="122"/>
        <v>0</v>
      </c>
      <c r="AC812" s="96">
        <f t="shared" si="123"/>
        <v>0</v>
      </c>
      <c r="AD812" s="97">
        <f t="shared" si="129"/>
        <v>0</v>
      </c>
      <c r="AE812" s="97">
        <f t="shared" si="130"/>
        <v>0</v>
      </c>
    </row>
    <row r="813" spans="1:31" ht="25" customHeight="1">
      <c r="A813" s="32">
        <f t="shared" si="124"/>
        <v>802</v>
      </c>
      <c r="B813" s="51" t="str">
        <f t="shared" si="125"/>
        <v/>
      </c>
      <c r="C813" s="26"/>
      <c r="D813" s="28" t="str">
        <f t="shared" si="126"/>
        <v/>
      </c>
      <c r="E813" s="49" t="str">
        <f t="shared" si="127"/>
        <v/>
      </c>
      <c r="F813" s="27"/>
      <c r="G813" s="27"/>
      <c r="H813" s="29"/>
      <c r="I813" s="28" t="str">
        <f t="shared" si="121"/>
        <v/>
      </c>
      <c r="J813" s="27"/>
      <c r="K813" s="28" t="str">
        <f>IF($L813="COP","GHPチラー",IF(O813="","",VLOOKUP(O813,※編集不可※選択項目!C:D,2,1)))</f>
        <v/>
      </c>
      <c r="L813" s="120" t="str">
        <f t="shared" si="128"/>
        <v/>
      </c>
      <c r="M813" s="64" t="str">
        <f>IFERROR(IF(L813="COP",1,IF(K813="","",VLOOKUP(K813,※編集不可※選択項目!$D$2:$G$8,4,FALSE))),"")</f>
        <v/>
      </c>
      <c r="N813" s="29"/>
      <c r="O813" s="30"/>
      <c r="P813" s="30"/>
      <c r="Q813" s="113"/>
      <c r="R813" s="30"/>
      <c r="S813" s="30"/>
      <c r="T813" s="116"/>
      <c r="U813" s="73"/>
      <c r="V813" s="111"/>
      <c r="W813" s="60"/>
      <c r="X813" s="71"/>
      <c r="Y813" s="31"/>
      <c r="Z813" s="23"/>
      <c r="AA813" s="24"/>
      <c r="AB813" s="96">
        <f t="shared" si="122"/>
        <v>0</v>
      </c>
      <c r="AC813" s="96">
        <f t="shared" si="123"/>
        <v>0</v>
      </c>
      <c r="AD813" s="97">
        <f t="shared" si="129"/>
        <v>0</v>
      </c>
      <c r="AE813" s="97">
        <f t="shared" si="130"/>
        <v>0</v>
      </c>
    </row>
    <row r="814" spans="1:31" ht="25" customHeight="1">
      <c r="A814" s="32">
        <f t="shared" si="124"/>
        <v>803</v>
      </c>
      <c r="B814" s="51" t="str">
        <f t="shared" si="125"/>
        <v/>
      </c>
      <c r="C814" s="26"/>
      <c r="D814" s="28" t="str">
        <f t="shared" si="126"/>
        <v/>
      </c>
      <c r="E814" s="49" t="str">
        <f t="shared" si="127"/>
        <v/>
      </c>
      <c r="F814" s="27"/>
      <c r="G814" s="27"/>
      <c r="H814" s="29"/>
      <c r="I814" s="28" t="str">
        <f t="shared" si="121"/>
        <v/>
      </c>
      <c r="J814" s="27"/>
      <c r="K814" s="28" t="str">
        <f>IF($L814="COP","GHPチラー",IF(O814="","",VLOOKUP(O814,※編集不可※選択項目!C:D,2,1)))</f>
        <v/>
      </c>
      <c r="L814" s="120" t="str">
        <f t="shared" si="128"/>
        <v/>
      </c>
      <c r="M814" s="64" t="str">
        <f>IFERROR(IF(L814="COP",1,IF(K814="","",VLOOKUP(K814,※編集不可※選択項目!$D$2:$G$8,4,FALSE))),"")</f>
        <v/>
      </c>
      <c r="N814" s="29"/>
      <c r="O814" s="30"/>
      <c r="P814" s="30"/>
      <c r="Q814" s="113"/>
      <c r="R814" s="30"/>
      <c r="S814" s="30"/>
      <c r="T814" s="116"/>
      <c r="U814" s="73"/>
      <c r="V814" s="111"/>
      <c r="W814" s="60"/>
      <c r="X814" s="71"/>
      <c r="Y814" s="31"/>
      <c r="Z814" s="23"/>
      <c r="AA814" s="24"/>
      <c r="AB814" s="96">
        <f t="shared" si="122"/>
        <v>0</v>
      </c>
      <c r="AC814" s="96">
        <f t="shared" si="123"/>
        <v>0</v>
      </c>
      <c r="AD814" s="97">
        <f t="shared" si="129"/>
        <v>0</v>
      </c>
      <c r="AE814" s="97">
        <f t="shared" si="130"/>
        <v>0</v>
      </c>
    </row>
    <row r="815" spans="1:31" ht="25" customHeight="1">
      <c r="A815" s="32">
        <f t="shared" si="124"/>
        <v>804</v>
      </c>
      <c r="B815" s="51" t="str">
        <f t="shared" si="125"/>
        <v/>
      </c>
      <c r="C815" s="26"/>
      <c r="D815" s="28" t="str">
        <f t="shared" si="126"/>
        <v/>
      </c>
      <c r="E815" s="49" t="str">
        <f t="shared" si="127"/>
        <v/>
      </c>
      <c r="F815" s="27"/>
      <c r="G815" s="27"/>
      <c r="H815" s="29"/>
      <c r="I815" s="28" t="str">
        <f t="shared" si="121"/>
        <v/>
      </c>
      <c r="J815" s="27"/>
      <c r="K815" s="28" t="str">
        <f>IF($L815="COP","GHPチラー",IF(O815="","",VLOOKUP(O815,※編集不可※選択項目!C:D,2,1)))</f>
        <v/>
      </c>
      <c r="L815" s="120" t="str">
        <f t="shared" si="128"/>
        <v/>
      </c>
      <c r="M815" s="64" t="str">
        <f>IFERROR(IF(L815="COP",1,IF(K815="","",VLOOKUP(K815,※編集不可※選択項目!$D$2:$G$8,4,FALSE))),"")</f>
        <v/>
      </c>
      <c r="N815" s="29"/>
      <c r="O815" s="30"/>
      <c r="P815" s="30"/>
      <c r="Q815" s="113"/>
      <c r="R815" s="30"/>
      <c r="S815" s="30"/>
      <c r="T815" s="116"/>
      <c r="U815" s="73"/>
      <c r="V815" s="111"/>
      <c r="W815" s="60"/>
      <c r="X815" s="71"/>
      <c r="Y815" s="31"/>
      <c r="Z815" s="23"/>
      <c r="AA815" s="24"/>
      <c r="AB815" s="96">
        <f t="shared" si="122"/>
        <v>0</v>
      </c>
      <c r="AC815" s="96">
        <f t="shared" si="123"/>
        <v>0</v>
      </c>
      <c r="AD815" s="97">
        <f t="shared" si="129"/>
        <v>0</v>
      </c>
      <c r="AE815" s="97">
        <f t="shared" si="130"/>
        <v>0</v>
      </c>
    </row>
    <row r="816" spans="1:31" ht="25" customHeight="1">
      <c r="A816" s="32">
        <f t="shared" si="124"/>
        <v>805</v>
      </c>
      <c r="B816" s="51" t="str">
        <f t="shared" si="125"/>
        <v/>
      </c>
      <c r="C816" s="26"/>
      <c r="D816" s="28" t="str">
        <f t="shared" si="126"/>
        <v/>
      </c>
      <c r="E816" s="49" t="str">
        <f t="shared" si="127"/>
        <v/>
      </c>
      <c r="F816" s="27"/>
      <c r="G816" s="27"/>
      <c r="H816" s="29"/>
      <c r="I816" s="28" t="str">
        <f t="shared" si="121"/>
        <v/>
      </c>
      <c r="J816" s="27"/>
      <c r="K816" s="28" t="str">
        <f>IF($L816="COP","GHPチラー",IF(O816="","",VLOOKUP(O816,※編集不可※選択項目!C:D,2,1)))</f>
        <v/>
      </c>
      <c r="L816" s="120" t="str">
        <f t="shared" si="128"/>
        <v/>
      </c>
      <c r="M816" s="64" t="str">
        <f>IFERROR(IF(L816="COP",1,IF(K816="","",VLOOKUP(K816,※編集不可※選択項目!$D$2:$G$8,4,FALSE))),"")</f>
        <v/>
      </c>
      <c r="N816" s="29"/>
      <c r="O816" s="30"/>
      <c r="P816" s="30"/>
      <c r="Q816" s="113"/>
      <c r="R816" s="30"/>
      <c r="S816" s="30"/>
      <c r="T816" s="116"/>
      <c r="U816" s="73"/>
      <c r="V816" s="111"/>
      <c r="W816" s="60"/>
      <c r="X816" s="71"/>
      <c r="Y816" s="31"/>
      <c r="Z816" s="23"/>
      <c r="AA816" s="24"/>
      <c r="AB816" s="96">
        <f t="shared" si="122"/>
        <v>0</v>
      </c>
      <c r="AC816" s="96">
        <f t="shared" si="123"/>
        <v>0</v>
      </c>
      <c r="AD816" s="97">
        <f t="shared" si="129"/>
        <v>0</v>
      </c>
      <c r="AE816" s="97">
        <f t="shared" si="130"/>
        <v>0</v>
      </c>
    </row>
    <row r="817" spans="1:31" ht="25" customHeight="1">
      <c r="A817" s="32">
        <f t="shared" si="124"/>
        <v>806</v>
      </c>
      <c r="B817" s="51" t="str">
        <f t="shared" si="125"/>
        <v/>
      </c>
      <c r="C817" s="26"/>
      <c r="D817" s="28" t="str">
        <f t="shared" si="126"/>
        <v/>
      </c>
      <c r="E817" s="49" t="str">
        <f t="shared" si="127"/>
        <v/>
      </c>
      <c r="F817" s="27"/>
      <c r="G817" s="27"/>
      <c r="H817" s="29"/>
      <c r="I817" s="28" t="str">
        <f t="shared" si="121"/>
        <v/>
      </c>
      <c r="J817" s="27"/>
      <c r="K817" s="28" t="str">
        <f>IF($L817="COP","GHPチラー",IF(O817="","",VLOOKUP(O817,※編集不可※選択項目!C:D,2,1)))</f>
        <v/>
      </c>
      <c r="L817" s="120" t="str">
        <f t="shared" si="128"/>
        <v/>
      </c>
      <c r="M817" s="64" t="str">
        <f>IFERROR(IF(L817="COP",1,IF(K817="","",VLOOKUP(K817,※編集不可※選択項目!$D$2:$G$8,4,FALSE))),"")</f>
        <v/>
      </c>
      <c r="N817" s="29"/>
      <c r="O817" s="30"/>
      <c r="P817" s="30"/>
      <c r="Q817" s="113"/>
      <c r="R817" s="30"/>
      <c r="S817" s="30"/>
      <c r="T817" s="116"/>
      <c r="U817" s="73"/>
      <c r="V817" s="111"/>
      <c r="W817" s="60"/>
      <c r="X817" s="71"/>
      <c r="Y817" s="31"/>
      <c r="Z817" s="23"/>
      <c r="AA817" s="24"/>
      <c r="AB817" s="96">
        <f t="shared" si="122"/>
        <v>0</v>
      </c>
      <c r="AC817" s="96">
        <f t="shared" si="123"/>
        <v>0</v>
      </c>
      <c r="AD817" s="97">
        <f t="shared" si="129"/>
        <v>0</v>
      </c>
      <c r="AE817" s="97">
        <f t="shared" si="130"/>
        <v>0</v>
      </c>
    </row>
    <row r="818" spans="1:31" ht="25" customHeight="1">
      <c r="A818" s="32">
        <f t="shared" si="124"/>
        <v>807</v>
      </c>
      <c r="B818" s="51" t="str">
        <f t="shared" si="125"/>
        <v/>
      </c>
      <c r="C818" s="26"/>
      <c r="D818" s="28" t="str">
        <f t="shared" si="126"/>
        <v/>
      </c>
      <c r="E818" s="49" t="str">
        <f t="shared" si="127"/>
        <v/>
      </c>
      <c r="F818" s="27"/>
      <c r="G818" s="27"/>
      <c r="H818" s="29"/>
      <c r="I818" s="28" t="str">
        <f t="shared" si="121"/>
        <v/>
      </c>
      <c r="J818" s="27"/>
      <c r="K818" s="28" t="str">
        <f>IF($L818="COP","GHPチラー",IF(O818="","",VLOOKUP(O818,※編集不可※選択項目!C:D,2,1)))</f>
        <v/>
      </c>
      <c r="L818" s="120" t="str">
        <f t="shared" si="128"/>
        <v/>
      </c>
      <c r="M818" s="64" t="str">
        <f>IFERROR(IF(L818="COP",1,IF(K818="","",VLOOKUP(K818,※編集不可※選択項目!$D$2:$G$8,4,FALSE))),"")</f>
        <v/>
      </c>
      <c r="N818" s="29"/>
      <c r="O818" s="30"/>
      <c r="P818" s="30"/>
      <c r="Q818" s="113"/>
      <c r="R818" s="30"/>
      <c r="S818" s="30"/>
      <c r="T818" s="116"/>
      <c r="U818" s="73"/>
      <c r="V818" s="111"/>
      <c r="W818" s="60"/>
      <c r="X818" s="71"/>
      <c r="Y818" s="31"/>
      <c r="Z818" s="23"/>
      <c r="AA818" s="24"/>
      <c r="AB818" s="96">
        <f t="shared" si="122"/>
        <v>0</v>
      </c>
      <c r="AC818" s="96">
        <f t="shared" si="123"/>
        <v>0</v>
      </c>
      <c r="AD818" s="97">
        <f t="shared" si="129"/>
        <v>0</v>
      </c>
      <c r="AE818" s="97">
        <f t="shared" si="130"/>
        <v>0</v>
      </c>
    </row>
    <row r="819" spans="1:31" ht="25" customHeight="1">
      <c r="A819" s="32">
        <f t="shared" si="124"/>
        <v>808</v>
      </c>
      <c r="B819" s="51" t="str">
        <f t="shared" si="125"/>
        <v/>
      </c>
      <c r="C819" s="26"/>
      <c r="D819" s="28" t="str">
        <f t="shared" si="126"/>
        <v/>
      </c>
      <c r="E819" s="49" t="str">
        <f t="shared" si="127"/>
        <v/>
      </c>
      <c r="F819" s="27"/>
      <c r="G819" s="27"/>
      <c r="H819" s="29"/>
      <c r="I819" s="28" t="str">
        <f t="shared" si="121"/>
        <v/>
      </c>
      <c r="J819" s="27"/>
      <c r="K819" s="28" t="str">
        <f>IF($L819="COP","GHPチラー",IF(O819="","",VLOOKUP(O819,※編集不可※選択項目!C:D,2,1)))</f>
        <v/>
      </c>
      <c r="L819" s="120" t="str">
        <f t="shared" si="128"/>
        <v/>
      </c>
      <c r="M819" s="64" t="str">
        <f>IFERROR(IF(L819="COP",1,IF(K819="","",VLOOKUP(K819,※編集不可※選択項目!$D$2:$G$8,4,FALSE))),"")</f>
        <v/>
      </c>
      <c r="N819" s="29"/>
      <c r="O819" s="30"/>
      <c r="P819" s="30"/>
      <c r="Q819" s="113"/>
      <c r="R819" s="30"/>
      <c r="S819" s="30"/>
      <c r="T819" s="116"/>
      <c r="U819" s="73"/>
      <c r="V819" s="111"/>
      <c r="W819" s="60"/>
      <c r="X819" s="71"/>
      <c r="Y819" s="31"/>
      <c r="Z819" s="23"/>
      <c r="AA819" s="24"/>
      <c r="AB819" s="96">
        <f t="shared" si="122"/>
        <v>0</v>
      </c>
      <c r="AC819" s="96">
        <f t="shared" si="123"/>
        <v>0</v>
      </c>
      <c r="AD819" s="97">
        <f t="shared" si="129"/>
        <v>0</v>
      </c>
      <c r="AE819" s="97">
        <f t="shared" si="130"/>
        <v>0</v>
      </c>
    </row>
    <row r="820" spans="1:31" ht="25" customHeight="1">
      <c r="A820" s="32">
        <f t="shared" si="124"/>
        <v>809</v>
      </c>
      <c r="B820" s="51" t="str">
        <f t="shared" si="125"/>
        <v/>
      </c>
      <c r="C820" s="26"/>
      <c r="D820" s="28" t="str">
        <f t="shared" si="126"/>
        <v/>
      </c>
      <c r="E820" s="49" t="str">
        <f t="shared" si="127"/>
        <v/>
      </c>
      <c r="F820" s="27"/>
      <c r="G820" s="27"/>
      <c r="H820" s="29"/>
      <c r="I820" s="28" t="str">
        <f t="shared" si="121"/>
        <v/>
      </c>
      <c r="J820" s="27"/>
      <c r="K820" s="28" t="str">
        <f>IF($L820="COP","GHPチラー",IF(O820="","",VLOOKUP(O820,※編集不可※選択項目!C:D,2,1)))</f>
        <v/>
      </c>
      <c r="L820" s="120" t="str">
        <f t="shared" si="128"/>
        <v/>
      </c>
      <c r="M820" s="64" t="str">
        <f>IFERROR(IF(L820="COP",1,IF(K820="","",VLOOKUP(K820,※編集不可※選択項目!$D$2:$G$8,4,FALSE))),"")</f>
        <v/>
      </c>
      <c r="N820" s="29"/>
      <c r="O820" s="30"/>
      <c r="P820" s="30"/>
      <c r="Q820" s="113"/>
      <c r="R820" s="30"/>
      <c r="S820" s="30"/>
      <c r="T820" s="116"/>
      <c r="U820" s="73"/>
      <c r="V820" s="111"/>
      <c r="W820" s="60"/>
      <c r="X820" s="71"/>
      <c r="Y820" s="31"/>
      <c r="Z820" s="23"/>
      <c r="AA820" s="24"/>
      <c r="AB820" s="96">
        <f t="shared" si="122"/>
        <v>0</v>
      </c>
      <c r="AC820" s="96">
        <f t="shared" si="123"/>
        <v>0</v>
      </c>
      <c r="AD820" s="97">
        <f t="shared" si="129"/>
        <v>0</v>
      </c>
      <c r="AE820" s="97">
        <f t="shared" si="130"/>
        <v>0</v>
      </c>
    </row>
    <row r="821" spans="1:31" ht="25" customHeight="1">
      <c r="A821" s="32">
        <f t="shared" si="124"/>
        <v>810</v>
      </c>
      <c r="B821" s="51" t="str">
        <f t="shared" si="125"/>
        <v/>
      </c>
      <c r="C821" s="26"/>
      <c r="D821" s="28" t="str">
        <f t="shared" si="126"/>
        <v/>
      </c>
      <c r="E821" s="49" t="str">
        <f t="shared" si="127"/>
        <v/>
      </c>
      <c r="F821" s="27"/>
      <c r="G821" s="27"/>
      <c r="H821" s="29"/>
      <c r="I821" s="28" t="str">
        <f t="shared" si="121"/>
        <v/>
      </c>
      <c r="J821" s="27"/>
      <c r="K821" s="28" t="str">
        <f>IF($L821="COP","GHPチラー",IF(O821="","",VLOOKUP(O821,※編集不可※選択項目!C:D,2,1)))</f>
        <v/>
      </c>
      <c r="L821" s="120" t="str">
        <f t="shared" si="128"/>
        <v/>
      </c>
      <c r="M821" s="64" t="str">
        <f>IFERROR(IF(L821="COP",1,IF(K821="","",VLOOKUP(K821,※編集不可※選択項目!$D$2:$G$8,4,FALSE))),"")</f>
        <v/>
      </c>
      <c r="N821" s="29"/>
      <c r="O821" s="30"/>
      <c r="P821" s="30"/>
      <c r="Q821" s="113"/>
      <c r="R821" s="30"/>
      <c r="S821" s="30"/>
      <c r="T821" s="116"/>
      <c r="U821" s="73"/>
      <c r="V821" s="111"/>
      <c r="W821" s="60"/>
      <c r="X821" s="71"/>
      <c r="Y821" s="31"/>
      <c r="Z821" s="23"/>
      <c r="AA821" s="24"/>
      <c r="AB821" s="96">
        <f t="shared" si="122"/>
        <v>0</v>
      </c>
      <c r="AC821" s="96">
        <f t="shared" si="123"/>
        <v>0</v>
      </c>
      <c r="AD821" s="97">
        <f t="shared" si="129"/>
        <v>0</v>
      </c>
      <c r="AE821" s="97">
        <f t="shared" si="130"/>
        <v>0</v>
      </c>
    </row>
    <row r="822" spans="1:31" ht="25" customHeight="1">
      <c r="A822" s="32">
        <f t="shared" si="124"/>
        <v>811</v>
      </c>
      <c r="B822" s="51" t="str">
        <f t="shared" si="125"/>
        <v/>
      </c>
      <c r="C822" s="26"/>
      <c r="D822" s="28" t="str">
        <f t="shared" si="126"/>
        <v/>
      </c>
      <c r="E822" s="49" t="str">
        <f t="shared" si="127"/>
        <v/>
      </c>
      <c r="F822" s="27"/>
      <c r="G822" s="27"/>
      <c r="H822" s="29"/>
      <c r="I822" s="28" t="str">
        <f t="shared" si="121"/>
        <v/>
      </c>
      <c r="J822" s="27"/>
      <c r="K822" s="28" t="str">
        <f>IF($L822="COP","GHPチラー",IF(O822="","",VLOOKUP(O822,※編集不可※選択項目!C:D,2,1)))</f>
        <v/>
      </c>
      <c r="L822" s="120" t="str">
        <f t="shared" si="128"/>
        <v/>
      </c>
      <c r="M822" s="64" t="str">
        <f>IFERROR(IF(L822="COP",1,IF(K822="","",VLOOKUP(K822,※編集不可※選択項目!$D$2:$G$8,4,FALSE))),"")</f>
        <v/>
      </c>
      <c r="N822" s="29"/>
      <c r="O822" s="30"/>
      <c r="P822" s="30"/>
      <c r="Q822" s="113"/>
      <c r="R822" s="30"/>
      <c r="S822" s="30"/>
      <c r="T822" s="116"/>
      <c r="U822" s="73"/>
      <c r="V822" s="111"/>
      <c r="W822" s="60"/>
      <c r="X822" s="71"/>
      <c r="Y822" s="31"/>
      <c r="Z822" s="23"/>
      <c r="AA822" s="24"/>
      <c r="AB822" s="96">
        <f t="shared" si="122"/>
        <v>0</v>
      </c>
      <c r="AC822" s="96">
        <f t="shared" si="123"/>
        <v>0</v>
      </c>
      <c r="AD822" s="97">
        <f t="shared" si="129"/>
        <v>0</v>
      </c>
      <c r="AE822" s="97">
        <f t="shared" si="130"/>
        <v>0</v>
      </c>
    </row>
    <row r="823" spans="1:31" ht="25" customHeight="1">
      <c r="A823" s="32">
        <f t="shared" si="124"/>
        <v>812</v>
      </c>
      <c r="B823" s="51" t="str">
        <f t="shared" si="125"/>
        <v/>
      </c>
      <c r="C823" s="26"/>
      <c r="D823" s="28" t="str">
        <f t="shared" si="126"/>
        <v/>
      </c>
      <c r="E823" s="49" t="str">
        <f t="shared" si="127"/>
        <v/>
      </c>
      <c r="F823" s="27"/>
      <c r="G823" s="27"/>
      <c r="H823" s="29"/>
      <c r="I823" s="28" t="str">
        <f t="shared" si="121"/>
        <v/>
      </c>
      <c r="J823" s="27"/>
      <c r="K823" s="28" t="str">
        <f>IF($L823="COP","GHPチラー",IF(O823="","",VLOOKUP(O823,※編集不可※選択項目!C:D,2,1)))</f>
        <v/>
      </c>
      <c r="L823" s="120" t="str">
        <f t="shared" si="128"/>
        <v/>
      </c>
      <c r="M823" s="64" t="str">
        <f>IFERROR(IF(L823="COP",1,IF(K823="","",VLOOKUP(K823,※編集不可※選択項目!$D$2:$G$8,4,FALSE))),"")</f>
        <v/>
      </c>
      <c r="N823" s="29"/>
      <c r="O823" s="30"/>
      <c r="P823" s="30"/>
      <c r="Q823" s="113"/>
      <c r="R823" s="30"/>
      <c r="S823" s="30"/>
      <c r="T823" s="116"/>
      <c r="U823" s="73"/>
      <c r="V823" s="111"/>
      <c r="W823" s="60"/>
      <c r="X823" s="71"/>
      <c r="Y823" s="31"/>
      <c r="Z823" s="23"/>
      <c r="AA823" s="24"/>
      <c r="AB823" s="96">
        <f t="shared" si="122"/>
        <v>0</v>
      </c>
      <c r="AC823" s="96">
        <f t="shared" si="123"/>
        <v>0</v>
      </c>
      <c r="AD823" s="97">
        <f t="shared" si="129"/>
        <v>0</v>
      </c>
      <c r="AE823" s="97">
        <f t="shared" si="130"/>
        <v>0</v>
      </c>
    </row>
    <row r="824" spans="1:31" ht="25" customHeight="1">
      <c r="A824" s="32">
        <f t="shared" si="124"/>
        <v>813</v>
      </c>
      <c r="B824" s="51" t="str">
        <f t="shared" si="125"/>
        <v/>
      </c>
      <c r="C824" s="26"/>
      <c r="D824" s="28" t="str">
        <f t="shared" si="126"/>
        <v/>
      </c>
      <c r="E824" s="49" t="str">
        <f t="shared" si="127"/>
        <v/>
      </c>
      <c r="F824" s="27"/>
      <c r="G824" s="27"/>
      <c r="H824" s="29"/>
      <c r="I824" s="28" t="str">
        <f t="shared" si="121"/>
        <v/>
      </c>
      <c r="J824" s="27"/>
      <c r="K824" s="28" t="str">
        <f>IF($L824="COP","GHPチラー",IF(O824="","",VLOOKUP(O824,※編集不可※選択項目!C:D,2,1)))</f>
        <v/>
      </c>
      <c r="L824" s="120" t="str">
        <f t="shared" si="128"/>
        <v/>
      </c>
      <c r="M824" s="64" t="str">
        <f>IFERROR(IF(L824="COP",1,IF(K824="","",VLOOKUP(K824,※編集不可※選択項目!$D$2:$G$8,4,FALSE))),"")</f>
        <v/>
      </c>
      <c r="N824" s="29"/>
      <c r="O824" s="30"/>
      <c r="P824" s="30"/>
      <c r="Q824" s="113"/>
      <c r="R824" s="30"/>
      <c r="S824" s="30"/>
      <c r="T824" s="116"/>
      <c r="U824" s="73"/>
      <c r="V824" s="111"/>
      <c r="W824" s="60"/>
      <c r="X824" s="71"/>
      <c r="Y824" s="31"/>
      <c r="Z824" s="23"/>
      <c r="AA824" s="24"/>
      <c r="AB824" s="96">
        <f t="shared" si="122"/>
        <v>0</v>
      </c>
      <c r="AC824" s="96">
        <f t="shared" si="123"/>
        <v>0</v>
      </c>
      <c r="AD824" s="97">
        <f t="shared" si="129"/>
        <v>0</v>
      </c>
      <c r="AE824" s="97">
        <f t="shared" si="130"/>
        <v>0</v>
      </c>
    </row>
    <row r="825" spans="1:31" ht="25" customHeight="1">
      <c r="A825" s="32">
        <f t="shared" si="124"/>
        <v>814</v>
      </c>
      <c r="B825" s="51" t="str">
        <f t="shared" si="125"/>
        <v/>
      </c>
      <c r="C825" s="26"/>
      <c r="D825" s="28" t="str">
        <f t="shared" si="126"/>
        <v/>
      </c>
      <c r="E825" s="49" t="str">
        <f t="shared" si="127"/>
        <v/>
      </c>
      <c r="F825" s="27"/>
      <c r="G825" s="27"/>
      <c r="H825" s="29"/>
      <c r="I825" s="28" t="str">
        <f t="shared" si="121"/>
        <v/>
      </c>
      <c r="J825" s="27"/>
      <c r="K825" s="28" t="str">
        <f>IF($L825="COP","GHPチラー",IF(O825="","",VLOOKUP(O825,※編集不可※選択項目!C:D,2,1)))</f>
        <v/>
      </c>
      <c r="L825" s="120" t="str">
        <f t="shared" si="128"/>
        <v/>
      </c>
      <c r="M825" s="64" t="str">
        <f>IFERROR(IF(L825="COP",1,IF(K825="","",VLOOKUP(K825,※編集不可※選択項目!$D$2:$G$8,4,FALSE))),"")</f>
        <v/>
      </c>
      <c r="N825" s="29"/>
      <c r="O825" s="30"/>
      <c r="P825" s="30"/>
      <c r="Q825" s="113"/>
      <c r="R825" s="30"/>
      <c r="S825" s="30"/>
      <c r="T825" s="116"/>
      <c r="U825" s="73"/>
      <c r="V825" s="111"/>
      <c r="W825" s="60"/>
      <c r="X825" s="71"/>
      <c r="Y825" s="31"/>
      <c r="Z825" s="23"/>
      <c r="AA825" s="24"/>
      <c r="AB825" s="96">
        <f t="shared" si="122"/>
        <v>0</v>
      </c>
      <c r="AC825" s="96">
        <f t="shared" si="123"/>
        <v>0</v>
      </c>
      <c r="AD825" s="97">
        <f t="shared" si="129"/>
        <v>0</v>
      </c>
      <c r="AE825" s="97">
        <f t="shared" si="130"/>
        <v>0</v>
      </c>
    </row>
    <row r="826" spans="1:31" ht="25" customHeight="1">
      <c r="A826" s="32">
        <f t="shared" si="124"/>
        <v>815</v>
      </c>
      <c r="B826" s="51" t="str">
        <f t="shared" si="125"/>
        <v/>
      </c>
      <c r="C826" s="26"/>
      <c r="D826" s="28" t="str">
        <f t="shared" si="126"/>
        <v/>
      </c>
      <c r="E826" s="49" t="str">
        <f t="shared" si="127"/>
        <v/>
      </c>
      <c r="F826" s="27"/>
      <c r="G826" s="27"/>
      <c r="H826" s="29"/>
      <c r="I826" s="28" t="str">
        <f t="shared" si="121"/>
        <v/>
      </c>
      <c r="J826" s="27"/>
      <c r="K826" s="28" t="str">
        <f>IF($L826="COP","GHPチラー",IF(O826="","",VLOOKUP(O826,※編集不可※選択項目!C:D,2,1)))</f>
        <v/>
      </c>
      <c r="L826" s="120" t="str">
        <f t="shared" si="128"/>
        <v/>
      </c>
      <c r="M826" s="64" t="str">
        <f>IFERROR(IF(L826="COP",1,IF(K826="","",VLOOKUP(K826,※編集不可※選択項目!$D$2:$G$8,4,FALSE))),"")</f>
        <v/>
      </c>
      <c r="N826" s="29"/>
      <c r="O826" s="30"/>
      <c r="P826" s="30"/>
      <c r="Q826" s="113"/>
      <c r="R826" s="30"/>
      <c r="S826" s="30"/>
      <c r="T826" s="116"/>
      <c r="U826" s="73"/>
      <c r="V826" s="111"/>
      <c r="W826" s="60"/>
      <c r="X826" s="71"/>
      <c r="Y826" s="31"/>
      <c r="Z826" s="23"/>
      <c r="AA826" s="24"/>
      <c r="AB826" s="96">
        <f t="shared" si="122"/>
        <v>0</v>
      </c>
      <c r="AC826" s="96">
        <f t="shared" si="123"/>
        <v>0</v>
      </c>
      <c r="AD826" s="97">
        <f t="shared" si="129"/>
        <v>0</v>
      </c>
      <c r="AE826" s="97">
        <f t="shared" si="130"/>
        <v>0</v>
      </c>
    </row>
    <row r="827" spans="1:31" ht="25" customHeight="1">
      <c r="A827" s="32">
        <f t="shared" si="124"/>
        <v>816</v>
      </c>
      <c r="B827" s="51" t="str">
        <f t="shared" si="125"/>
        <v/>
      </c>
      <c r="C827" s="26"/>
      <c r="D827" s="28" t="str">
        <f t="shared" si="126"/>
        <v/>
      </c>
      <c r="E827" s="49" t="str">
        <f t="shared" si="127"/>
        <v/>
      </c>
      <c r="F827" s="27"/>
      <c r="G827" s="27"/>
      <c r="H827" s="29"/>
      <c r="I827" s="28" t="str">
        <f t="shared" si="121"/>
        <v/>
      </c>
      <c r="J827" s="27"/>
      <c r="K827" s="28" t="str">
        <f>IF($L827="COP","GHPチラー",IF(O827="","",VLOOKUP(O827,※編集不可※選択項目!C:D,2,1)))</f>
        <v/>
      </c>
      <c r="L827" s="120" t="str">
        <f t="shared" si="128"/>
        <v/>
      </c>
      <c r="M827" s="64" t="str">
        <f>IFERROR(IF(L827="COP",1,IF(K827="","",VLOOKUP(K827,※編集不可※選択項目!$D$2:$G$8,4,FALSE))),"")</f>
        <v/>
      </c>
      <c r="N827" s="29"/>
      <c r="O827" s="30"/>
      <c r="P827" s="30"/>
      <c r="Q827" s="113"/>
      <c r="R827" s="30"/>
      <c r="S827" s="30"/>
      <c r="T827" s="116"/>
      <c r="U827" s="73"/>
      <c r="V827" s="111"/>
      <c r="W827" s="60"/>
      <c r="X827" s="71"/>
      <c r="Y827" s="31"/>
      <c r="Z827" s="23"/>
      <c r="AA827" s="24"/>
      <c r="AB827" s="96">
        <f t="shared" si="122"/>
        <v>0</v>
      </c>
      <c r="AC827" s="96">
        <f t="shared" si="123"/>
        <v>0</v>
      </c>
      <c r="AD827" s="97">
        <f t="shared" si="129"/>
        <v>0</v>
      </c>
      <c r="AE827" s="97">
        <f t="shared" si="130"/>
        <v>0</v>
      </c>
    </row>
    <row r="828" spans="1:31" ht="25" customHeight="1">
      <c r="A828" s="32">
        <f t="shared" si="124"/>
        <v>817</v>
      </c>
      <c r="B828" s="51" t="str">
        <f t="shared" si="125"/>
        <v/>
      </c>
      <c r="C828" s="26"/>
      <c r="D828" s="28" t="str">
        <f t="shared" si="126"/>
        <v/>
      </c>
      <c r="E828" s="49" t="str">
        <f t="shared" si="127"/>
        <v/>
      </c>
      <c r="F828" s="27"/>
      <c r="G828" s="27"/>
      <c r="H828" s="29"/>
      <c r="I828" s="28" t="str">
        <f t="shared" si="121"/>
        <v/>
      </c>
      <c r="J828" s="27"/>
      <c r="K828" s="28" t="str">
        <f>IF($L828="COP","GHPチラー",IF(O828="","",VLOOKUP(O828,※編集不可※選択項目!C:D,2,1)))</f>
        <v/>
      </c>
      <c r="L828" s="120" t="str">
        <f t="shared" si="128"/>
        <v/>
      </c>
      <c r="M828" s="64" t="str">
        <f>IFERROR(IF(L828="COP",1,IF(K828="","",VLOOKUP(K828,※編集不可※選択項目!$D$2:$G$8,4,FALSE))),"")</f>
        <v/>
      </c>
      <c r="N828" s="29"/>
      <c r="O828" s="30"/>
      <c r="P828" s="30"/>
      <c r="Q828" s="113"/>
      <c r="R828" s="30"/>
      <c r="S828" s="30"/>
      <c r="T828" s="116"/>
      <c r="U828" s="73"/>
      <c r="V828" s="111"/>
      <c r="W828" s="60"/>
      <c r="X828" s="71"/>
      <c r="Y828" s="31"/>
      <c r="Z828" s="23"/>
      <c r="AA828" s="24"/>
      <c r="AB828" s="96">
        <f t="shared" si="122"/>
        <v>0</v>
      </c>
      <c r="AC828" s="96">
        <f t="shared" si="123"/>
        <v>0</v>
      </c>
      <c r="AD828" s="97">
        <f t="shared" si="129"/>
        <v>0</v>
      </c>
      <c r="AE828" s="97">
        <f t="shared" si="130"/>
        <v>0</v>
      </c>
    </row>
    <row r="829" spans="1:31" ht="25" customHeight="1">
      <c r="A829" s="32">
        <f t="shared" si="124"/>
        <v>818</v>
      </c>
      <c r="B829" s="51" t="str">
        <f t="shared" si="125"/>
        <v/>
      </c>
      <c r="C829" s="26"/>
      <c r="D829" s="28" t="str">
        <f t="shared" si="126"/>
        <v/>
      </c>
      <c r="E829" s="49" t="str">
        <f t="shared" si="127"/>
        <v/>
      </c>
      <c r="F829" s="27"/>
      <c r="G829" s="27"/>
      <c r="H829" s="29"/>
      <c r="I829" s="28" t="str">
        <f t="shared" si="121"/>
        <v/>
      </c>
      <c r="J829" s="27"/>
      <c r="K829" s="28" t="str">
        <f>IF($L829="COP","GHPチラー",IF(O829="","",VLOOKUP(O829,※編集不可※選択項目!C:D,2,1)))</f>
        <v/>
      </c>
      <c r="L829" s="120" t="str">
        <f t="shared" si="128"/>
        <v/>
      </c>
      <c r="M829" s="64" t="str">
        <f>IFERROR(IF(L829="COP",1,IF(K829="","",VLOOKUP(K829,※編集不可※選択項目!$D$2:$G$8,4,FALSE))),"")</f>
        <v/>
      </c>
      <c r="N829" s="29"/>
      <c r="O829" s="30"/>
      <c r="P829" s="30"/>
      <c r="Q829" s="113"/>
      <c r="R829" s="30"/>
      <c r="S829" s="30"/>
      <c r="T829" s="116"/>
      <c r="U829" s="73"/>
      <c r="V829" s="111"/>
      <c r="W829" s="60"/>
      <c r="X829" s="71"/>
      <c r="Y829" s="31"/>
      <c r="Z829" s="23"/>
      <c r="AA829" s="24"/>
      <c r="AB829" s="96">
        <f t="shared" si="122"/>
        <v>0</v>
      </c>
      <c r="AC829" s="96">
        <f t="shared" si="123"/>
        <v>0</v>
      </c>
      <c r="AD829" s="97">
        <f t="shared" si="129"/>
        <v>0</v>
      </c>
      <c r="AE829" s="97">
        <f t="shared" si="130"/>
        <v>0</v>
      </c>
    </row>
    <row r="830" spans="1:31" ht="25" customHeight="1">
      <c r="A830" s="32">
        <f t="shared" si="124"/>
        <v>819</v>
      </c>
      <c r="B830" s="51" t="str">
        <f t="shared" si="125"/>
        <v/>
      </c>
      <c r="C830" s="26"/>
      <c r="D830" s="28" t="str">
        <f t="shared" si="126"/>
        <v/>
      </c>
      <c r="E830" s="49" t="str">
        <f t="shared" si="127"/>
        <v/>
      </c>
      <c r="F830" s="27"/>
      <c r="G830" s="27"/>
      <c r="H830" s="29"/>
      <c r="I830" s="28" t="str">
        <f t="shared" si="121"/>
        <v/>
      </c>
      <c r="J830" s="27"/>
      <c r="K830" s="28" t="str">
        <f>IF($L830="COP","GHPチラー",IF(O830="","",VLOOKUP(O830,※編集不可※選択項目!C:D,2,1)))</f>
        <v/>
      </c>
      <c r="L830" s="120" t="str">
        <f t="shared" si="128"/>
        <v/>
      </c>
      <c r="M830" s="64" t="str">
        <f>IFERROR(IF(L830="COP",1,IF(K830="","",VLOOKUP(K830,※編集不可※選択項目!$D$2:$G$8,4,FALSE))),"")</f>
        <v/>
      </c>
      <c r="N830" s="29"/>
      <c r="O830" s="30"/>
      <c r="P830" s="30"/>
      <c r="Q830" s="113"/>
      <c r="R830" s="30"/>
      <c r="S830" s="30"/>
      <c r="T830" s="116"/>
      <c r="U830" s="73"/>
      <c r="V830" s="111"/>
      <c r="W830" s="60"/>
      <c r="X830" s="71"/>
      <c r="Y830" s="31"/>
      <c r="Z830" s="23"/>
      <c r="AA830" s="24"/>
      <c r="AB830" s="96">
        <f t="shared" si="122"/>
        <v>0</v>
      </c>
      <c r="AC830" s="96">
        <f t="shared" si="123"/>
        <v>0</v>
      </c>
      <c r="AD830" s="97">
        <f t="shared" si="129"/>
        <v>0</v>
      </c>
      <c r="AE830" s="97">
        <f t="shared" si="130"/>
        <v>0</v>
      </c>
    </row>
    <row r="831" spans="1:31" ht="25" customHeight="1">
      <c r="A831" s="32">
        <f t="shared" si="124"/>
        <v>820</v>
      </c>
      <c r="B831" s="51" t="str">
        <f t="shared" si="125"/>
        <v/>
      </c>
      <c r="C831" s="26"/>
      <c r="D831" s="28" t="str">
        <f t="shared" si="126"/>
        <v/>
      </c>
      <c r="E831" s="49" t="str">
        <f t="shared" si="127"/>
        <v/>
      </c>
      <c r="F831" s="27"/>
      <c r="G831" s="27"/>
      <c r="H831" s="29"/>
      <c r="I831" s="28" t="str">
        <f t="shared" si="121"/>
        <v/>
      </c>
      <c r="J831" s="27"/>
      <c r="K831" s="28" t="str">
        <f>IF($L831="COP","GHPチラー",IF(O831="","",VLOOKUP(O831,※編集不可※選択項目!C:D,2,1)))</f>
        <v/>
      </c>
      <c r="L831" s="120" t="str">
        <f t="shared" si="128"/>
        <v/>
      </c>
      <c r="M831" s="64" t="str">
        <f>IFERROR(IF(L831="COP",1,IF(K831="","",VLOOKUP(K831,※編集不可※選択項目!$D$2:$G$8,4,FALSE))),"")</f>
        <v/>
      </c>
      <c r="N831" s="29"/>
      <c r="O831" s="30"/>
      <c r="P831" s="30"/>
      <c r="Q831" s="113"/>
      <c r="R831" s="30"/>
      <c r="S831" s="30"/>
      <c r="T831" s="116"/>
      <c r="U831" s="73"/>
      <c r="V831" s="111"/>
      <c r="W831" s="60"/>
      <c r="X831" s="71"/>
      <c r="Y831" s="31"/>
      <c r="Z831" s="23"/>
      <c r="AA831" s="24"/>
      <c r="AB831" s="96">
        <f t="shared" si="122"/>
        <v>0</v>
      </c>
      <c r="AC831" s="96">
        <f t="shared" si="123"/>
        <v>0</v>
      </c>
      <c r="AD831" s="97">
        <f t="shared" si="129"/>
        <v>0</v>
      </c>
      <c r="AE831" s="97">
        <f t="shared" si="130"/>
        <v>0</v>
      </c>
    </row>
    <row r="832" spans="1:31" ht="25" customHeight="1">
      <c r="A832" s="32">
        <f t="shared" si="124"/>
        <v>821</v>
      </c>
      <c r="B832" s="51" t="str">
        <f t="shared" si="125"/>
        <v/>
      </c>
      <c r="C832" s="26"/>
      <c r="D832" s="28" t="str">
        <f t="shared" si="126"/>
        <v/>
      </c>
      <c r="E832" s="49" t="str">
        <f t="shared" si="127"/>
        <v/>
      </c>
      <c r="F832" s="27"/>
      <c r="G832" s="27"/>
      <c r="H832" s="29"/>
      <c r="I832" s="28" t="str">
        <f t="shared" si="121"/>
        <v/>
      </c>
      <c r="J832" s="27"/>
      <c r="K832" s="28" t="str">
        <f>IF($L832="COP","GHPチラー",IF(O832="","",VLOOKUP(O832,※編集不可※選択項目!C:D,2,1)))</f>
        <v/>
      </c>
      <c r="L832" s="120" t="str">
        <f t="shared" si="128"/>
        <v/>
      </c>
      <c r="M832" s="64" t="str">
        <f>IFERROR(IF(L832="COP",1,IF(K832="","",VLOOKUP(K832,※編集不可※選択項目!$D$2:$G$8,4,FALSE))),"")</f>
        <v/>
      </c>
      <c r="N832" s="29"/>
      <c r="O832" s="30"/>
      <c r="P832" s="30"/>
      <c r="Q832" s="113"/>
      <c r="R832" s="30"/>
      <c r="S832" s="30"/>
      <c r="T832" s="116"/>
      <c r="U832" s="73"/>
      <c r="V832" s="111"/>
      <c r="W832" s="60"/>
      <c r="X832" s="71"/>
      <c r="Y832" s="31"/>
      <c r="Z832" s="23"/>
      <c r="AA832" s="24"/>
      <c r="AB832" s="96">
        <f t="shared" si="122"/>
        <v>0</v>
      </c>
      <c r="AC832" s="96">
        <f t="shared" si="123"/>
        <v>0</v>
      </c>
      <c r="AD832" s="97">
        <f t="shared" si="129"/>
        <v>0</v>
      </c>
      <c r="AE832" s="97">
        <f t="shared" si="130"/>
        <v>0</v>
      </c>
    </row>
    <row r="833" spans="1:31" ht="25" customHeight="1">
      <c r="A833" s="32">
        <f t="shared" si="124"/>
        <v>822</v>
      </c>
      <c r="B833" s="51" t="str">
        <f t="shared" si="125"/>
        <v/>
      </c>
      <c r="C833" s="26"/>
      <c r="D833" s="28" t="str">
        <f t="shared" si="126"/>
        <v/>
      </c>
      <c r="E833" s="49" t="str">
        <f t="shared" si="127"/>
        <v/>
      </c>
      <c r="F833" s="27"/>
      <c r="G833" s="27"/>
      <c r="H833" s="29"/>
      <c r="I833" s="28" t="str">
        <f t="shared" si="121"/>
        <v/>
      </c>
      <c r="J833" s="27"/>
      <c r="K833" s="28" t="str">
        <f>IF($L833="COP","GHPチラー",IF(O833="","",VLOOKUP(O833,※編集不可※選択項目!C:D,2,1)))</f>
        <v/>
      </c>
      <c r="L833" s="120" t="str">
        <f t="shared" si="128"/>
        <v/>
      </c>
      <c r="M833" s="64" t="str">
        <f>IFERROR(IF(L833="COP",1,IF(K833="","",VLOOKUP(K833,※編集不可※選択項目!$D$2:$G$8,4,FALSE))),"")</f>
        <v/>
      </c>
      <c r="N833" s="29"/>
      <c r="O833" s="30"/>
      <c r="P833" s="30"/>
      <c r="Q833" s="113"/>
      <c r="R833" s="30"/>
      <c r="S833" s="30"/>
      <c r="T833" s="116"/>
      <c r="U833" s="73"/>
      <c r="V833" s="111"/>
      <c r="W833" s="60"/>
      <c r="X833" s="71"/>
      <c r="Y833" s="31"/>
      <c r="Z833" s="23"/>
      <c r="AA833" s="24"/>
      <c r="AB833" s="96">
        <f t="shared" si="122"/>
        <v>0</v>
      </c>
      <c r="AC833" s="96">
        <f t="shared" si="123"/>
        <v>0</v>
      </c>
      <c r="AD833" s="97">
        <f t="shared" si="129"/>
        <v>0</v>
      </c>
      <c r="AE833" s="97">
        <f t="shared" si="130"/>
        <v>0</v>
      </c>
    </row>
    <row r="834" spans="1:31" ht="25" customHeight="1">
      <c r="A834" s="32">
        <f t="shared" si="124"/>
        <v>823</v>
      </c>
      <c r="B834" s="51" t="str">
        <f t="shared" si="125"/>
        <v/>
      </c>
      <c r="C834" s="26"/>
      <c r="D834" s="28" t="str">
        <f t="shared" si="126"/>
        <v/>
      </c>
      <c r="E834" s="49" t="str">
        <f t="shared" si="127"/>
        <v/>
      </c>
      <c r="F834" s="27"/>
      <c r="G834" s="27"/>
      <c r="H834" s="29"/>
      <c r="I834" s="28" t="str">
        <f t="shared" si="121"/>
        <v/>
      </c>
      <c r="J834" s="27"/>
      <c r="K834" s="28" t="str">
        <f>IF($L834="COP","GHPチラー",IF(O834="","",VLOOKUP(O834,※編集不可※選択項目!C:D,2,1)))</f>
        <v/>
      </c>
      <c r="L834" s="120" t="str">
        <f t="shared" si="128"/>
        <v/>
      </c>
      <c r="M834" s="64" t="str">
        <f>IFERROR(IF(L834="COP",1,IF(K834="","",VLOOKUP(K834,※編集不可※選択項目!$D$2:$G$8,4,FALSE))),"")</f>
        <v/>
      </c>
      <c r="N834" s="29"/>
      <c r="O834" s="30"/>
      <c r="P834" s="30"/>
      <c r="Q834" s="113"/>
      <c r="R834" s="30"/>
      <c r="S834" s="30"/>
      <c r="T834" s="116"/>
      <c r="U834" s="73"/>
      <c r="V834" s="111"/>
      <c r="W834" s="60"/>
      <c r="X834" s="71"/>
      <c r="Y834" s="31"/>
      <c r="Z834" s="23"/>
      <c r="AA834" s="24"/>
      <c r="AB834" s="96">
        <f t="shared" si="122"/>
        <v>0</v>
      </c>
      <c r="AC834" s="96">
        <f t="shared" si="123"/>
        <v>0</v>
      </c>
      <c r="AD834" s="97">
        <f t="shared" si="129"/>
        <v>0</v>
      </c>
      <c r="AE834" s="97">
        <f t="shared" si="130"/>
        <v>0</v>
      </c>
    </row>
    <row r="835" spans="1:31" ht="25" customHeight="1">
      <c r="A835" s="32">
        <f t="shared" si="124"/>
        <v>824</v>
      </c>
      <c r="B835" s="51" t="str">
        <f t="shared" si="125"/>
        <v/>
      </c>
      <c r="C835" s="26"/>
      <c r="D835" s="28" t="str">
        <f t="shared" si="126"/>
        <v/>
      </c>
      <c r="E835" s="49" t="str">
        <f t="shared" si="127"/>
        <v/>
      </c>
      <c r="F835" s="27"/>
      <c r="G835" s="27"/>
      <c r="H835" s="29"/>
      <c r="I835" s="28" t="str">
        <f t="shared" si="121"/>
        <v/>
      </c>
      <c r="J835" s="27"/>
      <c r="K835" s="28" t="str">
        <f>IF($L835="COP","GHPチラー",IF(O835="","",VLOOKUP(O835,※編集不可※選択項目!C:D,2,1)))</f>
        <v/>
      </c>
      <c r="L835" s="120" t="str">
        <f t="shared" si="128"/>
        <v/>
      </c>
      <c r="M835" s="64" t="str">
        <f>IFERROR(IF(L835="COP",1,IF(K835="","",VLOOKUP(K835,※編集不可※選択項目!$D$2:$G$8,4,FALSE))),"")</f>
        <v/>
      </c>
      <c r="N835" s="29"/>
      <c r="O835" s="30"/>
      <c r="P835" s="30"/>
      <c r="Q835" s="113"/>
      <c r="R835" s="30"/>
      <c r="S835" s="30"/>
      <c r="T835" s="116"/>
      <c r="U835" s="73"/>
      <c r="V835" s="111"/>
      <c r="W835" s="60"/>
      <c r="X835" s="71"/>
      <c r="Y835" s="31"/>
      <c r="Z835" s="23"/>
      <c r="AA835" s="24"/>
      <c r="AB835" s="96">
        <f t="shared" si="122"/>
        <v>0</v>
      </c>
      <c r="AC835" s="96">
        <f t="shared" si="123"/>
        <v>0</v>
      </c>
      <c r="AD835" s="97">
        <f t="shared" si="129"/>
        <v>0</v>
      </c>
      <c r="AE835" s="97">
        <f t="shared" si="130"/>
        <v>0</v>
      </c>
    </row>
    <row r="836" spans="1:31" ht="25" customHeight="1">
      <c r="A836" s="32">
        <f t="shared" si="124"/>
        <v>825</v>
      </c>
      <c r="B836" s="51" t="str">
        <f t="shared" si="125"/>
        <v/>
      </c>
      <c r="C836" s="26"/>
      <c r="D836" s="28" t="str">
        <f t="shared" si="126"/>
        <v/>
      </c>
      <c r="E836" s="49" t="str">
        <f t="shared" si="127"/>
        <v/>
      </c>
      <c r="F836" s="27"/>
      <c r="G836" s="27"/>
      <c r="H836" s="29"/>
      <c r="I836" s="28" t="str">
        <f t="shared" si="121"/>
        <v/>
      </c>
      <c r="J836" s="27"/>
      <c r="K836" s="28" t="str">
        <f>IF($L836="COP","GHPチラー",IF(O836="","",VLOOKUP(O836,※編集不可※選択項目!C:D,2,1)))</f>
        <v/>
      </c>
      <c r="L836" s="120" t="str">
        <f t="shared" si="128"/>
        <v/>
      </c>
      <c r="M836" s="64" t="str">
        <f>IFERROR(IF(L836="COP",1,IF(K836="","",VLOOKUP(K836,※編集不可※選択項目!$D$2:$G$8,4,FALSE))),"")</f>
        <v/>
      </c>
      <c r="N836" s="29"/>
      <c r="O836" s="30"/>
      <c r="P836" s="30"/>
      <c r="Q836" s="113"/>
      <c r="R836" s="30"/>
      <c r="S836" s="30"/>
      <c r="T836" s="116"/>
      <c r="U836" s="73"/>
      <c r="V836" s="111"/>
      <c r="W836" s="60"/>
      <c r="X836" s="71"/>
      <c r="Y836" s="31"/>
      <c r="Z836" s="23"/>
      <c r="AA836" s="24"/>
      <c r="AB836" s="96">
        <f t="shared" si="122"/>
        <v>0</v>
      </c>
      <c r="AC836" s="96">
        <f t="shared" si="123"/>
        <v>0</v>
      </c>
      <c r="AD836" s="97">
        <f t="shared" si="129"/>
        <v>0</v>
      </c>
      <c r="AE836" s="97">
        <f t="shared" si="130"/>
        <v>0</v>
      </c>
    </row>
    <row r="837" spans="1:31" ht="25" customHeight="1">
      <c r="A837" s="32">
        <f t="shared" si="124"/>
        <v>826</v>
      </c>
      <c r="B837" s="51" t="str">
        <f t="shared" si="125"/>
        <v/>
      </c>
      <c r="C837" s="26"/>
      <c r="D837" s="28" t="str">
        <f t="shared" si="126"/>
        <v/>
      </c>
      <c r="E837" s="49" t="str">
        <f t="shared" si="127"/>
        <v/>
      </c>
      <c r="F837" s="27"/>
      <c r="G837" s="27"/>
      <c r="H837" s="29"/>
      <c r="I837" s="28" t="str">
        <f t="shared" si="121"/>
        <v/>
      </c>
      <c r="J837" s="27"/>
      <c r="K837" s="28" t="str">
        <f>IF($L837="COP","GHPチラー",IF(O837="","",VLOOKUP(O837,※編集不可※選択項目!C:D,2,1)))</f>
        <v/>
      </c>
      <c r="L837" s="120" t="str">
        <f t="shared" si="128"/>
        <v/>
      </c>
      <c r="M837" s="64" t="str">
        <f>IFERROR(IF(L837="COP",1,IF(K837="","",VLOOKUP(K837,※編集不可※選択項目!$D$2:$G$8,4,FALSE))),"")</f>
        <v/>
      </c>
      <c r="N837" s="29"/>
      <c r="O837" s="30"/>
      <c r="P837" s="30"/>
      <c r="Q837" s="113"/>
      <c r="R837" s="30"/>
      <c r="S837" s="30"/>
      <c r="T837" s="116"/>
      <c r="U837" s="73"/>
      <c r="V837" s="111"/>
      <c r="W837" s="60"/>
      <c r="X837" s="71"/>
      <c r="Y837" s="31"/>
      <c r="Z837" s="23"/>
      <c r="AA837" s="24"/>
      <c r="AB837" s="96">
        <f t="shared" si="122"/>
        <v>0</v>
      </c>
      <c r="AC837" s="96">
        <f t="shared" si="123"/>
        <v>0</v>
      </c>
      <c r="AD837" s="97">
        <f t="shared" si="129"/>
        <v>0</v>
      </c>
      <c r="AE837" s="97">
        <f t="shared" si="130"/>
        <v>0</v>
      </c>
    </row>
    <row r="838" spans="1:31" ht="25" customHeight="1">
      <c r="A838" s="32">
        <f t="shared" si="124"/>
        <v>827</v>
      </c>
      <c r="B838" s="51" t="str">
        <f t="shared" si="125"/>
        <v/>
      </c>
      <c r="C838" s="26"/>
      <c r="D838" s="28" t="str">
        <f t="shared" si="126"/>
        <v/>
      </c>
      <c r="E838" s="49" t="str">
        <f t="shared" si="127"/>
        <v/>
      </c>
      <c r="F838" s="27"/>
      <c r="G838" s="27"/>
      <c r="H838" s="29"/>
      <c r="I838" s="28" t="str">
        <f t="shared" si="121"/>
        <v/>
      </c>
      <c r="J838" s="27"/>
      <c r="K838" s="28" t="str">
        <f>IF($L838="COP","GHPチラー",IF(O838="","",VLOOKUP(O838,※編集不可※選択項目!C:D,2,1)))</f>
        <v/>
      </c>
      <c r="L838" s="120" t="str">
        <f t="shared" si="128"/>
        <v/>
      </c>
      <c r="M838" s="64" t="str">
        <f>IFERROR(IF(L838="COP",1,IF(K838="","",VLOOKUP(K838,※編集不可※選択項目!$D$2:$G$8,4,FALSE))),"")</f>
        <v/>
      </c>
      <c r="N838" s="29"/>
      <c r="O838" s="30"/>
      <c r="P838" s="30"/>
      <c r="Q838" s="113"/>
      <c r="R838" s="30"/>
      <c r="S838" s="30"/>
      <c r="T838" s="116"/>
      <c r="U838" s="73"/>
      <c r="V838" s="111"/>
      <c r="W838" s="60"/>
      <c r="X838" s="71"/>
      <c r="Y838" s="31"/>
      <c r="Z838" s="23"/>
      <c r="AA838" s="24"/>
      <c r="AB838" s="96">
        <f t="shared" si="122"/>
        <v>0</v>
      </c>
      <c r="AC838" s="96">
        <f t="shared" si="123"/>
        <v>0</v>
      </c>
      <c r="AD838" s="97">
        <f t="shared" si="129"/>
        <v>0</v>
      </c>
      <c r="AE838" s="97">
        <f t="shared" si="130"/>
        <v>0</v>
      </c>
    </row>
    <row r="839" spans="1:31" ht="25" customHeight="1">
      <c r="A839" s="32">
        <f t="shared" si="124"/>
        <v>828</v>
      </c>
      <c r="B839" s="51" t="str">
        <f t="shared" si="125"/>
        <v/>
      </c>
      <c r="C839" s="26"/>
      <c r="D839" s="28" t="str">
        <f t="shared" si="126"/>
        <v/>
      </c>
      <c r="E839" s="49" t="str">
        <f t="shared" si="127"/>
        <v/>
      </c>
      <c r="F839" s="27"/>
      <c r="G839" s="27"/>
      <c r="H839" s="29"/>
      <c r="I839" s="28" t="str">
        <f t="shared" si="121"/>
        <v/>
      </c>
      <c r="J839" s="27"/>
      <c r="K839" s="28" t="str">
        <f>IF($L839="COP","GHPチラー",IF(O839="","",VLOOKUP(O839,※編集不可※選択項目!C:D,2,1)))</f>
        <v/>
      </c>
      <c r="L839" s="120" t="str">
        <f t="shared" si="128"/>
        <v/>
      </c>
      <c r="M839" s="64" t="str">
        <f>IFERROR(IF(L839="COP",1,IF(K839="","",VLOOKUP(K839,※編集不可※選択項目!$D$2:$G$8,4,FALSE))),"")</f>
        <v/>
      </c>
      <c r="N839" s="29"/>
      <c r="O839" s="30"/>
      <c r="P839" s="30"/>
      <c r="Q839" s="113"/>
      <c r="R839" s="30"/>
      <c r="S839" s="30"/>
      <c r="T839" s="116"/>
      <c r="U839" s="73"/>
      <c r="V839" s="111"/>
      <c r="W839" s="60"/>
      <c r="X839" s="71"/>
      <c r="Y839" s="31"/>
      <c r="Z839" s="23"/>
      <c r="AA839" s="24"/>
      <c r="AB839" s="96">
        <f t="shared" si="122"/>
        <v>0</v>
      </c>
      <c r="AC839" s="96">
        <f t="shared" si="123"/>
        <v>0</v>
      </c>
      <c r="AD839" s="97">
        <f t="shared" si="129"/>
        <v>0</v>
      </c>
      <c r="AE839" s="97">
        <f t="shared" si="130"/>
        <v>0</v>
      </c>
    </row>
    <row r="840" spans="1:31" ht="25" customHeight="1">
      <c r="A840" s="32">
        <f t="shared" si="124"/>
        <v>829</v>
      </c>
      <c r="B840" s="51" t="str">
        <f t="shared" si="125"/>
        <v/>
      </c>
      <c r="C840" s="26"/>
      <c r="D840" s="28" t="str">
        <f t="shared" si="126"/>
        <v/>
      </c>
      <c r="E840" s="49" t="str">
        <f t="shared" si="127"/>
        <v/>
      </c>
      <c r="F840" s="27"/>
      <c r="G840" s="27"/>
      <c r="H840" s="29"/>
      <c r="I840" s="28" t="str">
        <f t="shared" si="121"/>
        <v/>
      </c>
      <c r="J840" s="27"/>
      <c r="K840" s="28" t="str">
        <f>IF($L840="COP","GHPチラー",IF(O840="","",VLOOKUP(O840,※編集不可※選択項目!C:D,2,1)))</f>
        <v/>
      </c>
      <c r="L840" s="120" t="str">
        <f t="shared" si="128"/>
        <v/>
      </c>
      <c r="M840" s="64" t="str">
        <f>IFERROR(IF(L840="COP",1,IF(K840="","",VLOOKUP(K840,※編集不可※選択項目!$D$2:$G$8,4,FALSE))),"")</f>
        <v/>
      </c>
      <c r="N840" s="29"/>
      <c r="O840" s="30"/>
      <c r="P840" s="30"/>
      <c r="Q840" s="113"/>
      <c r="R840" s="30"/>
      <c r="S840" s="30"/>
      <c r="T840" s="116"/>
      <c r="U840" s="73"/>
      <c r="V840" s="111"/>
      <c r="W840" s="60"/>
      <c r="X840" s="71"/>
      <c r="Y840" s="31"/>
      <c r="Z840" s="23"/>
      <c r="AA840" s="24"/>
      <c r="AB840" s="96">
        <f t="shared" si="122"/>
        <v>0</v>
      </c>
      <c r="AC840" s="96">
        <f t="shared" si="123"/>
        <v>0</v>
      </c>
      <c r="AD840" s="97">
        <f t="shared" si="129"/>
        <v>0</v>
      </c>
      <c r="AE840" s="97">
        <f t="shared" si="130"/>
        <v>0</v>
      </c>
    </row>
    <row r="841" spans="1:31" ht="25" customHeight="1">
      <c r="A841" s="32">
        <f t="shared" si="124"/>
        <v>830</v>
      </c>
      <c r="B841" s="51" t="str">
        <f t="shared" si="125"/>
        <v/>
      </c>
      <c r="C841" s="26"/>
      <c r="D841" s="28" t="str">
        <f t="shared" si="126"/>
        <v/>
      </c>
      <c r="E841" s="49" t="str">
        <f t="shared" si="127"/>
        <v/>
      </c>
      <c r="F841" s="27"/>
      <c r="G841" s="27"/>
      <c r="H841" s="29"/>
      <c r="I841" s="28" t="str">
        <f t="shared" si="121"/>
        <v/>
      </c>
      <c r="J841" s="27"/>
      <c r="K841" s="28" t="str">
        <f>IF($L841="COP","GHPチラー",IF(O841="","",VLOOKUP(O841,※編集不可※選択項目!C:D,2,1)))</f>
        <v/>
      </c>
      <c r="L841" s="120" t="str">
        <f t="shared" si="128"/>
        <v/>
      </c>
      <c r="M841" s="64" t="str">
        <f>IFERROR(IF(L841="COP",1,IF(K841="","",VLOOKUP(K841,※編集不可※選択項目!$D$2:$G$8,4,FALSE))),"")</f>
        <v/>
      </c>
      <c r="N841" s="29"/>
      <c r="O841" s="30"/>
      <c r="P841" s="30"/>
      <c r="Q841" s="113"/>
      <c r="R841" s="30"/>
      <c r="S841" s="30"/>
      <c r="T841" s="116"/>
      <c r="U841" s="73"/>
      <c r="V841" s="111"/>
      <c r="W841" s="60"/>
      <c r="X841" s="71"/>
      <c r="Y841" s="31"/>
      <c r="Z841" s="23"/>
      <c r="AA841" s="24"/>
      <c r="AB841" s="96">
        <f t="shared" si="122"/>
        <v>0</v>
      </c>
      <c r="AC841" s="96">
        <f t="shared" si="123"/>
        <v>0</v>
      </c>
      <c r="AD841" s="97">
        <f t="shared" si="129"/>
        <v>0</v>
      </c>
      <c r="AE841" s="97">
        <f t="shared" si="130"/>
        <v>0</v>
      </c>
    </row>
    <row r="842" spans="1:31" ht="25" customHeight="1">
      <c r="A842" s="32">
        <f t="shared" si="124"/>
        <v>831</v>
      </c>
      <c r="B842" s="51" t="str">
        <f t="shared" si="125"/>
        <v/>
      </c>
      <c r="C842" s="26"/>
      <c r="D842" s="28" t="str">
        <f t="shared" si="126"/>
        <v/>
      </c>
      <c r="E842" s="49" t="str">
        <f t="shared" si="127"/>
        <v/>
      </c>
      <c r="F842" s="27"/>
      <c r="G842" s="27"/>
      <c r="H842" s="29"/>
      <c r="I842" s="28" t="str">
        <f t="shared" si="121"/>
        <v/>
      </c>
      <c r="J842" s="27"/>
      <c r="K842" s="28" t="str">
        <f>IF($L842="COP","GHPチラー",IF(O842="","",VLOOKUP(O842,※編集不可※選択項目!C:D,2,1)))</f>
        <v/>
      </c>
      <c r="L842" s="120" t="str">
        <f t="shared" si="128"/>
        <v/>
      </c>
      <c r="M842" s="64" t="str">
        <f>IFERROR(IF(L842="COP",1,IF(K842="","",VLOOKUP(K842,※編集不可※選択項目!$D$2:$G$8,4,FALSE))),"")</f>
        <v/>
      </c>
      <c r="N842" s="29"/>
      <c r="O842" s="30"/>
      <c r="P842" s="30"/>
      <c r="Q842" s="113"/>
      <c r="R842" s="30"/>
      <c r="S842" s="30"/>
      <c r="T842" s="116"/>
      <c r="U842" s="73"/>
      <c r="V842" s="111"/>
      <c r="W842" s="60"/>
      <c r="X842" s="71"/>
      <c r="Y842" s="31"/>
      <c r="Z842" s="23"/>
      <c r="AA842" s="24"/>
      <c r="AB842" s="96">
        <f t="shared" si="122"/>
        <v>0</v>
      </c>
      <c r="AC842" s="96">
        <f t="shared" si="123"/>
        <v>0</v>
      </c>
      <c r="AD842" s="97">
        <f t="shared" si="129"/>
        <v>0</v>
      </c>
      <c r="AE842" s="97">
        <f t="shared" si="130"/>
        <v>0</v>
      </c>
    </row>
    <row r="843" spans="1:31" ht="25" customHeight="1">
      <c r="A843" s="32">
        <f t="shared" si="124"/>
        <v>832</v>
      </c>
      <c r="B843" s="51" t="str">
        <f t="shared" si="125"/>
        <v/>
      </c>
      <c r="C843" s="26"/>
      <c r="D843" s="28" t="str">
        <f t="shared" si="126"/>
        <v/>
      </c>
      <c r="E843" s="49" t="str">
        <f t="shared" si="127"/>
        <v/>
      </c>
      <c r="F843" s="27"/>
      <c r="G843" s="27"/>
      <c r="H843" s="29"/>
      <c r="I843" s="28" t="str">
        <f t="shared" si="121"/>
        <v/>
      </c>
      <c r="J843" s="27"/>
      <c r="K843" s="28" t="str">
        <f>IF($L843="COP","GHPチラー",IF(O843="","",VLOOKUP(O843,※編集不可※選択項目!C:D,2,1)))</f>
        <v/>
      </c>
      <c r="L843" s="120" t="str">
        <f t="shared" si="128"/>
        <v/>
      </c>
      <c r="M843" s="64" t="str">
        <f>IFERROR(IF(L843="COP",1,IF(K843="","",VLOOKUP(K843,※編集不可※選択項目!$D$2:$G$8,4,FALSE))),"")</f>
        <v/>
      </c>
      <c r="N843" s="29"/>
      <c r="O843" s="30"/>
      <c r="P843" s="30"/>
      <c r="Q843" s="113"/>
      <c r="R843" s="30"/>
      <c r="S843" s="30"/>
      <c r="T843" s="116"/>
      <c r="U843" s="73"/>
      <c r="V843" s="111"/>
      <c r="W843" s="60"/>
      <c r="X843" s="71"/>
      <c r="Y843" s="31"/>
      <c r="Z843" s="23"/>
      <c r="AA843" s="24"/>
      <c r="AB843" s="96">
        <f t="shared" si="122"/>
        <v>0</v>
      </c>
      <c r="AC843" s="96">
        <f t="shared" si="123"/>
        <v>0</v>
      </c>
      <c r="AD843" s="97">
        <f t="shared" si="129"/>
        <v>0</v>
      </c>
      <c r="AE843" s="97">
        <f t="shared" si="130"/>
        <v>0</v>
      </c>
    </row>
    <row r="844" spans="1:31" ht="25" customHeight="1">
      <c r="A844" s="32">
        <f t="shared" si="124"/>
        <v>833</v>
      </c>
      <c r="B844" s="51" t="str">
        <f t="shared" si="125"/>
        <v/>
      </c>
      <c r="C844" s="26"/>
      <c r="D844" s="28" t="str">
        <f t="shared" si="126"/>
        <v/>
      </c>
      <c r="E844" s="49" t="str">
        <f t="shared" si="127"/>
        <v/>
      </c>
      <c r="F844" s="27"/>
      <c r="G844" s="27"/>
      <c r="H844" s="29"/>
      <c r="I844" s="28" t="str">
        <f t="shared" ref="I844:I907" si="131">IF(G844="","",G844&amp;"["&amp;H844&amp;"]")</f>
        <v/>
      </c>
      <c r="J844" s="27"/>
      <c r="K844" s="28" t="str">
        <f>IF($L844="COP","GHPチラー",IF(O844="","",VLOOKUP(O844,※編集不可※選択項目!C:D,2,1)))</f>
        <v/>
      </c>
      <c r="L844" s="120" t="str">
        <f t="shared" si="128"/>
        <v/>
      </c>
      <c r="M844" s="64" t="str">
        <f>IFERROR(IF(L844="COP",1,IF(K844="","",VLOOKUP(K844,※編集不可※選択項目!$D$2:$G$8,4,FALSE))),"")</f>
        <v/>
      </c>
      <c r="N844" s="29"/>
      <c r="O844" s="30"/>
      <c r="P844" s="30"/>
      <c r="Q844" s="113"/>
      <c r="R844" s="30"/>
      <c r="S844" s="30"/>
      <c r="T844" s="116"/>
      <c r="U844" s="73"/>
      <c r="V844" s="111"/>
      <c r="W844" s="60"/>
      <c r="X844" s="71"/>
      <c r="Y844" s="31"/>
      <c r="Z844" s="23"/>
      <c r="AA844" s="24"/>
      <c r="AB844" s="96">
        <f t="shared" ref="AB844:AB907" si="132">IF(AND(($C844&lt;&gt;""),(OR($C$2="",$F$2="",$G$3="",F844="",G844="",J844="",N844="",O844="",P844="",Q844="",R844="",S844="",T844="",H844="",))),1,0)</f>
        <v>0</v>
      </c>
      <c r="AC844" s="96">
        <f t="shared" ref="AC844:AC907" si="133">IF(AND($G844&lt;&gt;"",COUNTIF($G844,"*■*")&gt;0,$V844=""),1,0)</f>
        <v>0</v>
      </c>
      <c r="AD844" s="97">
        <f t="shared" si="129"/>
        <v>0</v>
      </c>
      <c r="AE844" s="97">
        <f t="shared" si="130"/>
        <v>0</v>
      </c>
    </row>
    <row r="845" spans="1:31" ht="25" customHeight="1">
      <c r="A845" s="32">
        <f t="shared" ref="A845:A908" si="134">ROW()-11</f>
        <v>834</v>
      </c>
      <c r="B845" s="51" t="str">
        <f t="shared" ref="B845:B908" si="135">IF($C845="","","高効率空調")</f>
        <v/>
      </c>
      <c r="C845" s="26"/>
      <c r="D845" s="28" t="str">
        <f t="shared" ref="D845:D908" si="136">IF($C$2="","",IF($B845&lt;&gt;"",$C$2,""))</f>
        <v/>
      </c>
      <c r="E845" s="49" t="str">
        <f t="shared" ref="E845:E908" si="137">IF($F$2="","",IF($B845&lt;&gt;"",$F$2,""))</f>
        <v/>
      </c>
      <c r="F845" s="27"/>
      <c r="G845" s="27"/>
      <c r="H845" s="29"/>
      <c r="I845" s="28" t="str">
        <f t="shared" si="131"/>
        <v/>
      </c>
      <c r="J845" s="27"/>
      <c r="K845" s="28" t="str">
        <f>IF($L845="COP","GHPチラー",IF(O845="","",VLOOKUP(O845,※編集不可※選択項目!C:D,2,1)))</f>
        <v/>
      </c>
      <c r="L845" s="120" t="str">
        <f t="shared" ref="L845:L908" si="138">IF(F845="","",IF(OR(COUNTIF($F845,"*チラー*")&gt;0,COUNTIF($F845,"*ﾁﾗｰ*")&gt;0),"COP","APFp"))</f>
        <v/>
      </c>
      <c r="M845" s="64" t="str">
        <f>IFERROR(IF(L845="COP",1,IF(K845="","",VLOOKUP(K845,※編集不可※選択項目!$D$2:$G$8,4,FALSE))),"")</f>
        <v/>
      </c>
      <c r="N845" s="29"/>
      <c r="O845" s="30"/>
      <c r="P845" s="30"/>
      <c r="Q845" s="113"/>
      <c r="R845" s="30"/>
      <c r="S845" s="30"/>
      <c r="T845" s="116"/>
      <c r="U845" s="73"/>
      <c r="V845" s="111"/>
      <c r="W845" s="60"/>
      <c r="X845" s="71"/>
      <c r="Y845" s="31"/>
      <c r="Z845" s="23"/>
      <c r="AA845" s="24"/>
      <c r="AB845" s="96">
        <f t="shared" si="132"/>
        <v>0</v>
      </c>
      <c r="AC845" s="96">
        <f t="shared" si="133"/>
        <v>0</v>
      </c>
      <c r="AD845" s="97">
        <f t="shared" ref="AD845:AD908" si="139">IF(I845="",0,COUNTIF(I$12:I$1011,I845))</f>
        <v>0</v>
      </c>
      <c r="AE845" s="97">
        <f t="shared" ref="AE845:AE908" si="140">IF($N845&lt;$M845,1,0)</f>
        <v>0</v>
      </c>
    </row>
    <row r="846" spans="1:31" ht="25" customHeight="1">
      <c r="A846" s="32">
        <f t="shared" si="134"/>
        <v>835</v>
      </c>
      <c r="B846" s="51" t="str">
        <f t="shared" si="135"/>
        <v/>
      </c>
      <c r="C846" s="26"/>
      <c r="D846" s="28" t="str">
        <f t="shared" si="136"/>
        <v/>
      </c>
      <c r="E846" s="49" t="str">
        <f t="shared" si="137"/>
        <v/>
      </c>
      <c r="F846" s="27"/>
      <c r="G846" s="27"/>
      <c r="H846" s="29"/>
      <c r="I846" s="28" t="str">
        <f t="shared" si="131"/>
        <v/>
      </c>
      <c r="J846" s="27"/>
      <c r="K846" s="28" t="str">
        <f>IF($L846="COP","GHPチラー",IF(O846="","",VLOOKUP(O846,※編集不可※選択項目!C:D,2,1)))</f>
        <v/>
      </c>
      <c r="L846" s="120" t="str">
        <f t="shared" si="138"/>
        <v/>
      </c>
      <c r="M846" s="64" t="str">
        <f>IFERROR(IF(L846="COP",1,IF(K846="","",VLOOKUP(K846,※編集不可※選択項目!$D$2:$G$8,4,FALSE))),"")</f>
        <v/>
      </c>
      <c r="N846" s="29"/>
      <c r="O846" s="30"/>
      <c r="P846" s="30"/>
      <c r="Q846" s="113"/>
      <c r="R846" s="30"/>
      <c r="S846" s="30"/>
      <c r="T846" s="116"/>
      <c r="U846" s="73"/>
      <c r="V846" s="111"/>
      <c r="W846" s="60"/>
      <c r="X846" s="71"/>
      <c r="Y846" s="31"/>
      <c r="Z846" s="23"/>
      <c r="AA846" s="24"/>
      <c r="AB846" s="96">
        <f t="shared" si="132"/>
        <v>0</v>
      </c>
      <c r="AC846" s="96">
        <f t="shared" si="133"/>
        <v>0</v>
      </c>
      <c r="AD846" s="97">
        <f t="shared" si="139"/>
        <v>0</v>
      </c>
      <c r="AE846" s="97">
        <f t="shared" si="140"/>
        <v>0</v>
      </c>
    </row>
    <row r="847" spans="1:31" ht="25" customHeight="1">
      <c r="A847" s="32">
        <f t="shared" si="134"/>
        <v>836</v>
      </c>
      <c r="B847" s="51" t="str">
        <f t="shared" si="135"/>
        <v/>
      </c>
      <c r="C847" s="26"/>
      <c r="D847" s="28" t="str">
        <f t="shared" si="136"/>
        <v/>
      </c>
      <c r="E847" s="49" t="str">
        <f t="shared" si="137"/>
        <v/>
      </c>
      <c r="F847" s="27"/>
      <c r="G847" s="27"/>
      <c r="H847" s="29"/>
      <c r="I847" s="28" t="str">
        <f t="shared" si="131"/>
        <v/>
      </c>
      <c r="J847" s="27"/>
      <c r="K847" s="28" t="str">
        <f>IF($L847="COP","GHPチラー",IF(O847="","",VLOOKUP(O847,※編集不可※選択項目!C:D,2,1)))</f>
        <v/>
      </c>
      <c r="L847" s="120" t="str">
        <f t="shared" si="138"/>
        <v/>
      </c>
      <c r="M847" s="64" t="str">
        <f>IFERROR(IF(L847="COP",1,IF(K847="","",VLOOKUP(K847,※編集不可※選択項目!$D$2:$G$8,4,FALSE))),"")</f>
        <v/>
      </c>
      <c r="N847" s="29"/>
      <c r="O847" s="30"/>
      <c r="P847" s="30"/>
      <c r="Q847" s="113"/>
      <c r="R847" s="30"/>
      <c r="S847" s="30"/>
      <c r="T847" s="116"/>
      <c r="U847" s="73"/>
      <c r="V847" s="111"/>
      <c r="W847" s="60"/>
      <c r="X847" s="71"/>
      <c r="Y847" s="31"/>
      <c r="Z847" s="23"/>
      <c r="AA847" s="24"/>
      <c r="AB847" s="96">
        <f t="shared" si="132"/>
        <v>0</v>
      </c>
      <c r="AC847" s="96">
        <f t="shared" si="133"/>
        <v>0</v>
      </c>
      <c r="AD847" s="97">
        <f t="shared" si="139"/>
        <v>0</v>
      </c>
      <c r="AE847" s="97">
        <f t="shared" si="140"/>
        <v>0</v>
      </c>
    </row>
    <row r="848" spans="1:31" ht="25" customHeight="1">
      <c r="A848" s="32">
        <f t="shared" si="134"/>
        <v>837</v>
      </c>
      <c r="B848" s="51" t="str">
        <f t="shared" si="135"/>
        <v/>
      </c>
      <c r="C848" s="26"/>
      <c r="D848" s="28" t="str">
        <f t="shared" si="136"/>
        <v/>
      </c>
      <c r="E848" s="49" t="str">
        <f t="shared" si="137"/>
        <v/>
      </c>
      <c r="F848" s="27"/>
      <c r="G848" s="27"/>
      <c r="H848" s="29"/>
      <c r="I848" s="28" t="str">
        <f t="shared" si="131"/>
        <v/>
      </c>
      <c r="J848" s="27"/>
      <c r="K848" s="28" t="str">
        <f>IF($L848="COP","GHPチラー",IF(O848="","",VLOOKUP(O848,※編集不可※選択項目!C:D,2,1)))</f>
        <v/>
      </c>
      <c r="L848" s="120" t="str">
        <f t="shared" si="138"/>
        <v/>
      </c>
      <c r="M848" s="64" t="str">
        <f>IFERROR(IF(L848="COP",1,IF(K848="","",VLOOKUP(K848,※編集不可※選択項目!$D$2:$G$8,4,FALSE))),"")</f>
        <v/>
      </c>
      <c r="N848" s="29"/>
      <c r="O848" s="30"/>
      <c r="P848" s="30"/>
      <c r="Q848" s="113"/>
      <c r="R848" s="30"/>
      <c r="S848" s="30"/>
      <c r="T848" s="116"/>
      <c r="U848" s="73"/>
      <c r="V848" s="111"/>
      <c r="W848" s="60"/>
      <c r="X848" s="71"/>
      <c r="Y848" s="31"/>
      <c r="Z848" s="23"/>
      <c r="AA848" s="24"/>
      <c r="AB848" s="96">
        <f t="shared" si="132"/>
        <v>0</v>
      </c>
      <c r="AC848" s="96">
        <f t="shared" si="133"/>
        <v>0</v>
      </c>
      <c r="AD848" s="97">
        <f t="shared" si="139"/>
        <v>0</v>
      </c>
      <c r="AE848" s="97">
        <f t="shared" si="140"/>
        <v>0</v>
      </c>
    </row>
    <row r="849" spans="1:31" ht="25" customHeight="1">
      <c r="A849" s="32">
        <f t="shared" si="134"/>
        <v>838</v>
      </c>
      <c r="B849" s="51" t="str">
        <f t="shared" si="135"/>
        <v/>
      </c>
      <c r="C849" s="26"/>
      <c r="D849" s="28" t="str">
        <f t="shared" si="136"/>
        <v/>
      </c>
      <c r="E849" s="49" t="str">
        <f t="shared" si="137"/>
        <v/>
      </c>
      <c r="F849" s="27"/>
      <c r="G849" s="27"/>
      <c r="H849" s="29"/>
      <c r="I849" s="28" t="str">
        <f t="shared" si="131"/>
        <v/>
      </c>
      <c r="J849" s="27"/>
      <c r="K849" s="28" t="str">
        <f>IF($L849="COP","GHPチラー",IF(O849="","",VLOOKUP(O849,※編集不可※選択項目!C:D,2,1)))</f>
        <v/>
      </c>
      <c r="L849" s="120" t="str">
        <f t="shared" si="138"/>
        <v/>
      </c>
      <c r="M849" s="64" t="str">
        <f>IFERROR(IF(L849="COP",1,IF(K849="","",VLOOKUP(K849,※編集不可※選択項目!$D$2:$G$8,4,FALSE))),"")</f>
        <v/>
      </c>
      <c r="N849" s="29"/>
      <c r="O849" s="30"/>
      <c r="P849" s="30"/>
      <c r="Q849" s="113"/>
      <c r="R849" s="30"/>
      <c r="S849" s="30"/>
      <c r="T849" s="116"/>
      <c r="U849" s="73"/>
      <c r="V849" s="111"/>
      <c r="W849" s="60"/>
      <c r="X849" s="71"/>
      <c r="Y849" s="31"/>
      <c r="Z849" s="23"/>
      <c r="AA849" s="24"/>
      <c r="AB849" s="96">
        <f t="shared" si="132"/>
        <v>0</v>
      </c>
      <c r="AC849" s="96">
        <f t="shared" si="133"/>
        <v>0</v>
      </c>
      <c r="AD849" s="97">
        <f t="shared" si="139"/>
        <v>0</v>
      </c>
      <c r="AE849" s="97">
        <f t="shared" si="140"/>
        <v>0</v>
      </c>
    </row>
    <row r="850" spans="1:31" ht="25" customHeight="1">
      <c r="A850" s="32">
        <f t="shared" si="134"/>
        <v>839</v>
      </c>
      <c r="B850" s="51" t="str">
        <f t="shared" si="135"/>
        <v/>
      </c>
      <c r="C850" s="26"/>
      <c r="D850" s="28" t="str">
        <f t="shared" si="136"/>
        <v/>
      </c>
      <c r="E850" s="49" t="str">
        <f t="shared" si="137"/>
        <v/>
      </c>
      <c r="F850" s="27"/>
      <c r="G850" s="27"/>
      <c r="H850" s="29"/>
      <c r="I850" s="28" t="str">
        <f t="shared" si="131"/>
        <v/>
      </c>
      <c r="J850" s="27"/>
      <c r="K850" s="28" t="str">
        <f>IF($L850="COP","GHPチラー",IF(O850="","",VLOOKUP(O850,※編集不可※選択項目!C:D,2,1)))</f>
        <v/>
      </c>
      <c r="L850" s="120" t="str">
        <f t="shared" si="138"/>
        <v/>
      </c>
      <c r="M850" s="64" t="str">
        <f>IFERROR(IF(L850="COP",1,IF(K850="","",VLOOKUP(K850,※編集不可※選択項目!$D$2:$G$8,4,FALSE))),"")</f>
        <v/>
      </c>
      <c r="N850" s="29"/>
      <c r="O850" s="30"/>
      <c r="P850" s="30"/>
      <c r="Q850" s="113"/>
      <c r="R850" s="30"/>
      <c r="S850" s="30"/>
      <c r="T850" s="116"/>
      <c r="U850" s="73"/>
      <c r="V850" s="111"/>
      <c r="W850" s="60"/>
      <c r="X850" s="71"/>
      <c r="Y850" s="31"/>
      <c r="Z850" s="23"/>
      <c r="AA850" s="24"/>
      <c r="AB850" s="96">
        <f t="shared" si="132"/>
        <v>0</v>
      </c>
      <c r="AC850" s="96">
        <f t="shared" si="133"/>
        <v>0</v>
      </c>
      <c r="AD850" s="97">
        <f t="shared" si="139"/>
        <v>0</v>
      </c>
      <c r="AE850" s="97">
        <f t="shared" si="140"/>
        <v>0</v>
      </c>
    </row>
    <row r="851" spans="1:31" ht="25" customHeight="1">
      <c r="A851" s="32">
        <f t="shared" si="134"/>
        <v>840</v>
      </c>
      <c r="B851" s="51" t="str">
        <f t="shared" si="135"/>
        <v/>
      </c>
      <c r="C851" s="26"/>
      <c r="D851" s="28" t="str">
        <f t="shared" si="136"/>
        <v/>
      </c>
      <c r="E851" s="49" t="str">
        <f t="shared" si="137"/>
        <v/>
      </c>
      <c r="F851" s="27"/>
      <c r="G851" s="27"/>
      <c r="H851" s="29"/>
      <c r="I851" s="28" t="str">
        <f t="shared" si="131"/>
        <v/>
      </c>
      <c r="J851" s="27"/>
      <c r="K851" s="28" t="str">
        <f>IF($L851="COP","GHPチラー",IF(O851="","",VLOOKUP(O851,※編集不可※選択項目!C:D,2,1)))</f>
        <v/>
      </c>
      <c r="L851" s="120" t="str">
        <f t="shared" si="138"/>
        <v/>
      </c>
      <c r="M851" s="64" t="str">
        <f>IFERROR(IF(L851="COP",1,IF(K851="","",VLOOKUP(K851,※編集不可※選択項目!$D$2:$G$8,4,FALSE))),"")</f>
        <v/>
      </c>
      <c r="N851" s="29"/>
      <c r="O851" s="30"/>
      <c r="P851" s="30"/>
      <c r="Q851" s="113"/>
      <c r="R851" s="30"/>
      <c r="S851" s="30"/>
      <c r="T851" s="116"/>
      <c r="U851" s="73"/>
      <c r="V851" s="111"/>
      <c r="W851" s="60"/>
      <c r="X851" s="71"/>
      <c r="Y851" s="31"/>
      <c r="Z851" s="23"/>
      <c r="AA851" s="24"/>
      <c r="AB851" s="96">
        <f t="shared" si="132"/>
        <v>0</v>
      </c>
      <c r="AC851" s="96">
        <f t="shared" si="133"/>
        <v>0</v>
      </c>
      <c r="AD851" s="97">
        <f t="shared" si="139"/>
        <v>0</v>
      </c>
      <c r="AE851" s="97">
        <f t="shared" si="140"/>
        <v>0</v>
      </c>
    </row>
    <row r="852" spans="1:31" ht="25" customHeight="1">
      <c r="A852" s="32">
        <f t="shared" si="134"/>
        <v>841</v>
      </c>
      <c r="B852" s="51" t="str">
        <f t="shared" si="135"/>
        <v/>
      </c>
      <c r="C852" s="26"/>
      <c r="D852" s="28" t="str">
        <f t="shared" si="136"/>
        <v/>
      </c>
      <c r="E852" s="49" t="str">
        <f t="shared" si="137"/>
        <v/>
      </c>
      <c r="F852" s="27"/>
      <c r="G852" s="27"/>
      <c r="H852" s="29"/>
      <c r="I852" s="28" t="str">
        <f t="shared" si="131"/>
        <v/>
      </c>
      <c r="J852" s="27"/>
      <c r="K852" s="28" t="str">
        <f>IF($L852="COP","GHPチラー",IF(O852="","",VLOOKUP(O852,※編集不可※選択項目!C:D,2,1)))</f>
        <v/>
      </c>
      <c r="L852" s="120" t="str">
        <f t="shared" si="138"/>
        <v/>
      </c>
      <c r="M852" s="64" t="str">
        <f>IFERROR(IF(L852="COP",1,IF(K852="","",VLOOKUP(K852,※編集不可※選択項目!$D$2:$G$8,4,FALSE))),"")</f>
        <v/>
      </c>
      <c r="N852" s="29"/>
      <c r="O852" s="30"/>
      <c r="P852" s="30"/>
      <c r="Q852" s="113"/>
      <c r="R852" s="30"/>
      <c r="S852" s="30"/>
      <c r="T852" s="116"/>
      <c r="U852" s="73"/>
      <c r="V852" s="111"/>
      <c r="W852" s="60"/>
      <c r="X852" s="71"/>
      <c r="Y852" s="31"/>
      <c r="Z852" s="23"/>
      <c r="AA852" s="24"/>
      <c r="AB852" s="96">
        <f t="shared" si="132"/>
        <v>0</v>
      </c>
      <c r="AC852" s="96">
        <f t="shared" si="133"/>
        <v>0</v>
      </c>
      <c r="AD852" s="97">
        <f t="shared" si="139"/>
        <v>0</v>
      </c>
      <c r="AE852" s="97">
        <f t="shared" si="140"/>
        <v>0</v>
      </c>
    </row>
    <row r="853" spans="1:31" ht="25" customHeight="1">
      <c r="A853" s="32">
        <f t="shared" si="134"/>
        <v>842</v>
      </c>
      <c r="B853" s="51" t="str">
        <f t="shared" si="135"/>
        <v/>
      </c>
      <c r="C853" s="26"/>
      <c r="D853" s="28" t="str">
        <f t="shared" si="136"/>
        <v/>
      </c>
      <c r="E853" s="49" t="str">
        <f t="shared" si="137"/>
        <v/>
      </c>
      <c r="F853" s="27"/>
      <c r="G853" s="27"/>
      <c r="H853" s="29"/>
      <c r="I853" s="28" t="str">
        <f t="shared" si="131"/>
        <v/>
      </c>
      <c r="J853" s="27"/>
      <c r="K853" s="28" t="str">
        <f>IF($L853="COP","GHPチラー",IF(O853="","",VLOOKUP(O853,※編集不可※選択項目!C:D,2,1)))</f>
        <v/>
      </c>
      <c r="L853" s="120" t="str">
        <f t="shared" si="138"/>
        <v/>
      </c>
      <c r="M853" s="64" t="str">
        <f>IFERROR(IF(L853="COP",1,IF(K853="","",VLOOKUP(K853,※編集不可※選択項目!$D$2:$G$8,4,FALSE))),"")</f>
        <v/>
      </c>
      <c r="N853" s="29"/>
      <c r="O853" s="30"/>
      <c r="P853" s="30"/>
      <c r="Q853" s="113"/>
      <c r="R853" s="30"/>
      <c r="S853" s="30"/>
      <c r="T853" s="116"/>
      <c r="U853" s="73"/>
      <c r="V853" s="111"/>
      <c r="W853" s="60"/>
      <c r="X853" s="71"/>
      <c r="Y853" s="31"/>
      <c r="Z853" s="23"/>
      <c r="AA853" s="24"/>
      <c r="AB853" s="96">
        <f t="shared" si="132"/>
        <v>0</v>
      </c>
      <c r="AC853" s="96">
        <f t="shared" si="133"/>
        <v>0</v>
      </c>
      <c r="AD853" s="97">
        <f t="shared" si="139"/>
        <v>0</v>
      </c>
      <c r="AE853" s="97">
        <f t="shared" si="140"/>
        <v>0</v>
      </c>
    </row>
    <row r="854" spans="1:31" ht="25" customHeight="1">
      <c r="A854" s="32">
        <f t="shared" si="134"/>
        <v>843</v>
      </c>
      <c r="B854" s="51" t="str">
        <f t="shared" si="135"/>
        <v/>
      </c>
      <c r="C854" s="26"/>
      <c r="D854" s="28" t="str">
        <f t="shared" si="136"/>
        <v/>
      </c>
      <c r="E854" s="49" t="str">
        <f t="shared" si="137"/>
        <v/>
      </c>
      <c r="F854" s="27"/>
      <c r="G854" s="27"/>
      <c r="H854" s="29"/>
      <c r="I854" s="28" t="str">
        <f t="shared" si="131"/>
        <v/>
      </c>
      <c r="J854" s="27"/>
      <c r="K854" s="28" t="str">
        <f>IF($L854="COP","GHPチラー",IF(O854="","",VLOOKUP(O854,※編集不可※選択項目!C:D,2,1)))</f>
        <v/>
      </c>
      <c r="L854" s="120" t="str">
        <f t="shared" si="138"/>
        <v/>
      </c>
      <c r="M854" s="64" t="str">
        <f>IFERROR(IF(L854="COP",1,IF(K854="","",VLOOKUP(K854,※編集不可※選択項目!$D$2:$G$8,4,FALSE))),"")</f>
        <v/>
      </c>
      <c r="N854" s="29"/>
      <c r="O854" s="30"/>
      <c r="P854" s="30"/>
      <c r="Q854" s="113"/>
      <c r="R854" s="30"/>
      <c r="S854" s="30"/>
      <c r="T854" s="116"/>
      <c r="U854" s="73"/>
      <c r="V854" s="111"/>
      <c r="W854" s="60"/>
      <c r="X854" s="71"/>
      <c r="Y854" s="31"/>
      <c r="Z854" s="23"/>
      <c r="AA854" s="24"/>
      <c r="AB854" s="96">
        <f t="shared" si="132"/>
        <v>0</v>
      </c>
      <c r="AC854" s="96">
        <f t="shared" si="133"/>
        <v>0</v>
      </c>
      <c r="AD854" s="97">
        <f t="shared" si="139"/>
        <v>0</v>
      </c>
      <c r="AE854" s="97">
        <f t="shared" si="140"/>
        <v>0</v>
      </c>
    </row>
    <row r="855" spans="1:31" ht="25" customHeight="1">
      <c r="A855" s="32">
        <f t="shared" si="134"/>
        <v>844</v>
      </c>
      <c r="B855" s="51" t="str">
        <f t="shared" si="135"/>
        <v/>
      </c>
      <c r="C855" s="26"/>
      <c r="D855" s="28" t="str">
        <f t="shared" si="136"/>
        <v/>
      </c>
      <c r="E855" s="49" t="str">
        <f t="shared" si="137"/>
        <v/>
      </c>
      <c r="F855" s="27"/>
      <c r="G855" s="27"/>
      <c r="H855" s="29"/>
      <c r="I855" s="28" t="str">
        <f t="shared" si="131"/>
        <v/>
      </c>
      <c r="J855" s="27"/>
      <c r="K855" s="28" t="str">
        <f>IF($L855="COP","GHPチラー",IF(O855="","",VLOOKUP(O855,※編集不可※選択項目!C:D,2,1)))</f>
        <v/>
      </c>
      <c r="L855" s="120" t="str">
        <f t="shared" si="138"/>
        <v/>
      </c>
      <c r="M855" s="64" t="str">
        <f>IFERROR(IF(L855="COP",1,IF(K855="","",VLOOKUP(K855,※編集不可※選択項目!$D$2:$G$8,4,FALSE))),"")</f>
        <v/>
      </c>
      <c r="N855" s="29"/>
      <c r="O855" s="30"/>
      <c r="P855" s="30"/>
      <c r="Q855" s="113"/>
      <c r="R855" s="30"/>
      <c r="S855" s="30"/>
      <c r="T855" s="116"/>
      <c r="U855" s="73"/>
      <c r="V855" s="111"/>
      <c r="W855" s="60"/>
      <c r="X855" s="71"/>
      <c r="Y855" s="31"/>
      <c r="Z855" s="23"/>
      <c r="AA855" s="24"/>
      <c r="AB855" s="96">
        <f t="shared" si="132"/>
        <v>0</v>
      </c>
      <c r="AC855" s="96">
        <f t="shared" si="133"/>
        <v>0</v>
      </c>
      <c r="AD855" s="97">
        <f t="shared" si="139"/>
        <v>0</v>
      </c>
      <c r="AE855" s="97">
        <f t="shared" si="140"/>
        <v>0</v>
      </c>
    </row>
    <row r="856" spans="1:31" ht="25" customHeight="1">
      <c r="A856" s="32">
        <f t="shared" si="134"/>
        <v>845</v>
      </c>
      <c r="B856" s="51" t="str">
        <f t="shared" si="135"/>
        <v/>
      </c>
      <c r="C856" s="26"/>
      <c r="D856" s="28" t="str">
        <f t="shared" si="136"/>
        <v/>
      </c>
      <c r="E856" s="49" t="str">
        <f t="shared" si="137"/>
        <v/>
      </c>
      <c r="F856" s="27"/>
      <c r="G856" s="27"/>
      <c r="H856" s="29"/>
      <c r="I856" s="28" t="str">
        <f t="shared" si="131"/>
        <v/>
      </c>
      <c r="J856" s="27"/>
      <c r="K856" s="28" t="str">
        <f>IF($L856="COP","GHPチラー",IF(O856="","",VLOOKUP(O856,※編集不可※選択項目!C:D,2,1)))</f>
        <v/>
      </c>
      <c r="L856" s="120" t="str">
        <f t="shared" si="138"/>
        <v/>
      </c>
      <c r="M856" s="64" t="str">
        <f>IFERROR(IF(L856="COP",1,IF(K856="","",VLOOKUP(K856,※編集不可※選択項目!$D$2:$G$8,4,FALSE))),"")</f>
        <v/>
      </c>
      <c r="N856" s="29"/>
      <c r="O856" s="30"/>
      <c r="P856" s="30"/>
      <c r="Q856" s="113"/>
      <c r="R856" s="30"/>
      <c r="S856" s="30"/>
      <c r="T856" s="116"/>
      <c r="U856" s="73"/>
      <c r="V856" s="111"/>
      <c r="W856" s="60"/>
      <c r="X856" s="71"/>
      <c r="Y856" s="31"/>
      <c r="Z856" s="23"/>
      <c r="AA856" s="24"/>
      <c r="AB856" s="96">
        <f t="shared" si="132"/>
        <v>0</v>
      </c>
      <c r="AC856" s="96">
        <f t="shared" si="133"/>
        <v>0</v>
      </c>
      <c r="AD856" s="97">
        <f t="shared" si="139"/>
        <v>0</v>
      </c>
      <c r="AE856" s="97">
        <f t="shared" si="140"/>
        <v>0</v>
      </c>
    </row>
    <row r="857" spans="1:31" ht="25" customHeight="1">
      <c r="A857" s="32">
        <f t="shared" si="134"/>
        <v>846</v>
      </c>
      <c r="B857" s="51" t="str">
        <f t="shared" si="135"/>
        <v/>
      </c>
      <c r="C857" s="26"/>
      <c r="D857" s="28" t="str">
        <f t="shared" si="136"/>
        <v/>
      </c>
      <c r="E857" s="49" t="str">
        <f t="shared" si="137"/>
        <v/>
      </c>
      <c r="F857" s="27"/>
      <c r="G857" s="27"/>
      <c r="H857" s="29"/>
      <c r="I857" s="28" t="str">
        <f t="shared" si="131"/>
        <v/>
      </c>
      <c r="J857" s="27"/>
      <c r="K857" s="28" t="str">
        <f>IF($L857="COP","GHPチラー",IF(O857="","",VLOOKUP(O857,※編集不可※選択項目!C:D,2,1)))</f>
        <v/>
      </c>
      <c r="L857" s="120" t="str">
        <f t="shared" si="138"/>
        <v/>
      </c>
      <c r="M857" s="64" t="str">
        <f>IFERROR(IF(L857="COP",1,IF(K857="","",VLOOKUP(K857,※編集不可※選択項目!$D$2:$G$8,4,FALSE))),"")</f>
        <v/>
      </c>
      <c r="N857" s="29"/>
      <c r="O857" s="30"/>
      <c r="P857" s="30"/>
      <c r="Q857" s="113"/>
      <c r="R857" s="30"/>
      <c r="S857" s="30"/>
      <c r="T857" s="116"/>
      <c r="U857" s="73"/>
      <c r="V857" s="111"/>
      <c r="W857" s="60"/>
      <c r="X857" s="71"/>
      <c r="Y857" s="31"/>
      <c r="Z857" s="23"/>
      <c r="AA857" s="24"/>
      <c r="AB857" s="96">
        <f t="shared" si="132"/>
        <v>0</v>
      </c>
      <c r="AC857" s="96">
        <f t="shared" si="133"/>
        <v>0</v>
      </c>
      <c r="AD857" s="97">
        <f t="shared" si="139"/>
        <v>0</v>
      </c>
      <c r="AE857" s="97">
        <f t="shared" si="140"/>
        <v>0</v>
      </c>
    </row>
    <row r="858" spans="1:31" ht="25" customHeight="1">
      <c r="A858" s="32">
        <f t="shared" si="134"/>
        <v>847</v>
      </c>
      <c r="B858" s="51" t="str">
        <f t="shared" si="135"/>
        <v/>
      </c>
      <c r="C858" s="26"/>
      <c r="D858" s="28" t="str">
        <f t="shared" si="136"/>
        <v/>
      </c>
      <c r="E858" s="49" t="str">
        <f t="shared" si="137"/>
        <v/>
      </c>
      <c r="F858" s="27"/>
      <c r="G858" s="27"/>
      <c r="H858" s="29"/>
      <c r="I858" s="28" t="str">
        <f t="shared" si="131"/>
        <v/>
      </c>
      <c r="J858" s="27"/>
      <c r="K858" s="28" t="str">
        <f>IF($L858="COP","GHPチラー",IF(O858="","",VLOOKUP(O858,※編集不可※選択項目!C:D,2,1)))</f>
        <v/>
      </c>
      <c r="L858" s="120" t="str">
        <f t="shared" si="138"/>
        <v/>
      </c>
      <c r="M858" s="64" t="str">
        <f>IFERROR(IF(L858="COP",1,IF(K858="","",VLOOKUP(K858,※編集不可※選択項目!$D$2:$G$8,4,FALSE))),"")</f>
        <v/>
      </c>
      <c r="N858" s="29"/>
      <c r="O858" s="30"/>
      <c r="P858" s="30"/>
      <c r="Q858" s="113"/>
      <c r="R858" s="30"/>
      <c r="S858" s="30"/>
      <c r="T858" s="116"/>
      <c r="U858" s="73"/>
      <c r="V858" s="111"/>
      <c r="W858" s="60"/>
      <c r="X858" s="71"/>
      <c r="Y858" s="31"/>
      <c r="Z858" s="23"/>
      <c r="AA858" s="24"/>
      <c r="AB858" s="96">
        <f t="shared" si="132"/>
        <v>0</v>
      </c>
      <c r="AC858" s="96">
        <f t="shared" si="133"/>
        <v>0</v>
      </c>
      <c r="AD858" s="97">
        <f t="shared" si="139"/>
        <v>0</v>
      </c>
      <c r="AE858" s="97">
        <f t="shared" si="140"/>
        <v>0</v>
      </c>
    </row>
    <row r="859" spans="1:31" ht="25" customHeight="1">
      <c r="A859" s="32">
        <f t="shared" si="134"/>
        <v>848</v>
      </c>
      <c r="B859" s="51" t="str">
        <f t="shared" si="135"/>
        <v/>
      </c>
      <c r="C859" s="26"/>
      <c r="D859" s="28" t="str">
        <f t="shared" si="136"/>
        <v/>
      </c>
      <c r="E859" s="49" t="str">
        <f t="shared" si="137"/>
        <v/>
      </c>
      <c r="F859" s="27"/>
      <c r="G859" s="27"/>
      <c r="H859" s="29"/>
      <c r="I859" s="28" t="str">
        <f t="shared" si="131"/>
        <v/>
      </c>
      <c r="J859" s="27"/>
      <c r="K859" s="28" t="str">
        <f>IF($L859="COP","GHPチラー",IF(O859="","",VLOOKUP(O859,※編集不可※選択項目!C:D,2,1)))</f>
        <v/>
      </c>
      <c r="L859" s="120" t="str">
        <f t="shared" si="138"/>
        <v/>
      </c>
      <c r="M859" s="64" t="str">
        <f>IFERROR(IF(L859="COP",1,IF(K859="","",VLOOKUP(K859,※編集不可※選択項目!$D$2:$G$8,4,FALSE))),"")</f>
        <v/>
      </c>
      <c r="N859" s="29"/>
      <c r="O859" s="30"/>
      <c r="P859" s="30"/>
      <c r="Q859" s="113"/>
      <c r="R859" s="30"/>
      <c r="S859" s="30"/>
      <c r="T859" s="116"/>
      <c r="U859" s="73"/>
      <c r="V859" s="111"/>
      <c r="W859" s="60"/>
      <c r="X859" s="71"/>
      <c r="Y859" s="31"/>
      <c r="Z859" s="23"/>
      <c r="AA859" s="24"/>
      <c r="AB859" s="96">
        <f t="shared" si="132"/>
        <v>0</v>
      </c>
      <c r="AC859" s="96">
        <f t="shared" si="133"/>
        <v>0</v>
      </c>
      <c r="AD859" s="97">
        <f t="shared" si="139"/>
        <v>0</v>
      </c>
      <c r="AE859" s="97">
        <f t="shared" si="140"/>
        <v>0</v>
      </c>
    </row>
    <row r="860" spans="1:31" ht="25" customHeight="1">
      <c r="A860" s="32">
        <f t="shared" si="134"/>
        <v>849</v>
      </c>
      <c r="B860" s="51" t="str">
        <f t="shared" si="135"/>
        <v/>
      </c>
      <c r="C860" s="26"/>
      <c r="D860" s="28" t="str">
        <f t="shared" si="136"/>
        <v/>
      </c>
      <c r="E860" s="49" t="str">
        <f t="shared" si="137"/>
        <v/>
      </c>
      <c r="F860" s="27"/>
      <c r="G860" s="27"/>
      <c r="H860" s="29"/>
      <c r="I860" s="28" t="str">
        <f t="shared" si="131"/>
        <v/>
      </c>
      <c r="J860" s="27"/>
      <c r="K860" s="28" t="str">
        <f>IF($L860="COP","GHPチラー",IF(O860="","",VLOOKUP(O860,※編集不可※選択項目!C:D,2,1)))</f>
        <v/>
      </c>
      <c r="L860" s="120" t="str">
        <f t="shared" si="138"/>
        <v/>
      </c>
      <c r="M860" s="64" t="str">
        <f>IFERROR(IF(L860="COP",1,IF(K860="","",VLOOKUP(K860,※編集不可※選択項目!$D$2:$G$8,4,FALSE))),"")</f>
        <v/>
      </c>
      <c r="N860" s="29"/>
      <c r="O860" s="30"/>
      <c r="P860" s="30"/>
      <c r="Q860" s="113"/>
      <c r="R860" s="30"/>
      <c r="S860" s="30"/>
      <c r="T860" s="116"/>
      <c r="U860" s="73"/>
      <c r="V860" s="111"/>
      <c r="W860" s="60"/>
      <c r="X860" s="71"/>
      <c r="Y860" s="31"/>
      <c r="Z860" s="23"/>
      <c r="AA860" s="24"/>
      <c r="AB860" s="96">
        <f t="shared" si="132"/>
        <v>0</v>
      </c>
      <c r="AC860" s="96">
        <f t="shared" si="133"/>
        <v>0</v>
      </c>
      <c r="AD860" s="97">
        <f t="shared" si="139"/>
        <v>0</v>
      </c>
      <c r="AE860" s="97">
        <f t="shared" si="140"/>
        <v>0</v>
      </c>
    </row>
    <row r="861" spans="1:31" ht="25" customHeight="1">
      <c r="A861" s="32">
        <f t="shared" si="134"/>
        <v>850</v>
      </c>
      <c r="B861" s="51" t="str">
        <f t="shared" si="135"/>
        <v/>
      </c>
      <c r="C861" s="26"/>
      <c r="D861" s="28" t="str">
        <f t="shared" si="136"/>
        <v/>
      </c>
      <c r="E861" s="49" t="str">
        <f t="shared" si="137"/>
        <v/>
      </c>
      <c r="F861" s="27"/>
      <c r="G861" s="27"/>
      <c r="H861" s="29"/>
      <c r="I861" s="28" t="str">
        <f t="shared" si="131"/>
        <v/>
      </c>
      <c r="J861" s="27"/>
      <c r="K861" s="28" t="str">
        <f>IF($L861="COP","GHPチラー",IF(O861="","",VLOOKUP(O861,※編集不可※選択項目!C:D,2,1)))</f>
        <v/>
      </c>
      <c r="L861" s="120" t="str">
        <f t="shared" si="138"/>
        <v/>
      </c>
      <c r="M861" s="64" t="str">
        <f>IFERROR(IF(L861="COP",1,IF(K861="","",VLOOKUP(K861,※編集不可※選択項目!$D$2:$G$8,4,FALSE))),"")</f>
        <v/>
      </c>
      <c r="N861" s="29"/>
      <c r="O861" s="30"/>
      <c r="P861" s="30"/>
      <c r="Q861" s="113"/>
      <c r="R861" s="30"/>
      <c r="S861" s="30"/>
      <c r="T861" s="116"/>
      <c r="U861" s="73"/>
      <c r="V861" s="111"/>
      <c r="W861" s="60"/>
      <c r="X861" s="71"/>
      <c r="Y861" s="31"/>
      <c r="Z861" s="23"/>
      <c r="AA861" s="24"/>
      <c r="AB861" s="96">
        <f t="shared" si="132"/>
        <v>0</v>
      </c>
      <c r="AC861" s="96">
        <f t="shared" si="133"/>
        <v>0</v>
      </c>
      <c r="AD861" s="97">
        <f t="shared" si="139"/>
        <v>0</v>
      </c>
      <c r="AE861" s="97">
        <f t="shared" si="140"/>
        <v>0</v>
      </c>
    </row>
    <row r="862" spans="1:31" ht="25" customHeight="1">
      <c r="A862" s="32">
        <f t="shared" si="134"/>
        <v>851</v>
      </c>
      <c r="B862" s="51" t="str">
        <f t="shared" si="135"/>
        <v/>
      </c>
      <c r="C862" s="26"/>
      <c r="D862" s="28" t="str">
        <f t="shared" si="136"/>
        <v/>
      </c>
      <c r="E862" s="49" t="str">
        <f t="shared" si="137"/>
        <v/>
      </c>
      <c r="F862" s="27"/>
      <c r="G862" s="27"/>
      <c r="H862" s="29"/>
      <c r="I862" s="28" t="str">
        <f t="shared" si="131"/>
        <v/>
      </c>
      <c r="J862" s="27"/>
      <c r="K862" s="28" t="str">
        <f>IF($L862="COP","GHPチラー",IF(O862="","",VLOOKUP(O862,※編集不可※選択項目!C:D,2,1)))</f>
        <v/>
      </c>
      <c r="L862" s="120" t="str">
        <f t="shared" si="138"/>
        <v/>
      </c>
      <c r="M862" s="64" t="str">
        <f>IFERROR(IF(L862="COP",1,IF(K862="","",VLOOKUP(K862,※編集不可※選択項目!$D$2:$G$8,4,FALSE))),"")</f>
        <v/>
      </c>
      <c r="N862" s="29"/>
      <c r="O862" s="30"/>
      <c r="P862" s="30"/>
      <c r="Q862" s="113"/>
      <c r="R862" s="30"/>
      <c r="S862" s="30"/>
      <c r="T862" s="116"/>
      <c r="U862" s="73"/>
      <c r="V862" s="111"/>
      <c r="W862" s="60"/>
      <c r="X862" s="71"/>
      <c r="Y862" s="31"/>
      <c r="Z862" s="23"/>
      <c r="AA862" s="24"/>
      <c r="AB862" s="96">
        <f t="shared" si="132"/>
        <v>0</v>
      </c>
      <c r="AC862" s="96">
        <f t="shared" si="133"/>
        <v>0</v>
      </c>
      <c r="AD862" s="97">
        <f t="shared" si="139"/>
        <v>0</v>
      </c>
      <c r="AE862" s="97">
        <f t="shared" si="140"/>
        <v>0</v>
      </c>
    </row>
    <row r="863" spans="1:31" ht="25" customHeight="1">
      <c r="A863" s="32">
        <f t="shared" si="134"/>
        <v>852</v>
      </c>
      <c r="B863" s="51" t="str">
        <f t="shared" si="135"/>
        <v/>
      </c>
      <c r="C863" s="26"/>
      <c r="D863" s="28" t="str">
        <f t="shared" si="136"/>
        <v/>
      </c>
      <c r="E863" s="49" t="str">
        <f t="shared" si="137"/>
        <v/>
      </c>
      <c r="F863" s="27"/>
      <c r="G863" s="27"/>
      <c r="H863" s="29"/>
      <c r="I863" s="28" t="str">
        <f t="shared" si="131"/>
        <v/>
      </c>
      <c r="J863" s="27"/>
      <c r="K863" s="28" t="str">
        <f>IF($L863="COP","GHPチラー",IF(O863="","",VLOOKUP(O863,※編集不可※選択項目!C:D,2,1)))</f>
        <v/>
      </c>
      <c r="L863" s="120" t="str">
        <f t="shared" si="138"/>
        <v/>
      </c>
      <c r="M863" s="64" t="str">
        <f>IFERROR(IF(L863="COP",1,IF(K863="","",VLOOKUP(K863,※編集不可※選択項目!$D$2:$G$8,4,FALSE))),"")</f>
        <v/>
      </c>
      <c r="N863" s="29"/>
      <c r="O863" s="30"/>
      <c r="P863" s="30"/>
      <c r="Q863" s="113"/>
      <c r="R863" s="30"/>
      <c r="S863" s="30"/>
      <c r="T863" s="116"/>
      <c r="U863" s="73"/>
      <c r="V863" s="111"/>
      <c r="W863" s="60"/>
      <c r="X863" s="71"/>
      <c r="Y863" s="31"/>
      <c r="Z863" s="23"/>
      <c r="AA863" s="24"/>
      <c r="AB863" s="96">
        <f t="shared" si="132"/>
        <v>0</v>
      </c>
      <c r="AC863" s="96">
        <f t="shared" si="133"/>
        <v>0</v>
      </c>
      <c r="AD863" s="97">
        <f t="shared" si="139"/>
        <v>0</v>
      </c>
      <c r="AE863" s="97">
        <f t="shared" si="140"/>
        <v>0</v>
      </c>
    </row>
    <row r="864" spans="1:31" ht="25" customHeight="1">
      <c r="A864" s="32">
        <f t="shared" si="134"/>
        <v>853</v>
      </c>
      <c r="B864" s="51" t="str">
        <f t="shared" si="135"/>
        <v/>
      </c>
      <c r="C864" s="26"/>
      <c r="D864" s="28" t="str">
        <f t="shared" si="136"/>
        <v/>
      </c>
      <c r="E864" s="49" t="str">
        <f t="shared" si="137"/>
        <v/>
      </c>
      <c r="F864" s="27"/>
      <c r="G864" s="27"/>
      <c r="H864" s="29"/>
      <c r="I864" s="28" t="str">
        <f t="shared" si="131"/>
        <v/>
      </c>
      <c r="J864" s="27"/>
      <c r="K864" s="28" t="str">
        <f>IF($L864="COP","GHPチラー",IF(O864="","",VLOOKUP(O864,※編集不可※選択項目!C:D,2,1)))</f>
        <v/>
      </c>
      <c r="L864" s="120" t="str">
        <f t="shared" si="138"/>
        <v/>
      </c>
      <c r="M864" s="64" t="str">
        <f>IFERROR(IF(L864="COP",1,IF(K864="","",VLOOKUP(K864,※編集不可※選択項目!$D$2:$G$8,4,FALSE))),"")</f>
        <v/>
      </c>
      <c r="N864" s="29"/>
      <c r="O864" s="30"/>
      <c r="P864" s="30"/>
      <c r="Q864" s="113"/>
      <c r="R864" s="30"/>
      <c r="S864" s="30"/>
      <c r="T864" s="116"/>
      <c r="U864" s="73"/>
      <c r="V864" s="111"/>
      <c r="W864" s="60"/>
      <c r="X864" s="71"/>
      <c r="Y864" s="31"/>
      <c r="Z864" s="23"/>
      <c r="AA864" s="24"/>
      <c r="AB864" s="96">
        <f t="shared" si="132"/>
        <v>0</v>
      </c>
      <c r="AC864" s="96">
        <f t="shared" si="133"/>
        <v>0</v>
      </c>
      <c r="AD864" s="97">
        <f t="shared" si="139"/>
        <v>0</v>
      </c>
      <c r="AE864" s="97">
        <f t="shared" si="140"/>
        <v>0</v>
      </c>
    </row>
    <row r="865" spans="1:31" ht="25" customHeight="1">
      <c r="A865" s="32">
        <f t="shared" si="134"/>
        <v>854</v>
      </c>
      <c r="B865" s="51" t="str">
        <f t="shared" si="135"/>
        <v/>
      </c>
      <c r="C865" s="26"/>
      <c r="D865" s="28" t="str">
        <f t="shared" si="136"/>
        <v/>
      </c>
      <c r="E865" s="49" t="str">
        <f t="shared" si="137"/>
        <v/>
      </c>
      <c r="F865" s="27"/>
      <c r="G865" s="27"/>
      <c r="H865" s="29"/>
      <c r="I865" s="28" t="str">
        <f t="shared" si="131"/>
        <v/>
      </c>
      <c r="J865" s="27"/>
      <c r="K865" s="28" t="str">
        <f>IF($L865="COP","GHPチラー",IF(O865="","",VLOOKUP(O865,※編集不可※選択項目!C:D,2,1)))</f>
        <v/>
      </c>
      <c r="L865" s="120" t="str">
        <f t="shared" si="138"/>
        <v/>
      </c>
      <c r="M865" s="64" t="str">
        <f>IFERROR(IF(L865="COP",1,IF(K865="","",VLOOKUP(K865,※編集不可※選択項目!$D$2:$G$8,4,FALSE))),"")</f>
        <v/>
      </c>
      <c r="N865" s="29"/>
      <c r="O865" s="30"/>
      <c r="P865" s="30"/>
      <c r="Q865" s="113"/>
      <c r="R865" s="30"/>
      <c r="S865" s="30"/>
      <c r="T865" s="116"/>
      <c r="U865" s="73"/>
      <c r="V865" s="111"/>
      <c r="W865" s="60"/>
      <c r="X865" s="71"/>
      <c r="Y865" s="31"/>
      <c r="Z865" s="23"/>
      <c r="AA865" s="24"/>
      <c r="AB865" s="96">
        <f t="shared" si="132"/>
        <v>0</v>
      </c>
      <c r="AC865" s="96">
        <f t="shared" si="133"/>
        <v>0</v>
      </c>
      <c r="AD865" s="97">
        <f t="shared" si="139"/>
        <v>0</v>
      </c>
      <c r="AE865" s="97">
        <f t="shared" si="140"/>
        <v>0</v>
      </c>
    </row>
    <row r="866" spans="1:31" ht="25" customHeight="1">
      <c r="A866" s="32">
        <f t="shared" si="134"/>
        <v>855</v>
      </c>
      <c r="B866" s="51" t="str">
        <f t="shared" si="135"/>
        <v/>
      </c>
      <c r="C866" s="26"/>
      <c r="D866" s="28" t="str">
        <f t="shared" si="136"/>
        <v/>
      </c>
      <c r="E866" s="49" t="str">
        <f t="shared" si="137"/>
        <v/>
      </c>
      <c r="F866" s="27"/>
      <c r="G866" s="27"/>
      <c r="H866" s="29"/>
      <c r="I866" s="28" t="str">
        <f t="shared" si="131"/>
        <v/>
      </c>
      <c r="J866" s="27"/>
      <c r="K866" s="28" t="str">
        <f>IF($L866="COP","GHPチラー",IF(O866="","",VLOOKUP(O866,※編集不可※選択項目!C:D,2,1)))</f>
        <v/>
      </c>
      <c r="L866" s="120" t="str">
        <f t="shared" si="138"/>
        <v/>
      </c>
      <c r="M866" s="64" t="str">
        <f>IFERROR(IF(L866="COP",1,IF(K866="","",VLOOKUP(K866,※編集不可※選択項目!$D$2:$G$8,4,FALSE))),"")</f>
        <v/>
      </c>
      <c r="N866" s="29"/>
      <c r="O866" s="30"/>
      <c r="P866" s="30"/>
      <c r="Q866" s="113"/>
      <c r="R866" s="30"/>
      <c r="S866" s="30"/>
      <c r="T866" s="116"/>
      <c r="U866" s="73"/>
      <c r="V866" s="111"/>
      <c r="W866" s="60"/>
      <c r="X866" s="71"/>
      <c r="Y866" s="31"/>
      <c r="Z866" s="23"/>
      <c r="AA866" s="24"/>
      <c r="AB866" s="96">
        <f t="shared" si="132"/>
        <v>0</v>
      </c>
      <c r="AC866" s="96">
        <f t="shared" si="133"/>
        <v>0</v>
      </c>
      <c r="AD866" s="97">
        <f t="shared" si="139"/>
        <v>0</v>
      </c>
      <c r="AE866" s="97">
        <f t="shared" si="140"/>
        <v>0</v>
      </c>
    </row>
    <row r="867" spans="1:31" ht="25" customHeight="1">
      <c r="A867" s="32">
        <f t="shared" si="134"/>
        <v>856</v>
      </c>
      <c r="B867" s="51" t="str">
        <f t="shared" si="135"/>
        <v/>
      </c>
      <c r="C867" s="26"/>
      <c r="D867" s="28" t="str">
        <f t="shared" si="136"/>
        <v/>
      </c>
      <c r="E867" s="49" t="str">
        <f t="shared" si="137"/>
        <v/>
      </c>
      <c r="F867" s="27"/>
      <c r="G867" s="27"/>
      <c r="H867" s="29"/>
      <c r="I867" s="28" t="str">
        <f t="shared" si="131"/>
        <v/>
      </c>
      <c r="J867" s="27"/>
      <c r="K867" s="28" t="str">
        <f>IF($L867="COP","GHPチラー",IF(O867="","",VLOOKUP(O867,※編集不可※選択項目!C:D,2,1)))</f>
        <v/>
      </c>
      <c r="L867" s="120" t="str">
        <f t="shared" si="138"/>
        <v/>
      </c>
      <c r="M867" s="64" t="str">
        <f>IFERROR(IF(L867="COP",1,IF(K867="","",VLOOKUP(K867,※編集不可※選択項目!$D$2:$G$8,4,FALSE))),"")</f>
        <v/>
      </c>
      <c r="N867" s="29"/>
      <c r="O867" s="30"/>
      <c r="P867" s="30"/>
      <c r="Q867" s="113"/>
      <c r="R867" s="30"/>
      <c r="S867" s="30"/>
      <c r="T867" s="116"/>
      <c r="U867" s="73"/>
      <c r="V867" s="111"/>
      <c r="W867" s="60"/>
      <c r="X867" s="71"/>
      <c r="Y867" s="31"/>
      <c r="Z867" s="23"/>
      <c r="AA867" s="24"/>
      <c r="AB867" s="96">
        <f t="shared" si="132"/>
        <v>0</v>
      </c>
      <c r="AC867" s="96">
        <f t="shared" si="133"/>
        <v>0</v>
      </c>
      <c r="AD867" s="97">
        <f t="shared" si="139"/>
        <v>0</v>
      </c>
      <c r="AE867" s="97">
        <f t="shared" si="140"/>
        <v>0</v>
      </c>
    </row>
    <row r="868" spans="1:31" ht="25" customHeight="1">
      <c r="A868" s="32">
        <f t="shared" si="134"/>
        <v>857</v>
      </c>
      <c r="B868" s="51" t="str">
        <f t="shared" si="135"/>
        <v/>
      </c>
      <c r="C868" s="26"/>
      <c r="D868" s="28" t="str">
        <f t="shared" si="136"/>
        <v/>
      </c>
      <c r="E868" s="49" t="str">
        <f t="shared" si="137"/>
        <v/>
      </c>
      <c r="F868" s="27"/>
      <c r="G868" s="27"/>
      <c r="H868" s="29"/>
      <c r="I868" s="28" t="str">
        <f t="shared" si="131"/>
        <v/>
      </c>
      <c r="J868" s="27"/>
      <c r="K868" s="28" t="str">
        <f>IF($L868="COP","GHPチラー",IF(O868="","",VLOOKUP(O868,※編集不可※選択項目!C:D,2,1)))</f>
        <v/>
      </c>
      <c r="L868" s="120" t="str">
        <f t="shared" si="138"/>
        <v/>
      </c>
      <c r="M868" s="64" t="str">
        <f>IFERROR(IF(L868="COP",1,IF(K868="","",VLOOKUP(K868,※編集不可※選択項目!$D$2:$G$8,4,FALSE))),"")</f>
        <v/>
      </c>
      <c r="N868" s="29"/>
      <c r="O868" s="30"/>
      <c r="P868" s="30"/>
      <c r="Q868" s="113"/>
      <c r="R868" s="30"/>
      <c r="S868" s="30"/>
      <c r="T868" s="116"/>
      <c r="U868" s="73"/>
      <c r="V868" s="111"/>
      <c r="W868" s="60"/>
      <c r="X868" s="71"/>
      <c r="Y868" s="31"/>
      <c r="Z868" s="23"/>
      <c r="AA868" s="24"/>
      <c r="AB868" s="96">
        <f t="shared" si="132"/>
        <v>0</v>
      </c>
      <c r="AC868" s="96">
        <f t="shared" si="133"/>
        <v>0</v>
      </c>
      <c r="AD868" s="97">
        <f t="shared" si="139"/>
        <v>0</v>
      </c>
      <c r="AE868" s="97">
        <f t="shared" si="140"/>
        <v>0</v>
      </c>
    </row>
    <row r="869" spans="1:31" ht="25" customHeight="1">
      <c r="A869" s="32">
        <f t="shared" si="134"/>
        <v>858</v>
      </c>
      <c r="B869" s="51" t="str">
        <f t="shared" si="135"/>
        <v/>
      </c>
      <c r="C869" s="26"/>
      <c r="D869" s="28" t="str">
        <f t="shared" si="136"/>
        <v/>
      </c>
      <c r="E869" s="49" t="str">
        <f t="shared" si="137"/>
        <v/>
      </c>
      <c r="F869" s="27"/>
      <c r="G869" s="27"/>
      <c r="H869" s="29"/>
      <c r="I869" s="28" t="str">
        <f t="shared" si="131"/>
        <v/>
      </c>
      <c r="J869" s="27"/>
      <c r="K869" s="28" t="str">
        <f>IF($L869="COP","GHPチラー",IF(O869="","",VLOOKUP(O869,※編集不可※選択項目!C:D,2,1)))</f>
        <v/>
      </c>
      <c r="L869" s="120" t="str">
        <f t="shared" si="138"/>
        <v/>
      </c>
      <c r="M869" s="64" t="str">
        <f>IFERROR(IF(L869="COP",1,IF(K869="","",VLOOKUP(K869,※編集不可※選択項目!$D$2:$G$8,4,FALSE))),"")</f>
        <v/>
      </c>
      <c r="N869" s="29"/>
      <c r="O869" s="30"/>
      <c r="P869" s="30"/>
      <c r="Q869" s="113"/>
      <c r="R869" s="30"/>
      <c r="S869" s="30"/>
      <c r="T869" s="116"/>
      <c r="U869" s="73"/>
      <c r="V869" s="111"/>
      <c r="W869" s="60"/>
      <c r="X869" s="71"/>
      <c r="Y869" s="31"/>
      <c r="Z869" s="23"/>
      <c r="AA869" s="24"/>
      <c r="AB869" s="96">
        <f t="shared" si="132"/>
        <v>0</v>
      </c>
      <c r="AC869" s="96">
        <f t="shared" si="133"/>
        <v>0</v>
      </c>
      <c r="AD869" s="97">
        <f t="shared" si="139"/>
        <v>0</v>
      </c>
      <c r="AE869" s="97">
        <f t="shared" si="140"/>
        <v>0</v>
      </c>
    </row>
    <row r="870" spans="1:31" ht="25" customHeight="1">
      <c r="A870" s="32">
        <f t="shared" si="134"/>
        <v>859</v>
      </c>
      <c r="B870" s="51" t="str">
        <f t="shared" si="135"/>
        <v/>
      </c>
      <c r="C870" s="26"/>
      <c r="D870" s="28" t="str">
        <f t="shared" si="136"/>
        <v/>
      </c>
      <c r="E870" s="49" t="str">
        <f t="shared" si="137"/>
        <v/>
      </c>
      <c r="F870" s="27"/>
      <c r="G870" s="27"/>
      <c r="H870" s="29"/>
      <c r="I870" s="28" t="str">
        <f t="shared" si="131"/>
        <v/>
      </c>
      <c r="J870" s="27"/>
      <c r="K870" s="28" t="str">
        <f>IF($L870="COP","GHPチラー",IF(O870="","",VLOOKUP(O870,※編集不可※選択項目!C:D,2,1)))</f>
        <v/>
      </c>
      <c r="L870" s="120" t="str">
        <f t="shared" si="138"/>
        <v/>
      </c>
      <c r="M870" s="64" t="str">
        <f>IFERROR(IF(L870="COP",1,IF(K870="","",VLOOKUP(K870,※編集不可※選択項目!$D$2:$G$8,4,FALSE))),"")</f>
        <v/>
      </c>
      <c r="N870" s="29"/>
      <c r="O870" s="30"/>
      <c r="P870" s="30"/>
      <c r="Q870" s="113"/>
      <c r="R870" s="30"/>
      <c r="S870" s="30"/>
      <c r="T870" s="116"/>
      <c r="U870" s="73"/>
      <c r="V870" s="111"/>
      <c r="W870" s="60"/>
      <c r="X870" s="71"/>
      <c r="Y870" s="31"/>
      <c r="Z870" s="23"/>
      <c r="AA870" s="24"/>
      <c r="AB870" s="96">
        <f t="shared" si="132"/>
        <v>0</v>
      </c>
      <c r="AC870" s="96">
        <f t="shared" si="133"/>
        <v>0</v>
      </c>
      <c r="AD870" s="97">
        <f t="shared" si="139"/>
        <v>0</v>
      </c>
      <c r="AE870" s="97">
        <f t="shared" si="140"/>
        <v>0</v>
      </c>
    </row>
    <row r="871" spans="1:31" ht="25" customHeight="1">
      <c r="A871" s="32">
        <f t="shared" si="134"/>
        <v>860</v>
      </c>
      <c r="B871" s="51" t="str">
        <f t="shared" si="135"/>
        <v/>
      </c>
      <c r="C871" s="26"/>
      <c r="D871" s="28" t="str">
        <f t="shared" si="136"/>
        <v/>
      </c>
      <c r="E871" s="49" t="str">
        <f t="shared" si="137"/>
        <v/>
      </c>
      <c r="F871" s="27"/>
      <c r="G871" s="27"/>
      <c r="H871" s="29"/>
      <c r="I871" s="28" t="str">
        <f t="shared" si="131"/>
        <v/>
      </c>
      <c r="J871" s="27"/>
      <c r="K871" s="28" t="str">
        <f>IF($L871="COP","GHPチラー",IF(O871="","",VLOOKUP(O871,※編集不可※選択項目!C:D,2,1)))</f>
        <v/>
      </c>
      <c r="L871" s="120" t="str">
        <f t="shared" si="138"/>
        <v/>
      </c>
      <c r="M871" s="64" t="str">
        <f>IFERROR(IF(L871="COP",1,IF(K871="","",VLOOKUP(K871,※編集不可※選択項目!$D$2:$G$8,4,FALSE))),"")</f>
        <v/>
      </c>
      <c r="N871" s="29"/>
      <c r="O871" s="30"/>
      <c r="P871" s="30"/>
      <c r="Q871" s="113"/>
      <c r="R871" s="30"/>
      <c r="S871" s="30"/>
      <c r="T871" s="116"/>
      <c r="U871" s="73"/>
      <c r="V871" s="111"/>
      <c r="W871" s="60"/>
      <c r="X871" s="71"/>
      <c r="Y871" s="31"/>
      <c r="Z871" s="23"/>
      <c r="AA871" s="24"/>
      <c r="AB871" s="96">
        <f t="shared" si="132"/>
        <v>0</v>
      </c>
      <c r="AC871" s="96">
        <f t="shared" si="133"/>
        <v>0</v>
      </c>
      <c r="AD871" s="97">
        <f t="shared" si="139"/>
        <v>0</v>
      </c>
      <c r="AE871" s="97">
        <f t="shared" si="140"/>
        <v>0</v>
      </c>
    </row>
    <row r="872" spans="1:31" ht="25" customHeight="1">
      <c r="A872" s="32">
        <f t="shared" si="134"/>
        <v>861</v>
      </c>
      <c r="B872" s="51" t="str">
        <f t="shared" si="135"/>
        <v/>
      </c>
      <c r="C872" s="26"/>
      <c r="D872" s="28" t="str">
        <f t="shared" si="136"/>
        <v/>
      </c>
      <c r="E872" s="49" t="str">
        <f t="shared" si="137"/>
        <v/>
      </c>
      <c r="F872" s="27"/>
      <c r="G872" s="27"/>
      <c r="H872" s="29"/>
      <c r="I872" s="28" t="str">
        <f t="shared" si="131"/>
        <v/>
      </c>
      <c r="J872" s="27"/>
      <c r="K872" s="28" t="str">
        <f>IF($L872="COP","GHPチラー",IF(O872="","",VLOOKUP(O872,※編集不可※選択項目!C:D,2,1)))</f>
        <v/>
      </c>
      <c r="L872" s="120" t="str">
        <f t="shared" si="138"/>
        <v/>
      </c>
      <c r="M872" s="64" t="str">
        <f>IFERROR(IF(L872="COP",1,IF(K872="","",VLOOKUP(K872,※編集不可※選択項目!$D$2:$G$8,4,FALSE))),"")</f>
        <v/>
      </c>
      <c r="N872" s="29"/>
      <c r="O872" s="30"/>
      <c r="P872" s="30"/>
      <c r="Q872" s="113"/>
      <c r="R872" s="30"/>
      <c r="S872" s="30"/>
      <c r="T872" s="116"/>
      <c r="U872" s="73"/>
      <c r="V872" s="111"/>
      <c r="W872" s="60"/>
      <c r="X872" s="71"/>
      <c r="Y872" s="31"/>
      <c r="Z872" s="23"/>
      <c r="AA872" s="24"/>
      <c r="AB872" s="96">
        <f t="shared" si="132"/>
        <v>0</v>
      </c>
      <c r="AC872" s="96">
        <f t="shared" si="133"/>
        <v>0</v>
      </c>
      <c r="AD872" s="97">
        <f t="shared" si="139"/>
        <v>0</v>
      </c>
      <c r="AE872" s="97">
        <f t="shared" si="140"/>
        <v>0</v>
      </c>
    </row>
    <row r="873" spans="1:31" ht="25" customHeight="1">
      <c r="A873" s="32">
        <f t="shared" si="134"/>
        <v>862</v>
      </c>
      <c r="B873" s="51" t="str">
        <f t="shared" si="135"/>
        <v/>
      </c>
      <c r="C873" s="26"/>
      <c r="D873" s="28" t="str">
        <f t="shared" si="136"/>
        <v/>
      </c>
      <c r="E873" s="49" t="str">
        <f t="shared" si="137"/>
        <v/>
      </c>
      <c r="F873" s="27"/>
      <c r="G873" s="27"/>
      <c r="H873" s="29"/>
      <c r="I873" s="28" t="str">
        <f t="shared" si="131"/>
        <v/>
      </c>
      <c r="J873" s="27"/>
      <c r="K873" s="28" t="str">
        <f>IF($L873="COP","GHPチラー",IF(O873="","",VLOOKUP(O873,※編集不可※選択項目!C:D,2,1)))</f>
        <v/>
      </c>
      <c r="L873" s="120" t="str">
        <f t="shared" si="138"/>
        <v/>
      </c>
      <c r="M873" s="64" t="str">
        <f>IFERROR(IF(L873="COP",1,IF(K873="","",VLOOKUP(K873,※編集不可※選択項目!$D$2:$G$8,4,FALSE))),"")</f>
        <v/>
      </c>
      <c r="N873" s="29"/>
      <c r="O873" s="30"/>
      <c r="P873" s="30"/>
      <c r="Q873" s="113"/>
      <c r="R873" s="30"/>
      <c r="S873" s="30"/>
      <c r="T873" s="116"/>
      <c r="U873" s="73"/>
      <c r="V873" s="111"/>
      <c r="W873" s="60"/>
      <c r="X873" s="71"/>
      <c r="Y873" s="31"/>
      <c r="Z873" s="23"/>
      <c r="AA873" s="24"/>
      <c r="AB873" s="96">
        <f t="shared" si="132"/>
        <v>0</v>
      </c>
      <c r="AC873" s="96">
        <f t="shared" si="133"/>
        <v>0</v>
      </c>
      <c r="AD873" s="97">
        <f t="shared" si="139"/>
        <v>0</v>
      </c>
      <c r="AE873" s="97">
        <f t="shared" si="140"/>
        <v>0</v>
      </c>
    </row>
    <row r="874" spans="1:31" ht="25" customHeight="1">
      <c r="A874" s="32">
        <f t="shared" si="134"/>
        <v>863</v>
      </c>
      <c r="B874" s="51" t="str">
        <f t="shared" si="135"/>
        <v/>
      </c>
      <c r="C874" s="26"/>
      <c r="D874" s="28" t="str">
        <f t="shared" si="136"/>
        <v/>
      </c>
      <c r="E874" s="49" t="str">
        <f t="shared" si="137"/>
        <v/>
      </c>
      <c r="F874" s="27"/>
      <c r="G874" s="27"/>
      <c r="H874" s="29"/>
      <c r="I874" s="28" t="str">
        <f t="shared" si="131"/>
        <v/>
      </c>
      <c r="J874" s="27"/>
      <c r="K874" s="28" t="str">
        <f>IF($L874="COP","GHPチラー",IF(O874="","",VLOOKUP(O874,※編集不可※選択項目!C:D,2,1)))</f>
        <v/>
      </c>
      <c r="L874" s="120" t="str">
        <f t="shared" si="138"/>
        <v/>
      </c>
      <c r="M874" s="64" t="str">
        <f>IFERROR(IF(L874="COP",1,IF(K874="","",VLOOKUP(K874,※編集不可※選択項目!$D$2:$G$8,4,FALSE))),"")</f>
        <v/>
      </c>
      <c r="N874" s="29"/>
      <c r="O874" s="30"/>
      <c r="P874" s="30"/>
      <c r="Q874" s="113"/>
      <c r="R874" s="30"/>
      <c r="S874" s="30"/>
      <c r="T874" s="116"/>
      <c r="U874" s="73"/>
      <c r="V874" s="111"/>
      <c r="W874" s="60"/>
      <c r="X874" s="71"/>
      <c r="Y874" s="31"/>
      <c r="Z874" s="23"/>
      <c r="AA874" s="24"/>
      <c r="AB874" s="96">
        <f t="shared" si="132"/>
        <v>0</v>
      </c>
      <c r="AC874" s="96">
        <f t="shared" si="133"/>
        <v>0</v>
      </c>
      <c r="AD874" s="97">
        <f t="shared" si="139"/>
        <v>0</v>
      </c>
      <c r="AE874" s="97">
        <f t="shared" si="140"/>
        <v>0</v>
      </c>
    </row>
    <row r="875" spans="1:31" ht="25" customHeight="1">
      <c r="A875" s="32">
        <f t="shared" si="134"/>
        <v>864</v>
      </c>
      <c r="B875" s="51" t="str">
        <f t="shared" si="135"/>
        <v/>
      </c>
      <c r="C875" s="26"/>
      <c r="D875" s="28" t="str">
        <f t="shared" si="136"/>
        <v/>
      </c>
      <c r="E875" s="49" t="str">
        <f t="shared" si="137"/>
        <v/>
      </c>
      <c r="F875" s="27"/>
      <c r="G875" s="27"/>
      <c r="H875" s="29"/>
      <c r="I875" s="28" t="str">
        <f t="shared" si="131"/>
        <v/>
      </c>
      <c r="J875" s="27"/>
      <c r="K875" s="28" t="str">
        <f>IF($L875="COP","GHPチラー",IF(O875="","",VLOOKUP(O875,※編集不可※選択項目!C:D,2,1)))</f>
        <v/>
      </c>
      <c r="L875" s="120" t="str">
        <f t="shared" si="138"/>
        <v/>
      </c>
      <c r="M875" s="64" t="str">
        <f>IFERROR(IF(L875="COP",1,IF(K875="","",VLOOKUP(K875,※編集不可※選択項目!$D$2:$G$8,4,FALSE))),"")</f>
        <v/>
      </c>
      <c r="N875" s="29"/>
      <c r="O875" s="30"/>
      <c r="P875" s="30"/>
      <c r="Q875" s="113"/>
      <c r="R875" s="30"/>
      <c r="S875" s="30"/>
      <c r="T875" s="116"/>
      <c r="U875" s="73"/>
      <c r="V875" s="111"/>
      <c r="W875" s="60"/>
      <c r="X875" s="71"/>
      <c r="Y875" s="31"/>
      <c r="Z875" s="23"/>
      <c r="AA875" s="24"/>
      <c r="AB875" s="96">
        <f t="shared" si="132"/>
        <v>0</v>
      </c>
      <c r="AC875" s="96">
        <f t="shared" si="133"/>
        <v>0</v>
      </c>
      <c r="AD875" s="97">
        <f t="shared" si="139"/>
        <v>0</v>
      </c>
      <c r="AE875" s="97">
        <f t="shared" si="140"/>
        <v>0</v>
      </c>
    </row>
    <row r="876" spans="1:31" ht="25" customHeight="1">
      <c r="A876" s="32">
        <f t="shared" si="134"/>
        <v>865</v>
      </c>
      <c r="B876" s="51" t="str">
        <f t="shared" si="135"/>
        <v/>
      </c>
      <c r="C876" s="26"/>
      <c r="D876" s="28" t="str">
        <f t="shared" si="136"/>
        <v/>
      </c>
      <c r="E876" s="49" t="str">
        <f t="shared" si="137"/>
        <v/>
      </c>
      <c r="F876" s="27"/>
      <c r="G876" s="27"/>
      <c r="H876" s="29"/>
      <c r="I876" s="28" t="str">
        <f t="shared" si="131"/>
        <v/>
      </c>
      <c r="J876" s="27"/>
      <c r="K876" s="28" t="str">
        <f>IF($L876="COP","GHPチラー",IF(O876="","",VLOOKUP(O876,※編集不可※選択項目!C:D,2,1)))</f>
        <v/>
      </c>
      <c r="L876" s="120" t="str">
        <f t="shared" si="138"/>
        <v/>
      </c>
      <c r="M876" s="64" t="str">
        <f>IFERROR(IF(L876="COP",1,IF(K876="","",VLOOKUP(K876,※編集不可※選択項目!$D$2:$G$8,4,FALSE))),"")</f>
        <v/>
      </c>
      <c r="N876" s="29"/>
      <c r="O876" s="30"/>
      <c r="P876" s="30"/>
      <c r="Q876" s="113"/>
      <c r="R876" s="30"/>
      <c r="S876" s="30"/>
      <c r="T876" s="116"/>
      <c r="U876" s="73"/>
      <c r="V876" s="111"/>
      <c r="W876" s="60"/>
      <c r="X876" s="71"/>
      <c r="Y876" s="31"/>
      <c r="Z876" s="23"/>
      <c r="AA876" s="24"/>
      <c r="AB876" s="96">
        <f t="shared" si="132"/>
        <v>0</v>
      </c>
      <c r="AC876" s="96">
        <f t="shared" si="133"/>
        <v>0</v>
      </c>
      <c r="AD876" s="97">
        <f t="shared" si="139"/>
        <v>0</v>
      </c>
      <c r="AE876" s="97">
        <f t="shared" si="140"/>
        <v>0</v>
      </c>
    </row>
    <row r="877" spans="1:31" ht="25" customHeight="1">
      <c r="A877" s="32">
        <f t="shared" si="134"/>
        <v>866</v>
      </c>
      <c r="B877" s="51" t="str">
        <f t="shared" si="135"/>
        <v/>
      </c>
      <c r="C877" s="26"/>
      <c r="D877" s="28" t="str">
        <f t="shared" si="136"/>
        <v/>
      </c>
      <c r="E877" s="49" t="str">
        <f t="shared" si="137"/>
        <v/>
      </c>
      <c r="F877" s="27"/>
      <c r="G877" s="27"/>
      <c r="H877" s="29"/>
      <c r="I877" s="28" t="str">
        <f t="shared" si="131"/>
        <v/>
      </c>
      <c r="J877" s="27"/>
      <c r="K877" s="28" t="str">
        <f>IF($L877="COP","GHPチラー",IF(O877="","",VLOOKUP(O877,※編集不可※選択項目!C:D,2,1)))</f>
        <v/>
      </c>
      <c r="L877" s="120" t="str">
        <f t="shared" si="138"/>
        <v/>
      </c>
      <c r="M877" s="64" t="str">
        <f>IFERROR(IF(L877="COP",1,IF(K877="","",VLOOKUP(K877,※編集不可※選択項目!$D$2:$G$8,4,FALSE))),"")</f>
        <v/>
      </c>
      <c r="N877" s="29"/>
      <c r="O877" s="30"/>
      <c r="P877" s="30"/>
      <c r="Q877" s="113"/>
      <c r="R877" s="30"/>
      <c r="S877" s="30"/>
      <c r="T877" s="116"/>
      <c r="U877" s="73"/>
      <c r="V877" s="111"/>
      <c r="W877" s="60"/>
      <c r="X877" s="71"/>
      <c r="Y877" s="31"/>
      <c r="Z877" s="23"/>
      <c r="AA877" s="24"/>
      <c r="AB877" s="96">
        <f t="shared" si="132"/>
        <v>0</v>
      </c>
      <c r="AC877" s="96">
        <f t="shared" si="133"/>
        <v>0</v>
      </c>
      <c r="AD877" s="97">
        <f t="shared" si="139"/>
        <v>0</v>
      </c>
      <c r="AE877" s="97">
        <f t="shared" si="140"/>
        <v>0</v>
      </c>
    </row>
    <row r="878" spans="1:31" ht="25" customHeight="1">
      <c r="A878" s="32">
        <f t="shared" si="134"/>
        <v>867</v>
      </c>
      <c r="B878" s="51" t="str">
        <f t="shared" si="135"/>
        <v/>
      </c>
      <c r="C878" s="26"/>
      <c r="D878" s="28" t="str">
        <f t="shared" si="136"/>
        <v/>
      </c>
      <c r="E878" s="49" t="str">
        <f t="shared" si="137"/>
        <v/>
      </c>
      <c r="F878" s="27"/>
      <c r="G878" s="27"/>
      <c r="H878" s="29"/>
      <c r="I878" s="28" t="str">
        <f t="shared" si="131"/>
        <v/>
      </c>
      <c r="J878" s="27"/>
      <c r="K878" s="28" t="str">
        <f>IF($L878="COP","GHPチラー",IF(O878="","",VLOOKUP(O878,※編集不可※選択項目!C:D,2,1)))</f>
        <v/>
      </c>
      <c r="L878" s="120" t="str">
        <f t="shared" si="138"/>
        <v/>
      </c>
      <c r="M878" s="64" t="str">
        <f>IFERROR(IF(L878="COP",1,IF(K878="","",VLOOKUP(K878,※編集不可※選択項目!$D$2:$G$8,4,FALSE))),"")</f>
        <v/>
      </c>
      <c r="N878" s="29"/>
      <c r="O878" s="30"/>
      <c r="P878" s="30"/>
      <c r="Q878" s="113"/>
      <c r="R878" s="30"/>
      <c r="S878" s="30"/>
      <c r="T878" s="116"/>
      <c r="U878" s="73"/>
      <c r="V878" s="111"/>
      <c r="W878" s="60"/>
      <c r="X878" s="71"/>
      <c r="Y878" s="31"/>
      <c r="Z878" s="23"/>
      <c r="AA878" s="24"/>
      <c r="AB878" s="96">
        <f t="shared" si="132"/>
        <v>0</v>
      </c>
      <c r="AC878" s="96">
        <f t="shared" si="133"/>
        <v>0</v>
      </c>
      <c r="AD878" s="97">
        <f t="shared" si="139"/>
        <v>0</v>
      </c>
      <c r="AE878" s="97">
        <f t="shared" si="140"/>
        <v>0</v>
      </c>
    </row>
    <row r="879" spans="1:31" ht="25" customHeight="1">
      <c r="A879" s="32">
        <f t="shared" si="134"/>
        <v>868</v>
      </c>
      <c r="B879" s="51" t="str">
        <f t="shared" si="135"/>
        <v/>
      </c>
      <c r="C879" s="26"/>
      <c r="D879" s="28" t="str">
        <f t="shared" si="136"/>
        <v/>
      </c>
      <c r="E879" s="49" t="str">
        <f t="shared" si="137"/>
        <v/>
      </c>
      <c r="F879" s="27"/>
      <c r="G879" s="27"/>
      <c r="H879" s="29"/>
      <c r="I879" s="28" t="str">
        <f t="shared" si="131"/>
        <v/>
      </c>
      <c r="J879" s="27"/>
      <c r="K879" s="28" t="str">
        <f>IF($L879="COP","GHPチラー",IF(O879="","",VLOOKUP(O879,※編集不可※選択項目!C:D,2,1)))</f>
        <v/>
      </c>
      <c r="L879" s="120" t="str">
        <f t="shared" si="138"/>
        <v/>
      </c>
      <c r="M879" s="64" t="str">
        <f>IFERROR(IF(L879="COP",1,IF(K879="","",VLOOKUP(K879,※編集不可※選択項目!$D$2:$G$8,4,FALSE))),"")</f>
        <v/>
      </c>
      <c r="N879" s="29"/>
      <c r="O879" s="30"/>
      <c r="P879" s="30"/>
      <c r="Q879" s="113"/>
      <c r="R879" s="30"/>
      <c r="S879" s="30"/>
      <c r="T879" s="116"/>
      <c r="U879" s="73"/>
      <c r="V879" s="111"/>
      <c r="W879" s="60"/>
      <c r="X879" s="71"/>
      <c r="Y879" s="31"/>
      <c r="Z879" s="23"/>
      <c r="AA879" s="24"/>
      <c r="AB879" s="96">
        <f t="shared" si="132"/>
        <v>0</v>
      </c>
      <c r="AC879" s="96">
        <f t="shared" si="133"/>
        <v>0</v>
      </c>
      <c r="AD879" s="97">
        <f t="shared" si="139"/>
        <v>0</v>
      </c>
      <c r="AE879" s="97">
        <f t="shared" si="140"/>
        <v>0</v>
      </c>
    </row>
    <row r="880" spans="1:31" ht="25" customHeight="1">
      <c r="A880" s="32">
        <f t="shared" si="134"/>
        <v>869</v>
      </c>
      <c r="B880" s="51" t="str">
        <f t="shared" si="135"/>
        <v/>
      </c>
      <c r="C880" s="26"/>
      <c r="D880" s="28" t="str">
        <f t="shared" si="136"/>
        <v/>
      </c>
      <c r="E880" s="49" t="str">
        <f t="shared" si="137"/>
        <v/>
      </c>
      <c r="F880" s="27"/>
      <c r="G880" s="27"/>
      <c r="H880" s="29"/>
      <c r="I880" s="28" t="str">
        <f t="shared" si="131"/>
        <v/>
      </c>
      <c r="J880" s="27"/>
      <c r="K880" s="28" t="str">
        <f>IF($L880="COP","GHPチラー",IF(O880="","",VLOOKUP(O880,※編集不可※選択項目!C:D,2,1)))</f>
        <v/>
      </c>
      <c r="L880" s="120" t="str">
        <f t="shared" si="138"/>
        <v/>
      </c>
      <c r="M880" s="64" t="str">
        <f>IFERROR(IF(L880="COP",1,IF(K880="","",VLOOKUP(K880,※編集不可※選択項目!$D$2:$G$8,4,FALSE))),"")</f>
        <v/>
      </c>
      <c r="N880" s="29"/>
      <c r="O880" s="30"/>
      <c r="P880" s="30"/>
      <c r="Q880" s="113"/>
      <c r="R880" s="30"/>
      <c r="S880" s="30"/>
      <c r="T880" s="116"/>
      <c r="U880" s="73"/>
      <c r="V880" s="111"/>
      <c r="W880" s="60"/>
      <c r="X880" s="71"/>
      <c r="Y880" s="31"/>
      <c r="Z880" s="23"/>
      <c r="AA880" s="24"/>
      <c r="AB880" s="96">
        <f t="shared" si="132"/>
        <v>0</v>
      </c>
      <c r="AC880" s="96">
        <f t="shared" si="133"/>
        <v>0</v>
      </c>
      <c r="AD880" s="97">
        <f t="shared" si="139"/>
        <v>0</v>
      </c>
      <c r="AE880" s="97">
        <f t="shared" si="140"/>
        <v>0</v>
      </c>
    </row>
    <row r="881" spans="1:31" ht="25" customHeight="1">
      <c r="A881" s="32">
        <f t="shared" si="134"/>
        <v>870</v>
      </c>
      <c r="B881" s="51" t="str">
        <f t="shared" si="135"/>
        <v/>
      </c>
      <c r="C881" s="26"/>
      <c r="D881" s="28" t="str">
        <f t="shared" si="136"/>
        <v/>
      </c>
      <c r="E881" s="49" t="str">
        <f t="shared" si="137"/>
        <v/>
      </c>
      <c r="F881" s="27"/>
      <c r="G881" s="27"/>
      <c r="H881" s="29"/>
      <c r="I881" s="28" t="str">
        <f t="shared" si="131"/>
        <v/>
      </c>
      <c r="J881" s="27"/>
      <c r="K881" s="28" t="str">
        <f>IF($L881="COP","GHPチラー",IF(O881="","",VLOOKUP(O881,※編集不可※選択項目!C:D,2,1)))</f>
        <v/>
      </c>
      <c r="L881" s="120" t="str">
        <f t="shared" si="138"/>
        <v/>
      </c>
      <c r="M881" s="64" t="str">
        <f>IFERROR(IF(L881="COP",1,IF(K881="","",VLOOKUP(K881,※編集不可※選択項目!$D$2:$G$8,4,FALSE))),"")</f>
        <v/>
      </c>
      <c r="N881" s="29"/>
      <c r="O881" s="30"/>
      <c r="P881" s="30"/>
      <c r="Q881" s="113"/>
      <c r="R881" s="30"/>
      <c r="S881" s="30"/>
      <c r="T881" s="116"/>
      <c r="U881" s="73"/>
      <c r="V881" s="111"/>
      <c r="W881" s="60"/>
      <c r="X881" s="71"/>
      <c r="Y881" s="31"/>
      <c r="Z881" s="23"/>
      <c r="AA881" s="24"/>
      <c r="AB881" s="96">
        <f t="shared" si="132"/>
        <v>0</v>
      </c>
      <c r="AC881" s="96">
        <f t="shared" si="133"/>
        <v>0</v>
      </c>
      <c r="AD881" s="97">
        <f t="shared" si="139"/>
        <v>0</v>
      </c>
      <c r="AE881" s="97">
        <f t="shared" si="140"/>
        <v>0</v>
      </c>
    </row>
    <row r="882" spans="1:31" ht="25" customHeight="1">
      <c r="A882" s="32">
        <f t="shared" si="134"/>
        <v>871</v>
      </c>
      <c r="B882" s="51" t="str">
        <f t="shared" si="135"/>
        <v/>
      </c>
      <c r="C882" s="26"/>
      <c r="D882" s="28" t="str">
        <f t="shared" si="136"/>
        <v/>
      </c>
      <c r="E882" s="49" t="str">
        <f t="shared" si="137"/>
        <v/>
      </c>
      <c r="F882" s="27"/>
      <c r="G882" s="27"/>
      <c r="H882" s="29"/>
      <c r="I882" s="28" t="str">
        <f t="shared" si="131"/>
        <v/>
      </c>
      <c r="J882" s="27"/>
      <c r="K882" s="28" t="str">
        <f>IF($L882="COP","GHPチラー",IF(O882="","",VLOOKUP(O882,※編集不可※選択項目!C:D,2,1)))</f>
        <v/>
      </c>
      <c r="L882" s="120" t="str">
        <f t="shared" si="138"/>
        <v/>
      </c>
      <c r="M882" s="64" t="str">
        <f>IFERROR(IF(L882="COP",1,IF(K882="","",VLOOKUP(K882,※編集不可※選択項目!$D$2:$G$8,4,FALSE))),"")</f>
        <v/>
      </c>
      <c r="N882" s="29"/>
      <c r="O882" s="30"/>
      <c r="P882" s="30"/>
      <c r="Q882" s="113"/>
      <c r="R882" s="30"/>
      <c r="S882" s="30"/>
      <c r="T882" s="116"/>
      <c r="U882" s="73"/>
      <c r="V882" s="111"/>
      <c r="W882" s="60"/>
      <c r="X882" s="71"/>
      <c r="Y882" s="31"/>
      <c r="Z882" s="23"/>
      <c r="AA882" s="24"/>
      <c r="AB882" s="96">
        <f t="shared" si="132"/>
        <v>0</v>
      </c>
      <c r="AC882" s="96">
        <f t="shared" si="133"/>
        <v>0</v>
      </c>
      <c r="AD882" s="97">
        <f t="shared" si="139"/>
        <v>0</v>
      </c>
      <c r="AE882" s="97">
        <f t="shared" si="140"/>
        <v>0</v>
      </c>
    </row>
    <row r="883" spans="1:31" ht="25" customHeight="1">
      <c r="A883" s="32">
        <f t="shared" si="134"/>
        <v>872</v>
      </c>
      <c r="B883" s="51" t="str">
        <f t="shared" si="135"/>
        <v/>
      </c>
      <c r="C883" s="26"/>
      <c r="D883" s="28" t="str">
        <f t="shared" si="136"/>
        <v/>
      </c>
      <c r="E883" s="49" t="str">
        <f t="shared" si="137"/>
        <v/>
      </c>
      <c r="F883" s="27"/>
      <c r="G883" s="27"/>
      <c r="H883" s="29"/>
      <c r="I883" s="28" t="str">
        <f t="shared" si="131"/>
        <v/>
      </c>
      <c r="J883" s="27"/>
      <c r="K883" s="28" t="str">
        <f>IF($L883="COP","GHPチラー",IF(O883="","",VLOOKUP(O883,※編集不可※選択項目!C:D,2,1)))</f>
        <v/>
      </c>
      <c r="L883" s="120" t="str">
        <f t="shared" si="138"/>
        <v/>
      </c>
      <c r="M883" s="64" t="str">
        <f>IFERROR(IF(L883="COP",1,IF(K883="","",VLOOKUP(K883,※編集不可※選択項目!$D$2:$G$8,4,FALSE))),"")</f>
        <v/>
      </c>
      <c r="N883" s="29"/>
      <c r="O883" s="30"/>
      <c r="P883" s="30"/>
      <c r="Q883" s="113"/>
      <c r="R883" s="30"/>
      <c r="S883" s="30"/>
      <c r="T883" s="116"/>
      <c r="U883" s="73"/>
      <c r="V883" s="111"/>
      <c r="W883" s="60"/>
      <c r="X883" s="71"/>
      <c r="Y883" s="31"/>
      <c r="Z883" s="23"/>
      <c r="AA883" s="24"/>
      <c r="AB883" s="96">
        <f t="shared" si="132"/>
        <v>0</v>
      </c>
      <c r="AC883" s="96">
        <f t="shared" si="133"/>
        <v>0</v>
      </c>
      <c r="AD883" s="97">
        <f t="shared" si="139"/>
        <v>0</v>
      </c>
      <c r="AE883" s="97">
        <f t="shared" si="140"/>
        <v>0</v>
      </c>
    </row>
    <row r="884" spans="1:31" ht="25" customHeight="1">
      <c r="A884" s="32">
        <f t="shared" si="134"/>
        <v>873</v>
      </c>
      <c r="B884" s="51" t="str">
        <f t="shared" si="135"/>
        <v/>
      </c>
      <c r="C884" s="26"/>
      <c r="D884" s="28" t="str">
        <f t="shared" si="136"/>
        <v/>
      </c>
      <c r="E884" s="49" t="str">
        <f t="shared" si="137"/>
        <v/>
      </c>
      <c r="F884" s="27"/>
      <c r="G884" s="27"/>
      <c r="H884" s="29"/>
      <c r="I884" s="28" t="str">
        <f t="shared" si="131"/>
        <v/>
      </c>
      <c r="J884" s="27"/>
      <c r="K884" s="28" t="str">
        <f>IF($L884="COP","GHPチラー",IF(O884="","",VLOOKUP(O884,※編集不可※選択項目!C:D,2,1)))</f>
        <v/>
      </c>
      <c r="L884" s="120" t="str">
        <f t="shared" si="138"/>
        <v/>
      </c>
      <c r="M884" s="64" t="str">
        <f>IFERROR(IF(L884="COP",1,IF(K884="","",VLOOKUP(K884,※編集不可※選択項目!$D$2:$G$8,4,FALSE))),"")</f>
        <v/>
      </c>
      <c r="N884" s="29"/>
      <c r="O884" s="30"/>
      <c r="P884" s="30"/>
      <c r="Q884" s="113"/>
      <c r="R884" s="30"/>
      <c r="S884" s="30"/>
      <c r="T884" s="116"/>
      <c r="U884" s="73"/>
      <c r="V884" s="111"/>
      <c r="W884" s="60"/>
      <c r="X884" s="71"/>
      <c r="Y884" s="31"/>
      <c r="Z884" s="23"/>
      <c r="AA884" s="24"/>
      <c r="AB884" s="96">
        <f t="shared" si="132"/>
        <v>0</v>
      </c>
      <c r="AC884" s="96">
        <f t="shared" si="133"/>
        <v>0</v>
      </c>
      <c r="AD884" s="97">
        <f t="shared" si="139"/>
        <v>0</v>
      </c>
      <c r="AE884" s="97">
        <f t="shared" si="140"/>
        <v>0</v>
      </c>
    </row>
    <row r="885" spans="1:31" ht="25" customHeight="1">
      <c r="A885" s="32">
        <f t="shared" si="134"/>
        <v>874</v>
      </c>
      <c r="B885" s="51" t="str">
        <f t="shared" si="135"/>
        <v/>
      </c>
      <c r="C885" s="26"/>
      <c r="D885" s="28" t="str">
        <f t="shared" si="136"/>
        <v/>
      </c>
      <c r="E885" s="49" t="str">
        <f t="shared" si="137"/>
        <v/>
      </c>
      <c r="F885" s="27"/>
      <c r="G885" s="27"/>
      <c r="H885" s="29"/>
      <c r="I885" s="28" t="str">
        <f t="shared" si="131"/>
        <v/>
      </c>
      <c r="J885" s="27"/>
      <c r="K885" s="28" t="str">
        <f>IF($L885="COP","GHPチラー",IF(O885="","",VLOOKUP(O885,※編集不可※選択項目!C:D,2,1)))</f>
        <v/>
      </c>
      <c r="L885" s="120" t="str">
        <f t="shared" si="138"/>
        <v/>
      </c>
      <c r="M885" s="64" t="str">
        <f>IFERROR(IF(L885="COP",1,IF(K885="","",VLOOKUP(K885,※編集不可※選択項目!$D$2:$G$8,4,FALSE))),"")</f>
        <v/>
      </c>
      <c r="N885" s="29"/>
      <c r="O885" s="30"/>
      <c r="P885" s="30"/>
      <c r="Q885" s="113"/>
      <c r="R885" s="30"/>
      <c r="S885" s="30"/>
      <c r="T885" s="116"/>
      <c r="U885" s="73"/>
      <c r="V885" s="111"/>
      <c r="W885" s="60"/>
      <c r="X885" s="71"/>
      <c r="Y885" s="31"/>
      <c r="Z885" s="23"/>
      <c r="AA885" s="24"/>
      <c r="AB885" s="96">
        <f t="shared" si="132"/>
        <v>0</v>
      </c>
      <c r="AC885" s="96">
        <f t="shared" si="133"/>
        <v>0</v>
      </c>
      <c r="AD885" s="97">
        <f t="shared" si="139"/>
        <v>0</v>
      </c>
      <c r="AE885" s="97">
        <f t="shared" si="140"/>
        <v>0</v>
      </c>
    </row>
    <row r="886" spans="1:31" ht="25" customHeight="1">
      <c r="A886" s="32">
        <f t="shared" si="134"/>
        <v>875</v>
      </c>
      <c r="B886" s="51" t="str">
        <f t="shared" si="135"/>
        <v/>
      </c>
      <c r="C886" s="26"/>
      <c r="D886" s="28" t="str">
        <f t="shared" si="136"/>
        <v/>
      </c>
      <c r="E886" s="49" t="str">
        <f t="shared" si="137"/>
        <v/>
      </c>
      <c r="F886" s="27"/>
      <c r="G886" s="27"/>
      <c r="H886" s="29"/>
      <c r="I886" s="28" t="str">
        <f t="shared" si="131"/>
        <v/>
      </c>
      <c r="J886" s="27"/>
      <c r="K886" s="28" t="str">
        <f>IF($L886="COP","GHPチラー",IF(O886="","",VLOOKUP(O886,※編集不可※選択項目!C:D,2,1)))</f>
        <v/>
      </c>
      <c r="L886" s="120" t="str">
        <f t="shared" si="138"/>
        <v/>
      </c>
      <c r="M886" s="64" t="str">
        <f>IFERROR(IF(L886="COP",1,IF(K886="","",VLOOKUP(K886,※編集不可※選択項目!$D$2:$G$8,4,FALSE))),"")</f>
        <v/>
      </c>
      <c r="N886" s="29"/>
      <c r="O886" s="30"/>
      <c r="P886" s="30"/>
      <c r="Q886" s="113"/>
      <c r="R886" s="30"/>
      <c r="S886" s="30"/>
      <c r="T886" s="116"/>
      <c r="U886" s="73"/>
      <c r="V886" s="111"/>
      <c r="W886" s="60"/>
      <c r="X886" s="71"/>
      <c r="Y886" s="31"/>
      <c r="Z886" s="23"/>
      <c r="AA886" s="24"/>
      <c r="AB886" s="96">
        <f t="shared" si="132"/>
        <v>0</v>
      </c>
      <c r="AC886" s="96">
        <f t="shared" si="133"/>
        <v>0</v>
      </c>
      <c r="AD886" s="97">
        <f t="shared" si="139"/>
        <v>0</v>
      </c>
      <c r="AE886" s="97">
        <f t="shared" si="140"/>
        <v>0</v>
      </c>
    </row>
    <row r="887" spans="1:31" ht="25" customHeight="1">
      <c r="A887" s="32">
        <f t="shared" si="134"/>
        <v>876</v>
      </c>
      <c r="B887" s="51" t="str">
        <f t="shared" si="135"/>
        <v/>
      </c>
      <c r="C887" s="26"/>
      <c r="D887" s="28" t="str">
        <f t="shared" si="136"/>
        <v/>
      </c>
      <c r="E887" s="49" t="str">
        <f t="shared" si="137"/>
        <v/>
      </c>
      <c r="F887" s="27"/>
      <c r="G887" s="27"/>
      <c r="H887" s="29"/>
      <c r="I887" s="28" t="str">
        <f t="shared" si="131"/>
        <v/>
      </c>
      <c r="J887" s="27"/>
      <c r="K887" s="28" t="str">
        <f>IF($L887="COP","GHPチラー",IF(O887="","",VLOOKUP(O887,※編集不可※選択項目!C:D,2,1)))</f>
        <v/>
      </c>
      <c r="L887" s="120" t="str">
        <f t="shared" si="138"/>
        <v/>
      </c>
      <c r="M887" s="64" t="str">
        <f>IFERROR(IF(L887="COP",1,IF(K887="","",VLOOKUP(K887,※編集不可※選択項目!$D$2:$G$8,4,FALSE))),"")</f>
        <v/>
      </c>
      <c r="N887" s="29"/>
      <c r="O887" s="30"/>
      <c r="P887" s="30"/>
      <c r="Q887" s="113"/>
      <c r="R887" s="30"/>
      <c r="S887" s="30"/>
      <c r="T887" s="116"/>
      <c r="U887" s="73"/>
      <c r="V887" s="111"/>
      <c r="W887" s="60"/>
      <c r="X887" s="71"/>
      <c r="Y887" s="31"/>
      <c r="Z887" s="23"/>
      <c r="AA887" s="24"/>
      <c r="AB887" s="96">
        <f t="shared" si="132"/>
        <v>0</v>
      </c>
      <c r="AC887" s="96">
        <f t="shared" si="133"/>
        <v>0</v>
      </c>
      <c r="AD887" s="97">
        <f t="shared" si="139"/>
        <v>0</v>
      </c>
      <c r="AE887" s="97">
        <f t="shared" si="140"/>
        <v>0</v>
      </c>
    </row>
    <row r="888" spans="1:31" ht="25" customHeight="1">
      <c r="A888" s="32">
        <f t="shared" si="134"/>
        <v>877</v>
      </c>
      <c r="B888" s="51" t="str">
        <f t="shared" si="135"/>
        <v/>
      </c>
      <c r="C888" s="26"/>
      <c r="D888" s="28" t="str">
        <f t="shared" si="136"/>
        <v/>
      </c>
      <c r="E888" s="49" t="str">
        <f t="shared" si="137"/>
        <v/>
      </c>
      <c r="F888" s="27"/>
      <c r="G888" s="27"/>
      <c r="H888" s="29"/>
      <c r="I888" s="28" t="str">
        <f t="shared" si="131"/>
        <v/>
      </c>
      <c r="J888" s="27"/>
      <c r="K888" s="28" t="str">
        <f>IF($L888="COP","GHPチラー",IF(O888="","",VLOOKUP(O888,※編集不可※選択項目!C:D,2,1)))</f>
        <v/>
      </c>
      <c r="L888" s="120" t="str">
        <f t="shared" si="138"/>
        <v/>
      </c>
      <c r="M888" s="64" t="str">
        <f>IFERROR(IF(L888="COP",1,IF(K888="","",VLOOKUP(K888,※編集不可※選択項目!$D$2:$G$8,4,FALSE))),"")</f>
        <v/>
      </c>
      <c r="N888" s="29"/>
      <c r="O888" s="30"/>
      <c r="P888" s="30"/>
      <c r="Q888" s="113"/>
      <c r="R888" s="30"/>
      <c r="S888" s="30"/>
      <c r="T888" s="116"/>
      <c r="U888" s="73"/>
      <c r="V888" s="111"/>
      <c r="W888" s="60"/>
      <c r="X888" s="71"/>
      <c r="Y888" s="31"/>
      <c r="Z888" s="23"/>
      <c r="AA888" s="24"/>
      <c r="AB888" s="96">
        <f t="shared" si="132"/>
        <v>0</v>
      </c>
      <c r="AC888" s="96">
        <f t="shared" si="133"/>
        <v>0</v>
      </c>
      <c r="AD888" s="97">
        <f t="shared" si="139"/>
        <v>0</v>
      </c>
      <c r="AE888" s="97">
        <f t="shared" si="140"/>
        <v>0</v>
      </c>
    </row>
    <row r="889" spans="1:31" ht="25" customHeight="1">
      <c r="A889" s="32">
        <f t="shared" si="134"/>
        <v>878</v>
      </c>
      <c r="B889" s="51" t="str">
        <f t="shared" si="135"/>
        <v/>
      </c>
      <c r="C889" s="26"/>
      <c r="D889" s="28" t="str">
        <f t="shared" si="136"/>
        <v/>
      </c>
      <c r="E889" s="49" t="str">
        <f t="shared" si="137"/>
        <v/>
      </c>
      <c r="F889" s="27"/>
      <c r="G889" s="27"/>
      <c r="H889" s="29"/>
      <c r="I889" s="28" t="str">
        <f t="shared" si="131"/>
        <v/>
      </c>
      <c r="J889" s="27"/>
      <c r="K889" s="28" t="str">
        <f>IF($L889="COP","GHPチラー",IF(O889="","",VLOOKUP(O889,※編集不可※選択項目!C:D,2,1)))</f>
        <v/>
      </c>
      <c r="L889" s="120" t="str">
        <f t="shared" si="138"/>
        <v/>
      </c>
      <c r="M889" s="64" t="str">
        <f>IFERROR(IF(L889="COP",1,IF(K889="","",VLOOKUP(K889,※編集不可※選択項目!$D$2:$G$8,4,FALSE))),"")</f>
        <v/>
      </c>
      <c r="N889" s="29"/>
      <c r="O889" s="30"/>
      <c r="P889" s="30"/>
      <c r="Q889" s="113"/>
      <c r="R889" s="30"/>
      <c r="S889" s="30"/>
      <c r="T889" s="116"/>
      <c r="U889" s="73"/>
      <c r="V889" s="111"/>
      <c r="W889" s="60"/>
      <c r="X889" s="71"/>
      <c r="Y889" s="31"/>
      <c r="Z889" s="23"/>
      <c r="AA889" s="24"/>
      <c r="AB889" s="96">
        <f t="shared" si="132"/>
        <v>0</v>
      </c>
      <c r="AC889" s="96">
        <f t="shared" si="133"/>
        <v>0</v>
      </c>
      <c r="AD889" s="97">
        <f t="shared" si="139"/>
        <v>0</v>
      </c>
      <c r="AE889" s="97">
        <f t="shared" si="140"/>
        <v>0</v>
      </c>
    </row>
    <row r="890" spans="1:31" ht="25" customHeight="1">
      <c r="A890" s="32">
        <f t="shared" si="134"/>
        <v>879</v>
      </c>
      <c r="B890" s="51" t="str">
        <f t="shared" si="135"/>
        <v/>
      </c>
      <c r="C890" s="26"/>
      <c r="D890" s="28" t="str">
        <f t="shared" si="136"/>
        <v/>
      </c>
      <c r="E890" s="49" t="str">
        <f t="shared" si="137"/>
        <v/>
      </c>
      <c r="F890" s="27"/>
      <c r="G890" s="27"/>
      <c r="H890" s="29"/>
      <c r="I890" s="28" t="str">
        <f t="shared" si="131"/>
        <v/>
      </c>
      <c r="J890" s="27"/>
      <c r="K890" s="28" t="str">
        <f>IF($L890="COP","GHPチラー",IF(O890="","",VLOOKUP(O890,※編集不可※選択項目!C:D,2,1)))</f>
        <v/>
      </c>
      <c r="L890" s="120" t="str">
        <f t="shared" si="138"/>
        <v/>
      </c>
      <c r="M890" s="64" t="str">
        <f>IFERROR(IF(L890="COP",1,IF(K890="","",VLOOKUP(K890,※編集不可※選択項目!$D$2:$G$8,4,FALSE))),"")</f>
        <v/>
      </c>
      <c r="N890" s="29"/>
      <c r="O890" s="30"/>
      <c r="P890" s="30"/>
      <c r="Q890" s="113"/>
      <c r="R890" s="30"/>
      <c r="S890" s="30"/>
      <c r="T890" s="116"/>
      <c r="U890" s="73"/>
      <c r="V890" s="111"/>
      <c r="W890" s="60"/>
      <c r="X890" s="71"/>
      <c r="Y890" s="31"/>
      <c r="Z890" s="23"/>
      <c r="AA890" s="24"/>
      <c r="AB890" s="96">
        <f t="shared" si="132"/>
        <v>0</v>
      </c>
      <c r="AC890" s="96">
        <f t="shared" si="133"/>
        <v>0</v>
      </c>
      <c r="AD890" s="97">
        <f t="shared" si="139"/>
        <v>0</v>
      </c>
      <c r="AE890" s="97">
        <f t="shared" si="140"/>
        <v>0</v>
      </c>
    </row>
    <row r="891" spans="1:31" ht="25" customHeight="1">
      <c r="A891" s="32">
        <f t="shared" si="134"/>
        <v>880</v>
      </c>
      <c r="B891" s="51" t="str">
        <f t="shared" si="135"/>
        <v/>
      </c>
      <c r="C891" s="26"/>
      <c r="D891" s="28" t="str">
        <f t="shared" si="136"/>
        <v/>
      </c>
      <c r="E891" s="49" t="str">
        <f t="shared" si="137"/>
        <v/>
      </c>
      <c r="F891" s="27"/>
      <c r="G891" s="27"/>
      <c r="H891" s="29"/>
      <c r="I891" s="28" t="str">
        <f t="shared" si="131"/>
        <v/>
      </c>
      <c r="J891" s="27"/>
      <c r="K891" s="28" t="str">
        <f>IF($L891="COP","GHPチラー",IF(O891="","",VLOOKUP(O891,※編集不可※選択項目!C:D,2,1)))</f>
        <v/>
      </c>
      <c r="L891" s="120" t="str">
        <f t="shared" si="138"/>
        <v/>
      </c>
      <c r="M891" s="64" t="str">
        <f>IFERROR(IF(L891="COP",1,IF(K891="","",VLOOKUP(K891,※編集不可※選択項目!$D$2:$G$8,4,FALSE))),"")</f>
        <v/>
      </c>
      <c r="N891" s="29"/>
      <c r="O891" s="30"/>
      <c r="P891" s="30"/>
      <c r="Q891" s="113"/>
      <c r="R891" s="30"/>
      <c r="S891" s="30"/>
      <c r="T891" s="116"/>
      <c r="U891" s="73"/>
      <c r="V891" s="111"/>
      <c r="W891" s="60"/>
      <c r="X891" s="71"/>
      <c r="Y891" s="31"/>
      <c r="Z891" s="23"/>
      <c r="AA891" s="24"/>
      <c r="AB891" s="96">
        <f t="shared" si="132"/>
        <v>0</v>
      </c>
      <c r="AC891" s="96">
        <f t="shared" si="133"/>
        <v>0</v>
      </c>
      <c r="AD891" s="97">
        <f t="shared" si="139"/>
        <v>0</v>
      </c>
      <c r="AE891" s="97">
        <f t="shared" si="140"/>
        <v>0</v>
      </c>
    </row>
    <row r="892" spans="1:31" ht="25" customHeight="1">
      <c r="A892" s="32">
        <f t="shared" si="134"/>
        <v>881</v>
      </c>
      <c r="B892" s="51" t="str">
        <f t="shared" si="135"/>
        <v/>
      </c>
      <c r="C892" s="26"/>
      <c r="D892" s="28" t="str">
        <f t="shared" si="136"/>
        <v/>
      </c>
      <c r="E892" s="49" t="str">
        <f t="shared" si="137"/>
        <v/>
      </c>
      <c r="F892" s="27"/>
      <c r="G892" s="27"/>
      <c r="H892" s="29"/>
      <c r="I892" s="28" t="str">
        <f t="shared" si="131"/>
        <v/>
      </c>
      <c r="J892" s="27"/>
      <c r="K892" s="28" t="str">
        <f>IF($L892="COP","GHPチラー",IF(O892="","",VLOOKUP(O892,※編集不可※選択項目!C:D,2,1)))</f>
        <v/>
      </c>
      <c r="L892" s="120" t="str">
        <f t="shared" si="138"/>
        <v/>
      </c>
      <c r="M892" s="64" t="str">
        <f>IFERROR(IF(L892="COP",1,IF(K892="","",VLOOKUP(K892,※編集不可※選択項目!$D$2:$G$8,4,FALSE))),"")</f>
        <v/>
      </c>
      <c r="N892" s="29"/>
      <c r="O892" s="30"/>
      <c r="P892" s="30"/>
      <c r="Q892" s="113"/>
      <c r="R892" s="30"/>
      <c r="S892" s="30"/>
      <c r="T892" s="116"/>
      <c r="U892" s="73"/>
      <c r="V892" s="111"/>
      <c r="W892" s="60"/>
      <c r="X892" s="71"/>
      <c r="Y892" s="31"/>
      <c r="Z892" s="23"/>
      <c r="AA892" s="24"/>
      <c r="AB892" s="96">
        <f t="shared" si="132"/>
        <v>0</v>
      </c>
      <c r="AC892" s="96">
        <f t="shared" si="133"/>
        <v>0</v>
      </c>
      <c r="AD892" s="97">
        <f t="shared" si="139"/>
        <v>0</v>
      </c>
      <c r="AE892" s="97">
        <f t="shared" si="140"/>
        <v>0</v>
      </c>
    </row>
    <row r="893" spans="1:31" ht="25" customHeight="1">
      <c r="A893" s="32">
        <f t="shared" si="134"/>
        <v>882</v>
      </c>
      <c r="B893" s="51" t="str">
        <f t="shared" si="135"/>
        <v/>
      </c>
      <c r="C893" s="26"/>
      <c r="D893" s="28" t="str">
        <f t="shared" si="136"/>
        <v/>
      </c>
      <c r="E893" s="49" t="str">
        <f t="shared" si="137"/>
        <v/>
      </c>
      <c r="F893" s="27"/>
      <c r="G893" s="27"/>
      <c r="H893" s="29"/>
      <c r="I893" s="28" t="str">
        <f t="shared" si="131"/>
        <v/>
      </c>
      <c r="J893" s="27"/>
      <c r="K893" s="28" t="str">
        <f>IF($L893="COP","GHPチラー",IF(O893="","",VLOOKUP(O893,※編集不可※選択項目!C:D,2,1)))</f>
        <v/>
      </c>
      <c r="L893" s="120" t="str">
        <f t="shared" si="138"/>
        <v/>
      </c>
      <c r="M893" s="64" t="str">
        <f>IFERROR(IF(L893="COP",1,IF(K893="","",VLOOKUP(K893,※編集不可※選択項目!$D$2:$G$8,4,FALSE))),"")</f>
        <v/>
      </c>
      <c r="N893" s="29"/>
      <c r="O893" s="30"/>
      <c r="P893" s="30"/>
      <c r="Q893" s="113"/>
      <c r="R893" s="30"/>
      <c r="S893" s="30"/>
      <c r="T893" s="116"/>
      <c r="U893" s="73"/>
      <c r="V893" s="111"/>
      <c r="W893" s="60"/>
      <c r="X893" s="71"/>
      <c r="Y893" s="31"/>
      <c r="Z893" s="23"/>
      <c r="AA893" s="24"/>
      <c r="AB893" s="96">
        <f t="shared" si="132"/>
        <v>0</v>
      </c>
      <c r="AC893" s="96">
        <f t="shared" si="133"/>
        <v>0</v>
      </c>
      <c r="AD893" s="97">
        <f t="shared" si="139"/>
        <v>0</v>
      </c>
      <c r="AE893" s="97">
        <f t="shared" si="140"/>
        <v>0</v>
      </c>
    </row>
    <row r="894" spans="1:31" ht="25" customHeight="1">
      <c r="A894" s="32">
        <f t="shared" si="134"/>
        <v>883</v>
      </c>
      <c r="B894" s="51" t="str">
        <f t="shared" si="135"/>
        <v/>
      </c>
      <c r="C894" s="26"/>
      <c r="D894" s="28" t="str">
        <f t="shared" si="136"/>
        <v/>
      </c>
      <c r="E894" s="49" t="str">
        <f t="shared" si="137"/>
        <v/>
      </c>
      <c r="F894" s="27"/>
      <c r="G894" s="27"/>
      <c r="H894" s="29"/>
      <c r="I894" s="28" t="str">
        <f t="shared" si="131"/>
        <v/>
      </c>
      <c r="J894" s="27"/>
      <c r="K894" s="28" t="str">
        <f>IF($L894="COP","GHPチラー",IF(O894="","",VLOOKUP(O894,※編集不可※選択項目!C:D,2,1)))</f>
        <v/>
      </c>
      <c r="L894" s="120" t="str">
        <f t="shared" si="138"/>
        <v/>
      </c>
      <c r="M894" s="64" t="str">
        <f>IFERROR(IF(L894="COP",1,IF(K894="","",VLOOKUP(K894,※編集不可※選択項目!$D$2:$G$8,4,FALSE))),"")</f>
        <v/>
      </c>
      <c r="N894" s="29"/>
      <c r="O894" s="30"/>
      <c r="P894" s="30"/>
      <c r="Q894" s="113"/>
      <c r="R894" s="30"/>
      <c r="S894" s="30"/>
      <c r="T894" s="116"/>
      <c r="U894" s="73"/>
      <c r="V894" s="111"/>
      <c r="W894" s="60"/>
      <c r="X894" s="71"/>
      <c r="Y894" s="31"/>
      <c r="Z894" s="23"/>
      <c r="AA894" s="24"/>
      <c r="AB894" s="96">
        <f t="shared" si="132"/>
        <v>0</v>
      </c>
      <c r="AC894" s="96">
        <f t="shared" si="133"/>
        <v>0</v>
      </c>
      <c r="AD894" s="97">
        <f t="shared" si="139"/>
        <v>0</v>
      </c>
      <c r="AE894" s="97">
        <f t="shared" si="140"/>
        <v>0</v>
      </c>
    </row>
    <row r="895" spans="1:31" ht="25" customHeight="1">
      <c r="A895" s="32">
        <f t="shared" si="134"/>
        <v>884</v>
      </c>
      <c r="B895" s="51" t="str">
        <f t="shared" si="135"/>
        <v/>
      </c>
      <c r="C895" s="26"/>
      <c r="D895" s="28" t="str">
        <f t="shared" si="136"/>
        <v/>
      </c>
      <c r="E895" s="49" t="str">
        <f t="shared" si="137"/>
        <v/>
      </c>
      <c r="F895" s="27"/>
      <c r="G895" s="27"/>
      <c r="H895" s="29"/>
      <c r="I895" s="28" t="str">
        <f t="shared" si="131"/>
        <v/>
      </c>
      <c r="J895" s="27"/>
      <c r="K895" s="28" t="str">
        <f>IF($L895="COP","GHPチラー",IF(O895="","",VLOOKUP(O895,※編集不可※選択項目!C:D,2,1)))</f>
        <v/>
      </c>
      <c r="L895" s="120" t="str">
        <f t="shared" si="138"/>
        <v/>
      </c>
      <c r="M895" s="64" t="str">
        <f>IFERROR(IF(L895="COP",1,IF(K895="","",VLOOKUP(K895,※編集不可※選択項目!$D$2:$G$8,4,FALSE))),"")</f>
        <v/>
      </c>
      <c r="N895" s="29"/>
      <c r="O895" s="30"/>
      <c r="P895" s="30"/>
      <c r="Q895" s="113"/>
      <c r="R895" s="30"/>
      <c r="S895" s="30"/>
      <c r="T895" s="116"/>
      <c r="U895" s="73"/>
      <c r="V895" s="111"/>
      <c r="W895" s="60"/>
      <c r="X895" s="71"/>
      <c r="Y895" s="31"/>
      <c r="Z895" s="23"/>
      <c r="AA895" s="24"/>
      <c r="AB895" s="96">
        <f t="shared" si="132"/>
        <v>0</v>
      </c>
      <c r="AC895" s="96">
        <f t="shared" si="133"/>
        <v>0</v>
      </c>
      <c r="AD895" s="97">
        <f t="shared" si="139"/>
        <v>0</v>
      </c>
      <c r="AE895" s="97">
        <f t="shared" si="140"/>
        <v>0</v>
      </c>
    </row>
    <row r="896" spans="1:31" ht="25" customHeight="1">
      <c r="A896" s="32">
        <f t="shared" si="134"/>
        <v>885</v>
      </c>
      <c r="B896" s="51" t="str">
        <f t="shared" si="135"/>
        <v/>
      </c>
      <c r="C896" s="26"/>
      <c r="D896" s="28" t="str">
        <f t="shared" si="136"/>
        <v/>
      </c>
      <c r="E896" s="49" t="str">
        <f t="shared" si="137"/>
        <v/>
      </c>
      <c r="F896" s="27"/>
      <c r="G896" s="27"/>
      <c r="H896" s="29"/>
      <c r="I896" s="28" t="str">
        <f t="shared" si="131"/>
        <v/>
      </c>
      <c r="J896" s="27"/>
      <c r="K896" s="28" t="str">
        <f>IF($L896="COP","GHPチラー",IF(O896="","",VLOOKUP(O896,※編集不可※選択項目!C:D,2,1)))</f>
        <v/>
      </c>
      <c r="L896" s="120" t="str">
        <f t="shared" si="138"/>
        <v/>
      </c>
      <c r="M896" s="64" t="str">
        <f>IFERROR(IF(L896="COP",1,IF(K896="","",VLOOKUP(K896,※編集不可※選択項目!$D$2:$G$8,4,FALSE))),"")</f>
        <v/>
      </c>
      <c r="N896" s="29"/>
      <c r="O896" s="30"/>
      <c r="P896" s="30"/>
      <c r="Q896" s="113"/>
      <c r="R896" s="30"/>
      <c r="S896" s="30"/>
      <c r="T896" s="116"/>
      <c r="U896" s="73"/>
      <c r="V896" s="111"/>
      <c r="W896" s="60"/>
      <c r="X896" s="71"/>
      <c r="Y896" s="31"/>
      <c r="Z896" s="23"/>
      <c r="AA896" s="24"/>
      <c r="AB896" s="96">
        <f t="shared" si="132"/>
        <v>0</v>
      </c>
      <c r="AC896" s="96">
        <f t="shared" si="133"/>
        <v>0</v>
      </c>
      <c r="AD896" s="97">
        <f t="shared" si="139"/>
        <v>0</v>
      </c>
      <c r="AE896" s="97">
        <f t="shared" si="140"/>
        <v>0</v>
      </c>
    </row>
    <row r="897" spans="1:31" ht="25" customHeight="1">
      <c r="A897" s="32">
        <f t="shared" si="134"/>
        <v>886</v>
      </c>
      <c r="B897" s="51" t="str">
        <f t="shared" si="135"/>
        <v/>
      </c>
      <c r="C897" s="26"/>
      <c r="D897" s="28" t="str">
        <f t="shared" si="136"/>
        <v/>
      </c>
      <c r="E897" s="49" t="str">
        <f t="shared" si="137"/>
        <v/>
      </c>
      <c r="F897" s="27"/>
      <c r="G897" s="27"/>
      <c r="H897" s="29"/>
      <c r="I897" s="28" t="str">
        <f t="shared" si="131"/>
        <v/>
      </c>
      <c r="J897" s="27"/>
      <c r="K897" s="28" t="str">
        <f>IF($L897="COP","GHPチラー",IF(O897="","",VLOOKUP(O897,※編集不可※選択項目!C:D,2,1)))</f>
        <v/>
      </c>
      <c r="L897" s="120" t="str">
        <f t="shared" si="138"/>
        <v/>
      </c>
      <c r="M897" s="64" t="str">
        <f>IFERROR(IF(L897="COP",1,IF(K897="","",VLOOKUP(K897,※編集不可※選択項目!$D$2:$G$8,4,FALSE))),"")</f>
        <v/>
      </c>
      <c r="N897" s="29"/>
      <c r="O897" s="30"/>
      <c r="P897" s="30"/>
      <c r="Q897" s="113"/>
      <c r="R897" s="30"/>
      <c r="S897" s="30"/>
      <c r="T897" s="116"/>
      <c r="U897" s="73"/>
      <c r="V897" s="111"/>
      <c r="W897" s="60"/>
      <c r="X897" s="71"/>
      <c r="Y897" s="31"/>
      <c r="Z897" s="23"/>
      <c r="AA897" s="24"/>
      <c r="AB897" s="96">
        <f t="shared" si="132"/>
        <v>0</v>
      </c>
      <c r="AC897" s="96">
        <f t="shared" si="133"/>
        <v>0</v>
      </c>
      <c r="AD897" s="97">
        <f t="shared" si="139"/>
        <v>0</v>
      </c>
      <c r="AE897" s="97">
        <f t="shared" si="140"/>
        <v>0</v>
      </c>
    </row>
    <row r="898" spans="1:31" ht="25" customHeight="1">
      <c r="A898" s="32">
        <f t="shared" si="134"/>
        <v>887</v>
      </c>
      <c r="B898" s="51" t="str">
        <f t="shared" si="135"/>
        <v/>
      </c>
      <c r="C898" s="26"/>
      <c r="D898" s="28" t="str">
        <f t="shared" si="136"/>
        <v/>
      </c>
      <c r="E898" s="49" t="str">
        <f t="shared" si="137"/>
        <v/>
      </c>
      <c r="F898" s="27"/>
      <c r="G898" s="27"/>
      <c r="H898" s="29"/>
      <c r="I898" s="28" t="str">
        <f t="shared" si="131"/>
        <v/>
      </c>
      <c r="J898" s="27"/>
      <c r="K898" s="28" t="str">
        <f>IF($L898="COP","GHPチラー",IF(O898="","",VLOOKUP(O898,※編集不可※選択項目!C:D,2,1)))</f>
        <v/>
      </c>
      <c r="L898" s="120" t="str">
        <f t="shared" si="138"/>
        <v/>
      </c>
      <c r="M898" s="64" t="str">
        <f>IFERROR(IF(L898="COP",1,IF(K898="","",VLOOKUP(K898,※編集不可※選択項目!$D$2:$G$8,4,FALSE))),"")</f>
        <v/>
      </c>
      <c r="N898" s="29"/>
      <c r="O898" s="30"/>
      <c r="P898" s="30"/>
      <c r="Q898" s="113"/>
      <c r="R898" s="30"/>
      <c r="S898" s="30"/>
      <c r="T898" s="116"/>
      <c r="U898" s="73"/>
      <c r="V898" s="111"/>
      <c r="W898" s="60"/>
      <c r="X898" s="71"/>
      <c r="Y898" s="31"/>
      <c r="Z898" s="23"/>
      <c r="AA898" s="24"/>
      <c r="AB898" s="96">
        <f t="shared" si="132"/>
        <v>0</v>
      </c>
      <c r="AC898" s="96">
        <f t="shared" si="133"/>
        <v>0</v>
      </c>
      <c r="AD898" s="97">
        <f t="shared" si="139"/>
        <v>0</v>
      </c>
      <c r="AE898" s="97">
        <f t="shared" si="140"/>
        <v>0</v>
      </c>
    </row>
    <row r="899" spans="1:31" ht="25" customHeight="1">
      <c r="A899" s="32">
        <f t="shared" si="134"/>
        <v>888</v>
      </c>
      <c r="B899" s="51" t="str">
        <f t="shared" si="135"/>
        <v/>
      </c>
      <c r="C899" s="26"/>
      <c r="D899" s="28" t="str">
        <f t="shared" si="136"/>
        <v/>
      </c>
      <c r="E899" s="49" t="str">
        <f t="shared" si="137"/>
        <v/>
      </c>
      <c r="F899" s="27"/>
      <c r="G899" s="27"/>
      <c r="H899" s="29"/>
      <c r="I899" s="28" t="str">
        <f t="shared" si="131"/>
        <v/>
      </c>
      <c r="J899" s="27"/>
      <c r="K899" s="28" t="str">
        <f>IF($L899="COP","GHPチラー",IF(O899="","",VLOOKUP(O899,※編集不可※選択項目!C:D,2,1)))</f>
        <v/>
      </c>
      <c r="L899" s="120" t="str">
        <f t="shared" si="138"/>
        <v/>
      </c>
      <c r="M899" s="64" t="str">
        <f>IFERROR(IF(L899="COP",1,IF(K899="","",VLOOKUP(K899,※編集不可※選択項目!$D$2:$G$8,4,FALSE))),"")</f>
        <v/>
      </c>
      <c r="N899" s="29"/>
      <c r="O899" s="30"/>
      <c r="P899" s="30"/>
      <c r="Q899" s="113"/>
      <c r="R899" s="30"/>
      <c r="S899" s="30"/>
      <c r="T899" s="116"/>
      <c r="U899" s="73"/>
      <c r="V899" s="111"/>
      <c r="W899" s="60"/>
      <c r="X899" s="71"/>
      <c r="Y899" s="31"/>
      <c r="Z899" s="23"/>
      <c r="AA899" s="24"/>
      <c r="AB899" s="96">
        <f t="shared" si="132"/>
        <v>0</v>
      </c>
      <c r="AC899" s="96">
        <f t="shared" si="133"/>
        <v>0</v>
      </c>
      <c r="AD899" s="97">
        <f t="shared" si="139"/>
        <v>0</v>
      </c>
      <c r="AE899" s="97">
        <f t="shared" si="140"/>
        <v>0</v>
      </c>
    </row>
    <row r="900" spans="1:31" ht="25" customHeight="1">
      <c r="A900" s="32">
        <f t="shared" si="134"/>
        <v>889</v>
      </c>
      <c r="B900" s="51" t="str">
        <f t="shared" si="135"/>
        <v/>
      </c>
      <c r="C900" s="26"/>
      <c r="D900" s="28" t="str">
        <f t="shared" si="136"/>
        <v/>
      </c>
      <c r="E900" s="49" t="str">
        <f t="shared" si="137"/>
        <v/>
      </c>
      <c r="F900" s="27"/>
      <c r="G900" s="27"/>
      <c r="H900" s="29"/>
      <c r="I900" s="28" t="str">
        <f t="shared" si="131"/>
        <v/>
      </c>
      <c r="J900" s="27"/>
      <c r="K900" s="28" t="str">
        <f>IF($L900="COP","GHPチラー",IF(O900="","",VLOOKUP(O900,※編集不可※選択項目!C:D,2,1)))</f>
        <v/>
      </c>
      <c r="L900" s="120" t="str">
        <f t="shared" si="138"/>
        <v/>
      </c>
      <c r="M900" s="64" t="str">
        <f>IFERROR(IF(L900="COP",1,IF(K900="","",VLOOKUP(K900,※編集不可※選択項目!$D$2:$G$8,4,FALSE))),"")</f>
        <v/>
      </c>
      <c r="N900" s="29"/>
      <c r="O900" s="30"/>
      <c r="P900" s="30"/>
      <c r="Q900" s="113"/>
      <c r="R900" s="30"/>
      <c r="S900" s="30"/>
      <c r="T900" s="116"/>
      <c r="U900" s="73"/>
      <c r="V900" s="111"/>
      <c r="W900" s="60"/>
      <c r="X900" s="71"/>
      <c r="Y900" s="31"/>
      <c r="Z900" s="23"/>
      <c r="AA900" s="24"/>
      <c r="AB900" s="96">
        <f t="shared" si="132"/>
        <v>0</v>
      </c>
      <c r="AC900" s="96">
        <f t="shared" si="133"/>
        <v>0</v>
      </c>
      <c r="AD900" s="97">
        <f t="shared" si="139"/>
        <v>0</v>
      </c>
      <c r="AE900" s="97">
        <f t="shared" si="140"/>
        <v>0</v>
      </c>
    </row>
    <row r="901" spans="1:31" ht="25" customHeight="1">
      <c r="A901" s="32">
        <f t="shared" si="134"/>
        <v>890</v>
      </c>
      <c r="B901" s="51" t="str">
        <f t="shared" si="135"/>
        <v/>
      </c>
      <c r="C901" s="26"/>
      <c r="D901" s="28" t="str">
        <f t="shared" si="136"/>
        <v/>
      </c>
      <c r="E901" s="49" t="str">
        <f t="shared" si="137"/>
        <v/>
      </c>
      <c r="F901" s="27"/>
      <c r="G901" s="27"/>
      <c r="H901" s="29"/>
      <c r="I901" s="28" t="str">
        <f t="shared" si="131"/>
        <v/>
      </c>
      <c r="J901" s="27"/>
      <c r="K901" s="28" t="str">
        <f>IF($L901="COP","GHPチラー",IF(O901="","",VLOOKUP(O901,※編集不可※選択項目!C:D,2,1)))</f>
        <v/>
      </c>
      <c r="L901" s="120" t="str">
        <f t="shared" si="138"/>
        <v/>
      </c>
      <c r="M901" s="64" t="str">
        <f>IFERROR(IF(L901="COP",1,IF(K901="","",VLOOKUP(K901,※編集不可※選択項目!$D$2:$G$8,4,FALSE))),"")</f>
        <v/>
      </c>
      <c r="N901" s="29"/>
      <c r="O901" s="30"/>
      <c r="P901" s="30"/>
      <c r="Q901" s="113"/>
      <c r="R901" s="30"/>
      <c r="S901" s="30"/>
      <c r="T901" s="116"/>
      <c r="U901" s="73"/>
      <c r="V901" s="111"/>
      <c r="W901" s="60"/>
      <c r="X901" s="71"/>
      <c r="Y901" s="31"/>
      <c r="Z901" s="23"/>
      <c r="AA901" s="24"/>
      <c r="AB901" s="96">
        <f t="shared" si="132"/>
        <v>0</v>
      </c>
      <c r="AC901" s="96">
        <f t="shared" si="133"/>
        <v>0</v>
      </c>
      <c r="AD901" s="97">
        <f t="shared" si="139"/>
        <v>0</v>
      </c>
      <c r="AE901" s="97">
        <f t="shared" si="140"/>
        <v>0</v>
      </c>
    </row>
    <row r="902" spans="1:31" ht="25" customHeight="1">
      <c r="A902" s="32">
        <f t="shared" si="134"/>
        <v>891</v>
      </c>
      <c r="B902" s="51" t="str">
        <f t="shared" si="135"/>
        <v/>
      </c>
      <c r="C902" s="26"/>
      <c r="D902" s="28" t="str">
        <f t="shared" si="136"/>
        <v/>
      </c>
      <c r="E902" s="49" t="str">
        <f t="shared" si="137"/>
        <v/>
      </c>
      <c r="F902" s="27"/>
      <c r="G902" s="27"/>
      <c r="H902" s="29"/>
      <c r="I902" s="28" t="str">
        <f t="shared" si="131"/>
        <v/>
      </c>
      <c r="J902" s="27"/>
      <c r="K902" s="28" t="str">
        <f>IF($L902="COP","GHPチラー",IF(O902="","",VLOOKUP(O902,※編集不可※選択項目!C:D,2,1)))</f>
        <v/>
      </c>
      <c r="L902" s="120" t="str">
        <f t="shared" si="138"/>
        <v/>
      </c>
      <c r="M902" s="64" t="str">
        <f>IFERROR(IF(L902="COP",1,IF(K902="","",VLOOKUP(K902,※編集不可※選択項目!$D$2:$G$8,4,FALSE))),"")</f>
        <v/>
      </c>
      <c r="N902" s="29"/>
      <c r="O902" s="30"/>
      <c r="P902" s="30"/>
      <c r="Q902" s="113"/>
      <c r="R902" s="30"/>
      <c r="S902" s="30"/>
      <c r="T902" s="116"/>
      <c r="U902" s="73"/>
      <c r="V902" s="111"/>
      <c r="W902" s="60"/>
      <c r="X902" s="71"/>
      <c r="Y902" s="31"/>
      <c r="Z902" s="23"/>
      <c r="AA902" s="24"/>
      <c r="AB902" s="96">
        <f t="shared" si="132"/>
        <v>0</v>
      </c>
      <c r="AC902" s="96">
        <f t="shared" si="133"/>
        <v>0</v>
      </c>
      <c r="AD902" s="97">
        <f t="shared" si="139"/>
        <v>0</v>
      </c>
      <c r="AE902" s="97">
        <f t="shared" si="140"/>
        <v>0</v>
      </c>
    </row>
    <row r="903" spans="1:31" ht="25" customHeight="1">
      <c r="A903" s="32">
        <f t="shared" si="134"/>
        <v>892</v>
      </c>
      <c r="B903" s="51" t="str">
        <f t="shared" si="135"/>
        <v/>
      </c>
      <c r="C903" s="26"/>
      <c r="D903" s="28" t="str">
        <f t="shared" si="136"/>
        <v/>
      </c>
      <c r="E903" s="49" t="str">
        <f t="shared" si="137"/>
        <v/>
      </c>
      <c r="F903" s="27"/>
      <c r="G903" s="27"/>
      <c r="H903" s="29"/>
      <c r="I903" s="28" t="str">
        <f t="shared" si="131"/>
        <v/>
      </c>
      <c r="J903" s="27"/>
      <c r="K903" s="28" t="str">
        <f>IF($L903="COP","GHPチラー",IF(O903="","",VLOOKUP(O903,※編集不可※選択項目!C:D,2,1)))</f>
        <v/>
      </c>
      <c r="L903" s="120" t="str">
        <f t="shared" si="138"/>
        <v/>
      </c>
      <c r="M903" s="64" t="str">
        <f>IFERROR(IF(L903="COP",1,IF(K903="","",VLOOKUP(K903,※編集不可※選択項目!$D$2:$G$8,4,FALSE))),"")</f>
        <v/>
      </c>
      <c r="N903" s="29"/>
      <c r="O903" s="30"/>
      <c r="P903" s="30"/>
      <c r="Q903" s="113"/>
      <c r="R903" s="30"/>
      <c r="S903" s="30"/>
      <c r="T903" s="116"/>
      <c r="U903" s="73"/>
      <c r="V903" s="111"/>
      <c r="W903" s="60"/>
      <c r="X903" s="71"/>
      <c r="Y903" s="31"/>
      <c r="Z903" s="23"/>
      <c r="AA903" s="24"/>
      <c r="AB903" s="96">
        <f t="shared" si="132"/>
        <v>0</v>
      </c>
      <c r="AC903" s="96">
        <f t="shared" si="133"/>
        <v>0</v>
      </c>
      <c r="AD903" s="97">
        <f t="shared" si="139"/>
        <v>0</v>
      </c>
      <c r="AE903" s="97">
        <f t="shared" si="140"/>
        <v>0</v>
      </c>
    </row>
    <row r="904" spans="1:31" ht="25" customHeight="1">
      <c r="A904" s="32">
        <f t="shared" si="134"/>
        <v>893</v>
      </c>
      <c r="B904" s="51" t="str">
        <f t="shared" si="135"/>
        <v/>
      </c>
      <c r="C904" s="26"/>
      <c r="D904" s="28" t="str">
        <f t="shared" si="136"/>
        <v/>
      </c>
      <c r="E904" s="49" t="str">
        <f t="shared" si="137"/>
        <v/>
      </c>
      <c r="F904" s="27"/>
      <c r="G904" s="27"/>
      <c r="H904" s="29"/>
      <c r="I904" s="28" t="str">
        <f t="shared" si="131"/>
        <v/>
      </c>
      <c r="J904" s="27"/>
      <c r="K904" s="28" t="str">
        <f>IF($L904="COP","GHPチラー",IF(O904="","",VLOOKUP(O904,※編集不可※選択項目!C:D,2,1)))</f>
        <v/>
      </c>
      <c r="L904" s="120" t="str">
        <f t="shared" si="138"/>
        <v/>
      </c>
      <c r="M904" s="64" t="str">
        <f>IFERROR(IF(L904="COP",1,IF(K904="","",VLOOKUP(K904,※編集不可※選択項目!$D$2:$G$8,4,FALSE))),"")</f>
        <v/>
      </c>
      <c r="N904" s="29"/>
      <c r="O904" s="30"/>
      <c r="P904" s="30"/>
      <c r="Q904" s="113"/>
      <c r="R904" s="30"/>
      <c r="S904" s="30"/>
      <c r="T904" s="116"/>
      <c r="U904" s="73"/>
      <c r="V904" s="111"/>
      <c r="W904" s="60"/>
      <c r="X904" s="71"/>
      <c r="Y904" s="31"/>
      <c r="Z904" s="23"/>
      <c r="AA904" s="24"/>
      <c r="AB904" s="96">
        <f t="shared" si="132"/>
        <v>0</v>
      </c>
      <c r="AC904" s="96">
        <f t="shared" si="133"/>
        <v>0</v>
      </c>
      <c r="AD904" s="97">
        <f t="shared" si="139"/>
        <v>0</v>
      </c>
      <c r="AE904" s="97">
        <f t="shared" si="140"/>
        <v>0</v>
      </c>
    </row>
    <row r="905" spans="1:31" ht="25" customHeight="1">
      <c r="A905" s="32">
        <f t="shared" si="134"/>
        <v>894</v>
      </c>
      <c r="B905" s="51" t="str">
        <f t="shared" si="135"/>
        <v/>
      </c>
      <c r="C905" s="26"/>
      <c r="D905" s="28" t="str">
        <f t="shared" si="136"/>
        <v/>
      </c>
      <c r="E905" s="49" t="str">
        <f t="shared" si="137"/>
        <v/>
      </c>
      <c r="F905" s="27"/>
      <c r="G905" s="27"/>
      <c r="H905" s="29"/>
      <c r="I905" s="28" t="str">
        <f t="shared" si="131"/>
        <v/>
      </c>
      <c r="J905" s="27"/>
      <c r="K905" s="28" t="str">
        <f>IF($L905="COP","GHPチラー",IF(O905="","",VLOOKUP(O905,※編集不可※選択項目!C:D,2,1)))</f>
        <v/>
      </c>
      <c r="L905" s="120" t="str">
        <f t="shared" si="138"/>
        <v/>
      </c>
      <c r="M905" s="64" t="str">
        <f>IFERROR(IF(L905="COP",1,IF(K905="","",VLOOKUP(K905,※編集不可※選択項目!$D$2:$G$8,4,FALSE))),"")</f>
        <v/>
      </c>
      <c r="N905" s="29"/>
      <c r="O905" s="30"/>
      <c r="P905" s="30"/>
      <c r="Q905" s="113"/>
      <c r="R905" s="30"/>
      <c r="S905" s="30"/>
      <c r="T905" s="116"/>
      <c r="U905" s="73"/>
      <c r="V905" s="111"/>
      <c r="W905" s="60"/>
      <c r="X905" s="71"/>
      <c r="Y905" s="31"/>
      <c r="Z905" s="23"/>
      <c r="AA905" s="24"/>
      <c r="AB905" s="96">
        <f t="shared" si="132"/>
        <v>0</v>
      </c>
      <c r="AC905" s="96">
        <f t="shared" si="133"/>
        <v>0</v>
      </c>
      <c r="AD905" s="97">
        <f t="shared" si="139"/>
        <v>0</v>
      </c>
      <c r="AE905" s="97">
        <f t="shared" si="140"/>
        <v>0</v>
      </c>
    </row>
    <row r="906" spans="1:31" ht="25" customHeight="1">
      <c r="A906" s="32">
        <f t="shared" si="134"/>
        <v>895</v>
      </c>
      <c r="B906" s="51" t="str">
        <f t="shared" si="135"/>
        <v/>
      </c>
      <c r="C906" s="26"/>
      <c r="D906" s="28" t="str">
        <f t="shared" si="136"/>
        <v/>
      </c>
      <c r="E906" s="49" t="str">
        <f t="shared" si="137"/>
        <v/>
      </c>
      <c r="F906" s="27"/>
      <c r="G906" s="27"/>
      <c r="H906" s="29"/>
      <c r="I906" s="28" t="str">
        <f t="shared" si="131"/>
        <v/>
      </c>
      <c r="J906" s="27"/>
      <c r="K906" s="28" t="str">
        <f>IF($L906="COP","GHPチラー",IF(O906="","",VLOOKUP(O906,※編集不可※選択項目!C:D,2,1)))</f>
        <v/>
      </c>
      <c r="L906" s="120" t="str">
        <f t="shared" si="138"/>
        <v/>
      </c>
      <c r="M906" s="64" t="str">
        <f>IFERROR(IF(L906="COP",1,IF(K906="","",VLOOKUP(K906,※編集不可※選択項目!$D$2:$G$8,4,FALSE))),"")</f>
        <v/>
      </c>
      <c r="N906" s="29"/>
      <c r="O906" s="30"/>
      <c r="P906" s="30"/>
      <c r="Q906" s="113"/>
      <c r="R906" s="30"/>
      <c r="S906" s="30"/>
      <c r="T906" s="116"/>
      <c r="U906" s="73"/>
      <c r="V906" s="111"/>
      <c r="W906" s="60"/>
      <c r="X906" s="71"/>
      <c r="Y906" s="31"/>
      <c r="Z906" s="23"/>
      <c r="AA906" s="24"/>
      <c r="AB906" s="96">
        <f t="shared" si="132"/>
        <v>0</v>
      </c>
      <c r="AC906" s="96">
        <f t="shared" si="133"/>
        <v>0</v>
      </c>
      <c r="AD906" s="97">
        <f t="shared" si="139"/>
        <v>0</v>
      </c>
      <c r="AE906" s="97">
        <f t="shared" si="140"/>
        <v>0</v>
      </c>
    </row>
    <row r="907" spans="1:31" ht="25" customHeight="1">
      <c r="A907" s="32">
        <f t="shared" si="134"/>
        <v>896</v>
      </c>
      <c r="B907" s="51" t="str">
        <f t="shared" si="135"/>
        <v/>
      </c>
      <c r="C907" s="26"/>
      <c r="D907" s="28" t="str">
        <f t="shared" si="136"/>
        <v/>
      </c>
      <c r="E907" s="49" t="str">
        <f t="shared" si="137"/>
        <v/>
      </c>
      <c r="F907" s="27"/>
      <c r="G907" s="27"/>
      <c r="H907" s="29"/>
      <c r="I907" s="28" t="str">
        <f t="shared" si="131"/>
        <v/>
      </c>
      <c r="J907" s="27"/>
      <c r="K907" s="28" t="str">
        <f>IF($L907="COP","GHPチラー",IF(O907="","",VLOOKUP(O907,※編集不可※選択項目!C:D,2,1)))</f>
        <v/>
      </c>
      <c r="L907" s="120" t="str">
        <f t="shared" si="138"/>
        <v/>
      </c>
      <c r="M907" s="64" t="str">
        <f>IFERROR(IF(L907="COP",1,IF(K907="","",VLOOKUP(K907,※編集不可※選択項目!$D$2:$G$8,4,FALSE))),"")</f>
        <v/>
      </c>
      <c r="N907" s="29"/>
      <c r="O907" s="30"/>
      <c r="P907" s="30"/>
      <c r="Q907" s="113"/>
      <c r="R907" s="30"/>
      <c r="S907" s="30"/>
      <c r="T907" s="116"/>
      <c r="U907" s="73"/>
      <c r="V907" s="111"/>
      <c r="W907" s="60"/>
      <c r="X907" s="71"/>
      <c r="Y907" s="31"/>
      <c r="Z907" s="23"/>
      <c r="AA907" s="24"/>
      <c r="AB907" s="96">
        <f t="shared" si="132"/>
        <v>0</v>
      </c>
      <c r="AC907" s="96">
        <f t="shared" si="133"/>
        <v>0</v>
      </c>
      <c r="AD907" s="97">
        <f t="shared" si="139"/>
        <v>0</v>
      </c>
      <c r="AE907" s="97">
        <f t="shared" si="140"/>
        <v>0</v>
      </c>
    </row>
    <row r="908" spans="1:31" ht="25" customHeight="1">
      <c r="A908" s="32">
        <f t="shared" si="134"/>
        <v>897</v>
      </c>
      <c r="B908" s="51" t="str">
        <f t="shared" si="135"/>
        <v/>
      </c>
      <c r="C908" s="26"/>
      <c r="D908" s="28" t="str">
        <f t="shared" si="136"/>
        <v/>
      </c>
      <c r="E908" s="49" t="str">
        <f t="shared" si="137"/>
        <v/>
      </c>
      <c r="F908" s="27"/>
      <c r="G908" s="27"/>
      <c r="H908" s="29"/>
      <c r="I908" s="28" t="str">
        <f t="shared" ref="I908:I971" si="141">IF(G908="","",G908&amp;"["&amp;H908&amp;"]")</f>
        <v/>
      </c>
      <c r="J908" s="27"/>
      <c r="K908" s="28" t="str">
        <f>IF($L908="COP","GHPチラー",IF(O908="","",VLOOKUP(O908,※編集不可※選択項目!C:D,2,1)))</f>
        <v/>
      </c>
      <c r="L908" s="120" t="str">
        <f t="shared" si="138"/>
        <v/>
      </c>
      <c r="M908" s="64" t="str">
        <f>IFERROR(IF(L908="COP",1,IF(K908="","",VLOOKUP(K908,※編集不可※選択項目!$D$2:$G$8,4,FALSE))),"")</f>
        <v/>
      </c>
      <c r="N908" s="29"/>
      <c r="O908" s="30"/>
      <c r="P908" s="30"/>
      <c r="Q908" s="113"/>
      <c r="R908" s="30"/>
      <c r="S908" s="30"/>
      <c r="T908" s="116"/>
      <c r="U908" s="73"/>
      <c r="V908" s="111"/>
      <c r="W908" s="60"/>
      <c r="X908" s="71"/>
      <c r="Y908" s="31"/>
      <c r="Z908" s="23"/>
      <c r="AA908" s="24"/>
      <c r="AB908" s="96">
        <f t="shared" ref="AB908:AB971" si="142">IF(AND(($C908&lt;&gt;""),(OR($C$2="",$F$2="",$G$3="",F908="",G908="",J908="",N908="",O908="",P908="",Q908="",R908="",S908="",T908="",H908="",))),1,0)</f>
        <v>0</v>
      </c>
      <c r="AC908" s="96">
        <f t="shared" ref="AC908:AC971" si="143">IF(AND($G908&lt;&gt;"",COUNTIF($G908,"*■*")&gt;0,$V908=""),1,0)</f>
        <v>0</v>
      </c>
      <c r="AD908" s="97">
        <f t="shared" si="139"/>
        <v>0</v>
      </c>
      <c r="AE908" s="97">
        <f t="shared" si="140"/>
        <v>0</v>
      </c>
    </row>
    <row r="909" spans="1:31" ht="25" customHeight="1">
      <c r="A909" s="32">
        <f t="shared" ref="A909:A972" si="144">ROW()-11</f>
        <v>898</v>
      </c>
      <c r="B909" s="51" t="str">
        <f t="shared" ref="B909:B972" si="145">IF($C909="","","高効率空調")</f>
        <v/>
      </c>
      <c r="C909" s="26"/>
      <c r="D909" s="28" t="str">
        <f t="shared" ref="D909:D972" si="146">IF($C$2="","",IF($B909&lt;&gt;"",$C$2,""))</f>
        <v/>
      </c>
      <c r="E909" s="49" t="str">
        <f t="shared" ref="E909:E972" si="147">IF($F$2="","",IF($B909&lt;&gt;"",$F$2,""))</f>
        <v/>
      </c>
      <c r="F909" s="27"/>
      <c r="G909" s="27"/>
      <c r="H909" s="29"/>
      <c r="I909" s="28" t="str">
        <f t="shared" si="141"/>
        <v/>
      </c>
      <c r="J909" s="27"/>
      <c r="K909" s="28" t="str">
        <f>IF($L909="COP","GHPチラー",IF(O909="","",VLOOKUP(O909,※編集不可※選択項目!C:D,2,1)))</f>
        <v/>
      </c>
      <c r="L909" s="120" t="str">
        <f t="shared" ref="L909:L972" si="148">IF(F909="","",IF(OR(COUNTIF($F909,"*チラー*")&gt;0,COUNTIF($F909,"*ﾁﾗｰ*")&gt;0),"COP","APFp"))</f>
        <v/>
      </c>
      <c r="M909" s="64" t="str">
        <f>IFERROR(IF(L909="COP",1,IF(K909="","",VLOOKUP(K909,※編集不可※選択項目!$D$2:$G$8,4,FALSE))),"")</f>
        <v/>
      </c>
      <c r="N909" s="29"/>
      <c r="O909" s="30"/>
      <c r="P909" s="30"/>
      <c r="Q909" s="113"/>
      <c r="R909" s="30"/>
      <c r="S909" s="30"/>
      <c r="T909" s="116"/>
      <c r="U909" s="73"/>
      <c r="V909" s="111"/>
      <c r="W909" s="60"/>
      <c r="X909" s="71"/>
      <c r="Y909" s="31"/>
      <c r="Z909" s="23"/>
      <c r="AA909" s="24"/>
      <c r="AB909" s="96">
        <f t="shared" si="142"/>
        <v>0</v>
      </c>
      <c r="AC909" s="96">
        <f t="shared" si="143"/>
        <v>0</v>
      </c>
      <c r="AD909" s="97">
        <f t="shared" ref="AD909:AD972" si="149">IF(I909="",0,COUNTIF(I$12:I$1011,I909))</f>
        <v>0</v>
      </c>
      <c r="AE909" s="97">
        <f t="shared" ref="AE909:AE972" si="150">IF($N909&lt;$M909,1,0)</f>
        <v>0</v>
      </c>
    </row>
    <row r="910" spans="1:31" ht="25" customHeight="1">
      <c r="A910" s="32">
        <f t="shared" si="144"/>
        <v>899</v>
      </c>
      <c r="B910" s="51" t="str">
        <f t="shared" si="145"/>
        <v/>
      </c>
      <c r="C910" s="26"/>
      <c r="D910" s="28" t="str">
        <f t="shared" si="146"/>
        <v/>
      </c>
      <c r="E910" s="49" t="str">
        <f t="shared" si="147"/>
        <v/>
      </c>
      <c r="F910" s="27"/>
      <c r="G910" s="27"/>
      <c r="H910" s="29"/>
      <c r="I910" s="28" t="str">
        <f t="shared" si="141"/>
        <v/>
      </c>
      <c r="J910" s="27"/>
      <c r="K910" s="28" t="str">
        <f>IF($L910="COP","GHPチラー",IF(O910="","",VLOOKUP(O910,※編集不可※選択項目!C:D,2,1)))</f>
        <v/>
      </c>
      <c r="L910" s="120" t="str">
        <f t="shared" si="148"/>
        <v/>
      </c>
      <c r="M910" s="64" t="str">
        <f>IFERROR(IF(L910="COP",1,IF(K910="","",VLOOKUP(K910,※編集不可※選択項目!$D$2:$G$8,4,FALSE))),"")</f>
        <v/>
      </c>
      <c r="N910" s="29"/>
      <c r="O910" s="30"/>
      <c r="P910" s="30"/>
      <c r="Q910" s="113"/>
      <c r="R910" s="30"/>
      <c r="S910" s="30"/>
      <c r="T910" s="116"/>
      <c r="U910" s="73"/>
      <c r="V910" s="111"/>
      <c r="W910" s="60"/>
      <c r="X910" s="71"/>
      <c r="Y910" s="31"/>
      <c r="Z910" s="23"/>
      <c r="AA910" s="24"/>
      <c r="AB910" s="96">
        <f t="shared" si="142"/>
        <v>0</v>
      </c>
      <c r="AC910" s="96">
        <f t="shared" si="143"/>
        <v>0</v>
      </c>
      <c r="AD910" s="97">
        <f t="shared" si="149"/>
        <v>0</v>
      </c>
      <c r="AE910" s="97">
        <f t="shared" si="150"/>
        <v>0</v>
      </c>
    </row>
    <row r="911" spans="1:31" ht="25" customHeight="1">
      <c r="A911" s="32">
        <f t="shared" si="144"/>
        <v>900</v>
      </c>
      <c r="B911" s="51" t="str">
        <f t="shared" si="145"/>
        <v/>
      </c>
      <c r="C911" s="26"/>
      <c r="D911" s="28" t="str">
        <f t="shared" si="146"/>
        <v/>
      </c>
      <c r="E911" s="49" t="str">
        <f t="shared" si="147"/>
        <v/>
      </c>
      <c r="F911" s="27"/>
      <c r="G911" s="27"/>
      <c r="H911" s="29"/>
      <c r="I911" s="28" t="str">
        <f t="shared" si="141"/>
        <v/>
      </c>
      <c r="J911" s="27"/>
      <c r="K911" s="28" t="str">
        <f>IF($L911="COP","GHPチラー",IF(O911="","",VLOOKUP(O911,※編集不可※選択項目!C:D,2,1)))</f>
        <v/>
      </c>
      <c r="L911" s="120" t="str">
        <f t="shared" si="148"/>
        <v/>
      </c>
      <c r="M911" s="64" t="str">
        <f>IFERROR(IF(L911="COP",1,IF(K911="","",VLOOKUP(K911,※編集不可※選択項目!$D$2:$G$8,4,FALSE))),"")</f>
        <v/>
      </c>
      <c r="N911" s="29"/>
      <c r="O911" s="30"/>
      <c r="P911" s="30"/>
      <c r="Q911" s="113"/>
      <c r="R911" s="30"/>
      <c r="S911" s="30"/>
      <c r="T911" s="116"/>
      <c r="U911" s="73"/>
      <c r="V911" s="111"/>
      <c r="W911" s="60"/>
      <c r="X911" s="71"/>
      <c r="Y911" s="31"/>
      <c r="Z911" s="23"/>
      <c r="AA911" s="24"/>
      <c r="AB911" s="96">
        <f t="shared" si="142"/>
        <v>0</v>
      </c>
      <c r="AC911" s="96">
        <f t="shared" si="143"/>
        <v>0</v>
      </c>
      <c r="AD911" s="97">
        <f t="shared" si="149"/>
        <v>0</v>
      </c>
      <c r="AE911" s="97">
        <f t="shared" si="150"/>
        <v>0</v>
      </c>
    </row>
    <row r="912" spans="1:31" ht="25" customHeight="1">
      <c r="A912" s="32">
        <f t="shared" si="144"/>
        <v>901</v>
      </c>
      <c r="B912" s="51" t="str">
        <f t="shared" si="145"/>
        <v/>
      </c>
      <c r="C912" s="26"/>
      <c r="D912" s="28" t="str">
        <f t="shared" si="146"/>
        <v/>
      </c>
      <c r="E912" s="49" t="str">
        <f t="shared" si="147"/>
        <v/>
      </c>
      <c r="F912" s="27"/>
      <c r="G912" s="27"/>
      <c r="H912" s="29"/>
      <c r="I912" s="28" t="str">
        <f t="shared" si="141"/>
        <v/>
      </c>
      <c r="J912" s="27"/>
      <c r="K912" s="28" t="str">
        <f>IF($L912="COP","GHPチラー",IF(O912="","",VLOOKUP(O912,※編集不可※選択項目!C:D,2,1)))</f>
        <v/>
      </c>
      <c r="L912" s="120" t="str">
        <f t="shared" si="148"/>
        <v/>
      </c>
      <c r="M912" s="64" t="str">
        <f>IFERROR(IF(L912="COP",1,IF(K912="","",VLOOKUP(K912,※編集不可※選択項目!$D$2:$G$8,4,FALSE))),"")</f>
        <v/>
      </c>
      <c r="N912" s="29"/>
      <c r="O912" s="30"/>
      <c r="P912" s="30"/>
      <c r="Q912" s="113"/>
      <c r="R912" s="30"/>
      <c r="S912" s="30"/>
      <c r="T912" s="116"/>
      <c r="U912" s="73"/>
      <c r="V912" s="111"/>
      <c r="W912" s="60"/>
      <c r="X912" s="71"/>
      <c r="Y912" s="31"/>
      <c r="Z912" s="23"/>
      <c r="AA912" s="24"/>
      <c r="AB912" s="96">
        <f t="shared" si="142"/>
        <v>0</v>
      </c>
      <c r="AC912" s="96">
        <f t="shared" si="143"/>
        <v>0</v>
      </c>
      <c r="AD912" s="97">
        <f t="shared" si="149"/>
        <v>0</v>
      </c>
      <c r="AE912" s="97">
        <f t="shared" si="150"/>
        <v>0</v>
      </c>
    </row>
    <row r="913" spans="1:31" ht="25" customHeight="1">
      <c r="A913" s="32">
        <f t="shared" si="144"/>
        <v>902</v>
      </c>
      <c r="B913" s="51" t="str">
        <f t="shared" si="145"/>
        <v/>
      </c>
      <c r="C913" s="26"/>
      <c r="D913" s="28" t="str">
        <f t="shared" si="146"/>
        <v/>
      </c>
      <c r="E913" s="49" t="str">
        <f t="shared" si="147"/>
        <v/>
      </c>
      <c r="F913" s="27"/>
      <c r="G913" s="27"/>
      <c r="H913" s="29"/>
      <c r="I913" s="28" t="str">
        <f t="shared" si="141"/>
        <v/>
      </c>
      <c r="J913" s="27"/>
      <c r="K913" s="28" t="str">
        <f>IF($L913="COP","GHPチラー",IF(O913="","",VLOOKUP(O913,※編集不可※選択項目!C:D,2,1)))</f>
        <v/>
      </c>
      <c r="L913" s="120" t="str">
        <f t="shared" si="148"/>
        <v/>
      </c>
      <c r="M913" s="64" t="str">
        <f>IFERROR(IF(L913="COP",1,IF(K913="","",VLOOKUP(K913,※編集不可※選択項目!$D$2:$G$8,4,FALSE))),"")</f>
        <v/>
      </c>
      <c r="N913" s="29"/>
      <c r="O913" s="30"/>
      <c r="P913" s="30"/>
      <c r="Q913" s="113"/>
      <c r="R913" s="30"/>
      <c r="S913" s="30"/>
      <c r="T913" s="116"/>
      <c r="U913" s="73"/>
      <c r="V913" s="111"/>
      <c r="W913" s="60"/>
      <c r="X913" s="71"/>
      <c r="Y913" s="31"/>
      <c r="Z913" s="23"/>
      <c r="AA913" s="24"/>
      <c r="AB913" s="96">
        <f t="shared" si="142"/>
        <v>0</v>
      </c>
      <c r="AC913" s="96">
        <f t="shared" si="143"/>
        <v>0</v>
      </c>
      <c r="AD913" s="97">
        <f t="shared" si="149"/>
        <v>0</v>
      </c>
      <c r="AE913" s="97">
        <f t="shared" si="150"/>
        <v>0</v>
      </c>
    </row>
    <row r="914" spans="1:31" ht="25" customHeight="1">
      <c r="A914" s="32">
        <f t="shared" si="144"/>
        <v>903</v>
      </c>
      <c r="B914" s="51" t="str">
        <f t="shared" si="145"/>
        <v/>
      </c>
      <c r="C914" s="26"/>
      <c r="D914" s="28" t="str">
        <f t="shared" si="146"/>
        <v/>
      </c>
      <c r="E914" s="49" t="str">
        <f t="shared" si="147"/>
        <v/>
      </c>
      <c r="F914" s="27"/>
      <c r="G914" s="27"/>
      <c r="H914" s="29"/>
      <c r="I914" s="28" t="str">
        <f t="shared" si="141"/>
        <v/>
      </c>
      <c r="J914" s="27"/>
      <c r="K914" s="28" t="str">
        <f>IF($L914="COP","GHPチラー",IF(O914="","",VLOOKUP(O914,※編集不可※選択項目!C:D,2,1)))</f>
        <v/>
      </c>
      <c r="L914" s="120" t="str">
        <f t="shared" si="148"/>
        <v/>
      </c>
      <c r="M914" s="64" t="str">
        <f>IFERROR(IF(L914="COP",1,IF(K914="","",VLOOKUP(K914,※編集不可※選択項目!$D$2:$G$8,4,FALSE))),"")</f>
        <v/>
      </c>
      <c r="N914" s="29"/>
      <c r="O914" s="30"/>
      <c r="P914" s="30"/>
      <c r="Q914" s="113"/>
      <c r="R914" s="30"/>
      <c r="S914" s="30"/>
      <c r="T914" s="116"/>
      <c r="U914" s="73"/>
      <c r="V914" s="111"/>
      <c r="W914" s="60"/>
      <c r="X914" s="71"/>
      <c r="Y914" s="31"/>
      <c r="Z914" s="23"/>
      <c r="AA914" s="24"/>
      <c r="AB914" s="96">
        <f t="shared" si="142"/>
        <v>0</v>
      </c>
      <c r="AC914" s="96">
        <f t="shared" si="143"/>
        <v>0</v>
      </c>
      <c r="AD914" s="97">
        <f t="shared" si="149"/>
        <v>0</v>
      </c>
      <c r="AE914" s="97">
        <f t="shared" si="150"/>
        <v>0</v>
      </c>
    </row>
    <row r="915" spans="1:31" ht="25" customHeight="1">
      <c r="A915" s="32">
        <f t="shared" si="144"/>
        <v>904</v>
      </c>
      <c r="B915" s="51" t="str">
        <f t="shared" si="145"/>
        <v/>
      </c>
      <c r="C915" s="26"/>
      <c r="D915" s="28" t="str">
        <f t="shared" si="146"/>
        <v/>
      </c>
      <c r="E915" s="49" t="str">
        <f t="shared" si="147"/>
        <v/>
      </c>
      <c r="F915" s="27"/>
      <c r="G915" s="27"/>
      <c r="H915" s="29"/>
      <c r="I915" s="28" t="str">
        <f t="shared" si="141"/>
        <v/>
      </c>
      <c r="J915" s="27"/>
      <c r="K915" s="28" t="str">
        <f>IF($L915="COP","GHPチラー",IF(O915="","",VLOOKUP(O915,※編集不可※選択項目!C:D,2,1)))</f>
        <v/>
      </c>
      <c r="L915" s="120" t="str">
        <f t="shared" si="148"/>
        <v/>
      </c>
      <c r="M915" s="64" t="str">
        <f>IFERROR(IF(L915="COP",1,IF(K915="","",VLOOKUP(K915,※編集不可※選択項目!$D$2:$G$8,4,FALSE))),"")</f>
        <v/>
      </c>
      <c r="N915" s="29"/>
      <c r="O915" s="30"/>
      <c r="P915" s="30"/>
      <c r="Q915" s="113"/>
      <c r="R915" s="30"/>
      <c r="S915" s="30"/>
      <c r="T915" s="116"/>
      <c r="U915" s="73"/>
      <c r="V915" s="111"/>
      <c r="W915" s="60"/>
      <c r="X915" s="71"/>
      <c r="Y915" s="31"/>
      <c r="Z915" s="23"/>
      <c r="AA915" s="24"/>
      <c r="AB915" s="96">
        <f t="shared" si="142"/>
        <v>0</v>
      </c>
      <c r="AC915" s="96">
        <f t="shared" si="143"/>
        <v>0</v>
      </c>
      <c r="AD915" s="97">
        <f t="shared" si="149"/>
        <v>0</v>
      </c>
      <c r="AE915" s="97">
        <f t="shared" si="150"/>
        <v>0</v>
      </c>
    </row>
    <row r="916" spans="1:31" ht="25" customHeight="1">
      <c r="A916" s="32">
        <f t="shared" si="144"/>
        <v>905</v>
      </c>
      <c r="B916" s="51" t="str">
        <f t="shared" si="145"/>
        <v/>
      </c>
      <c r="C916" s="26"/>
      <c r="D916" s="28" t="str">
        <f t="shared" si="146"/>
        <v/>
      </c>
      <c r="E916" s="49" t="str">
        <f t="shared" si="147"/>
        <v/>
      </c>
      <c r="F916" s="27"/>
      <c r="G916" s="27"/>
      <c r="H916" s="29"/>
      <c r="I916" s="28" t="str">
        <f t="shared" si="141"/>
        <v/>
      </c>
      <c r="J916" s="27"/>
      <c r="K916" s="28" t="str">
        <f>IF($L916="COP","GHPチラー",IF(O916="","",VLOOKUP(O916,※編集不可※選択項目!C:D,2,1)))</f>
        <v/>
      </c>
      <c r="L916" s="120" t="str">
        <f t="shared" si="148"/>
        <v/>
      </c>
      <c r="M916" s="64" t="str">
        <f>IFERROR(IF(L916="COP",1,IF(K916="","",VLOOKUP(K916,※編集不可※選択項目!$D$2:$G$8,4,FALSE))),"")</f>
        <v/>
      </c>
      <c r="N916" s="29"/>
      <c r="O916" s="30"/>
      <c r="P916" s="30"/>
      <c r="Q916" s="113"/>
      <c r="R916" s="30"/>
      <c r="S916" s="30"/>
      <c r="T916" s="116"/>
      <c r="U916" s="73"/>
      <c r="V916" s="111"/>
      <c r="W916" s="60"/>
      <c r="X916" s="71"/>
      <c r="Y916" s="31"/>
      <c r="Z916" s="23"/>
      <c r="AA916" s="24"/>
      <c r="AB916" s="96">
        <f t="shared" si="142"/>
        <v>0</v>
      </c>
      <c r="AC916" s="96">
        <f t="shared" si="143"/>
        <v>0</v>
      </c>
      <c r="AD916" s="97">
        <f t="shared" si="149"/>
        <v>0</v>
      </c>
      <c r="AE916" s="97">
        <f t="shared" si="150"/>
        <v>0</v>
      </c>
    </row>
    <row r="917" spans="1:31" ht="25" customHeight="1">
      <c r="A917" s="32">
        <f t="shared" si="144"/>
        <v>906</v>
      </c>
      <c r="B917" s="51" t="str">
        <f t="shared" si="145"/>
        <v/>
      </c>
      <c r="C917" s="26"/>
      <c r="D917" s="28" t="str">
        <f t="shared" si="146"/>
        <v/>
      </c>
      <c r="E917" s="49" t="str">
        <f t="shared" si="147"/>
        <v/>
      </c>
      <c r="F917" s="27"/>
      <c r="G917" s="27"/>
      <c r="H917" s="29"/>
      <c r="I917" s="28" t="str">
        <f t="shared" si="141"/>
        <v/>
      </c>
      <c r="J917" s="27"/>
      <c r="K917" s="28" t="str">
        <f>IF($L917="COP","GHPチラー",IF(O917="","",VLOOKUP(O917,※編集不可※選択項目!C:D,2,1)))</f>
        <v/>
      </c>
      <c r="L917" s="120" t="str">
        <f t="shared" si="148"/>
        <v/>
      </c>
      <c r="M917" s="64" t="str">
        <f>IFERROR(IF(L917="COP",1,IF(K917="","",VLOOKUP(K917,※編集不可※選択項目!$D$2:$G$8,4,FALSE))),"")</f>
        <v/>
      </c>
      <c r="N917" s="29"/>
      <c r="O917" s="30"/>
      <c r="P917" s="30"/>
      <c r="Q917" s="113"/>
      <c r="R917" s="30"/>
      <c r="S917" s="30"/>
      <c r="T917" s="116"/>
      <c r="U917" s="73"/>
      <c r="V917" s="111"/>
      <c r="W917" s="60"/>
      <c r="X917" s="71"/>
      <c r="Y917" s="31"/>
      <c r="Z917" s="23"/>
      <c r="AA917" s="24"/>
      <c r="AB917" s="96">
        <f t="shared" si="142"/>
        <v>0</v>
      </c>
      <c r="AC917" s="96">
        <f t="shared" si="143"/>
        <v>0</v>
      </c>
      <c r="AD917" s="97">
        <f t="shared" si="149"/>
        <v>0</v>
      </c>
      <c r="AE917" s="97">
        <f t="shared" si="150"/>
        <v>0</v>
      </c>
    </row>
    <row r="918" spans="1:31" ht="25" customHeight="1">
      <c r="A918" s="32">
        <f t="shared" si="144"/>
        <v>907</v>
      </c>
      <c r="B918" s="51" t="str">
        <f t="shared" si="145"/>
        <v/>
      </c>
      <c r="C918" s="26"/>
      <c r="D918" s="28" t="str">
        <f t="shared" si="146"/>
        <v/>
      </c>
      <c r="E918" s="49" t="str">
        <f t="shared" si="147"/>
        <v/>
      </c>
      <c r="F918" s="27"/>
      <c r="G918" s="27"/>
      <c r="H918" s="29"/>
      <c r="I918" s="28" t="str">
        <f t="shared" si="141"/>
        <v/>
      </c>
      <c r="J918" s="27"/>
      <c r="K918" s="28" t="str">
        <f>IF($L918="COP","GHPチラー",IF(O918="","",VLOOKUP(O918,※編集不可※選択項目!C:D,2,1)))</f>
        <v/>
      </c>
      <c r="L918" s="120" t="str">
        <f t="shared" si="148"/>
        <v/>
      </c>
      <c r="M918" s="64" t="str">
        <f>IFERROR(IF(L918="COP",1,IF(K918="","",VLOOKUP(K918,※編集不可※選択項目!$D$2:$G$8,4,FALSE))),"")</f>
        <v/>
      </c>
      <c r="N918" s="29"/>
      <c r="O918" s="30"/>
      <c r="P918" s="30"/>
      <c r="Q918" s="113"/>
      <c r="R918" s="30"/>
      <c r="S918" s="30"/>
      <c r="T918" s="116"/>
      <c r="U918" s="73"/>
      <c r="V918" s="111"/>
      <c r="W918" s="60"/>
      <c r="X918" s="71"/>
      <c r="Y918" s="31"/>
      <c r="Z918" s="23"/>
      <c r="AA918" s="24"/>
      <c r="AB918" s="96">
        <f t="shared" si="142"/>
        <v>0</v>
      </c>
      <c r="AC918" s="96">
        <f t="shared" si="143"/>
        <v>0</v>
      </c>
      <c r="AD918" s="97">
        <f t="shared" si="149"/>
        <v>0</v>
      </c>
      <c r="AE918" s="97">
        <f t="shared" si="150"/>
        <v>0</v>
      </c>
    </row>
    <row r="919" spans="1:31" ht="25" customHeight="1">
      <c r="A919" s="32">
        <f t="shared" si="144"/>
        <v>908</v>
      </c>
      <c r="B919" s="51" t="str">
        <f t="shared" si="145"/>
        <v/>
      </c>
      <c r="C919" s="26"/>
      <c r="D919" s="28" t="str">
        <f t="shared" si="146"/>
        <v/>
      </c>
      <c r="E919" s="49" t="str">
        <f t="shared" si="147"/>
        <v/>
      </c>
      <c r="F919" s="27"/>
      <c r="G919" s="27"/>
      <c r="H919" s="29"/>
      <c r="I919" s="28" t="str">
        <f t="shared" si="141"/>
        <v/>
      </c>
      <c r="J919" s="27"/>
      <c r="K919" s="28" t="str">
        <f>IF($L919="COP","GHPチラー",IF(O919="","",VLOOKUP(O919,※編集不可※選択項目!C:D,2,1)))</f>
        <v/>
      </c>
      <c r="L919" s="120" t="str">
        <f t="shared" si="148"/>
        <v/>
      </c>
      <c r="M919" s="64" t="str">
        <f>IFERROR(IF(L919="COP",1,IF(K919="","",VLOOKUP(K919,※編集不可※選択項目!$D$2:$G$8,4,FALSE))),"")</f>
        <v/>
      </c>
      <c r="N919" s="29"/>
      <c r="O919" s="30"/>
      <c r="P919" s="30"/>
      <c r="Q919" s="113"/>
      <c r="R919" s="30"/>
      <c r="S919" s="30"/>
      <c r="T919" s="116"/>
      <c r="U919" s="73"/>
      <c r="V919" s="111"/>
      <c r="W919" s="60"/>
      <c r="X919" s="71"/>
      <c r="Y919" s="31"/>
      <c r="Z919" s="23"/>
      <c r="AA919" s="24"/>
      <c r="AB919" s="96">
        <f t="shared" si="142"/>
        <v>0</v>
      </c>
      <c r="AC919" s="96">
        <f t="shared" si="143"/>
        <v>0</v>
      </c>
      <c r="AD919" s="97">
        <f t="shared" si="149"/>
        <v>0</v>
      </c>
      <c r="AE919" s="97">
        <f t="shared" si="150"/>
        <v>0</v>
      </c>
    </row>
    <row r="920" spans="1:31" ht="25" customHeight="1">
      <c r="A920" s="32">
        <f t="shared" si="144"/>
        <v>909</v>
      </c>
      <c r="B920" s="51" t="str">
        <f t="shared" si="145"/>
        <v/>
      </c>
      <c r="C920" s="26"/>
      <c r="D920" s="28" t="str">
        <f t="shared" si="146"/>
        <v/>
      </c>
      <c r="E920" s="49" t="str">
        <f t="shared" si="147"/>
        <v/>
      </c>
      <c r="F920" s="27"/>
      <c r="G920" s="27"/>
      <c r="H920" s="29"/>
      <c r="I920" s="28" t="str">
        <f t="shared" si="141"/>
        <v/>
      </c>
      <c r="J920" s="27"/>
      <c r="K920" s="28" t="str">
        <f>IF($L920="COP","GHPチラー",IF(O920="","",VLOOKUP(O920,※編集不可※選択項目!C:D,2,1)))</f>
        <v/>
      </c>
      <c r="L920" s="120" t="str">
        <f t="shared" si="148"/>
        <v/>
      </c>
      <c r="M920" s="64" t="str">
        <f>IFERROR(IF(L920="COP",1,IF(K920="","",VLOOKUP(K920,※編集不可※選択項目!$D$2:$G$8,4,FALSE))),"")</f>
        <v/>
      </c>
      <c r="N920" s="29"/>
      <c r="O920" s="30"/>
      <c r="P920" s="30"/>
      <c r="Q920" s="113"/>
      <c r="R920" s="30"/>
      <c r="S920" s="30"/>
      <c r="T920" s="116"/>
      <c r="U920" s="73"/>
      <c r="V920" s="111"/>
      <c r="W920" s="60"/>
      <c r="X920" s="71"/>
      <c r="Y920" s="31"/>
      <c r="Z920" s="23"/>
      <c r="AA920" s="24"/>
      <c r="AB920" s="96">
        <f t="shared" si="142"/>
        <v>0</v>
      </c>
      <c r="AC920" s="96">
        <f t="shared" si="143"/>
        <v>0</v>
      </c>
      <c r="AD920" s="97">
        <f t="shared" si="149"/>
        <v>0</v>
      </c>
      <c r="AE920" s="97">
        <f t="shared" si="150"/>
        <v>0</v>
      </c>
    </row>
    <row r="921" spans="1:31" ht="25" customHeight="1">
      <c r="A921" s="32">
        <f t="shared" si="144"/>
        <v>910</v>
      </c>
      <c r="B921" s="51" t="str">
        <f t="shared" si="145"/>
        <v/>
      </c>
      <c r="C921" s="26"/>
      <c r="D921" s="28" t="str">
        <f t="shared" si="146"/>
        <v/>
      </c>
      <c r="E921" s="49" t="str">
        <f t="shared" si="147"/>
        <v/>
      </c>
      <c r="F921" s="27"/>
      <c r="G921" s="27"/>
      <c r="H921" s="29"/>
      <c r="I921" s="28" t="str">
        <f t="shared" si="141"/>
        <v/>
      </c>
      <c r="J921" s="27"/>
      <c r="K921" s="28" t="str">
        <f>IF($L921="COP","GHPチラー",IF(O921="","",VLOOKUP(O921,※編集不可※選択項目!C:D,2,1)))</f>
        <v/>
      </c>
      <c r="L921" s="120" t="str">
        <f t="shared" si="148"/>
        <v/>
      </c>
      <c r="M921" s="64" t="str">
        <f>IFERROR(IF(L921="COP",1,IF(K921="","",VLOOKUP(K921,※編集不可※選択項目!$D$2:$G$8,4,FALSE))),"")</f>
        <v/>
      </c>
      <c r="N921" s="29"/>
      <c r="O921" s="30"/>
      <c r="P921" s="30"/>
      <c r="Q921" s="113"/>
      <c r="R921" s="30"/>
      <c r="S921" s="30"/>
      <c r="T921" s="116"/>
      <c r="U921" s="73"/>
      <c r="V921" s="111"/>
      <c r="W921" s="60"/>
      <c r="X921" s="71"/>
      <c r="Y921" s="31"/>
      <c r="Z921" s="23"/>
      <c r="AA921" s="24"/>
      <c r="AB921" s="96">
        <f t="shared" si="142"/>
        <v>0</v>
      </c>
      <c r="AC921" s="96">
        <f t="shared" si="143"/>
        <v>0</v>
      </c>
      <c r="AD921" s="97">
        <f t="shared" si="149"/>
        <v>0</v>
      </c>
      <c r="AE921" s="97">
        <f t="shared" si="150"/>
        <v>0</v>
      </c>
    </row>
    <row r="922" spans="1:31" ht="25" customHeight="1">
      <c r="A922" s="32">
        <f t="shared" si="144"/>
        <v>911</v>
      </c>
      <c r="B922" s="51" t="str">
        <f t="shared" si="145"/>
        <v/>
      </c>
      <c r="C922" s="26"/>
      <c r="D922" s="28" t="str">
        <f t="shared" si="146"/>
        <v/>
      </c>
      <c r="E922" s="49" t="str">
        <f t="shared" si="147"/>
        <v/>
      </c>
      <c r="F922" s="27"/>
      <c r="G922" s="27"/>
      <c r="H922" s="29"/>
      <c r="I922" s="28" t="str">
        <f t="shared" si="141"/>
        <v/>
      </c>
      <c r="J922" s="27"/>
      <c r="K922" s="28" t="str">
        <f>IF($L922="COP","GHPチラー",IF(O922="","",VLOOKUP(O922,※編集不可※選択項目!C:D,2,1)))</f>
        <v/>
      </c>
      <c r="L922" s="120" t="str">
        <f t="shared" si="148"/>
        <v/>
      </c>
      <c r="M922" s="64" t="str">
        <f>IFERROR(IF(L922="COP",1,IF(K922="","",VLOOKUP(K922,※編集不可※選択項目!$D$2:$G$8,4,FALSE))),"")</f>
        <v/>
      </c>
      <c r="N922" s="29"/>
      <c r="O922" s="30"/>
      <c r="P922" s="30"/>
      <c r="Q922" s="113"/>
      <c r="R922" s="30"/>
      <c r="S922" s="30"/>
      <c r="T922" s="116"/>
      <c r="U922" s="73"/>
      <c r="V922" s="111"/>
      <c r="W922" s="60"/>
      <c r="X922" s="71"/>
      <c r="Y922" s="31"/>
      <c r="Z922" s="23"/>
      <c r="AA922" s="24"/>
      <c r="AB922" s="96">
        <f t="shared" si="142"/>
        <v>0</v>
      </c>
      <c r="AC922" s="96">
        <f t="shared" si="143"/>
        <v>0</v>
      </c>
      <c r="AD922" s="97">
        <f t="shared" si="149"/>
        <v>0</v>
      </c>
      <c r="AE922" s="97">
        <f t="shared" si="150"/>
        <v>0</v>
      </c>
    </row>
    <row r="923" spans="1:31" ht="25" customHeight="1">
      <c r="A923" s="32">
        <f t="shared" si="144"/>
        <v>912</v>
      </c>
      <c r="B923" s="51" t="str">
        <f t="shared" si="145"/>
        <v/>
      </c>
      <c r="C923" s="26"/>
      <c r="D923" s="28" t="str">
        <f t="shared" si="146"/>
        <v/>
      </c>
      <c r="E923" s="49" t="str">
        <f t="shared" si="147"/>
        <v/>
      </c>
      <c r="F923" s="27"/>
      <c r="G923" s="27"/>
      <c r="H923" s="29"/>
      <c r="I923" s="28" t="str">
        <f t="shared" si="141"/>
        <v/>
      </c>
      <c r="J923" s="27"/>
      <c r="K923" s="28" t="str">
        <f>IF($L923="COP","GHPチラー",IF(O923="","",VLOOKUP(O923,※編集不可※選択項目!C:D,2,1)))</f>
        <v/>
      </c>
      <c r="L923" s="120" t="str">
        <f t="shared" si="148"/>
        <v/>
      </c>
      <c r="M923" s="64" t="str">
        <f>IFERROR(IF(L923="COP",1,IF(K923="","",VLOOKUP(K923,※編集不可※選択項目!$D$2:$G$8,4,FALSE))),"")</f>
        <v/>
      </c>
      <c r="N923" s="29"/>
      <c r="O923" s="30"/>
      <c r="P923" s="30"/>
      <c r="Q923" s="113"/>
      <c r="R923" s="30"/>
      <c r="S923" s="30"/>
      <c r="T923" s="116"/>
      <c r="U923" s="73"/>
      <c r="V923" s="111"/>
      <c r="W923" s="60"/>
      <c r="X923" s="71"/>
      <c r="Y923" s="31"/>
      <c r="Z923" s="23"/>
      <c r="AA923" s="24"/>
      <c r="AB923" s="96">
        <f t="shared" si="142"/>
        <v>0</v>
      </c>
      <c r="AC923" s="96">
        <f t="shared" si="143"/>
        <v>0</v>
      </c>
      <c r="AD923" s="97">
        <f t="shared" si="149"/>
        <v>0</v>
      </c>
      <c r="AE923" s="97">
        <f t="shared" si="150"/>
        <v>0</v>
      </c>
    </row>
    <row r="924" spans="1:31" ht="25" customHeight="1">
      <c r="A924" s="32">
        <f t="shared" si="144"/>
        <v>913</v>
      </c>
      <c r="B924" s="51" t="str">
        <f t="shared" si="145"/>
        <v/>
      </c>
      <c r="C924" s="26"/>
      <c r="D924" s="28" t="str">
        <f t="shared" si="146"/>
        <v/>
      </c>
      <c r="E924" s="49" t="str">
        <f t="shared" si="147"/>
        <v/>
      </c>
      <c r="F924" s="27"/>
      <c r="G924" s="27"/>
      <c r="H924" s="29"/>
      <c r="I924" s="28" t="str">
        <f t="shared" si="141"/>
        <v/>
      </c>
      <c r="J924" s="27"/>
      <c r="K924" s="28" t="str">
        <f>IF($L924="COP","GHPチラー",IF(O924="","",VLOOKUP(O924,※編集不可※選択項目!C:D,2,1)))</f>
        <v/>
      </c>
      <c r="L924" s="120" t="str">
        <f t="shared" si="148"/>
        <v/>
      </c>
      <c r="M924" s="64" t="str">
        <f>IFERROR(IF(L924="COP",1,IF(K924="","",VLOOKUP(K924,※編集不可※選択項目!$D$2:$G$8,4,FALSE))),"")</f>
        <v/>
      </c>
      <c r="N924" s="29"/>
      <c r="O924" s="30"/>
      <c r="P924" s="30"/>
      <c r="Q924" s="113"/>
      <c r="R924" s="30"/>
      <c r="S924" s="30"/>
      <c r="T924" s="116"/>
      <c r="U924" s="73"/>
      <c r="V924" s="111"/>
      <c r="W924" s="60"/>
      <c r="X924" s="71"/>
      <c r="Y924" s="31"/>
      <c r="Z924" s="23"/>
      <c r="AA924" s="24"/>
      <c r="AB924" s="96">
        <f t="shared" si="142"/>
        <v>0</v>
      </c>
      <c r="AC924" s="96">
        <f t="shared" si="143"/>
        <v>0</v>
      </c>
      <c r="AD924" s="97">
        <f t="shared" si="149"/>
        <v>0</v>
      </c>
      <c r="AE924" s="97">
        <f t="shared" si="150"/>
        <v>0</v>
      </c>
    </row>
    <row r="925" spans="1:31" ht="25" customHeight="1">
      <c r="A925" s="32">
        <f t="shared" si="144"/>
        <v>914</v>
      </c>
      <c r="B925" s="51" t="str">
        <f t="shared" si="145"/>
        <v/>
      </c>
      <c r="C925" s="26"/>
      <c r="D925" s="28" t="str">
        <f t="shared" si="146"/>
        <v/>
      </c>
      <c r="E925" s="49" t="str">
        <f t="shared" si="147"/>
        <v/>
      </c>
      <c r="F925" s="27"/>
      <c r="G925" s="27"/>
      <c r="H925" s="29"/>
      <c r="I925" s="28" t="str">
        <f t="shared" si="141"/>
        <v/>
      </c>
      <c r="J925" s="27"/>
      <c r="K925" s="28" t="str">
        <f>IF($L925="COP","GHPチラー",IF(O925="","",VLOOKUP(O925,※編集不可※選択項目!C:D,2,1)))</f>
        <v/>
      </c>
      <c r="L925" s="120" t="str">
        <f t="shared" si="148"/>
        <v/>
      </c>
      <c r="M925" s="64" t="str">
        <f>IFERROR(IF(L925="COP",1,IF(K925="","",VLOOKUP(K925,※編集不可※選択項目!$D$2:$G$8,4,FALSE))),"")</f>
        <v/>
      </c>
      <c r="N925" s="29"/>
      <c r="O925" s="30"/>
      <c r="P925" s="30"/>
      <c r="Q925" s="113"/>
      <c r="R925" s="30"/>
      <c r="S925" s="30"/>
      <c r="T925" s="116"/>
      <c r="U925" s="73"/>
      <c r="V925" s="111"/>
      <c r="W925" s="60"/>
      <c r="X925" s="71"/>
      <c r="Y925" s="31"/>
      <c r="Z925" s="23"/>
      <c r="AA925" s="24"/>
      <c r="AB925" s="96">
        <f t="shared" si="142"/>
        <v>0</v>
      </c>
      <c r="AC925" s="96">
        <f t="shared" si="143"/>
        <v>0</v>
      </c>
      <c r="AD925" s="97">
        <f t="shared" si="149"/>
        <v>0</v>
      </c>
      <c r="AE925" s="97">
        <f t="shared" si="150"/>
        <v>0</v>
      </c>
    </row>
    <row r="926" spans="1:31" ht="25" customHeight="1">
      <c r="A926" s="32">
        <f t="shared" si="144"/>
        <v>915</v>
      </c>
      <c r="B926" s="51" t="str">
        <f t="shared" si="145"/>
        <v/>
      </c>
      <c r="C926" s="26"/>
      <c r="D926" s="28" t="str">
        <f t="shared" si="146"/>
        <v/>
      </c>
      <c r="E926" s="49" t="str">
        <f t="shared" si="147"/>
        <v/>
      </c>
      <c r="F926" s="27"/>
      <c r="G926" s="27"/>
      <c r="H926" s="29"/>
      <c r="I926" s="28" t="str">
        <f t="shared" si="141"/>
        <v/>
      </c>
      <c r="J926" s="27"/>
      <c r="K926" s="28" t="str">
        <f>IF($L926="COP","GHPチラー",IF(O926="","",VLOOKUP(O926,※編集不可※選択項目!C:D,2,1)))</f>
        <v/>
      </c>
      <c r="L926" s="120" t="str">
        <f t="shared" si="148"/>
        <v/>
      </c>
      <c r="M926" s="64" t="str">
        <f>IFERROR(IF(L926="COP",1,IF(K926="","",VLOOKUP(K926,※編集不可※選択項目!$D$2:$G$8,4,FALSE))),"")</f>
        <v/>
      </c>
      <c r="N926" s="29"/>
      <c r="O926" s="30"/>
      <c r="P926" s="30"/>
      <c r="Q926" s="113"/>
      <c r="R926" s="30"/>
      <c r="S926" s="30"/>
      <c r="T926" s="116"/>
      <c r="U926" s="73"/>
      <c r="V926" s="111"/>
      <c r="W926" s="60"/>
      <c r="X926" s="71"/>
      <c r="Y926" s="31"/>
      <c r="Z926" s="23"/>
      <c r="AA926" s="24"/>
      <c r="AB926" s="96">
        <f t="shared" si="142"/>
        <v>0</v>
      </c>
      <c r="AC926" s="96">
        <f t="shared" si="143"/>
        <v>0</v>
      </c>
      <c r="AD926" s="97">
        <f t="shared" si="149"/>
        <v>0</v>
      </c>
      <c r="AE926" s="97">
        <f t="shared" si="150"/>
        <v>0</v>
      </c>
    </row>
    <row r="927" spans="1:31" ht="25" customHeight="1">
      <c r="A927" s="32">
        <f t="shared" si="144"/>
        <v>916</v>
      </c>
      <c r="B927" s="51" t="str">
        <f t="shared" si="145"/>
        <v/>
      </c>
      <c r="C927" s="26"/>
      <c r="D927" s="28" t="str">
        <f t="shared" si="146"/>
        <v/>
      </c>
      <c r="E927" s="49" t="str">
        <f t="shared" si="147"/>
        <v/>
      </c>
      <c r="F927" s="27"/>
      <c r="G927" s="27"/>
      <c r="H927" s="29"/>
      <c r="I927" s="28" t="str">
        <f t="shared" si="141"/>
        <v/>
      </c>
      <c r="J927" s="27"/>
      <c r="K927" s="28" t="str">
        <f>IF($L927="COP","GHPチラー",IF(O927="","",VLOOKUP(O927,※編集不可※選択項目!C:D,2,1)))</f>
        <v/>
      </c>
      <c r="L927" s="120" t="str">
        <f t="shared" si="148"/>
        <v/>
      </c>
      <c r="M927" s="64" t="str">
        <f>IFERROR(IF(L927="COP",1,IF(K927="","",VLOOKUP(K927,※編集不可※選択項目!$D$2:$G$8,4,FALSE))),"")</f>
        <v/>
      </c>
      <c r="N927" s="29"/>
      <c r="O927" s="30"/>
      <c r="P927" s="30"/>
      <c r="Q927" s="113"/>
      <c r="R927" s="30"/>
      <c r="S927" s="30"/>
      <c r="T927" s="116"/>
      <c r="U927" s="73"/>
      <c r="V927" s="111"/>
      <c r="W927" s="60"/>
      <c r="X927" s="71"/>
      <c r="Y927" s="31"/>
      <c r="Z927" s="23"/>
      <c r="AA927" s="24"/>
      <c r="AB927" s="96">
        <f t="shared" si="142"/>
        <v>0</v>
      </c>
      <c r="AC927" s="96">
        <f t="shared" si="143"/>
        <v>0</v>
      </c>
      <c r="AD927" s="97">
        <f t="shared" si="149"/>
        <v>0</v>
      </c>
      <c r="AE927" s="97">
        <f t="shared" si="150"/>
        <v>0</v>
      </c>
    </row>
    <row r="928" spans="1:31" ht="25" customHeight="1">
      <c r="A928" s="32">
        <f t="shared" si="144"/>
        <v>917</v>
      </c>
      <c r="B928" s="51" t="str">
        <f t="shared" si="145"/>
        <v/>
      </c>
      <c r="C928" s="26"/>
      <c r="D928" s="28" t="str">
        <f t="shared" si="146"/>
        <v/>
      </c>
      <c r="E928" s="49" t="str">
        <f t="shared" si="147"/>
        <v/>
      </c>
      <c r="F928" s="27"/>
      <c r="G928" s="27"/>
      <c r="H928" s="29"/>
      <c r="I928" s="28" t="str">
        <f t="shared" si="141"/>
        <v/>
      </c>
      <c r="J928" s="27"/>
      <c r="K928" s="28" t="str">
        <f>IF($L928="COP","GHPチラー",IF(O928="","",VLOOKUP(O928,※編集不可※選択項目!C:D,2,1)))</f>
        <v/>
      </c>
      <c r="L928" s="120" t="str">
        <f t="shared" si="148"/>
        <v/>
      </c>
      <c r="M928" s="64" t="str">
        <f>IFERROR(IF(L928="COP",1,IF(K928="","",VLOOKUP(K928,※編集不可※選択項目!$D$2:$G$8,4,FALSE))),"")</f>
        <v/>
      </c>
      <c r="N928" s="29"/>
      <c r="O928" s="30"/>
      <c r="P928" s="30"/>
      <c r="Q928" s="113"/>
      <c r="R928" s="30"/>
      <c r="S928" s="30"/>
      <c r="T928" s="116"/>
      <c r="U928" s="73"/>
      <c r="V928" s="111"/>
      <c r="W928" s="60"/>
      <c r="X928" s="71"/>
      <c r="Y928" s="31"/>
      <c r="Z928" s="23"/>
      <c r="AA928" s="24"/>
      <c r="AB928" s="96">
        <f t="shared" si="142"/>
        <v>0</v>
      </c>
      <c r="AC928" s="96">
        <f t="shared" si="143"/>
        <v>0</v>
      </c>
      <c r="AD928" s="97">
        <f t="shared" si="149"/>
        <v>0</v>
      </c>
      <c r="AE928" s="97">
        <f t="shared" si="150"/>
        <v>0</v>
      </c>
    </row>
    <row r="929" spans="1:31" ht="25" customHeight="1">
      <c r="A929" s="32">
        <f t="shared" si="144"/>
        <v>918</v>
      </c>
      <c r="B929" s="51" t="str">
        <f t="shared" si="145"/>
        <v/>
      </c>
      <c r="C929" s="26"/>
      <c r="D929" s="28" t="str">
        <f t="shared" si="146"/>
        <v/>
      </c>
      <c r="E929" s="49" t="str">
        <f t="shared" si="147"/>
        <v/>
      </c>
      <c r="F929" s="27"/>
      <c r="G929" s="27"/>
      <c r="H929" s="29"/>
      <c r="I929" s="28" t="str">
        <f t="shared" si="141"/>
        <v/>
      </c>
      <c r="J929" s="27"/>
      <c r="K929" s="28" t="str">
        <f>IF($L929="COP","GHPチラー",IF(O929="","",VLOOKUP(O929,※編集不可※選択項目!C:D,2,1)))</f>
        <v/>
      </c>
      <c r="L929" s="120" t="str">
        <f t="shared" si="148"/>
        <v/>
      </c>
      <c r="M929" s="64" t="str">
        <f>IFERROR(IF(L929="COP",1,IF(K929="","",VLOOKUP(K929,※編集不可※選択項目!$D$2:$G$8,4,FALSE))),"")</f>
        <v/>
      </c>
      <c r="N929" s="29"/>
      <c r="O929" s="30"/>
      <c r="P929" s="30"/>
      <c r="Q929" s="113"/>
      <c r="R929" s="30"/>
      <c r="S929" s="30"/>
      <c r="T929" s="116"/>
      <c r="U929" s="73"/>
      <c r="V929" s="111"/>
      <c r="W929" s="60"/>
      <c r="X929" s="71"/>
      <c r="Y929" s="31"/>
      <c r="Z929" s="23"/>
      <c r="AA929" s="24"/>
      <c r="AB929" s="96">
        <f t="shared" si="142"/>
        <v>0</v>
      </c>
      <c r="AC929" s="96">
        <f t="shared" si="143"/>
        <v>0</v>
      </c>
      <c r="AD929" s="97">
        <f t="shared" si="149"/>
        <v>0</v>
      </c>
      <c r="AE929" s="97">
        <f t="shared" si="150"/>
        <v>0</v>
      </c>
    </row>
    <row r="930" spans="1:31" ht="25" customHeight="1">
      <c r="A930" s="32">
        <f t="shared" si="144"/>
        <v>919</v>
      </c>
      <c r="B930" s="51" t="str">
        <f t="shared" si="145"/>
        <v/>
      </c>
      <c r="C930" s="26"/>
      <c r="D930" s="28" t="str">
        <f t="shared" si="146"/>
        <v/>
      </c>
      <c r="E930" s="49" t="str">
        <f t="shared" si="147"/>
        <v/>
      </c>
      <c r="F930" s="27"/>
      <c r="G930" s="27"/>
      <c r="H930" s="29"/>
      <c r="I930" s="28" t="str">
        <f t="shared" si="141"/>
        <v/>
      </c>
      <c r="J930" s="27"/>
      <c r="K930" s="28" t="str">
        <f>IF($L930="COP","GHPチラー",IF(O930="","",VLOOKUP(O930,※編集不可※選択項目!C:D,2,1)))</f>
        <v/>
      </c>
      <c r="L930" s="120" t="str">
        <f t="shared" si="148"/>
        <v/>
      </c>
      <c r="M930" s="64" t="str">
        <f>IFERROR(IF(L930="COP",1,IF(K930="","",VLOOKUP(K930,※編集不可※選択項目!$D$2:$G$8,4,FALSE))),"")</f>
        <v/>
      </c>
      <c r="N930" s="29"/>
      <c r="O930" s="30"/>
      <c r="P930" s="30"/>
      <c r="Q930" s="113"/>
      <c r="R930" s="30"/>
      <c r="S930" s="30"/>
      <c r="T930" s="116"/>
      <c r="U930" s="73"/>
      <c r="V930" s="111"/>
      <c r="W930" s="60"/>
      <c r="X930" s="71"/>
      <c r="Y930" s="31"/>
      <c r="Z930" s="23"/>
      <c r="AA930" s="24"/>
      <c r="AB930" s="96">
        <f t="shared" si="142"/>
        <v>0</v>
      </c>
      <c r="AC930" s="96">
        <f t="shared" si="143"/>
        <v>0</v>
      </c>
      <c r="AD930" s="97">
        <f t="shared" si="149"/>
        <v>0</v>
      </c>
      <c r="AE930" s="97">
        <f t="shared" si="150"/>
        <v>0</v>
      </c>
    </row>
    <row r="931" spans="1:31" ht="25" customHeight="1">
      <c r="A931" s="32">
        <f t="shared" si="144"/>
        <v>920</v>
      </c>
      <c r="B931" s="51" t="str">
        <f t="shared" si="145"/>
        <v/>
      </c>
      <c r="C931" s="26"/>
      <c r="D931" s="28" t="str">
        <f t="shared" si="146"/>
        <v/>
      </c>
      <c r="E931" s="49" t="str">
        <f t="shared" si="147"/>
        <v/>
      </c>
      <c r="F931" s="27"/>
      <c r="G931" s="27"/>
      <c r="H931" s="29"/>
      <c r="I931" s="28" t="str">
        <f t="shared" si="141"/>
        <v/>
      </c>
      <c r="J931" s="27"/>
      <c r="K931" s="28" t="str">
        <f>IF($L931="COP","GHPチラー",IF(O931="","",VLOOKUP(O931,※編集不可※選択項目!C:D,2,1)))</f>
        <v/>
      </c>
      <c r="L931" s="120" t="str">
        <f t="shared" si="148"/>
        <v/>
      </c>
      <c r="M931" s="64" t="str">
        <f>IFERROR(IF(L931="COP",1,IF(K931="","",VLOOKUP(K931,※編集不可※選択項目!$D$2:$G$8,4,FALSE))),"")</f>
        <v/>
      </c>
      <c r="N931" s="29"/>
      <c r="O931" s="30"/>
      <c r="P931" s="30"/>
      <c r="Q931" s="113"/>
      <c r="R931" s="30"/>
      <c r="S931" s="30"/>
      <c r="T931" s="116"/>
      <c r="U931" s="73"/>
      <c r="V931" s="111"/>
      <c r="W931" s="60"/>
      <c r="X931" s="71"/>
      <c r="Y931" s="31"/>
      <c r="Z931" s="23"/>
      <c r="AA931" s="24"/>
      <c r="AB931" s="96">
        <f t="shared" si="142"/>
        <v>0</v>
      </c>
      <c r="AC931" s="96">
        <f t="shared" si="143"/>
        <v>0</v>
      </c>
      <c r="AD931" s="97">
        <f t="shared" si="149"/>
        <v>0</v>
      </c>
      <c r="AE931" s="97">
        <f t="shared" si="150"/>
        <v>0</v>
      </c>
    </row>
    <row r="932" spans="1:31" ht="25" customHeight="1">
      <c r="A932" s="32">
        <f t="shared" si="144"/>
        <v>921</v>
      </c>
      <c r="B932" s="51" t="str">
        <f t="shared" si="145"/>
        <v/>
      </c>
      <c r="C932" s="26"/>
      <c r="D932" s="28" t="str">
        <f t="shared" si="146"/>
        <v/>
      </c>
      <c r="E932" s="49" t="str">
        <f t="shared" si="147"/>
        <v/>
      </c>
      <c r="F932" s="27"/>
      <c r="G932" s="27"/>
      <c r="H932" s="29"/>
      <c r="I932" s="28" t="str">
        <f t="shared" si="141"/>
        <v/>
      </c>
      <c r="J932" s="27"/>
      <c r="K932" s="28" t="str">
        <f>IF($L932="COP","GHPチラー",IF(O932="","",VLOOKUP(O932,※編集不可※選択項目!C:D,2,1)))</f>
        <v/>
      </c>
      <c r="L932" s="120" t="str">
        <f t="shared" si="148"/>
        <v/>
      </c>
      <c r="M932" s="64" t="str">
        <f>IFERROR(IF(L932="COP",1,IF(K932="","",VLOOKUP(K932,※編集不可※選択項目!$D$2:$G$8,4,FALSE))),"")</f>
        <v/>
      </c>
      <c r="N932" s="29"/>
      <c r="O932" s="30"/>
      <c r="P932" s="30"/>
      <c r="Q932" s="113"/>
      <c r="R932" s="30"/>
      <c r="S932" s="30"/>
      <c r="T932" s="116"/>
      <c r="U932" s="73"/>
      <c r="V932" s="111"/>
      <c r="W932" s="60"/>
      <c r="X932" s="71"/>
      <c r="Y932" s="31"/>
      <c r="Z932" s="23"/>
      <c r="AA932" s="24"/>
      <c r="AB932" s="96">
        <f t="shared" si="142"/>
        <v>0</v>
      </c>
      <c r="AC932" s="96">
        <f t="shared" si="143"/>
        <v>0</v>
      </c>
      <c r="AD932" s="97">
        <f t="shared" si="149"/>
        <v>0</v>
      </c>
      <c r="AE932" s="97">
        <f t="shared" si="150"/>
        <v>0</v>
      </c>
    </row>
    <row r="933" spans="1:31" ht="25" customHeight="1">
      <c r="A933" s="32">
        <f t="shared" si="144"/>
        <v>922</v>
      </c>
      <c r="B933" s="51" t="str">
        <f t="shared" si="145"/>
        <v/>
      </c>
      <c r="C933" s="26"/>
      <c r="D933" s="28" t="str">
        <f t="shared" si="146"/>
        <v/>
      </c>
      <c r="E933" s="49" t="str">
        <f t="shared" si="147"/>
        <v/>
      </c>
      <c r="F933" s="27"/>
      <c r="G933" s="27"/>
      <c r="H933" s="29"/>
      <c r="I933" s="28" t="str">
        <f t="shared" si="141"/>
        <v/>
      </c>
      <c r="J933" s="27"/>
      <c r="K933" s="28" t="str">
        <f>IF($L933="COP","GHPチラー",IF(O933="","",VLOOKUP(O933,※編集不可※選択項目!C:D,2,1)))</f>
        <v/>
      </c>
      <c r="L933" s="120" t="str">
        <f t="shared" si="148"/>
        <v/>
      </c>
      <c r="M933" s="64" t="str">
        <f>IFERROR(IF(L933="COP",1,IF(K933="","",VLOOKUP(K933,※編集不可※選択項目!$D$2:$G$8,4,FALSE))),"")</f>
        <v/>
      </c>
      <c r="N933" s="29"/>
      <c r="O933" s="30"/>
      <c r="P933" s="30"/>
      <c r="Q933" s="113"/>
      <c r="R933" s="30"/>
      <c r="S933" s="30"/>
      <c r="T933" s="116"/>
      <c r="U933" s="73"/>
      <c r="V933" s="111"/>
      <c r="W933" s="60"/>
      <c r="X933" s="71"/>
      <c r="Y933" s="31"/>
      <c r="Z933" s="23"/>
      <c r="AA933" s="24"/>
      <c r="AB933" s="96">
        <f t="shared" si="142"/>
        <v>0</v>
      </c>
      <c r="AC933" s="96">
        <f t="shared" si="143"/>
        <v>0</v>
      </c>
      <c r="AD933" s="97">
        <f t="shared" si="149"/>
        <v>0</v>
      </c>
      <c r="AE933" s="97">
        <f t="shared" si="150"/>
        <v>0</v>
      </c>
    </row>
    <row r="934" spans="1:31" ht="25" customHeight="1">
      <c r="A934" s="32">
        <f t="shared" si="144"/>
        <v>923</v>
      </c>
      <c r="B934" s="51" t="str">
        <f t="shared" si="145"/>
        <v/>
      </c>
      <c r="C934" s="26"/>
      <c r="D934" s="28" t="str">
        <f t="shared" si="146"/>
        <v/>
      </c>
      <c r="E934" s="49" t="str">
        <f t="shared" si="147"/>
        <v/>
      </c>
      <c r="F934" s="27"/>
      <c r="G934" s="27"/>
      <c r="H934" s="29"/>
      <c r="I934" s="28" t="str">
        <f t="shared" si="141"/>
        <v/>
      </c>
      <c r="J934" s="27"/>
      <c r="K934" s="28" t="str">
        <f>IF($L934="COP","GHPチラー",IF(O934="","",VLOOKUP(O934,※編集不可※選択項目!C:D,2,1)))</f>
        <v/>
      </c>
      <c r="L934" s="120" t="str">
        <f t="shared" si="148"/>
        <v/>
      </c>
      <c r="M934" s="64" t="str">
        <f>IFERROR(IF(L934="COP",1,IF(K934="","",VLOOKUP(K934,※編集不可※選択項目!$D$2:$G$8,4,FALSE))),"")</f>
        <v/>
      </c>
      <c r="N934" s="29"/>
      <c r="O934" s="30"/>
      <c r="P934" s="30"/>
      <c r="Q934" s="113"/>
      <c r="R934" s="30"/>
      <c r="S934" s="30"/>
      <c r="T934" s="116"/>
      <c r="U934" s="73"/>
      <c r="V934" s="111"/>
      <c r="W934" s="60"/>
      <c r="X934" s="71"/>
      <c r="Y934" s="31"/>
      <c r="Z934" s="23"/>
      <c r="AA934" s="24"/>
      <c r="AB934" s="96">
        <f t="shared" si="142"/>
        <v>0</v>
      </c>
      <c r="AC934" s="96">
        <f t="shared" si="143"/>
        <v>0</v>
      </c>
      <c r="AD934" s="97">
        <f t="shared" si="149"/>
        <v>0</v>
      </c>
      <c r="AE934" s="97">
        <f t="shared" si="150"/>
        <v>0</v>
      </c>
    </row>
    <row r="935" spans="1:31" ht="25" customHeight="1">
      <c r="A935" s="32">
        <f t="shared" si="144"/>
        <v>924</v>
      </c>
      <c r="B935" s="51" t="str">
        <f t="shared" si="145"/>
        <v/>
      </c>
      <c r="C935" s="26"/>
      <c r="D935" s="28" t="str">
        <f t="shared" si="146"/>
        <v/>
      </c>
      <c r="E935" s="49" t="str">
        <f t="shared" si="147"/>
        <v/>
      </c>
      <c r="F935" s="27"/>
      <c r="G935" s="27"/>
      <c r="H935" s="29"/>
      <c r="I935" s="28" t="str">
        <f t="shared" si="141"/>
        <v/>
      </c>
      <c r="J935" s="27"/>
      <c r="K935" s="28" t="str">
        <f>IF($L935="COP","GHPチラー",IF(O935="","",VLOOKUP(O935,※編集不可※選択項目!C:D,2,1)))</f>
        <v/>
      </c>
      <c r="L935" s="120" t="str">
        <f t="shared" si="148"/>
        <v/>
      </c>
      <c r="M935" s="64" t="str">
        <f>IFERROR(IF(L935="COP",1,IF(K935="","",VLOOKUP(K935,※編集不可※選択項目!$D$2:$G$8,4,FALSE))),"")</f>
        <v/>
      </c>
      <c r="N935" s="29"/>
      <c r="O935" s="30"/>
      <c r="P935" s="30"/>
      <c r="Q935" s="113"/>
      <c r="R935" s="30"/>
      <c r="S935" s="30"/>
      <c r="T935" s="116"/>
      <c r="U935" s="73"/>
      <c r="V935" s="111"/>
      <c r="W935" s="60"/>
      <c r="X935" s="71"/>
      <c r="Y935" s="31"/>
      <c r="Z935" s="23"/>
      <c r="AA935" s="24"/>
      <c r="AB935" s="96">
        <f t="shared" si="142"/>
        <v>0</v>
      </c>
      <c r="AC935" s="96">
        <f t="shared" si="143"/>
        <v>0</v>
      </c>
      <c r="AD935" s="97">
        <f t="shared" si="149"/>
        <v>0</v>
      </c>
      <c r="AE935" s="97">
        <f t="shared" si="150"/>
        <v>0</v>
      </c>
    </row>
    <row r="936" spans="1:31" ht="25" customHeight="1">
      <c r="A936" s="32">
        <f t="shared" si="144"/>
        <v>925</v>
      </c>
      <c r="B936" s="51" t="str">
        <f t="shared" si="145"/>
        <v/>
      </c>
      <c r="C936" s="26"/>
      <c r="D936" s="28" t="str">
        <f t="shared" si="146"/>
        <v/>
      </c>
      <c r="E936" s="49" t="str">
        <f t="shared" si="147"/>
        <v/>
      </c>
      <c r="F936" s="27"/>
      <c r="G936" s="27"/>
      <c r="H936" s="29"/>
      <c r="I936" s="28" t="str">
        <f t="shared" si="141"/>
        <v/>
      </c>
      <c r="J936" s="27"/>
      <c r="K936" s="28" t="str">
        <f>IF($L936="COP","GHPチラー",IF(O936="","",VLOOKUP(O936,※編集不可※選択項目!C:D,2,1)))</f>
        <v/>
      </c>
      <c r="L936" s="120" t="str">
        <f t="shared" si="148"/>
        <v/>
      </c>
      <c r="M936" s="64" t="str">
        <f>IFERROR(IF(L936="COP",1,IF(K936="","",VLOOKUP(K936,※編集不可※選択項目!$D$2:$G$8,4,FALSE))),"")</f>
        <v/>
      </c>
      <c r="N936" s="29"/>
      <c r="O936" s="30"/>
      <c r="P936" s="30"/>
      <c r="Q936" s="113"/>
      <c r="R936" s="30"/>
      <c r="S936" s="30"/>
      <c r="T936" s="116"/>
      <c r="U936" s="73"/>
      <c r="V936" s="111"/>
      <c r="W936" s="60"/>
      <c r="X936" s="71"/>
      <c r="Y936" s="31"/>
      <c r="Z936" s="23"/>
      <c r="AA936" s="24"/>
      <c r="AB936" s="96">
        <f t="shared" si="142"/>
        <v>0</v>
      </c>
      <c r="AC936" s="96">
        <f t="shared" si="143"/>
        <v>0</v>
      </c>
      <c r="AD936" s="97">
        <f t="shared" si="149"/>
        <v>0</v>
      </c>
      <c r="AE936" s="97">
        <f t="shared" si="150"/>
        <v>0</v>
      </c>
    </row>
    <row r="937" spans="1:31" ht="25" customHeight="1">
      <c r="A937" s="32">
        <f t="shared" si="144"/>
        <v>926</v>
      </c>
      <c r="B937" s="51" t="str">
        <f t="shared" si="145"/>
        <v/>
      </c>
      <c r="C937" s="26"/>
      <c r="D937" s="28" t="str">
        <f t="shared" si="146"/>
        <v/>
      </c>
      <c r="E937" s="49" t="str">
        <f t="shared" si="147"/>
        <v/>
      </c>
      <c r="F937" s="27"/>
      <c r="G937" s="27"/>
      <c r="H937" s="29"/>
      <c r="I937" s="28" t="str">
        <f t="shared" si="141"/>
        <v/>
      </c>
      <c r="J937" s="27"/>
      <c r="K937" s="28" t="str">
        <f>IF($L937="COP","GHPチラー",IF(O937="","",VLOOKUP(O937,※編集不可※選択項目!C:D,2,1)))</f>
        <v/>
      </c>
      <c r="L937" s="120" t="str">
        <f t="shared" si="148"/>
        <v/>
      </c>
      <c r="M937" s="64" t="str">
        <f>IFERROR(IF(L937="COP",1,IF(K937="","",VLOOKUP(K937,※編集不可※選択項目!$D$2:$G$8,4,FALSE))),"")</f>
        <v/>
      </c>
      <c r="N937" s="29"/>
      <c r="O937" s="30"/>
      <c r="P937" s="30"/>
      <c r="Q937" s="113"/>
      <c r="R937" s="30"/>
      <c r="S937" s="30"/>
      <c r="T937" s="116"/>
      <c r="U937" s="73"/>
      <c r="V937" s="111"/>
      <c r="W937" s="60"/>
      <c r="X937" s="71"/>
      <c r="Y937" s="31"/>
      <c r="Z937" s="23"/>
      <c r="AA937" s="24"/>
      <c r="AB937" s="96">
        <f t="shared" si="142"/>
        <v>0</v>
      </c>
      <c r="AC937" s="96">
        <f t="shared" si="143"/>
        <v>0</v>
      </c>
      <c r="AD937" s="97">
        <f t="shared" si="149"/>
        <v>0</v>
      </c>
      <c r="AE937" s="97">
        <f t="shared" si="150"/>
        <v>0</v>
      </c>
    </row>
    <row r="938" spans="1:31" ht="25" customHeight="1">
      <c r="A938" s="32">
        <f t="shared" si="144"/>
        <v>927</v>
      </c>
      <c r="B938" s="51" t="str">
        <f t="shared" si="145"/>
        <v/>
      </c>
      <c r="C938" s="26"/>
      <c r="D938" s="28" t="str">
        <f t="shared" si="146"/>
        <v/>
      </c>
      <c r="E938" s="49" t="str">
        <f t="shared" si="147"/>
        <v/>
      </c>
      <c r="F938" s="27"/>
      <c r="G938" s="27"/>
      <c r="H938" s="29"/>
      <c r="I938" s="28" t="str">
        <f t="shared" si="141"/>
        <v/>
      </c>
      <c r="J938" s="27"/>
      <c r="K938" s="28" t="str">
        <f>IF($L938="COP","GHPチラー",IF(O938="","",VLOOKUP(O938,※編集不可※選択項目!C:D,2,1)))</f>
        <v/>
      </c>
      <c r="L938" s="120" t="str">
        <f t="shared" si="148"/>
        <v/>
      </c>
      <c r="M938" s="64" t="str">
        <f>IFERROR(IF(L938="COP",1,IF(K938="","",VLOOKUP(K938,※編集不可※選択項目!$D$2:$G$8,4,FALSE))),"")</f>
        <v/>
      </c>
      <c r="N938" s="29"/>
      <c r="O938" s="30"/>
      <c r="P938" s="30"/>
      <c r="Q938" s="113"/>
      <c r="R938" s="30"/>
      <c r="S938" s="30"/>
      <c r="T938" s="116"/>
      <c r="U938" s="73"/>
      <c r="V938" s="111"/>
      <c r="W938" s="60"/>
      <c r="X938" s="71"/>
      <c r="Y938" s="31"/>
      <c r="Z938" s="23"/>
      <c r="AA938" s="24"/>
      <c r="AB938" s="96">
        <f t="shared" si="142"/>
        <v>0</v>
      </c>
      <c r="AC938" s="96">
        <f t="shared" si="143"/>
        <v>0</v>
      </c>
      <c r="AD938" s="97">
        <f t="shared" si="149"/>
        <v>0</v>
      </c>
      <c r="AE938" s="97">
        <f t="shared" si="150"/>
        <v>0</v>
      </c>
    </row>
    <row r="939" spans="1:31" ht="25" customHeight="1">
      <c r="A939" s="32">
        <f t="shared" si="144"/>
        <v>928</v>
      </c>
      <c r="B939" s="51" t="str">
        <f t="shared" si="145"/>
        <v/>
      </c>
      <c r="C939" s="26"/>
      <c r="D939" s="28" t="str">
        <f t="shared" si="146"/>
        <v/>
      </c>
      <c r="E939" s="49" t="str">
        <f t="shared" si="147"/>
        <v/>
      </c>
      <c r="F939" s="27"/>
      <c r="G939" s="27"/>
      <c r="H939" s="29"/>
      <c r="I939" s="28" t="str">
        <f t="shared" si="141"/>
        <v/>
      </c>
      <c r="J939" s="27"/>
      <c r="K939" s="28" t="str">
        <f>IF($L939="COP","GHPチラー",IF(O939="","",VLOOKUP(O939,※編集不可※選択項目!C:D,2,1)))</f>
        <v/>
      </c>
      <c r="L939" s="120" t="str">
        <f t="shared" si="148"/>
        <v/>
      </c>
      <c r="M939" s="64" t="str">
        <f>IFERROR(IF(L939="COP",1,IF(K939="","",VLOOKUP(K939,※編集不可※選択項目!$D$2:$G$8,4,FALSE))),"")</f>
        <v/>
      </c>
      <c r="N939" s="29"/>
      <c r="O939" s="30"/>
      <c r="P939" s="30"/>
      <c r="Q939" s="113"/>
      <c r="R939" s="30"/>
      <c r="S939" s="30"/>
      <c r="T939" s="116"/>
      <c r="U939" s="73"/>
      <c r="V939" s="111"/>
      <c r="W939" s="60"/>
      <c r="X939" s="71"/>
      <c r="Y939" s="31"/>
      <c r="Z939" s="23"/>
      <c r="AA939" s="24"/>
      <c r="AB939" s="96">
        <f t="shared" si="142"/>
        <v>0</v>
      </c>
      <c r="AC939" s="96">
        <f t="shared" si="143"/>
        <v>0</v>
      </c>
      <c r="AD939" s="97">
        <f t="shared" si="149"/>
        <v>0</v>
      </c>
      <c r="AE939" s="97">
        <f t="shared" si="150"/>
        <v>0</v>
      </c>
    </row>
    <row r="940" spans="1:31" ht="25" customHeight="1">
      <c r="A940" s="32">
        <f t="shared" si="144"/>
        <v>929</v>
      </c>
      <c r="B940" s="51" t="str">
        <f t="shared" si="145"/>
        <v/>
      </c>
      <c r="C940" s="26"/>
      <c r="D940" s="28" t="str">
        <f t="shared" si="146"/>
        <v/>
      </c>
      <c r="E940" s="49" t="str">
        <f t="shared" si="147"/>
        <v/>
      </c>
      <c r="F940" s="27"/>
      <c r="G940" s="27"/>
      <c r="H940" s="29"/>
      <c r="I940" s="28" t="str">
        <f t="shared" si="141"/>
        <v/>
      </c>
      <c r="J940" s="27"/>
      <c r="K940" s="28" t="str">
        <f>IF($L940="COP","GHPチラー",IF(O940="","",VLOOKUP(O940,※編集不可※選択項目!C:D,2,1)))</f>
        <v/>
      </c>
      <c r="L940" s="120" t="str">
        <f t="shared" si="148"/>
        <v/>
      </c>
      <c r="M940" s="64" t="str">
        <f>IFERROR(IF(L940="COP",1,IF(K940="","",VLOOKUP(K940,※編集不可※選択項目!$D$2:$G$8,4,FALSE))),"")</f>
        <v/>
      </c>
      <c r="N940" s="29"/>
      <c r="O940" s="30"/>
      <c r="P940" s="30"/>
      <c r="Q940" s="113"/>
      <c r="R940" s="30"/>
      <c r="S940" s="30"/>
      <c r="T940" s="116"/>
      <c r="U940" s="73"/>
      <c r="V940" s="111"/>
      <c r="W940" s="60"/>
      <c r="X940" s="71"/>
      <c r="Y940" s="31"/>
      <c r="Z940" s="23"/>
      <c r="AA940" s="24"/>
      <c r="AB940" s="96">
        <f t="shared" si="142"/>
        <v>0</v>
      </c>
      <c r="AC940" s="96">
        <f t="shared" si="143"/>
        <v>0</v>
      </c>
      <c r="AD940" s="97">
        <f t="shared" si="149"/>
        <v>0</v>
      </c>
      <c r="AE940" s="97">
        <f t="shared" si="150"/>
        <v>0</v>
      </c>
    </row>
    <row r="941" spans="1:31" ht="25" customHeight="1">
      <c r="A941" s="32">
        <f t="shared" si="144"/>
        <v>930</v>
      </c>
      <c r="B941" s="51" t="str">
        <f t="shared" si="145"/>
        <v/>
      </c>
      <c r="C941" s="26"/>
      <c r="D941" s="28" t="str">
        <f t="shared" si="146"/>
        <v/>
      </c>
      <c r="E941" s="49" t="str">
        <f t="shared" si="147"/>
        <v/>
      </c>
      <c r="F941" s="27"/>
      <c r="G941" s="27"/>
      <c r="H941" s="29"/>
      <c r="I941" s="28" t="str">
        <f t="shared" si="141"/>
        <v/>
      </c>
      <c r="J941" s="27"/>
      <c r="K941" s="28" t="str">
        <f>IF($L941="COP","GHPチラー",IF(O941="","",VLOOKUP(O941,※編集不可※選択項目!C:D,2,1)))</f>
        <v/>
      </c>
      <c r="L941" s="120" t="str">
        <f t="shared" si="148"/>
        <v/>
      </c>
      <c r="M941" s="64" t="str">
        <f>IFERROR(IF(L941="COP",1,IF(K941="","",VLOOKUP(K941,※編集不可※選択項目!$D$2:$G$8,4,FALSE))),"")</f>
        <v/>
      </c>
      <c r="N941" s="29"/>
      <c r="O941" s="30"/>
      <c r="P941" s="30"/>
      <c r="Q941" s="113"/>
      <c r="R941" s="30"/>
      <c r="S941" s="30"/>
      <c r="T941" s="116"/>
      <c r="U941" s="73"/>
      <c r="V941" s="111"/>
      <c r="W941" s="60"/>
      <c r="X941" s="71"/>
      <c r="Y941" s="31"/>
      <c r="Z941" s="23"/>
      <c r="AA941" s="24"/>
      <c r="AB941" s="96">
        <f t="shared" si="142"/>
        <v>0</v>
      </c>
      <c r="AC941" s="96">
        <f t="shared" si="143"/>
        <v>0</v>
      </c>
      <c r="AD941" s="97">
        <f t="shared" si="149"/>
        <v>0</v>
      </c>
      <c r="AE941" s="97">
        <f t="shared" si="150"/>
        <v>0</v>
      </c>
    </row>
    <row r="942" spans="1:31" ht="25" customHeight="1">
      <c r="A942" s="32">
        <f t="shared" si="144"/>
        <v>931</v>
      </c>
      <c r="B942" s="51" t="str">
        <f t="shared" si="145"/>
        <v/>
      </c>
      <c r="C942" s="26"/>
      <c r="D942" s="28" t="str">
        <f t="shared" si="146"/>
        <v/>
      </c>
      <c r="E942" s="49" t="str">
        <f t="shared" si="147"/>
        <v/>
      </c>
      <c r="F942" s="27"/>
      <c r="G942" s="27"/>
      <c r="H942" s="29"/>
      <c r="I942" s="28" t="str">
        <f t="shared" si="141"/>
        <v/>
      </c>
      <c r="J942" s="27"/>
      <c r="K942" s="28" t="str">
        <f>IF($L942="COP","GHPチラー",IF(O942="","",VLOOKUP(O942,※編集不可※選択項目!C:D,2,1)))</f>
        <v/>
      </c>
      <c r="L942" s="120" t="str">
        <f t="shared" si="148"/>
        <v/>
      </c>
      <c r="M942" s="64" t="str">
        <f>IFERROR(IF(L942="COP",1,IF(K942="","",VLOOKUP(K942,※編集不可※選択項目!$D$2:$G$8,4,FALSE))),"")</f>
        <v/>
      </c>
      <c r="N942" s="29"/>
      <c r="O942" s="30"/>
      <c r="P942" s="30"/>
      <c r="Q942" s="113"/>
      <c r="R942" s="30"/>
      <c r="S942" s="30"/>
      <c r="T942" s="116"/>
      <c r="U942" s="73"/>
      <c r="V942" s="111"/>
      <c r="W942" s="60"/>
      <c r="X942" s="71"/>
      <c r="Y942" s="31"/>
      <c r="Z942" s="23"/>
      <c r="AA942" s="24"/>
      <c r="AB942" s="96">
        <f t="shared" si="142"/>
        <v>0</v>
      </c>
      <c r="AC942" s="96">
        <f t="shared" si="143"/>
        <v>0</v>
      </c>
      <c r="AD942" s="97">
        <f t="shared" si="149"/>
        <v>0</v>
      </c>
      <c r="AE942" s="97">
        <f t="shared" si="150"/>
        <v>0</v>
      </c>
    </row>
    <row r="943" spans="1:31" ht="25" customHeight="1">
      <c r="A943" s="32">
        <f t="shared" si="144"/>
        <v>932</v>
      </c>
      <c r="B943" s="51" t="str">
        <f t="shared" si="145"/>
        <v/>
      </c>
      <c r="C943" s="26"/>
      <c r="D943" s="28" t="str">
        <f t="shared" si="146"/>
        <v/>
      </c>
      <c r="E943" s="49" t="str">
        <f t="shared" si="147"/>
        <v/>
      </c>
      <c r="F943" s="27"/>
      <c r="G943" s="27"/>
      <c r="H943" s="29"/>
      <c r="I943" s="28" t="str">
        <f t="shared" si="141"/>
        <v/>
      </c>
      <c r="J943" s="27"/>
      <c r="K943" s="28" t="str">
        <f>IF($L943="COP","GHPチラー",IF(O943="","",VLOOKUP(O943,※編集不可※選択項目!C:D,2,1)))</f>
        <v/>
      </c>
      <c r="L943" s="120" t="str">
        <f t="shared" si="148"/>
        <v/>
      </c>
      <c r="M943" s="64" t="str">
        <f>IFERROR(IF(L943="COP",1,IF(K943="","",VLOOKUP(K943,※編集不可※選択項目!$D$2:$G$8,4,FALSE))),"")</f>
        <v/>
      </c>
      <c r="N943" s="29"/>
      <c r="O943" s="30"/>
      <c r="P943" s="30"/>
      <c r="Q943" s="113"/>
      <c r="R943" s="30"/>
      <c r="S943" s="30"/>
      <c r="T943" s="116"/>
      <c r="U943" s="73"/>
      <c r="V943" s="111"/>
      <c r="W943" s="60"/>
      <c r="X943" s="71"/>
      <c r="Y943" s="31"/>
      <c r="Z943" s="23"/>
      <c r="AA943" s="24"/>
      <c r="AB943" s="96">
        <f t="shared" si="142"/>
        <v>0</v>
      </c>
      <c r="AC943" s="96">
        <f t="shared" si="143"/>
        <v>0</v>
      </c>
      <c r="AD943" s="97">
        <f t="shared" si="149"/>
        <v>0</v>
      </c>
      <c r="AE943" s="97">
        <f t="shared" si="150"/>
        <v>0</v>
      </c>
    </row>
    <row r="944" spans="1:31" ht="25" customHeight="1">
      <c r="A944" s="32">
        <f t="shared" si="144"/>
        <v>933</v>
      </c>
      <c r="B944" s="51" t="str">
        <f t="shared" si="145"/>
        <v/>
      </c>
      <c r="C944" s="26"/>
      <c r="D944" s="28" t="str">
        <f t="shared" si="146"/>
        <v/>
      </c>
      <c r="E944" s="49" t="str">
        <f t="shared" si="147"/>
        <v/>
      </c>
      <c r="F944" s="27"/>
      <c r="G944" s="27"/>
      <c r="H944" s="29"/>
      <c r="I944" s="28" t="str">
        <f t="shared" si="141"/>
        <v/>
      </c>
      <c r="J944" s="27"/>
      <c r="K944" s="28" t="str">
        <f>IF($L944="COP","GHPチラー",IF(O944="","",VLOOKUP(O944,※編集不可※選択項目!C:D,2,1)))</f>
        <v/>
      </c>
      <c r="L944" s="120" t="str">
        <f t="shared" si="148"/>
        <v/>
      </c>
      <c r="M944" s="64" t="str">
        <f>IFERROR(IF(L944="COP",1,IF(K944="","",VLOOKUP(K944,※編集不可※選択項目!$D$2:$G$8,4,FALSE))),"")</f>
        <v/>
      </c>
      <c r="N944" s="29"/>
      <c r="O944" s="30"/>
      <c r="P944" s="30"/>
      <c r="Q944" s="113"/>
      <c r="R944" s="30"/>
      <c r="S944" s="30"/>
      <c r="T944" s="116"/>
      <c r="U944" s="73"/>
      <c r="V944" s="111"/>
      <c r="W944" s="60"/>
      <c r="X944" s="71"/>
      <c r="Y944" s="31"/>
      <c r="Z944" s="23"/>
      <c r="AA944" s="24"/>
      <c r="AB944" s="96">
        <f t="shared" si="142"/>
        <v>0</v>
      </c>
      <c r="AC944" s="96">
        <f t="shared" si="143"/>
        <v>0</v>
      </c>
      <c r="AD944" s="97">
        <f t="shared" si="149"/>
        <v>0</v>
      </c>
      <c r="AE944" s="97">
        <f t="shared" si="150"/>
        <v>0</v>
      </c>
    </row>
    <row r="945" spans="1:31" ht="25" customHeight="1">
      <c r="A945" s="32">
        <f t="shared" si="144"/>
        <v>934</v>
      </c>
      <c r="B945" s="51" t="str">
        <f t="shared" si="145"/>
        <v/>
      </c>
      <c r="C945" s="26"/>
      <c r="D945" s="28" t="str">
        <f t="shared" si="146"/>
        <v/>
      </c>
      <c r="E945" s="49" t="str">
        <f t="shared" si="147"/>
        <v/>
      </c>
      <c r="F945" s="27"/>
      <c r="G945" s="27"/>
      <c r="H945" s="29"/>
      <c r="I945" s="28" t="str">
        <f t="shared" si="141"/>
        <v/>
      </c>
      <c r="J945" s="27"/>
      <c r="K945" s="28" t="str">
        <f>IF($L945="COP","GHPチラー",IF(O945="","",VLOOKUP(O945,※編集不可※選択項目!C:D,2,1)))</f>
        <v/>
      </c>
      <c r="L945" s="120" t="str">
        <f t="shared" si="148"/>
        <v/>
      </c>
      <c r="M945" s="64" t="str">
        <f>IFERROR(IF(L945="COP",1,IF(K945="","",VLOOKUP(K945,※編集不可※選択項目!$D$2:$G$8,4,FALSE))),"")</f>
        <v/>
      </c>
      <c r="N945" s="29"/>
      <c r="O945" s="30"/>
      <c r="P945" s="30"/>
      <c r="Q945" s="113"/>
      <c r="R945" s="30"/>
      <c r="S945" s="30"/>
      <c r="T945" s="116"/>
      <c r="U945" s="73"/>
      <c r="V945" s="111"/>
      <c r="W945" s="60"/>
      <c r="X945" s="71"/>
      <c r="Y945" s="31"/>
      <c r="Z945" s="23"/>
      <c r="AA945" s="24"/>
      <c r="AB945" s="96">
        <f t="shared" si="142"/>
        <v>0</v>
      </c>
      <c r="AC945" s="96">
        <f t="shared" si="143"/>
        <v>0</v>
      </c>
      <c r="AD945" s="97">
        <f t="shared" si="149"/>
        <v>0</v>
      </c>
      <c r="AE945" s="97">
        <f t="shared" si="150"/>
        <v>0</v>
      </c>
    </row>
    <row r="946" spans="1:31" ht="25" customHeight="1">
      <c r="A946" s="32">
        <f t="shared" si="144"/>
        <v>935</v>
      </c>
      <c r="B946" s="51" t="str">
        <f t="shared" si="145"/>
        <v/>
      </c>
      <c r="C946" s="26"/>
      <c r="D946" s="28" t="str">
        <f t="shared" si="146"/>
        <v/>
      </c>
      <c r="E946" s="49" t="str">
        <f t="shared" si="147"/>
        <v/>
      </c>
      <c r="F946" s="27"/>
      <c r="G946" s="27"/>
      <c r="H946" s="29"/>
      <c r="I946" s="28" t="str">
        <f t="shared" si="141"/>
        <v/>
      </c>
      <c r="J946" s="27"/>
      <c r="K946" s="28" t="str">
        <f>IF($L946="COP","GHPチラー",IF(O946="","",VLOOKUP(O946,※編集不可※選択項目!C:D,2,1)))</f>
        <v/>
      </c>
      <c r="L946" s="120" t="str">
        <f t="shared" si="148"/>
        <v/>
      </c>
      <c r="M946" s="64" t="str">
        <f>IFERROR(IF(L946="COP",1,IF(K946="","",VLOOKUP(K946,※編集不可※選択項目!$D$2:$G$8,4,FALSE))),"")</f>
        <v/>
      </c>
      <c r="N946" s="29"/>
      <c r="O946" s="30"/>
      <c r="P946" s="30"/>
      <c r="Q946" s="113"/>
      <c r="R946" s="30"/>
      <c r="S946" s="30"/>
      <c r="T946" s="116"/>
      <c r="U946" s="73"/>
      <c r="V946" s="111"/>
      <c r="W946" s="60"/>
      <c r="X946" s="71"/>
      <c r="Y946" s="31"/>
      <c r="Z946" s="23"/>
      <c r="AA946" s="24"/>
      <c r="AB946" s="96">
        <f t="shared" si="142"/>
        <v>0</v>
      </c>
      <c r="AC946" s="96">
        <f t="shared" si="143"/>
        <v>0</v>
      </c>
      <c r="AD946" s="97">
        <f t="shared" si="149"/>
        <v>0</v>
      </c>
      <c r="AE946" s="97">
        <f t="shared" si="150"/>
        <v>0</v>
      </c>
    </row>
    <row r="947" spans="1:31" ht="25" customHeight="1">
      <c r="A947" s="32">
        <f t="shared" si="144"/>
        <v>936</v>
      </c>
      <c r="B947" s="51" t="str">
        <f t="shared" si="145"/>
        <v/>
      </c>
      <c r="C947" s="26"/>
      <c r="D947" s="28" t="str">
        <f t="shared" si="146"/>
        <v/>
      </c>
      <c r="E947" s="49" t="str">
        <f t="shared" si="147"/>
        <v/>
      </c>
      <c r="F947" s="27"/>
      <c r="G947" s="27"/>
      <c r="H947" s="29"/>
      <c r="I947" s="28" t="str">
        <f t="shared" si="141"/>
        <v/>
      </c>
      <c r="J947" s="27"/>
      <c r="K947" s="28" t="str">
        <f>IF($L947="COP","GHPチラー",IF(O947="","",VLOOKUP(O947,※編集不可※選択項目!C:D,2,1)))</f>
        <v/>
      </c>
      <c r="L947" s="120" t="str">
        <f t="shared" si="148"/>
        <v/>
      </c>
      <c r="M947" s="64" t="str">
        <f>IFERROR(IF(L947="COP",1,IF(K947="","",VLOOKUP(K947,※編集不可※選択項目!$D$2:$G$8,4,FALSE))),"")</f>
        <v/>
      </c>
      <c r="N947" s="29"/>
      <c r="O947" s="30"/>
      <c r="P947" s="30"/>
      <c r="Q947" s="113"/>
      <c r="R947" s="30"/>
      <c r="S947" s="30"/>
      <c r="T947" s="116"/>
      <c r="U947" s="73"/>
      <c r="V947" s="111"/>
      <c r="W947" s="60"/>
      <c r="X947" s="71"/>
      <c r="Y947" s="31"/>
      <c r="Z947" s="23"/>
      <c r="AA947" s="24"/>
      <c r="AB947" s="96">
        <f t="shared" si="142"/>
        <v>0</v>
      </c>
      <c r="AC947" s="96">
        <f t="shared" si="143"/>
        <v>0</v>
      </c>
      <c r="AD947" s="97">
        <f t="shared" si="149"/>
        <v>0</v>
      </c>
      <c r="AE947" s="97">
        <f t="shared" si="150"/>
        <v>0</v>
      </c>
    </row>
    <row r="948" spans="1:31" ht="25" customHeight="1">
      <c r="A948" s="32">
        <f t="shared" si="144"/>
        <v>937</v>
      </c>
      <c r="B948" s="51" t="str">
        <f t="shared" si="145"/>
        <v/>
      </c>
      <c r="C948" s="26"/>
      <c r="D948" s="28" t="str">
        <f t="shared" si="146"/>
        <v/>
      </c>
      <c r="E948" s="49" t="str">
        <f t="shared" si="147"/>
        <v/>
      </c>
      <c r="F948" s="27"/>
      <c r="G948" s="27"/>
      <c r="H948" s="29"/>
      <c r="I948" s="28" t="str">
        <f t="shared" si="141"/>
        <v/>
      </c>
      <c r="J948" s="27"/>
      <c r="K948" s="28" t="str">
        <f>IF($L948="COP","GHPチラー",IF(O948="","",VLOOKUP(O948,※編集不可※選択項目!C:D,2,1)))</f>
        <v/>
      </c>
      <c r="L948" s="120" t="str">
        <f t="shared" si="148"/>
        <v/>
      </c>
      <c r="M948" s="64" t="str">
        <f>IFERROR(IF(L948="COP",1,IF(K948="","",VLOOKUP(K948,※編集不可※選択項目!$D$2:$G$8,4,FALSE))),"")</f>
        <v/>
      </c>
      <c r="N948" s="29"/>
      <c r="O948" s="30"/>
      <c r="P948" s="30"/>
      <c r="Q948" s="113"/>
      <c r="R948" s="30"/>
      <c r="S948" s="30"/>
      <c r="T948" s="116"/>
      <c r="U948" s="73"/>
      <c r="V948" s="111"/>
      <c r="W948" s="60"/>
      <c r="X948" s="71"/>
      <c r="Y948" s="31"/>
      <c r="Z948" s="23"/>
      <c r="AA948" s="24"/>
      <c r="AB948" s="96">
        <f t="shared" si="142"/>
        <v>0</v>
      </c>
      <c r="AC948" s="96">
        <f t="shared" si="143"/>
        <v>0</v>
      </c>
      <c r="AD948" s="97">
        <f t="shared" si="149"/>
        <v>0</v>
      </c>
      <c r="AE948" s="97">
        <f t="shared" si="150"/>
        <v>0</v>
      </c>
    </row>
    <row r="949" spans="1:31" ht="25" customHeight="1">
      <c r="A949" s="32">
        <f t="shared" si="144"/>
        <v>938</v>
      </c>
      <c r="B949" s="51" t="str">
        <f t="shared" si="145"/>
        <v/>
      </c>
      <c r="C949" s="26"/>
      <c r="D949" s="28" t="str">
        <f t="shared" si="146"/>
        <v/>
      </c>
      <c r="E949" s="49" t="str">
        <f t="shared" si="147"/>
        <v/>
      </c>
      <c r="F949" s="27"/>
      <c r="G949" s="27"/>
      <c r="H949" s="29"/>
      <c r="I949" s="28" t="str">
        <f t="shared" si="141"/>
        <v/>
      </c>
      <c r="J949" s="27"/>
      <c r="K949" s="28" t="str">
        <f>IF($L949="COP","GHPチラー",IF(O949="","",VLOOKUP(O949,※編集不可※選択項目!C:D,2,1)))</f>
        <v/>
      </c>
      <c r="L949" s="120" t="str">
        <f t="shared" si="148"/>
        <v/>
      </c>
      <c r="M949" s="64" t="str">
        <f>IFERROR(IF(L949="COP",1,IF(K949="","",VLOOKUP(K949,※編集不可※選択項目!$D$2:$G$8,4,FALSE))),"")</f>
        <v/>
      </c>
      <c r="N949" s="29"/>
      <c r="O949" s="30"/>
      <c r="P949" s="30"/>
      <c r="Q949" s="113"/>
      <c r="R949" s="30"/>
      <c r="S949" s="30"/>
      <c r="T949" s="116"/>
      <c r="U949" s="73"/>
      <c r="V949" s="111"/>
      <c r="W949" s="60"/>
      <c r="X949" s="71"/>
      <c r="Y949" s="31"/>
      <c r="Z949" s="23"/>
      <c r="AA949" s="24"/>
      <c r="AB949" s="96">
        <f t="shared" si="142"/>
        <v>0</v>
      </c>
      <c r="AC949" s="96">
        <f t="shared" si="143"/>
        <v>0</v>
      </c>
      <c r="AD949" s="97">
        <f t="shared" si="149"/>
        <v>0</v>
      </c>
      <c r="AE949" s="97">
        <f t="shared" si="150"/>
        <v>0</v>
      </c>
    </row>
    <row r="950" spans="1:31" ht="25" customHeight="1">
      <c r="A950" s="32">
        <f t="shared" si="144"/>
        <v>939</v>
      </c>
      <c r="B950" s="51" t="str">
        <f t="shared" si="145"/>
        <v/>
      </c>
      <c r="C950" s="26"/>
      <c r="D950" s="28" t="str">
        <f t="shared" si="146"/>
        <v/>
      </c>
      <c r="E950" s="49" t="str">
        <f t="shared" si="147"/>
        <v/>
      </c>
      <c r="F950" s="27"/>
      <c r="G950" s="27"/>
      <c r="H950" s="29"/>
      <c r="I950" s="28" t="str">
        <f t="shared" si="141"/>
        <v/>
      </c>
      <c r="J950" s="27"/>
      <c r="K950" s="28" t="str">
        <f>IF($L950="COP","GHPチラー",IF(O950="","",VLOOKUP(O950,※編集不可※選択項目!C:D,2,1)))</f>
        <v/>
      </c>
      <c r="L950" s="120" t="str">
        <f t="shared" si="148"/>
        <v/>
      </c>
      <c r="M950" s="64" t="str">
        <f>IFERROR(IF(L950="COP",1,IF(K950="","",VLOOKUP(K950,※編集不可※選択項目!$D$2:$G$8,4,FALSE))),"")</f>
        <v/>
      </c>
      <c r="N950" s="29"/>
      <c r="O950" s="30"/>
      <c r="P950" s="30"/>
      <c r="Q950" s="113"/>
      <c r="R950" s="30"/>
      <c r="S950" s="30"/>
      <c r="T950" s="116"/>
      <c r="U950" s="73"/>
      <c r="V950" s="111"/>
      <c r="W950" s="60"/>
      <c r="X950" s="71"/>
      <c r="Y950" s="31"/>
      <c r="Z950" s="23"/>
      <c r="AA950" s="24"/>
      <c r="AB950" s="96">
        <f t="shared" si="142"/>
        <v>0</v>
      </c>
      <c r="AC950" s="96">
        <f t="shared" si="143"/>
        <v>0</v>
      </c>
      <c r="AD950" s="97">
        <f t="shared" si="149"/>
        <v>0</v>
      </c>
      <c r="AE950" s="97">
        <f t="shared" si="150"/>
        <v>0</v>
      </c>
    </row>
    <row r="951" spans="1:31" ht="25" customHeight="1">
      <c r="A951" s="32">
        <f t="shared" si="144"/>
        <v>940</v>
      </c>
      <c r="B951" s="51" t="str">
        <f t="shared" si="145"/>
        <v/>
      </c>
      <c r="C951" s="26"/>
      <c r="D951" s="28" t="str">
        <f t="shared" si="146"/>
        <v/>
      </c>
      <c r="E951" s="49" t="str">
        <f t="shared" si="147"/>
        <v/>
      </c>
      <c r="F951" s="27"/>
      <c r="G951" s="27"/>
      <c r="H951" s="29"/>
      <c r="I951" s="28" t="str">
        <f t="shared" si="141"/>
        <v/>
      </c>
      <c r="J951" s="27"/>
      <c r="K951" s="28" t="str">
        <f>IF($L951="COP","GHPチラー",IF(O951="","",VLOOKUP(O951,※編集不可※選択項目!C:D,2,1)))</f>
        <v/>
      </c>
      <c r="L951" s="120" t="str">
        <f t="shared" si="148"/>
        <v/>
      </c>
      <c r="M951" s="64" t="str">
        <f>IFERROR(IF(L951="COP",1,IF(K951="","",VLOOKUP(K951,※編集不可※選択項目!$D$2:$G$8,4,FALSE))),"")</f>
        <v/>
      </c>
      <c r="N951" s="29"/>
      <c r="O951" s="30"/>
      <c r="P951" s="30"/>
      <c r="Q951" s="113"/>
      <c r="R951" s="30"/>
      <c r="S951" s="30"/>
      <c r="T951" s="116"/>
      <c r="U951" s="73"/>
      <c r="V951" s="111"/>
      <c r="W951" s="60"/>
      <c r="X951" s="71"/>
      <c r="Y951" s="31"/>
      <c r="Z951" s="23"/>
      <c r="AA951" s="24"/>
      <c r="AB951" s="96">
        <f t="shared" si="142"/>
        <v>0</v>
      </c>
      <c r="AC951" s="96">
        <f t="shared" si="143"/>
        <v>0</v>
      </c>
      <c r="AD951" s="97">
        <f t="shared" si="149"/>
        <v>0</v>
      </c>
      <c r="AE951" s="97">
        <f t="shared" si="150"/>
        <v>0</v>
      </c>
    </row>
    <row r="952" spans="1:31" ht="25" customHeight="1">
      <c r="A952" s="32">
        <f t="shared" si="144"/>
        <v>941</v>
      </c>
      <c r="B952" s="51" t="str">
        <f t="shared" si="145"/>
        <v/>
      </c>
      <c r="C952" s="26"/>
      <c r="D952" s="28" t="str">
        <f t="shared" si="146"/>
        <v/>
      </c>
      <c r="E952" s="49" t="str">
        <f t="shared" si="147"/>
        <v/>
      </c>
      <c r="F952" s="27"/>
      <c r="G952" s="27"/>
      <c r="H952" s="29"/>
      <c r="I952" s="28" t="str">
        <f t="shared" si="141"/>
        <v/>
      </c>
      <c r="J952" s="27"/>
      <c r="K952" s="28" t="str">
        <f>IF($L952="COP","GHPチラー",IF(O952="","",VLOOKUP(O952,※編集不可※選択項目!C:D,2,1)))</f>
        <v/>
      </c>
      <c r="L952" s="120" t="str">
        <f t="shared" si="148"/>
        <v/>
      </c>
      <c r="M952" s="64" t="str">
        <f>IFERROR(IF(L952="COP",1,IF(K952="","",VLOOKUP(K952,※編集不可※選択項目!$D$2:$G$8,4,FALSE))),"")</f>
        <v/>
      </c>
      <c r="N952" s="29"/>
      <c r="O952" s="30"/>
      <c r="P952" s="30"/>
      <c r="Q952" s="113"/>
      <c r="R952" s="30"/>
      <c r="S952" s="30"/>
      <c r="T952" s="116"/>
      <c r="U952" s="73"/>
      <c r="V952" s="111"/>
      <c r="W952" s="60"/>
      <c r="X952" s="71"/>
      <c r="Y952" s="31"/>
      <c r="Z952" s="23"/>
      <c r="AA952" s="24"/>
      <c r="AB952" s="96">
        <f t="shared" si="142"/>
        <v>0</v>
      </c>
      <c r="AC952" s="96">
        <f t="shared" si="143"/>
        <v>0</v>
      </c>
      <c r="AD952" s="97">
        <f t="shared" si="149"/>
        <v>0</v>
      </c>
      <c r="AE952" s="97">
        <f t="shared" si="150"/>
        <v>0</v>
      </c>
    </row>
    <row r="953" spans="1:31" ht="25" customHeight="1">
      <c r="A953" s="32">
        <f t="shared" si="144"/>
        <v>942</v>
      </c>
      <c r="B953" s="51" t="str">
        <f t="shared" si="145"/>
        <v/>
      </c>
      <c r="C953" s="26"/>
      <c r="D953" s="28" t="str">
        <f t="shared" si="146"/>
        <v/>
      </c>
      <c r="E953" s="49" t="str">
        <f t="shared" si="147"/>
        <v/>
      </c>
      <c r="F953" s="27"/>
      <c r="G953" s="27"/>
      <c r="H953" s="29"/>
      <c r="I953" s="28" t="str">
        <f t="shared" si="141"/>
        <v/>
      </c>
      <c r="J953" s="27"/>
      <c r="K953" s="28" t="str">
        <f>IF($L953="COP","GHPチラー",IF(O953="","",VLOOKUP(O953,※編集不可※選択項目!C:D,2,1)))</f>
        <v/>
      </c>
      <c r="L953" s="120" t="str">
        <f t="shared" si="148"/>
        <v/>
      </c>
      <c r="M953" s="64" t="str">
        <f>IFERROR(IF(L953="COP",1,IF(K953="","",VLOOKUP(K953,※編集不可※選択項目!$D$2:$G$8,4,FALSE))),"")</f>
        <v/>
      </c>
      <c r="N953" s="29"/>
      <c r="O953" s="30"/>
      <c r="P953" s="30"/>
      <c r="Q953" s="113"/>
      <c r="R953" s="30"/>
      <c r="S953" s="30"/>
      <c r="T953" s="116"/>
      <c r="U953" s="73"/>
      <c r="V953" s="111"/>
      <c r="W953" s="60"/>
      <c r="X953" s="71"/>
      <c r="Y953" s="31"/>
      <c r="Z953" s="23"/>
      <c r="AA953" s="24"/>
      <c r="AB953" s="96">
        <f t="shared" si="142"/>
        <v>0</v>
      </c>
      <c r="AC953" s="96">
        <f t="shared" si="143"/>
        <v>0</v>
      </c>
      <c r="AD953" s="97">
        <f t="shared" si="149"/>
        <v>0</v>
      </c>
      <c r="AE953" s="97">
        <f t="shared" si="150"/>
        <v>0</v>
      </c>
    </row>
    <row r="954" spans="1:31" ht="25" customHeight="1">
      <c r="A954" s="32">
        <f t="shared" si="144"/>
        <v>943</v>
      </c>
      <c r="B954" s="51" t="str">
        <f t="shared" si="145"/>
        <v/>
      </c>
      <c r="C954" s="26"/>
      <c r="D954" s="28" t="str">
        <f t="shared" si="146"/>
        <v/>
      </c>
      <c r="E954" s="49" t="str">
        <f t="shared" si="147"/>
        <v/>
      </c>
      <c r="F954" s="27"/>
      <c r="G954" s="27"/>
      <c r="H954" s="29"/>
      <c r="I954" s="28" t="str">
        <f t="shared" si="141"/>
        <v/>
      </c>
      <c r="J954" s="27"/>
      <c r="K954" s="28" t="str">
        <f>IF($L954="COP","GHPチラー",IF(O954="","",VLOOKUP(O954,※編集不可※選択項目!C:D,2,1)))</f>
        <v/>
      </c>
      <c r="L954" s="120" t="str">
        <f t="shared" si="148"/>
        <v/>
      </c>
      <c r="M954" s="64" t="str">
        <f>IFERROR(IF(L954="COP",1,IF(K954="","",VLOOKUP(K954,※編集不可※選択項目!$D$2:$G$8,4,FALSE))),"")</f>
        <v/>
      </c>
      <c r="N954" s="29"/>
      <c r="O954" s="30"/>
      <c r="P954" s="30"/>
      <c r="Q954" s="113"/>
      <c r="R954" s="30"/>
      <c r="S954" s="30"/>
      <c r="T954" s="116"/>
      <c r="U954" s="73"/>
      <c r="V954" s="111"/>
      <c r="W954" s="60"/>
      <c r="X954" s="71"/>
      <c r="Y954" s="31"/>
      <c r="Z954" s="23"/>
      <c r="AA954" s="24"/>
      <c r="AB954" s="96">
        <f t="shared" si="142"/>
        <v>0</v>
      </c>
      <c r="AC954" s="96">
        <f t="shared" si="143"/>
        <v>0</v>
      </c>
      <c r="AD954" s="97">
        <f t="shared" si="149"/>
        <v>0</v>
      </c>
      <c r="AE954" s="97">
        <f t="shared" si="150"/>
        <v>0</v>
      </c>
    </row>
    <row r="955" spans="1:31" ht="25" customHeight="1">
      <c r="A955" s="32">
        <f t="shared" si="144"/>
        <v>944</v>
      </c>
      <c r="B955" s="51" t="str">
        <f t="shared" si="145"/>
        <v/>
      </c>
      <c r="C955" s="26"/>
      <c r="D955" s="28" t="str">
        <f t="shared" si="146"/>
        <v/>
      </c>
      <c r="E955" s="49" t="str">
        <f t="shared" si="147"/>
        <v/>
      </c>
      <c r="F955" s="27"/>
      <c r="G955" s="27"/>
      <c r="H955" s="29"/>
      <c r="I955" s="28" t="str">
        <f t="shared" si="141"/>
        <v/>
      </c>
      <c r="J955" s="27"/>
      <c r="K955" s="28" t="str">
        <f>IF($L955="COP","GHPチラー",IF(O955="","",VLOOKUP(O955,※編集不可※選択項目!C:D,2,1)))</f>
        <v/>
      </c>
      <c r="L955" s="120" t="str">
        <f t="shared" si="148"/>
        <v/>
      </c>
      <c r="M955" s="64" t="str">
        <f>IFERROR(IF(L955="COP",1,IF(K955="","",VLOOKUP(K955,※編集不可※選択項目!$D$2:$G$8,4,FALSE))),"")</f>
        <v/>
      </c>
      <c r="N955" s="29"/>
      <c r="O955" s="30"/>
      <c r="P955" s="30"/>
      <c r="Q955" s="113"/>
      <c r="R955" s="30"/>
      <c r="S955" s="30"/>
      <c r="T955" s="116"/>
      <c r="U955" s="73"/>
      <c r="V955" s="111"/>
      <c r="W955" s="60"/>
      <c r="X955" s="71"/>
      <c r="Y955" s="31"/>
      <c r="Z955" s="23"/>
      <c r="AA955" s="24"/>
      <c r="AB955" s="96">
        <f t="shared" si="142"/>
        <v>0</v>
      </c>
      <c r="AC955" s="96">
        <f t="shared" si="143"/>
        <v>0</v>
      </c>
      <c r="AD955" s="97">
        <f t="shared" si="149"/>
        <v>0</v>
      </c>
      <c r="AE955" s="97">
        <f t="shared" si="150"/>
        <v>0</v>
      </c>
    </row>
    <row r="956" spans="1:31" ht="25" customHeight="1">
      <c r="A956" s="32">
        <f t="shared" si="144"/>
        <v>945</v>
      </c>
      <c r="B956" s="51" t="str">
        <f t="shared" si="145"/>
        <v/>
      </c>
      <c r="C956" s="26"/>
      <c r="D956" s="28" t="str">
        <f t="shared" si="146"/>
        <v/>
      </c>
      <c r="E956" s="49" t="str">
        <f t="shared" si="147"/>
        <v/>
      </c>
      <c r="F956" s="27"/>
      <c r="G956" s="27"/>
      <c r="H956" s="29"/>
      <c r="I956" s="28" t="str">
        <f t="shared" si="141"/>
        <v/>
      </c>
      <c r="J956" s="27"/>
      <c r="K956" s="28" t="str">
        <f>IF($L956="COP","GHPチラー",IF(O956="","",VLOOKUP(O956,※編集不可※選択項目!C:D,2,1)))</f>
        <v/>
      </c>
      <c r="L956" s="120" t="str">
        <f t="shared" si="148"/>
        <v/>
      </c>
      <c r="M956" s="64" t="str">
        <f>IFERROR(IF(L956="COP",1,IF(K956="","",VLOOKUP(K956,※編集不可※選択項目!$D$2:$G$8,4,FALSE))),"")</f>
        <v/>
      </c>
      <c r="N956" s="29"/>
      <c r="O956" s="30"/>
      <c r="P956" s="30"/>
      <c r="Q956" s="113"/>
      <c r="R956" s="30"/>
      <c r="S956" s="30"/>
      <c r="T956" s="116"/>
      <c r="U956" s="73"/>
      <c r="V956" s="111"/>
      <c r="W956" s="60"/>
      <c r="X956" s="71"/>
      <c r="Y956" s="31"/>
      <c r="Z956" s="23"/>
      <c r="AA956" s="24"/>
      <c r="AB956" s="96">
        <f t="shared" si="142"/>
        <v>0</v>
      </c>
      <c r="AC956" s="96">
        <f t="shared" si="143"/>
        <v>0</v>
      </c>
      <c r="AD956" s="97">
        <f t="shared" si="149"/>
        <v>0</v>
      </c>
      <c r="AE956" s="97">
        <f t="shared" si="150"/>
        <v>0</v>
      </c>
    </row>
    <row r="957" spans="1:31" ht="25" customHeight="1">
      <c r="A957" s="32">
        <f t="shared" si="144"/>
        <v>946</v>
      </c>
      <c r="B957" s="51" t="str">
        <f t="shared" si="145"/>
        <v/>
      </c>
      <c r="C957" s="26"/>
      <c r="D957" s="28" t="str">
        <f t="shared" si="146"/>
        <v/>
      </c>
      <c r="E957" s="49" t="str">
        <f t="shared" si="147"/>
        <v/>
      </c>
      <c r="F957" s="27"/>
      <c r="G957" s="27"/>
      <c r="H957" s="29"/>
      <c r="I957" s="28" t="str">
        <f t="shared" si="141"/>
        <v/>
      </c>
      <c r="J957" s="27"/>
      <c r="K957" s="28" t="str">
        <f>IF($L957="COP","GHPチラー",IF(O957="","",VLOOKUP(O957,※編集不可※選択項目!C:D,2,1)))</f>
        <v/>
      </c>
      <c r="L957" s="120" t="str">
        <f t="shared" si="148"/>
        <v/>
      </c>
      <c r="M957" s="64" t="str">
        <f>IFERROR(IF(L957="COP",1,IF(K957="","",VLOOKUP(K957,※編集不可※選択項目!$D$2:$G$8,4,FALSE))),"")</f>
        <v/>
      </c>
      <c r="N957" s="29"/>
      <c r="O957" s="30"/>
      <c r="P957" s="30"/>
      <c r="Q957" s="113"/>
      <c r="R957" s="30"/>
      <c r="S957" s="30"/>
      <c r="T957" s="116"/>
      <c r="U957" s="73"/>
      <c r="V957" s="111"/>
      <c r="W957" s="60"/>
      <c r="X957" s="71"/>
      <c r="Y957" s="31"/>
      <c r="Z957" s="23"/>
      <c r="AA957" s="24"/>
      <c r="AB957" s="96">
        <f t="shared" si="142"/>
        <v>0</v>
      </c>
      <c r="AC957" s="96">
        <f t="shared" si="143"/>
        <v>0</v>
      </c>
      <c r="AD957" s="97">
        <f t="shared" si="149"/>
        <v>0</v>
      </c>
      <c r="AE957" s="97">
        <f t="shared" si="150"/>
        <v>0</v>
      </c>
    </row>
    <row r="958" spans="1:31" ht="25" customHeight="1">
      <c r="A958" s="32">
        <f t="shared" si="144"/>
        <v>947</v>
      </c>
      <c r="B958" s="51" t="str">
        <f t="shared" si="145"/>
        <v/>
      </c>
      <c r="C958" s="26"/>
      <c r="D958" s="28" t="str">
        <f t="shared" si="146"/>
        <v/>
      </c>
      <c r="E958" s="49" t="str">
        <f t="shared" si="147"/>
        <v/>
      </c>
      <c r="F958" s="27"/>
      <c r="G958" s="27"/>
      <c r="H958" s="29"/>
      <c r="I958" s="28" t="str">
        <f t="shared" si="141"/>
        <v/>
      </c>
      <c r="J958" s="27"/>
      <c r="K958" s="28" t="str">
        <f>IF($L958="COP","GHPチラー",IF(O958="","",VLOOKUP(O958,※編集不可※選択項目!C:D,2,1)))</f>
        <v/>
      </c>
      <c r="L958" s="120" t="str">
        <f t="shared" si="148"/>
        <v/>
      </c>
      <c r="M958" s="64" t="str">
        <f>IFERROR(IF(L958="COP",1,IF(K958="","",VLOOKUP(K958,※編集不可※選択項目!$D$2:$G$8,4,FALSE))),"")</f>
        <v/>
      </c>
      <c r="N958" s="29"/>
      <c r="O958" s="30"/>
      <c r="P958" s="30"/>
      <c r="Q958" s="113"/>
      <c r="R958" s="30"/>
      <c r="S958" s="30"/>
      <c r="T958" s="116"/>
      <c r="U958" s="73"/>
      <c r="V958" s="111"/>
      <c r="W958" s="60"/>
      <c r="X958" s="71"/>
      <c r="Y958" s="31"/>
      <c r="Z958" s="23"/>
      <c r="AA958" s="24"/>
      <c r="AB958" s="96">
        <f t="shared" si="142"/>
        <v>0</v>
      </c>
      <c r="AC958" s="96">
        <f t="shared" si="143"/>
        <v>0</v>
      </c>
      <c r="AD958" s="97">
        <f t="shared" si="149"/>
        <v>0</v>
      </c>
      <c r="AE958" s="97">
        <f t="shared" si="150"/>
        <v>0</v>
      </c>
    </row>
    <row r="959" spans="1:31" ht="25" customHeight="1">
      <c r="A959" s="32">
        <f t="shared" si="144"/>
        <v>948</v>
      </c>
      <c r="B959" s="51" t="str">
        <f t="shared" si="145"/>
        <v/>
      </c>
      <c r="C959" s="26"/>
      <c r="D959" s="28" t="str">
        <f t="shared" si="146"/>
        <v/>
      </c>
      <c r="E959" s="49" t="str">
        <f t="shared" si="147"/>
        <v/>
      </c>
      <c r="F959" s="27"/>
      <c r="G959" s="27"/>
      <c r="H959" s="29"/>
      <c r="I959" s="28" t="str">
        <f t="shared" si="141"/>
        <v/>
      </c>
      <c r="J959" s="27"/>
      <c r="K959" s="28" t="str">
        <f>IF($L959="COP","GHPチラー",IF(O959="","",VLOOKUP(O959,※編集不可※選択項目!C:D,2,1)))</f>
        <v/>
      </c>
      <c r="L959" s="120" t="str">
        <f t="shared" si="148"/>
        <v/>
      </c>
      <c r="M959" s="64" t="str">
        <f>IFERROR(IF(L959="COP",1,IF(K959="","",VLOOKUP(K959,※編集不可※選択項目!$D$2:$G$8,4,FALSE))),"")</f>
        <v/>
      </c>
      <c r="N959" s="29"/>
      <c r="O959" s="30"/>
      <c r="P959" s="30"/>
      <c r="Q959" s="113"/>
      <c r="R959" s="30"/>
      <c r="S959" s="30"/>
      <c r="T959" s="116"/>
      <c r="U959" s="73"/>
      <c r="V959" s="111"/>
      <c r="W959" s="60"/>
      <c r="X959" s="71"/>
      <c r="Y959" s="31"/>
      <c r="Z959" s="23"/>
      <c r="AA959" s="24"/>
      <c r="AB959" s="96">
        <f t="shared" si="142"/>
        <v>0</v>
      </c>
      <c r="AC959" s="96">
        <f t="shared" si="143"/>
        <v>0</v>
      </c>
      <c r="AD959" s="97">
        <f t="shared" si="149"/>
        <v>0</v>
      </c>
      <c r="AE959" s="97">
        <f t="shared" si="150"/>
        <v>0</v>
      </c>
    </row>
    <row r="960" spans="1:31" ht="25" customHeight="1">
      <c r="A960" s="32">
        <f t="shared" si="144"/>
        <v>949</v>
      </c>
      <c r="B960" s="51" t="str">
        <f t="shared" si="145"/>
        <v/>
      </c>
      <c r="C960" s="26"/>
      <c r="D960" s="28" t="str">
        <f t="shared" si="146"/>
        <v/>
      </c>
      <c r="E960" s="49" t="str">
        <f t="shared" si="147"/>
        <v/>
      </c>
      <c r="F960" s="27"/>
      <c r="G960" s="27"/>
      <c r="H960" s="29"/>
      <c r="I960" s="28" t="str">
        <f t="shared" si="141"/>
        <v/>
      </c>
      <c r="J960" s="27"/>
      <c r="K960" s="28" t="str">
        <f>IF($L960="COP","GHPチラー",IF(O960="","",VLOOKUP(O960,※編集不可※選択項目!C:D,2,1)))</f>
        <v/>
      </c>
      <c r="L960" s="120" t="str">
        <f t="shared" si="148"/>
        <v/>
      </c>
      <c r="M960" s="64" t="str">
        <f>IFERROR(IF(L960="COP",1,IF(K960="","",VLOOKUP(K960,※編集不可※選択項目!$D$2:$G$8,4,FALSE))),"")</f>
        <v/>
      </c>
      <c r="N960" s="29"/>
      <c r="O960" s="30"/>
      <c r="P960" s="30"/>
      <c r="Q960" s="113"/>
      <c r="R960" s="30"/>
      <c r="S960" s="30"/>
      <c r="T960" s="116"/>
      <c r="U960" s="73"/>
      <c r="V960" s="111"/>
      <c r="W960" s="60"/>
      <c r="X960" s="71"/>
      <c r="Y960" s="31"/>
      <c r="Z960" s="23"/>
      <c r="AA960" s="24"/>
      <c r="AB960" s="96">
        <f t="shared" si="142"/>
        <v>0</v>
      </c>
      <c r="AC960" s="96">
        <f t="shared" si="143"/>
        <v>0</v>
      </c>
      <c r="AD960" s="97">
        <f t="shared" si="149"/>
        <v>0</v>
      </c>
      <c r="AE960" s="97">
        <f t="shared" si="150"/>
        <v>0</v>
      </c>
    </row>
    <row r="961" spans="1:31" ht="25" customHeight="1">
      <c r="A961" s="32">
        <f t="shared" si="144"/>
        <v>950</v>
      </c>
      <c r="B961" s="51" t="str">
        <f t="shared" si="145"/>
        <v/>
      </c>
      <c r="C961" s="26"/>
      <c r="D961" s="28" t="str">
        <f t="shared" si="146"/>
        <v/>
      </c>
      <c r="E961" s="49" t="str">
        <f t="shared" si="147"/>
        <v/>
      </c>
      <c r="F961" s="27"/>
      <c r="G961" s="27"/>
      <c r="H961" s="29"/>
      <c r="I961" s="28" t="str">
        <f t="shared" si="141"/>
        <v/>
      </c>
      <c r="J961" s="27"/>
      <c r="K961" s="28" t="str">
        <f>IF($L961="COP","GHPチラー",IF(O961="","",VLOOKUP(O961,※編集不可※選択項目!C:D,2,1)))</f>
        <v/>
      </c>
      <c r="L961" s="120" t="str">
        <f t="shared" si="148"/>
        <v/>
      </c>
      <c r="M961" s="64" t="str">
        <f>IFERROR(IF(L961="COP",1,IF(K961="","",VLOOKUP(K961,※編集不可※選択項目!$D$2:$G$8,4,FALSE))),"")</f>
        <v/>
      </c>
      <c r="N961" s="29"/>
      <c r="O961" s="30"/>
      <c r="P961" s="30"/>
      <c r="Q961" s="113"/>
      <c r="R961" s="30"/>
      <c r="S961" s="30"/>
      <c r="T961" s="116"/>
      <c r="U961" s="73"/>
      <c r="V961" s="111"/>
      <c r="W961" s="60"/>
      <c r="X961" s="71"/>
      <c r="Y961" s="31"/>
      <c r="Z961" s="23"/>
      <c r="AA961" s="24"/>
      <c r="AB961" s="96">
        <f t="shared" si="142"/>
        <v>0</v>
      </c>
      <c r="AC961" s="96">
        <f t="shared" si="143"/>
        <v>0</v>
      </c>
      <c r="AD961" s="97">
        <f t="shared" si="149"/>
        <v>0</v>
      </c>
      <c r="AE961" s="97">
        <f t="shared" si="150"/>
        <v>0</v>
      </c>
    </row>
    <row r="962" spans="1:31" ht="25" customHeight="1">
      <c r="A962" s="32">
        <f t="shared" si="144"/>
        <v>951</v>
      </c>
      <c r="B962" s="51" t="str">
        <f t="shared" si="145"/>
        <v/>
      </c>
      <c r="C962" s="26"/>
      <c r="D962" s="28" t="str">
        <f t="shared" si="146"/>
        <v/>
      </c>
      <c r="E962" s="49" t="str">
        <f t="shared" si="147"/>
        <v/>
      </c>
      <c r="F962" s="27"/>
      <c r="G962" s="27"/>
      <c r="H962" s="29"/>
      <c r="I962" s="28" t="str">
        <f t="shared" si="141"/>
        <v/>
      </c>
      <c r="J962" s="27"/>
      <c r="K962" s="28" t="str">
        <f>IF($L962="COP","GHPチラー",IF(O962="","",VLOOKUP(O962,※編集不可※選択項目!C:D,2,1)))</f>
        <v/>
      </c>
      <c r="L962" s="120" t="str">
        <f t="shared" si="148"/>
        <v/>
      </c>
      <c r="M962" s="64" t="str">
        <f>IFERROR(IF(L962="COP",1,IF(K962="","",VLOOKUP(K962,※編集不可※選択項目!$D$2:$G$8,4,FALSE))),"")</f>
        <v/>
      </c>
      <c r="N962" s="29"/>
      <c r="O962" s="30"/>
      <c r="P962" s="30"/>
      <c r="Q962" s="113"/>
      <c r="R962" s="30"/>
      <c r="S962" s="30"/>
      <c r="T962" s="116"/>
      <c r="U962" s="73"/>
      <c r="V962" s="111"/>
      <c r="W962" s="60"/>
      <c r="X962" s="71"/>
      <c r="Y962" s="31"/>
      <c r="Z962" s="23"/>
      <c r="AA962" s="24"/>
      <c r="AB962" s="96">
        <f t="shared" si="142"/>
        <v>0</v>
      </c>
      <c r="AC962" s="96">
        <f t="shared" si="143"/>
        <v>0</v>
      </c>
      <c r="AD962" s="97">
        <f t="shared" si="149"/>
        <v>0</v>
      </c>
      <c r="AE962" s="97">
        <f t="shared" si="150"/>
        <v>0</v>
      </c>
    </row>
    <row r="963" spans="1:31" ht="25" customHeight="1">
      <c r="A963" s="32">
        <f t="shared" si="144"/>
        <v>952</v>
      </c>
      <c r="B963" s="51" t="str">
        <f t="shared" si="145"/>
        <v/>
      </c>
      <c r="C963" s="26"/>
      <c r="D963" s="28" t="str">
        <f t="shared" si="146"/>
        <v/>
      </c>
      <c r="E963" s="49" t="str">
        <f t="shared" si="147"/>
        <v/>
      </c>
      <c r="F963" s="27"/>
      <c r="G963" s="27"/>
      <c r="H963" s="29"/>
      <c r="I963" s="28" t="str">
        <f t="shared" si="141"/>
        <v/>
      </c>
      <c r="J963" s="27"/>
      <c r="K963" s="28" t="str">
        <f>IF($L963="COP","GHPチラー",IF(O963="","",VLOOKUP(O963,※編集不可※選択項目!C:D,2,1)))</f>
        <v/>
      </c>
      <c r="L963" s="120" t="str">
        <f t="shared" si="148"/>
        <v/>
      </c>
      <c r="M963" s="64" t="str">
        <f>IFERROR(IF(L963="COP",1,IF(K963="","",VLOOKUP(K963,※編集不可※選択項目!$D$2:$G$8,4,FALSE))),"")</f>
        <v/>
      </c>
      <c r="N963" s="29"/>
      <c r="O963" s="30"/>
      <c r="P963" s="30"/>
      <c r="Q963" s="113"/>
      <c r="R963" s="30"/>
      <c r="S963" s="30"/>
      <c r="T963" s="116"/>
      <c r="U963" s="73"/>
      <c r="V963" s="111"/>
      <c r="W963" s="60"/>
      <c r="X963" s="71"/>
      <c r="Y963" s="31"/>
      <c r="Z963" s="23"/>
      <c r="AA963" s="24"/>
      <c r="AB963" s="96">
        <f t="shared" si="142"/>
        <v>0</v>
      </c>
      <c r="AC963" s="96">
        <f t="shared" si="143"/>
        <v>0</v>
      </c>
      <c r="AD963" s="97">
        <f t="shared" si="149"/>
        <v>0</v>
      </c>
      <c r="AE963" s="97">
        <f t="shared" si="150"/>
        <v>0</v>
      </c>
    </row>
    <row r="964" spans="1:31" ht="25" customHeight="1">
      <c r="A964" s="32">
        <f t="shared" si="144"/>
        <v>953</v>
      </c>
      <c r="B964" s="51" t="str">
        <f t="shared" si="145"/>
        <v/>
      </c>
      <c r="C964" s="26"/>
      <c r="D964" s="28" t="str">
        <f t="shared" si="146"/>
        <v/>
      </c>
      <c r="E964" s="49" t="str">
        <f t="shared" si="147"/>
        <v/>
      </c>
      <c r="F964" s="27"/>
      <c r="G964" s="27"/>
      <c r="H964" s="29"/>
      <c r="I964" s="28" t="str">
        <f t="shared" si="141"/>
        <v/>
      </c>
      <c r="J964" s="27"/>
      <c r="K964" s="28" t="str">
        <f>IF($L964="COP","GHPチラー",IF(O964="","",VLOOKUP(O964,※編集不可※選択項目!C:D,2,1)))</f>
        <v/>
      </c>
      <c r="L964" s="120" t="str">
        <f t="shared" si="148"/>
        <v/>
      </c>
      <c r="M964" s="64" t="str">
        <f>IFERROR(IF(L964="COP",1,IF(K964="","",VLOOKUP(K964,※編集不可※選択項目!$D$2:$G$8,4,FALSE))),"")</f>
        <v/>
      </c>
      <c r="N964" s="29"/>
      <c r="O964" s="30"/>
      <c r="P964" s="30"/>
      <c r="Q964" s="113"/>
      <c r="R964" s="30"/>
      <c r="S964" s="30"/>
      <c r="T964" s="116"/>
      <c r="U964" s="73"/>
      <c r="V964" s="111"/>
      <c r="W964" s="60"/>
      <c r="X964" s="71"/>
      <c r="Y964" s="31"/>
      <c r="Z964" s="23"/>
      <c r="AA964" s="24"/>
      <c r="AB964" s="96">
        <f t="shared" si="142"/>
        <v>0</v>
      </c>
      <c r="AC964" s="96">
        <f t="shared" si="143"/>
        <v>0</v>
      </c>
      <c r="AD964" s="97">
        <f t="shared" si="149"/>
        <v>0</v>
      </c>
      <c r="AE964" s="97">
        <f t="shared" si="150"/>
        <v>0</v>
      </c>
    </row>
    <row r="965" spans="1:31" ht="25" customHeight="1">
      <c r="A965" s="32">
        <f t="shared" si="144"/>
        <v>954</v>
      </c>
      <c r="B965" s="51" t="str">
        <f t="shared" si="145"/>
        <v/>
      </c>
      <c r="C965" s="26"/>
      <c r="D965" s="28" t="str">
        <f t="shared" si="146"/>
        <v/>
      </c>
      <c r="E965" s="49" t="str">
        <f t="shared" si="147"/>
        <v/>
      </c>
      <c r="F965" s="27"/>
      <c r="G965" s="27"/>
      <c r="H965" s="29"/>
      <c r="I965" s="28" t="str">
        <f t="shared" si="141"/>
        <v/>
      </c>
      <c r="J965" s="27"/>
      <c r="K965" s="28" t="str">
        <f>IF($L965="COP","GHPチラー",IF(O965="","",VLOOKUP(O965,※編集不可※選択項目!C:D,2,1)))</f>
        <v/>
      </c>
      <c r="L965" s="120" t="str">
        <f t="shared" si="148"/>
        <v/>
      </c>
      <c r="M965" s="64" t="str">
        <f>IFERROR(IF(L965="COP",1,IF(K965="","",VLOOKUP(K965,※編集不可※選択項目!$D$2:$G$8,4,FALSE))),"")</f>
        <v/>
      </c>
      <c r="N965" s="29"/>
      <c r="O965" s="30"/>
      <c r="P965" s="30"/>
      <c r="Q965" s="113"/>
      <c r="R965" s="30"/>
      <c r="S965" s="30"/>
      <c r="T965" s="116"/>
      <c r="U965" s="73"/>
      <c r="V965" s="111"/>
      <c r="W965" s="60"/>
      <c r="X965" s="71"/>
      <c r="Y965" s="31"/>
      <c r="Z965" s="23"/>
      <c r="AA965" s="24"/>
      <c r="AB965" s="96">
        <f t="shared" si="142"/>
        <v>0</v>
      </c>
      <c r="AC965" s="96">
        <f t="shared" si="143"/>
        <v>0</v>
      </c>
      <c r="AD965" s="97">
        <f t="shared" si="149"/>
        <v>0</v>
      </c>
      <c r="AE965" s="97">
        <f t="shared" si="150"/>
        <v>0</v>
      </c>
    </row>
    <row r="966" spans="1:31" ht="25" customHeight="1">
      <c r="A966" s="32">
        <f t="shared" si="144"/>
        <v>955</v>
      </c>
      <c r="B966" s="51" t="str">
        <f t="shared" si="145"/>
        <v/>
      </c>
      <c r="C966" s="26"/>
      <c r="D966" s="28" t="str">
        <f t="shared" si="146"/>
        <v/>
      </c>
      <c r="E966" s="49" t="str">
        <f t="shared" si="147"/>
        <v/>
      </c>
      <c r="F966" s="27"/>
      <c r="G966" s="27"/>
      <c r="H966" s="29"/>
      <c r="I966" s="28" t="str">
        <f t="shared" si="141"/>
        <v/>
      </c>
      <c r="J966" s="27"/>
      <c r="K966" s="28" t="str">
        <f>IF($L966="COP","GHPチラー",IF(O966="","",VLOOKUP(O966,※編集不可※選択項目!C:D,2,1)))</f>
        <v/>
      </c>
      <c r="L966" s="120" t="str">
        <f t="shared" si="148"/>
        <v/>
      </c>
      <c r="M966" s="64" t="str">
        <f>IFERROR(IF(L966="COP",1,IF(K966="","",VLOOKUP(K966,※編集不可※選択項目!$D$2:$G$8,4,FALSE))),"")</f>
        <v/>
      </c>
      <c r="N966" s="29"/>
      <c r="O966" s="30"/>
      <c r="P966" s="30"/>
      <c r="Q966" s="113"/>
      <c r="R966" s="30"/>
      <c r="S966" s="30"/>
      <c r="T966" s="116"/>
      <c r="U966" s="73"/>
      <c r="V966" s="111"/>
      <c r="W966" s="60"/>
      <c r="X966" s="71"/>
      <c r="Y966" s="31"/>
      <c r="Z966" s="23"/>
      <c r="AA966" s="24"/>
      <c r="AB966" s="96">
        <f t="shared" si="142"/>
        <v>0</v>
      </c>
      <c r="AC966" s="96">
        <f t="shared" si="143"/>
        <v>0</v>
      </c>
      <c r="AD966" s="97">
        <f t="shared" si="149"/>
        <v>0</v>
      </c>
      <c r="AE966" s="97">
        <f t="shared" si="150"/>
        <v>0</v>
      </c>
    </row>
    <row r="967" spans="1:31" ht="25" customHeight="1">
      <c r="A967" s="32">
        <f t="shared" si="144"/>
        <v>956</v>
      </c>
      <c r="B967" s="51" t="str">
        <f t="shared" si="145"/>
        <v/>
      </c>
      <c r="C967" s="26"/>
      <c r="D967" s="28" t="str">
        <f t="shared" si="146"/>
        <v/>
      </c>
      <c r="E967" s="49" t="str">
        <f t="shared" si="147"/>
        <v/>
      </c>
      <c r="F967" s="27"/>
      <c r="G967" s="27"/>
      <c r="H967" s="29"/>
      <c r="I967" s="28" t="str">
        <f t="shared" si="141"/>
        <v/>
      </c>
      <c r="J967" s="27"/>
      <c r="K967" s="28" t="str">
        <f>IF($L967="COP","GHPチラー",IF(O967="","",VLOOKUP(O967,※編集不可※選択項目!C:D,2,1)))</f>
        <v/>
      </c>
      <c r="L967" s="120" t="str">
        <f t="shared" si="148"/>
        <v/>
      </c>
      <c r="M967" s="64" t="str">
        <f>IFERROR(IF(L967="COP",1,IF(K967="","",VLOOKUP(K967,※編集不可※選択項目!$D$2:$G$8,4,FALSE))),"")</f>
        <v/>
      </c>
      <c r="N967" s="29"/>
      <c r="O967" s="30"/>
      <c r="P967" s="30"/>
      <c r="Q967" s="113"/>
      <c r="R967" s="30"/>
      <c r="S967" s="30"/>
      <c r="T967" s="116"/>
      <c r="U967" s="73"/>
      <c r="V967" s="111"/>
      <c r="W967" s="60"/>
      <c r="X967" s="71"/>
      <c r="Y967" s="31"/>
      <c r="Z967" s="23"/>
      <c r="AA967" s="24"/>
      <c r="AB967" s="96">
        <f t="shared" si="142"/>
        <v>0</v>
      </c>
      <c r="AC967" s="96">
        <f t="shared" si="143"/>
        <v>0</v>
      </c>
      <c r="AD967" s="97">
        <f t="shared" si="149"/>
        <v>0</v>
      </c>
      <c r="AE967" s="97">
        <f t="shared" si="150"/>
        <v>0</v>
      </c>
    </row>
    <row r="968" spans="1:31" ht="25" customHeight="1">
      <c r="A968" s="32">
        <f t="shared" si="144"/>
        <v>957</v>
      </c>
      <c r="B968" s="51" t="str">
        <f t="shared" si="145"/>
        <v/>
      </c>
      <c r="C968" s="26"/>
      <c r="D968" s="28" t="str">
        <f t="shared" si="146"/>
        <v/>
      </c>
      <c r="E968" s="49" t="str">
        <f t="shared" si="147"/>
        <v/>
      </c>
      <c r="F968" s="27"/>
      <c r="G968" s="27"/>
      <c r="H968" s="29"/>
      <c r="I968" s="28" t="str">
        <f t="shared" si="141"/>
        <v/>
      </c>
      <c r="J968" s="27"/>
      <c r="K968" s="28" t="str">
        <f>IF($L968="COP","GHPチラー",IF(O968="","",VLOOKUP(O968,※編集不可※選択項目!C:D,2,1)))</f>
        <v/>
      </c>
      <c r="L968" s="120" t="str">
        <f t="shared" si="148"/>
        <v/>
      </c>
      <c r="M968" s="64" t="str">
        <f>IFERROR(IF(L968="COP",1,IF(K968="","",VLOOKUP(K968,※編集不可※選択項目!$D$2:$G$8,4,FALSE))),"")</f>
        <v/>
      </c>
      <c r="N968" s="29"/>
      <c r="O968" s="30"/>
      <c r="P968" s="30"/>
      <c r="Q968" s="113"/>
      <c r="R968" s="30"/>
      <c r="S968" s="30"/>
      <c r="T968" s="116"/>
      <c r="U968" s="73"/>
      <c r="V968" s="111"/>
      <c r="W968" s="60"/>
      <c r="X968" s="71"/>
      <c r="Y968" s="31"/>
      <c r="Z968" s="23"/>
      <c r="AA968" s="24"/>
      <c r="AB968" s="96">
        <f t="shared" si="142"/>
        <v>0</v>
      </c>
      <c r="AC968" s="96">
        <f t="shared" si="143"/>
        <v>0</v>
      </c>
      <c r="AD968" s="97">
        <f t="shared" si="149"/>
        <v>0</v>
      </c>
      <c r="AE968" s="97">
        <f t="shared" si="150"/>
        <v>0</v>
      </c>
    </row>
    <row r="969" spans="1:31" ht="25" customHeight="1">
      <c r="A969" s="32">
        <f t="shared" si="144"/>
        <v>958</v>
      </c>
      <c r="B969" s="51" t="str">
        <f t="shared" si="145"/>
        <v/>
      </c>
      <c r="C969" s="26"/>
      <c r="D969" s="28" t="str">
        <f t="shared" si="146"/>
        <v/>
      </c>
      <c r="E969" s="49" t="str">
        <f t="shared" si="147"/>
        <v/>
      </c>
      <c r="F969" s="27"/>
      <c r="G969" s="27"/>
      <c r="H969" s="29"/>
      <c r="I969" s="28" t="str">
        <f t="shared" si="141"/>
        <v/>
      </c>
      <c r="J969" s="27"/>
      <c r="K969" s="28" t="str">
        <f>IF($L969="COP","GHPチラー",IF(O969="","",VLOOKUP(O969,※編集不可※選択項目!C:D,2,1)))</f>
        <v/>
      </c>
      <c r="L969" s="120" t="str">
        <f t="shared" si="148"/>
        <v/>
      </c>
      <c r="M969" s="64" t="str">
        <f>IFERROR(IF(L969="COP",1,IF(K969="","",VLOOKUP(K969,※編集不可※選択項目!$D$2:$G$8,4,FALSE))),"")</f>
        <v/>
      </c>
      <c r="N969" s="29"/>
      <c r="O969" s="30"/>
      <c r="P969" s="30"/>
      <c r="Q969" s="113"/>
      <c r="R969" s="30"/>
      <c r="S969" s="30"/>
      <c r="T969" s="116"/>
      <c r="U969" s="73"/>
      <c r="V969" s="111"/>
      <c r="W969" s="60"/>
      <c r="X969" s="71"/>
      <c r="Y969" s="31"/>
      <c r="Z969" s="23"/>
      <c r="AA969" s="24"/>
      <c r="AB969" s="96">
        <f t="shared" si="142"/>
        <v>0</v>
      </c>
      <c r="AC969" s="96">
        <f t="shared" si="143"/>
        <v>0</v>
      </c>
      <c r="AD969" s="97">
        <f t="shared" si="149"/>
        <v>0</v>
      </c>
      <c r="AE969" s="97">
        <f t="shared" si="150"/>
        <v>0</v>
      </c>
    </row>
    <row r="970" spans="1:31" ht="25" customHeight="1">
      <c r="A970" s="32">
        <f t="shared" si="144"/>
        <v>959</v>
      </c>
      <c r="B970" s="51" t="str">
        <f t="shared" si="145"/>
        <v/>
      </c>
      <c r="C970" s="26"/>
      <c r="D970" s="28" t="str">
        <f t="shared" si="146"/>
        <v/>
      </c>
      <c r="E970" s="49" t="str">
        <f t="shared" si="147"/>
        <v/>
      </c>
      <c r="F970" s="27"/>
      <c r="G970" s="27"/>
      <c r="H970" s="29"/>
      <c r="I970" s="28" t="str">
        <f t="shared" si="141"/>
        <v/>
      </c>
      <c r="J970" s="27"/>
      <c r="K970" s="28" t="str">
        <f>IF($L970="COP","GHPチラー",IF(O970="","",VLOOKUP(O970,※編集不可※選択項目!C:D,2,1)))</f>
        <v/>
      </c>
      <c r="L970" s="120" t="str">
        <f t="shared" si="148"/>
        <v/>
      </c>
      <c r="M970" s="64" t="str">
        <f>IFERROR(IF(L970="COP",1,IF(K970="","",VLOOKUP(K970,※編集不可※選択項目!$D$2:$G$8,4,FALSE))),"")</f>
        <v/>
      </c>
      <c r="N970" s="29"/>
      <c r="O970" s="30"/>
      <c r="P970" s="30"/>
      <c r="Q970" s="113"/>
      <c r="R970" s="30"/>
      <c r="S970" s="30"/>
      <c r="T970" s="116"/>
      <c r="U970" s="73"/>
      <c r="V970" s="111"/>
      <c r="W970" s="60"/>
      <c r="X970" s="71"/>
      <c r="Y970" s="31"/>
      <c r="Z970" s="23"/>
      <c r="AA970" s="24"/>
      <c r="AB970" s="96">
        <f t="shared" si="142"/>
        <v>0</v>
      </c>
      <c r="AC970" s="96">
        <f t="shared" si="143"/>
        <v>0</v>
      </c>
      <c r="AD970" s="97">
        <f t="shared" si="149"/>
        <v>0</v>
      </c>
      <c r="AE970" s="97">
        <f t="shared" si="150"/>
        <v>0</v>
      </c>
    </row>
    <row r="971" spans="1:31" ht="25" customHeight="1">
      <c r="A971" s="32">
        <f t="shared" si="144"/>
        <v>960</v>
      </c>
      <c r="B971" s="51" t="str">
        <f t="shared" si="145"/>
        <v/>
      </c>
      <c r="C971" s="26"/>
      <c r="D971" s="28" t="str">
        <f t="shared" si="146"/>
        <v/>
      </c>
      <c r="E971" s="49" t="str">
        <f t="shared" si="147"/>
        <v/>
      </c>
      <c r="F971" s="27"/>
      <c r="G971" s="27"/>
      <c r="H971" s="29"/>
      <c r="I971" s="28" t="str">
        <f t="shared" si="141"/>
        <v/>
      </c>
      <c r="J971" s="27"/>
      <c r="K971" s="28" t="str">
        <f>IF($L971="COP","GHPチラー",IF(O971="","",VLOOKUP(O971,※編集不可※選択項目!C:D,2,1)))</f>
        <v/>
      </c>
      <c r="L971" s="120" t="str">
        <f t="shared" si="148"/>
        <v/>
      </c>
      <c r="M971" s="64" t="str">
        <f>IFERROR(IF(L971="COP",1,IF(K971="","",VLOOKUP(K971,※編集不可※選択項目!$D$2:$G$8,4,FALSE))),"")</f>
        <v/>
      </c>
      <c r="N971" s="29"/>
      <c r="O971" s="30"/>
      <c r="P971" s="30"/>
      <c r="Q971" s="113"/>
      <c r="R971" s="30"/>
      <c r="S971" s="30"/>
      <c r="T971" s="116"/>
      <c r="U971" s="73"/>
      <c r="V971" s="111"/>
      <c r="W971" s="60"/>
      <c r="X971" s="71"/>
      <c r="Y971" s="31"/>
      <c r="Z971" s="23"/>
      <c r="AA971" s="24"/>
      <c r="AB971" s="96">
        <f t="shared" si="142"/>
        <v>0</v>
      </c>
      <c r="AC971" s="96">
        <f t="shared" si="143"/>
        <v>0</v>
      </c>
      <c r="AD971" s="97">
        <f t="shared" si="149"/>
        <v>0</v>
      </c>
      <c r="AE971" s="97">
        <f t="shared" si="150"/>
        <v>0</v>
      </c>
    </row>
    <row r="972" spans="1:31" ht="25" customHeight="1">
      <c r="A972" s="32">
        <f t="shared" si="144"/>
        <v>961</v>
      </c>
      <c r="B972" s="51" t="str">
        <f t="shared" si="145"/>
        <v/>
      </c>
      <c r="C972" s="26"/>
      <c r="D972" s="28" t="str">
        <f t="shared" si="146"/>
        <v/>
      </c>
      <c r="E972" s="49" t="str">
        <f t="shared" si="147"/>
        <v/>
      </c>
      <c r="F972" s="27"/>
      <c r="G972" s="27"/>
      <c r="H972" s="29"/>
      <c r="I972" s="28" t="str">
        <f t="shared" ref="I972:I1011" si="151">IF(G972="","",G972&amp;"["&amp;H972&amp;"]")</f>
        <v/>
      </c>
      <c r="J972" s="27"/>
      <c r="K972" s="28" t="str">
        <f>IF($L972="COP","GHPチラー",IF(O972="","",VLOOKUP(O972,※編集不可※選択項目!C:D,2,1)))</f>
        <v/>
      </c>
      <c r="L972" s="120" t="str">
        <f t="shared" si="148"/>
        <v/>
      </c>
      <c r="M972" s="64" t="str">
        <f>IFERROR(IF(L972="COP",1,IF(K972="","",VLOOKUP(K972,※編集不可※選択項目!$D$2:$G$8,4,FALSE))),"")</f>
        <v/>
      </c>
      <c r="N972" s="29"/>
      <c r="O972" s="30"/>
      <c r="P972" s="30"/>
      <c r="Q972" s="113"/>
      <c r="R972" s="30"/>
      <c r="S972" s="30"/>
      <c r="T972" s="116"/>
      <c r="U972" s="73"/>
      <c r="V972" s="111"/>
      <c r="W972" s="60"/>
      <c r="X972" s="71"/>
      <c r="Y972" s="31"/>
      <c r="Z972" s="23"/>
      <c r="AA972" s="24"/>
      <c r="AB972" s="96">
        <f t="shared" ref="AB972:AB1011" si="152">IF(AND(($C972&lt;&gt;""),(OR($C$2="",$F$2="",$G$3="",F972="",G972="",J972="",N972="",O972="",P972="",Q972="",R972="",S972="",T972="",H972="",))),1,0)</f>
        <v>0</v>
      </c>
      <c r="AC972" s="96">
        <f t="shared" ref="AC972:AC1011" si="153">IF(AND($G972&lt;&gt;"",COUNTIF($G972,"*■*")&gt;0,$V972=""),1,0)</f>
        <v>0</v>
      </c>
      <c r="AD972" s="97">
        <f t="shared" si="149"/>
        <v>0</v>
      </c>
      <c r="AE972" s="97">
        <f t="shared" si="150"/>
        <v>0</v>
      </c>
    </row>
    <row r="973" spans="1:31" ht="25" customHeight="1">
      <c r="A973" s="32">
        <f t="shared" ref="A973:A1011" si="154">ROW()-11</f>
        <v>962</v>
      </c>
      <c r="B973" s="51" t="str">
        <f t="shared" ref="B973:B1011" si="155">IF($C973="","","高効率空調")</f>
        <v/>
      </c>
      <c r="C973" s="26"/>
      <c r="D973" s="28" t="str">
        <f t="shared" ref="D973:D1011" si="156">IF($C$2="","",IF($B973&lt;&gt;"",$C$2,""))</f>
        <v/>
      </c>
      <c r="E973" s="49" t="str">
        <f t="shared" ref="E973:E1011" si="157">IF($F$2="","",IF($B973&lt;&gt;"",$F$2,""))</f>
        <v/>
      </c>
      <c r="F973" s="27"/>
      <c r="G973" s="27"/>
      <c r="H973" s="29"/>
      <c r="I973" s="28" t="str">
        <f t="shared" si="151"/>
        <v/>
      </c>
      <c r="J973" s="27"/>
      <c r="K973" s="28" t="str">
        <f>IF($L973="COP","GHPチラー",IF(O973="","",VLOOKUP(O973,※編集不可※選択項目!C:D,2,1)))</f>
        <v/>
      </c>
      <c r="L973" s="120" t="str">
        <f t="shared" ref="L973:L1011" si="158">IF(F973="","",IF(OR(COUNTIF($F973,"*チラー*")&gt;0,COUNTIF($F973,"*ﾁﾗｰ*")&gt;0),"COP","APFp"))</f>
        <v/>
      </c>
      <c r="M973" s="64" t="str">
        <f>IFERROR(IF(L973="COP",1,IF(K973="","",VLOOKUP(K973,※編集不可※選択項目!$D$2:$G$8,4,FALSE))),"")</f>
        <v/>
      </c>
      <c r="N973" s="29"/>
      <c r="O973" s="30"/>
      <c r="P973" s="30"/>
      <c r="Q973" s="113"/>
      <c r="R973" s="30"/>
      <c r="S973" s="30"/>
      <c r="T973" s="116"/>
      <c r="U973" s="73"/>
      <c r="V973" s="111"/>
      <c r="W973" s="60"/>
      <c r="X973" s="71"/>
      <c r="Y973" s="31"/>
      <c r="Z973" s="23"/>
      <c r="AA973" s="24"/>
      <c r="AB973" s="96">
        <f t="shared" si="152"/>
        <v>0</v>
      </c>
      <c r="AC973" s="96">
        <f t="shared" si="153"/>
        <v>0</v>
      </c>
      <c r="AD973" s="97">
        <f t="shared" ref="AD973:AD1011" si="159">IF(I973="",0,COUNTIF(I$12:I$1011,I973))</f>
        <v>0</v>
      </c>
      <c r="AE973" s="97">
        <f t="shared" ref="AE973:AE1011" si="160">IF($N973&lt;$M973,1,0)</f>
        <v>0</v>
      </c>
    </row>
    <row r="974" spans="1:31" ht="25" customHeight="1">
      <c r="A974" s="32">
        <f t="shared" si="154"/>
        <v>963</v>
      </c>
      <c r="B974" s="51" t="str">
        <f t="shared" si="155"/>
        <v/>
      </c>
      <c r="C974" s="26"/>
      <c r="D974" s="28" t="str">
        <f t="shared" si="156"/>
        <v/>
      </c>
      <c r="E974" s="49" t="str">
        <f t="shared" si="157"/>
        <v/>
      </c>
      <c r="F974" s="27"/>
      <c r="G974" s="27"/>
      <c r="H974" s="29"/>
      <c r="I974" s="28" t="str">
        <f t="shared" si="151"/>
        <v/>
      </c>
      <c r="J974" s="27"/>
      <c r="K974" s="28" t="str">
        <f>IF($L974="COP","GHPチラー",IF(O974="","",VLOOKUP(O974,※編集不可※選択項目!C:D,2,1)))</f>
        <v/>
      </c>
      <c r="L974" s="120" t="str">
        <f t="shared" si="158"/>
        <v/>
      </c>
      <c r="M974" s="64" t="str">
        <f>IFERROR(IF(L974="COP",1,IF(K974="","",VLOOKUP(K974,※編集不可※選択項目!$D$2:$G$8,4,FALSE))),"")</f>
        <v/>
      </c>
      <c r="N974" s="29"/>
      <c r="O974" s="30"/>
      <c r="P974" s="30"/>
      <c r="Q974" s="113"/>
      <c r="R974" s="30"/>
      <c r="S974" s="30"/>
      <c r="T974" s="116"/>
      <c r="U974" s="73"/>
      <c r="V974" s="111"/>
      <c r="W974" s="60"/>
      <c r="X974" s="71"/>
      <c r="Y974" s="31"/>
      <c r="Z974" s="23"/>
      <c r="AA974" s="24"/>
      <c r="AB974" s="96">
        <f t="shared" si="152"/>
        <v>0</v>
      </c>
      <c r="AC974" s="96">
        <f t="shared" si="153"/>
        <v>0</v>
      </c>
      <c r="AD974" s="97">
        <f t="shared" si="159"/>
        <v>0</v>
      </c>
      <c r="AE974" s="97">
        <f t="shared" si="160"/>
        <v>0</v>
      </c>
    </row>
    <row r="975" spans="1:31" ht="25" customHeight="1">
      <c r="A975" s="32">
        <f t="shared" si="154"/>
        <v>964</v>
      </c>
      <c r="B975" s="51" t="str">
        <f t="shared" si="155"/>
        <v/>
      </c>
      <c r="C975" s="26"/>
      <c r="D975" s="28" t="str">
        <f t="shared" si="156"/>
        <v/>
      </c>
      <c r="E975" s="49" t="str">
        <f t="shared" si="157"/>
        <v/>
      </c>
      <c r="F975" s="27"/>
      <c r="G975" s="27"/>
      <c r="H975" s="29"/>
      <c r="I975" s="28" t="str">
        <f t="shared" si="151"/>
        <v/>
      </c>
      <c r="J975" s="27"/>
      <c r="K975" s="28" t="str">
        <f>IF($L975="COP","GHPチラー",IF(O975="","",VLOOKUP(O975,※編集不可※選択項目!C:D,2,1)))</f>
        <v/>
      </c>
      <c r="L975" s="120" t="str">
        <f t="shared" si="158"/>
        <v/>
      </c>
      <c r="M975" s="64" t="str">
        <f>IFERROR(IF(L975="COP",1,IF(K975="","",VLOOKUP(K975,※編集不可※選択項目!$D$2:$G$8,4,FALSE))),"")</f>
        <v/>
      </c>
      <c r="N975" s="29"/>
      <c r="O975" s="30"/>
      <c r="P975" s="30"/>
      <c r="Q975" s="113"/>
      <c r="R975" s="30"/>
      <c r="S975" s="30"/>
      <c r="T975" s="116"/>
      <c r="U975" s="73"/>
      <c r="V975" s="111"/>
      <c r="W975" s="60"/>
      <c r="X975" s="71"/>
      <c r="Y975" s="31"/>
      <c r="Z975" s="23"/>
      <c r="AA975" s="24"/>
      <c r="AB975" s="96">
        <f t="shared" si="152"/>
        <v>0</v>
      </c>
      <c r="AC975" s="96">
        <f t="shared" si="153"/>
        <v>0</v>
      </c>
      <c r="AD975" s="97">
        <f t="shared" si="159"/>
        <v>0</v>
      </c>
      <c r="AE975" s="97">
        <f t="shared" si="160"/>
        <v>0</v>
      </c>
    </row>
    <row r="976" spans="1:31" ht="25" customHeight="1">
      <c r="A976" s="32">
        <f t="shared" si="154"/>
        <v>965</v>
      </c>
      <c r="B976" s="51" t="str">
        <f t="shared" si="155"/>
        <v/>
      </c>
      <c r="C976" s="26"/>
      <c r="D976" s="28" t="str">
        <f t="shared" si="156"/>
        <v/>
      </c>
      <c r="E976" s="49" t="str">
        <f t="shared" si="157"/>
        <v/>
      </c>
      <c r="F976" s="27"/>
      <c r="G976" s="27"/>
      <c r="H976" s="29"/>
      <c r="I976" s="28" t="str">
        <f t="shared" si="151"/>
        <v/>
      </c>
      <c r="J976" s="27"/>
      <c r="K976" s="28" t="str">
        <f>IF($L976="COP","GHPチラー",IF(O976="","",VLOOKUP(O976,※編集不可※選択項目!C:D,2,1)))</f>
        <v/>
      </c>
      <c r="L976" s="120" t="str">
        <f t="shared" si="158"/>
        <v/>
      </c>
      <c r="M976" s="64" t="str">
        <f>IFERROR(IF(L976="COP",1,IF(K976="","",VLOOKUP(K976,※編集不可※選択項目!$D$2:$G$8,4,FALSE))),"")</f>
        <v/>
      </c>
      <c r="N976" s="29"/>
      <c r="O976" s="30"/>
      <c r="P976" s="30"/>
      <c r="Q976" s="113"/>
      <c r="R976" s="30"/>
      <c r="S976" s="30"/>
      <c r="T976" s="116"/>
      <c r="U976" s="73"/>
      <c r="V976" s="111"/>
      <c r="W976" s="60"/>
      <c r="X976" s="71"/>
      <c r="Y976" s="31"/>
      <c r="Z976" s="23"/>
      <c r="AA976" s="24"/>
      <c r="AB976" s="96">
        <f t="shared" si="152"/>
        <v>0</v>
      </c>
      <c r="AC976" s="96">
        <f t="shared" si="153"/>
        <v>0</v>
      </c>
      <c r="AD976" s="97">
        <f t="shared" si="159"/>
        <v>0</v>
      </c>
      <c r="AE976" s="97">
        <f t="shared" si="160"/>
        <v>0</v>
      </c>
    </row>
    <row r="977" spans="1:31" ht="25" customHeight="1">
      <c r="A977" s="32">
        <f t="shared" si="154"/>
        <v>966</v>
      </c>
      <c r="B977" s="51" t="str">
        <f t="shared" si="155"/>
        <v/>
      </c>
      <c r="C977" s="26"/>
      <c r="D977" s="28" t="str">
        <f t="shared" si="156"/>
        <v/>
      </c>
      <c r="E977" s="49" t="str">
        <f t="shared" si="157"/>
        <v/>
      </c>
      <c r="F977" s="27"/>
      <c r="G977" s="27"/>
      <c r="H977" s="29"/>
      <c r="I977" s="28" t="str">
        <f t="shared" si="151"/>
        <v/>
      </c>
      <c r="J977" s="27"/>
      <c r="K977" s="28" t="str">
        <f>IF($L977="COP","GHPチラー",IF(O977="","",VLOOKUP(O977,※編集不可※選択項目!C:D,2,1)))</f>
        <v/>
      </c>
      <c r="L977" s="120" t="str">
        <f t="shared" si="158"/>
        <v/>
      </c>
      <c r="M977" s="64" t="str">
        <f>IFERROR(IF(L977="COP",1,IF(K977="","",VLOOKUP(K977,※編集不可※選択項目!$D$2:$G$8,4,FALSE))),"")</f>
        <v/>
      </c>
      <c r="N977" s="29"/>
      <c r="O977" s="30"/>
      <c r="P977" s="30"/>
      <c r="Q977" s="113"/>
      <c r="R977" s="30"/>
      <c r="S977" s="30"/>
      <c r="T977" s="116"/>
      <c r="U977" s="73"/>
      <c r="V977" s="111"/>
      <c r="W977" s="60"/>
      <c r="X977" s="71"/>
      <c r="Y977" s="31"/>
      <c r="Z977" s="23"/>
      <c r="AA977" s="24"/>
      <c r="AB977" s="96">
        <f t="shared" si="152"/>
        <v>0</v>
      </c>
      <c r="AC977" s="96">
        <f t="shared" si="153"/>
        <v>0</v>
      </c>
      <c r="AD977" s="97">
        <f t="shared" si="159"/>
        <v>0</v>
      </c>
      <c r="AE977" s="97">
        <f t="shared" si="160"/>
        <v>0</v>
      </c>
    </row>
    <row r="978" spans="1:31" ht="25" customHeight="1">
      <c r="A978" s="32">
        <f t="shared" si="154"/>
        <v>967</v>
      </c>
      <c r="B978" s="51" t="str">
        <f t="shared" si="155"/>
        <v/>
      </c>
      <c r="C978" s="26"/>
      <c r="D978" s="28" t="str">
        <f t="shared" si="156"/>
        <v/>
      </c>
      <c r="E978" s="49" t="str">
        <f t="shared" si="157"/>
        <v/>
      </c>
      <c r="F978" s="27"/>
      <c r="G978" s="27"/>
      <c r="H978" s="29"/>
      <c r="I978" s="28" t="str">
        <f t="shared" si="151"/>
        <v/>
      </c>
      <c r="J978" s="27"/>
      <c r="K978" s="28" t="str">
        <f>IF($L978="COP","GHPチラー",IF(O978="","",VLOOKUP(O978,※編集不可※選択項目!C:D,2,1)))</f>
        <v/>
      </c>
      <c r="L978" s="120" t="str">
        <f t="shared" si="158"/>
        <v/>
      </c>
      <c r="M978" s="64" t="str">
        <f>IFERROR(IF(L978="COP",1,IF(K978="","",VLOOKUP(K978,※編集不可※選択項目!$D$2:$G$8,4,FALSE))),"")</f>
        <v/>
      </c>
      <c r="N978" s="29"/>
      <c r="O978" s="30"/>
      <c r="P978" s="30"/>
      <c r="Q978" s="113"/>
      <c r="R978" s="30"/>
      <c r="S978" s="30"/>
      <c r="T978" s="116"/>
      <c r="U978" s="73"/>
      <c r="V978" s="111"/>
      <c r="W978" s="60"/>
      <c r="X978" s="71"/>
      <c r="Y978" s="31"/>
      <c r="Z978" s="23"/>
      <c r="AA978" s="24"/>
      <c r="AB978" s="96">
        <f t="shared" si="152"/>
        <v>0</v>
      </c>
      <c r="AC978" s="96">
        <f t="shared" si="153"/>
        <v>0</v>
      </c>
      <c r="AD978" s="97">
        <f t="shared" si="159"/>
        <v>0</v>
      </c>
      <c r="AE978" s="97">
        <f t="shared" si="160"/>
        <v>0</v>
      </c>
    </row>
    <row r="979" spans="1:31" ht="25" customHeight="1">
      <c r="A979" s="32">
        <f t="shared" si="154"/>
        <v>968</v>
      </c>
      <c r="B979" s="51" t="str">
        <f t="shared" si="155"/>
        <v/>
      </c>
      <c r="C979" s="26"/>
      <c r="D979" s="28" t="str">
        <f t="shared" si="156"/>
        <v/>
      </c>
      <c r="E979" s="49" t="str">
        <f t="shared" si="157"/>
        <v/>
      </c>
      <c r="F979" s="27"/>
      <c r="G979" s="27"/>
      <c r="H979" s="29"/>
      <c r="I979" s="28" t="str">
        <f t="shared" si="151"/>
        <v/>
      </c>
      <c r="J979" s="27"/>
      <c r="K979" s="28" t="str">
        <f>IF($L979="COP","GHPチラー",IF(O979="","",VLOOKUP(O979,※編集不可※選択項目!C:D,2,1)))</f>
        <v/>
      </c>
      <c r="L979" s="120" t="str">
        <f t="shared" si="158"/>
        <v/>
      </c>
      <c r="M979" s="64" t="str">
        <f>IFERROR(IF(L979="COP",1,IF(K979="","",VLOOKUP(K979,※編集不可※選択項目!$D$2:$G$8,4,FALSE))),"")</f>
        <v/>
      </c>
      <c r="N979" s="29"/>
      <c r="O979" s="30"/>
      <c r="P979" s="30"/>
      <c r="Q979" s="113"/>
      <c r="R979" s="30"/>
      <c r="S979" s="30"/>
      <c r="T979" s="116"/>
      <c r="U979" s="73"/>
      <c r="V979" s="111"/>
      <c r="W979" s="60"/>
      <c r="X979" s="71"/>
      <c r="Y979" s="31"/>
      <c r="Z979" s="23"/>
      <c r="AA979" s="24"/>
      <c r="AB979" s="96">
        <f t="shared" si="152"/>
        <v>0</v>
      </c>
      <c r="AC979" s="96">
        <f t="shared" si="153"/>
        <v>0</v>
      </c>
      <c r="AD979" s="97">
        <f t="shared" si="159"/>
        <v>0</v>
      </c>
      <c r="AE979" s="97">
        <f t="shared" si="160"/>
        <v>0</v>
      </c>
    </row>
    <row r="980" spans="1:31" ht="25" customHeight="1">
      <c r="A980" s="32">
        <f t="shared" si="154"/>
        <v>969</v>
      </c>
      <c r="B980" s="51" t="str">
        <f t="shared" si="155"/>
        <v/>
      </c>
      <c r="C980" s="26"/>
      <c r="D980" s="28" t="str">
        <f t="shared" si="156"/>
        <v/>
      </c>
      <c r="E980" s="49" t="str">
        <f t="shared" si="157"/>
        <v/>
      </c>
      <c r="F980" s="27"/>
      <c r="G980" s="27"/>
      <c r="H980" s="29"/>
      <c r="I980" s="28" t="str">
        <f t="shared" si="151"/>
        <v/>
      </c>
      <c r="J980" s="27"/>
      <c r="K980" s="28" t="str">
        <f>IF($L980="COP","GHPチラー",IF(O980="","",VLOOKUP(O980,※編集不可※選択項目!C:D,2,1)))</f>
        <v/>
      </c>
      <c r="L980" s="120" t="str">
        <f t="shared" si="158"/>
        <v/>
      </c>
      <c r="M980" s="64" t="str">
        <f>IFERROR(IF(L980="COP",1,IF(K980="","",VLOOKUP(K980,※編集不可※選択項目!$D$2:$G$8,4,FALSE))),"")</f>
        <v/>
      </c>
      <c r="N980" s="29"/>
      <c r="O980" s="30"/>
      <c r="P980" s="30"/>
      <c r="Q980" s="113"/>
      <c r="R980" s="30"/>
      <c r="S980" s="30"/>
      <c r="T980" s="116"/>
      <c r="U980" s="73"/>
      <c r="V980" s="111"/>
      <c r="W980" s="60"/>
      <c r="X980" s="71"/>
      <c r="Y980" s="31"/>
      <c r="Z980" s="23"/>
      <c r="AA980" s="24"/>
      <c r="AB980" s="96">
        <f t="shared" si="152"/>
        <v>0</v>
      </c>
      <c r="AC980" s="96">
        <f t="shared" si="153"/>
        <v>0</v>
      </c>
      <c r="AD980" s="97">
        <f t="shared" si="159"/>
        <v>0</v>
      </c>
      <c r="AE980" s="97">
        <f t="shared" si="160"/>
        <v>0</v>
      </c>
    </row>
    <row r="981" spans="1:31" ht="25" customHeight="1">
      <c r="A981" s="32">
        <f t="shared" si="154"/>
        <v>970</v>
      </c>
      <c r="B981" s="51" t="str">
        <f t="shared" si="155"/>
        <v/>
      </c>
      <c r="C981" s="26"/>
      <c r="D981" s="28" t="str">
        <f t="shared" si="156"/>
        <v/>
      </c>
      <c r="E981" s="49" t="str">
        <f t="shared" si="157"/>
        <v/>
      </c>
      <c r="F981" s="27"/>
      <c r="G981" s="27"/>
      <c r="H981" s="29"/>
      <c r="I981" s="28" t="str">
        <f t="shared" si="151"/>
        <v/>
      </c>
      <c r="J981" s="27"/>
      <c r="K981" s="28" t="str">
        <f>IF($L981="COP","GHPチラー",IF(O981="","",VLOOKUP(O981,※編集不可※選択項目!C:D,2,1)))</f>
        <v/>
      </c>
      <c r="L981" s="120" t="str">
        <f t="shared" si="158"/>
        <v/>
      </c>
      <c r="M981" s="64" t="str">
        <f>IFERROR(IF(L981="COP",1,IF(K981="","",VLOOKUP(K981,※編集不可※選択項目!$D$2:$G$8,4,FALSE))),"")</f>
        <v/>
      </c>
      <c r="N981" s="29"/>
      <c r="O981" s="30"/>
      <c r="P981" s="30"/>
      <c r="Q981" s="113"/>
      <c r="R981" s="30"/>
      <c r="S981" s="30"/>
      <c r="T981" s="116"/>
      <c r="U981" s="73"/>
      <c r="V981" s="111"/>
      <c r="W981" s="60"/>
      <c r="X981" s="71"/>
      <c r="Y981" s="31"/>
      <c r="Z981" s="23"/>
      <c r="AA981" s="24"/>
      <c r="AB981" s="96">
        <f t="shared" si="152"/>
        <v>0</v>
      </c>
      <c r="AC981" s="96">
        <f t="shared" si="153"/>
        <v>0</v>
      </c>
      <c r="AD981" s="97">
        <f t="shared" si="159"/>
        <v>0</v>
      </c>
      <c r="AE981" s="97">
        <f t="shared" si="160"/>
        <v>0</v>
      </c>
    </row>
    <row r="982" spans="1:31" ht="25" customHeight="1">
      <c r="A982" s="32">
        <f t="shared" si="154"/>
        <v>971</v>
      </c>
      <c r="B982" s="51" t="str">
        <f t="shared" si="155"/>
        <v/>
      </c>
      <c r="C982" s="26"/>
      <c r="D982" s="28" t="str">
        <f t="shared" si="156"/>
        <v/>
      </c>
      <c r="E982" s="49" t="str">
        <f t="shared" si="157"/>
        <v/>
      </c>
      <c r="F982" s="27"/>
      <c r="G982" s="27"/>
      <c r="H982" s="29"/>
      <c r="I982" s="28" t="str">
        <f t="shared" si="151"/>
        <v/>
      </c>
      <c r="J982" s="27"/>
      <c r="K982" s="28" t="str">
        <f>IF($L982="COP","GHPチラー",IF(O982="","",VLOOKUP(O982,※編集不可※選択項目!C:D,2,1)))</f>
        <v/>
      </c>
      <c r="L982" s="120" t="str">
        <f t="shared" si="158"/>
        <v/>
      </c>
      <c r="M982" s="64" t="str">
        <f>IFERROR(IF(L982="COP",1,IF(K982="","",VLOOKUP(K982,※編集不可※選択項目!$D$2:$G$8,4,FALSE))),"")</f>
        <v/>
      </c>
      <c r="N982" s="29"/>
      <c r="O982" s="30"/>
      <c r="P982" s="30"/>
      <c r="Q982" s="113"/>
      <c r="R982" s="30"/>
      <c r="S982" s="30"/>
      <c r="T982" s="116"/>
      <c r="U982" s="73"/>
      <c r="V982" s="111"/>
      <c r="W982" s="60"/>
      <c r="X982" s="71"/>
      <c r="Y982" s="31"/>
      <c r="Z982" s="23"/>
      <c r="AA982" s="24"/>
      <c r="AB982" s="96">
        <f t="shared" si="152"/>
        <v>0</v>
      </c>
      <c r="AC982" s="96">
        <f t="shared" si="153"/>
        <v>0</v>
      </c>
      <c r="AD982" s="97">
        <f t="shared" si="159"/>
        <v>0</v>
      </c>
      <c r="AE982" s="97">
        <f t="shared" si="160"/>
        <v>0</v>
      </c>
    </row>
    <row r="983" spans="1:31" ht="25" customHeight="1">
      <c r="A983" s="32">
        <f t="shared" si="154"/>
        <v>972</v>
      </c>
      <c r="B983" s="51" t="str">
        <f t="shared" si="155"/>
        <v/>
      </c>
      <c r="C983" s="26"/>
      <c r="D983" s="28" t="str">
        <f t="shared" si="156"/>
        <v/>
      </c>
      <c r="E983" s="49" t="str">
        <f t="shared" si="157"/>
        <v/>
      </c>
      <c r="F983" s="27"/>
      <c r="G983" s="27"/>
      <c r="H983" s="29"/>
      <c r="I983" s="28" t="str">
        <f t="shared" si="151"/>
        <v/>
      </c>
      <c r="J983" s="27"/>
      <c r="K983" s="28" t="str">
        <f>IF($L983="COP","GHPチラー",IF(O983="","",VLOOKUP(O983,※編集不可※選択項目!C:D,2,1)))</f>
        <v/>
      </c>
      <c r="L983" s="120" t="str">
        <f t="shared" si="158"/>
        <v/>
      </c>
      <c r="M983" s="64" t="str">
        <f>IFERROR(IF(L983="COP",1,IF(K983="","",VLOOKUP(K983,※編集不可※選択項目!$D$2:$G$8,4,FALSE))),"")</f>
        <v/>
      </c>
      <c r="N983" s="29"/>
      <c r="O983" s="30"/>
      <c r="P983" s="30"/>
      <c r="Q983" s="113"/>
      <c r="R983" s="30"/>
      <c r="S983" s="30"/>
      <c r="T983" s="116"/>
      <c r="U983" s="73"/>
      <c r="V983" s="111"/>
      <c r="W983" s="60"/>
      <c r="X983" s="71"/>
      <c r="Y983" s="31"/>
      <c r="Z983" s="23"/>
      <c r="AA983" s="24"/>
      <c r="AB983" s="96">
        <f t="shared" si="152"/>
        <v>0</v>
      </c>
      <c r="AC983" s="96">
        <f t="shared" si="153"/>
        <v>0</v>
      </c>
      <c r="AD983" s="97">
        <f t="shared" si="159"/>
        <v>0</v>
      </c>
      <c r="AE983" s="97">
        <f t="shared" si="160"/>
        <v>0</v>
      </c>
    </row>
    <row r="984" spans="1:31" ht="25" customHeight="1">
      <c r="A984" s="32">
        <f t="shared" si="154"/>
        <v>973</v>
      </c>
      <c r="B984" s="51" t="str">
        <f t="shared" si="155"/>
        <v/>
      </c>
      <c r="C984" s="26"/>
      <c r="D984" s="28" t="str">
        <f t="shared" si="156"/>
        <v/>
      </c>
      <c r="E984" s="49" t="str">
        <f t="shared" si="157"/>
        <v/>
      </c>
      <c r="F984" s="27"/>
      <c r="G984" s="27"/>
      <c r="H984" s="29"/>
      <c r="I984" s="28" t="str">
        <f t="shared" si="151"/>
        <v/>
      </c>
      <c r="J984" s="27"/>
      <c r="K984" s="28" t="str">
        <f>IF($L984="COP","GHPチラー",IF(O984="","",VLOOKUP(O984,※編集不可※選択項目!C:D,2,1)))</f>
        <v/>
      </c>
      <c r="L984" s="120" t="str">
        <f t="shared" si="158"/>
        <v/>
      </c>
      <c r="M984" s="64" t="str">
        <f>IFERROR(IF(L984="COP",1,IF(K984="","",VLOOKUP(K984,※編集不可※選択項目!$D$2:$G$8,4,FALSE))),"")</f>
        <v/>
      </c>
      <c r="N984" s="29"/>
      <c r="O984" s="30"/>
      <c r="P984" s="30"/>
      <c r="Q984" s="113"/>
      <c r="R984" s="30"/>
      <c r="S984" s="30"/>
      <c r="T984" s="116"/>
      <c r="U984" s="73"/>
      <c r="V984" s="111"/>
      <c r="W984" s="60"/>
      <c r="X984" s="71"/>
      <c r="Y984" s="31"/>
      <c r="Z984" s="23"/>
      <c r="AA984" s="24"/>
      <c r="AB984" s="96">
        <f t="shared" si="152"/>
        <v>0</v>
      </c>
      <c r="AC984" s="96">
        <f t="shared" si="153"/>
        <v>0</v>
      </c>
      <c r="AD984" s="97">
        <f t="shared" si="159"/>
        <v>0</v>
      </c>
      <c r="AE984" s="97">
        <f t="shared" si="160"/>
        <v>0</v>
      </c>
    </row>
    <row r="985" spans="1:31" ht="25" customHeight="1">
      <c r="A985" s="32">
        <f t="shared" si="154"/>
        <v>974</v>
      </c>
      <c r="B985" s="51" t="str">
        <f t="shared" si="155"/>
        <v/>
      </c>
      <c r="C985" s="26"/>
      <c r="D985" s="28" t="str">
        <f t="shared" si="156"/>
        <v/>
      </c>
      <c r="E985" s="49" t="str">
        <f t="shared" si="157"/>
        <v/>
      </c>
      <c r="F985" s="27"/>
      <c r="G985" s="27"/>
      <c r="H985" s="29"/>
      <c r="I985" s="28" t="str">
        <f t="shared" si="151"/>
        <v/>
      </c>
      <c r="J985" s="27"/>
      <c r="K985" s="28" t="str">
        <f>IF($L985="COP","GHPチラー",IF(O985="","",VLOOKUP(O985,※編集不可※選択項目!C:D,2,1)))</f>
        <v/>
      </c>
      <c r="L985" s="120" t="str">
        <f t="shared" si="158"/>
        <v/>
      </c>
      <c r="M985" s="64" t="str">
        <f>IFERROR(IF(L985="COP",1,IF(K985="","",VLOOKUP(K985,※編集不可※選択項目!$D$2:$G$8,4,FALSE))),"")</f>
        <v/>
      </c>
      <c r="N985" s="29"/>
      <c r="O985" s="30"/>
      <c r="P985" s="30"/>
      <c r="Q985" s="113"/>
      <c r="R985" s="30"/>
      <c r="S985" s="30"/>
      <c r="T985" s="116"/>
      <c r="U985" s="73"/>
      <c r="V985" s="111"/>
      <c r="W985" s="60"/>
      <c r="X985" s="71"/>
      <c r="Y985" s="31"/>
      <c r="Z985" s="23"/>
      <c r="AA985" s="24"/>
      <c r="AB985" s="96">
        <f t="shared" si="152"/>
        <v>0</v>
      </c>
      <c r="AC985" s="96">
        <f t="shared" si="153"/>
        <v>0</v>
      </c>
      <c r="AD985" s="97">
        <f t="shared" si="159"/>
        <v>0</v>
      </c>
      <c r="AE985" s="97">
        <f t="shared" si="160"/>
        <v>0</v>
      </c>
    </row>
    <row r="986" spans="1:31" ht="25" customHeight="1">
      <c r="A986" s="32">
        <f t="shared" si="154"/>
        <v>975</v>
      </c>
      <c r="B986" s="51" t="str">
        <f t="shared" si="155"/>
        <v/>
      </c>
      <c r="C986" s="26"/>
      <c r="D986" s="28" t="str">
        <f t="shared" si="156"/>
        <v/>
      </c>
      <c r="E986" s="49" t="str">
        <f t="shared" si="157"/>
        <v/>
      </c>
      <c r="F986" s="27"/>
      <c r="G986" s="27"/>
      <c r="H986" s="29"/>
      <c r="I986" s="28" t="str">
        <f t="shared" si="151"/>
        <v/>
      </c>
      <c r="J986" s="27"/>
      <c r="K986" s="28" t="str">
        <f>IF($L986="COP","GHPチラー",IF(O986="","",VLOOKUP(O986,※編集不可※選択項目!C:D,2,1)))</f>
        <v/>
      </c>
      <c r="L986" s="120" t="str">
        <f t="shared" si="158"/>
        <v/>
      </c>
      <c r="M986" s="64" t="str">
        <f>IFERROR(IF(L986="COP",1,IF(K986="","",VLOOKUP(K986,※編集不可※選択項目!$D$2:$G$8,4,FALSE))),"")</f>
        <v/>
      </c>
      <c r="N986" s="29"/>
      <c r="O986" s="30"/>
      <c r="P986" s="30"/>
      <c r="Q986" s="113"/>
      <c r="R986" s="30"/>
      <c r="S986" s="30"/>
      <c r="T986" s="116"/>
      <c r="U986" s="73"/>
      <c r="V986" s="111"/>
      <c r="W986" s="60"/>
      <c r="X986" s="71"/>
      <c r="Y986" s="31"/>
      <c r="Z986" s="23"/>
      <c r="AA986" s="24"/>
      <c r="AB986" s="96">
        <f t="shared" si="152"/>
        <v>0</v>
      </c>
      <c r="AC986" s="96">
        <f t="shared" si="153"/>
        <v>0</v>
      </c>
      <c r="AD986" s="97">
        <f t="shared" si="159"/>
        <v>0</v>
      </c>
      <c r="AE986" s="97">
        <f t="shared" si="160"/>
        <v>0</v>
      </c>
    </row>
    <row r="987" spans="1:31" ht="25" customHeight="1">
      <c r="A987" s="32">
        <f t="shared" si="154"/>
        <v>976</v>
      </c>
      <c r="B987" s="51" t="str">
        <f t="shared" si="155"/>
        <v/>
      </c>
      <c r="C987" s="26"/>
      <c r="D987" s="28" t="str">
        <f t="shared" si="156"/>
        <v/>
      </c>
      <c r="E987" s="49" t="str">
        <f t="shared" si="157"/>
        <v/>
      </c>
      <c r="F987" s="27"/>
      <c r="G987" s="27"/>
      <c r="H987" s="29"/>
      <c r="I987" s="28" t="str">
        <f t="shared" si="151"/>
        <v/>
      </c>
      <c r="J987" s="27"/>
      <c r="K987" s="28" t="str">
        <f>IF($L987="COP","GHPチラー",IF(O987="","",VLOOKUP(O987,※編集不可※選択項目!C:D,2,1)))</f>
        <v/>
      </c>
      <c r="L987" s="120" t="str">
        <f t="shared" si="158"/>
        <v/>
      </c>
      <c r="M987" s="64" t="str">
        <f>IFERROR(IF(L987="COP",1,IF(K987="","",VLOOKUP(K987,※編集不可※選択項目!$D$2:$G$8,4,FALSE))),"")</f>
        <v/>
      </c>
      <c r="N987" s="29"/>
      <c r="O987" s="30"/>
      <c r="P987" s="30"/>
      <c r="Q987" s="113"/>
      <c r="R987" s="30"/>
      <c r="S987" s="30"/>
      <c r="T987" s="116"/>
      <c r="U987" s="73"/>
      <c r="V987" s="111"/>
      <c r="W987" s="60"/>
      <c r="X987" s="71"/>
      <c r="Y987" s="31"/>
      <c r="Z987" s="23"/>
      <c r="AA987" s="24"/>
      <c r="AB987" s="96">
        <f t="shared" si="152"/>
        <v>0</v>
      </c>
      <c r="AC987" s="96">
        <f t="shared" si="153"/>
        <v>0</v>
      </c>
      <c r="AD987" s="97">
        <f t="shared" si="159"/>
        <v>0</v>
      </c>
      <c r="AE987" s="97">
        <f t="shared" si="160"/>
        <v>0</v>
      </c>
    </row>
    <row r="988" spans="1:31" ht="25" customHeight="1">
      <c r="A988" s="32">
        <f t="shared" si="154"/>
        <v>977</v>
      </c>
      <c r="B988" s="51" t="str">
        <f t="shared" si="155"/>
        <v/>
      </c>
      <c r="C988" s="26"/>
      <c r="D988" s="28" t="str">
        <f t="shared" si="156"/>
        <v/>
      </c>
      <c r="E988" s="49" t="str">
        <f t="shared" si="157"/>
        <v/>
      </c>
      <c r="F988" s="27"/>
      <c r="G988" s="27"/>
      <c r="H988" s="29"/>
      <c r="I988" s="28" t="str">
        <f t="shared" si="151"/>
        <v/>
      </c>
      <c r="J988" s="27"/>
      <c r="K988" s="28" t="str">
        <f>IF($L988="COP","GHPチラー",IF(O988="","",VLOOKUP(O988,※編集不可※選択項目!C:D,2,1)))</f>
        <v/>
      </c>
      <c r="L988" s="120" t="str">
        <f t="shared" si="158"/>
        <v/>
      </c>
      <c r="M988" s="64" t="str">
        <f>IFERROR(IF(L988="COP",1,IF(K988="","",VLOOKUP(K988,※編集不可※選択項目!$D$2:$G$8,4,FALSE))),"")</f>
        <v/>
      </c>
      <c r="N988" s="29"/>
      <c r="O988" s="30"/>
      <c r="P988" s="30"/>
      <c r="Q988" s="113"/>
      <c r="R988" s="30"/>
      <c r="S988" s="30"/>
      <c r="T988" s="116"/>
      <c r="U988" s="73"/>
      <c r="V988" s="111"/>
      <c r="W988" s="60"/>
      <c r="X988" s="71"/>
      <c r="Y988" s="31"/>
      <c r="Z988" s="23"/>
      <c r="AA988" s="24"/>
      <c r="AB988" s="96">
        <f t="shared" si="152"/>
        <v>0</v>
      </c>
      <c r="AC988" s="96">
        <f t="shared" si="153"/>
        <v>0</v>
      </c>
      <c r="AD988" s="97">
        <f t="shared" si="159"/>
        <v>0</v>
      </c>
      <c r="AE988" s="97">
        <f t="shared" si="160"/>
        <v>0</v>
      </c>
    </row>
    <row r="989" spans="1:31" ht="25" customHeight="1">
      <c r="A989" s="32">
        <f t="shared" si="154"/>
        <v>978</v>
      </c>
      <c r="B989" s="51" t="str">
        <f t="shared" si="155"/>
        <v/>
      </c>
      <c r="C989" s="26"/>
      <c r="D989" s="28" t="str">
        <f t="shared" si="156"/>
        <v/>
      </c>
      <c r="E989" s="49" t="str">
        <f t="shared" si="157"/>
        <v/>
      </c>
      <c r="F989" s="27"/>
      <c r="G989" s="27"/>
      <c r="H989" s="29"/>
      <c r="I989" s="28" t="str">
        <f t="shared" si="151"/>
        <v/>
      </c>
      <c r="J989" s="27"/>
      <c r="K989" s="28" t="str">
        <f>IF($L989="COP","GHPチラー",IF(O989="","",VLOOKUP(O989,※編集不可※選択項目!C:D,2,1)))</f>
        <v/>
      </c>
      <c r="L989" s="120" t="str">
        <f t="shared" si="158"/>
        <v/>
      </c>
      <c r="M989" s="64" t="str">
        <f>IFERROR(IF(L989="COP",1,IF(K989="","",VLOOKUP(K989,※編集不可※選択項目!$D$2:$G$8,4,FALSE))),"")</f>
        <v/>
      </c>
      <c r="N989" s="29"/>
      <c r="O989" s="30"/>
      <c r="P989" s="30"/>
      <c r="Q989" s="113"/>
      <c r="R989" s="30"/>
      <c r="S989" s="30"/>
      <c r="T989" s="116"/>
      <c r="U989" s="73"/>
      <c r="V989" s="111"/>
      <c r="W989" s="60"/>
      <c r="X989" s="71"/>
      <c r="Y989" s="31"/>
      <c r="Z989" s="23"/>
      <c r="AA989" s="24"/>
      <c r="AB989" s="96">
        <f t="shared" si="152"/>
        <v>0</v>
      </c>
      <c r="AC989" s="96">
        <f t="shared" si="153"/>
        <v>0</v>
      </c>
      <c r="AD989" s="97">
        <f t="shared" si="159"/>
        <v>0</v>
      </c>
      <c r="AE989" s="97">
        <f t="shared" si="160"/>
        <v>0</v>
      </c>
    </row>
    <row r="990" spans="1:31" ht="25" customHeight="1">
      <c r="A990" s="32">
        <f t="shared" si="154"/>
        <v>979</v>
      </c>
      <c r="B990" s="51" t="str">
        <f t="shared" si="155"/>
        <v/>
      </c>
      <c r="C990" s="26"/>
      <c r="D990" s="28" t="str">
        <f t="shared" si="156"/>
        <v/>
      </c>
      <c r="E990" s="49" t="str">
        <f t="shared" si="157"/>
        <v/>
      </c>
      <c r="F990" s="27"/>
      <c r="G990" s="27"/>
      <c r="H990" s="29"/>
      <c r="I990" s="28" t="str">
        <f t="shared" si="151"/>
        <v/>
      </c>
      <c r="J990" s="27"/>
      <c r="K990" s="28" t="str">
        <f>IF($L990="COP","GHPチラー",IF(O990="","",VLOOKUP(O990,※編集不可※選択項目!C:D,2,1)))</f>
        <v/>
      </c>
      <c r="L990" s="120" t="str">
        <f t="shared" si="158"/>
        <v/>
      </c>
      <c r="M990" s="64" t="str">
        <f>IFERROR(IF(L990="COP",1,IF(K990="","",VLOOKUP(K990,※編集不可※選択項目!$D$2:$G$8,4,FALSE))),"")</f>
        <v/>
      </c>
      <c r="N990" s="29"/>
      <c r="O990" s="30"/>
      <c r="P990" s="30"/>
      <c r="Q990" s="113"/>
      <c r="R990" s="30"/>
      <c r="S990" s="30"/>
      <c r="T990" s="116"/>
      <c r="U990" s="73"/>
      <c r="V990" s="111"/>
      <c r="W990" s="60"/>
      <c r="X990" s="71"/>
      <c r="Y990" s="31"/>
      <c r="Z990" s="23"/>
      <c r="AA990" s="24"/>
      <c r="AB990" s="96">
        <f t="shared" si="152"/>
        <v>0</v>
      </c>
      <c r="AC990" s="96">
        <f t="shared" si="153"/>
        <v>0</v>
      </c>
      <c r="AD990" s="97">
        <f t="shared" si="159"/>
        <v>0</v>
      </c>
      <c r="AE990" s="97">
        <f t="shared" si="160"/>
        <v>0</v>
      </c>
    </row>
    <row r="991" spans="1:31" ht="25" customHeight="1">
      <c r="A991" s="32">
        <f t="shared" si="154"/>
        <v>980</v>
      </c>
      <c r="B991" s="51" t="str">
        <f t="shared" si="155"/>
        <v/>
      </c>
      <c r="C991" s="26"/>
      <c r="D991" s="28" t="str">
        <f t="shared" si="156"/>
        <v/>
      </c>
      <c r="E991" s="49" t="str">
        <f t="shared" si="157"/>
        <v/>
      </c>
      <c r="F991" s="27"/>
      <c r="G991" s="27"/>
      <c r="H991" s="29"/>
      <c r="I991" s="28" t="str">
        <f t="shared" si="151"/>
        <v/>
      </c>
      <c r="J991" s="27"/>
      <c r="K991" s="28" t="str">
        <f>IF($L991="COP","GHPチラー",IF(O991="","",VLOOKUP(O991,※編集不可※選択項目!C:D,2,1)))</f>
        <v/>
      </c>
      <c r="L991" s="120" t="str">
        <f t="shared" si="158"/>
        <v/>
      </c>
      <c r="M991" s="64" t="str">
        <f>IFERROR(IF(L991="COP",1,IF(K991="","",VLOOKUP(K991,※編集不可※選択項目!$D$2:$G$8,4,FALSE))),"")</f>
        <v/>
      </c>
      <c r="N991" s="29"/>
      <c r="O991" s="30"/>
      <c r="P991" s="30"/>
      <c r="Q991" s="113"/>
      <c r="R991" s="30"/>
      <c r="S991" s="30"/>
      <c r="T991" s="116"/>
      <c r="U991" s="73"/>
      <c r="V991" s="111"/>
      <c r="W991" s="60"/>
      <c r="X991" s="71"/>
      <c r="Y991" s="31"/>
      <c r="Z991" s="23"/>
      <c r="AA991" s="24"/>
      <c r="AB991" s="96">
        <f t="shared" si="152"/>
        <v>0</v>
      </c>
      <c r="AC991" s="96">
        <f t="shared" si="153"/>
        <v>0</v>
      </c>
      <c r="AD991" s="97">
        <f t="shared" si="159"/>
        <v>0</v>
      </c>
      <c r="AE991" s="97">
        <f t="shared" si="160"/>
        <v>0</v>
      </c>
    </row>
    <row r="992" spans="1:31" ht="25" customHeight="1">
      <c r="A992" s="32">
        <f t="shared" si="154"/>
        <v>981</v>
      </c>
      <c r="B992" s="51" t="str">
        <f t="shared" si="155"/>
        <v/>
      </c>
      <c r="C992" s="26"/>
      <c r="D992" s="28" t="str">
        <f t="shared" si="156"/>
        <v/>
      </c>
      <c r="E992" s="49" t="str">
        <f t="shared" si="157"/>
        <v/>
      </c>
      <c r="F992" s="27"/>
      <c r="G992" s="27"/>
      <c r="H992" s="29"/>
      <c r="I992" s="28" t="str">
        <f t="shared" si="151"/>
        <v/>
      </c>
      <c r="J992" s="27"/>
      <c r="K992" s="28" t="str">
        <f>IF($L992="COP","GHPチラー",IF(O992="","",VLOOKUP(O992,※編集不可※選択項目!C:D,2,1)))</f>
        <v/>
      </c>
      <c r="L992" s="120" t="str">
        <f t="shared" si="158"/>
        <v/>
      </c>
      <c r="M992" s="64" t="str">
        <f>IFERROR(IF(L992="COP",1,IF(K992="","",VLOOKUP(K992,※編集不可※選択項目!$D$2:$G$8,4,FALSE))),"")</f>
        <v/>
      </c>
      <c r="N992" s="29"/>
      <c r="O992" s="30"/>
      <c r="P992" s="30"/>
      <c r="Q992" s="113"/>
      <c r="R992" s="30"/>
      <c r="S992" s="30"/>
      <c r="T992" s="116"/>
      <c r="U992" s="73"/>
      <c r="V992" s="111"/>
      <c r="W992" s="60"/>
      <c r="X992" s="71"/>
      <c r="Y992" s="31"/>
      <c r="Z992" s="23"/>
      <c r="AA992" s="24"/>
      <c r="AB992" s="96">
        <f t="shared" si="152"/>
        <v>0</v>
      </c>
      <c r="AC992" s="96">
        <f t="shared" si="153"/>
        <v>0</v>
      </c>
      <c r="AD992" s="97">
        <f t="shared" si="159"/>
        <v>0</v>
      </c>
      <c r="AE992" s="97">
        <f t="shared" si="160"/>
        <v>0</v>
      </c>
    </row>
    <row r="993" spans="1:31" ht="25" customHeight="1">
      <c r="A993" s="32">
        <f t="shared" si="154"/>
        <v>982</v>
      </c>
      <c r="B993" s="51" t="str">
        <f t="shared" si="155"/>
        <v/>
      </c>
      <c r="C993" s="26"/>
      <c r="D993" s="28" t="str">
        <f t="shared" si="156"/>
        <v/>
      </c>
      <c r="E993" s="49" t="str">
        <f t="shared" si="157"/>
        <v/>
      </c>
      <c r="F993" s="27"/>
      <c r="G993" s="27"/>
      <c r="H993" s="29"/>
      <c r="I993" s="28" t="str">
        <f t="shared" si="151"/>
        <v/>
      </c>
      <c r="J993" s="27"/>
      <c r="K993" s="28" t="str">
        <f>IF($L993="COP","GHPチラー",IF(O993="","",VLOOKUP(O993,※編集不可※選択項目!C:D,2,1)))</f>
        <v/>
      </c>
      <c r="L993" s="120" t="str">
        <f t="shared" si="158"/>
        <v/>
      </c>
      <c r="M993" s="64" t="str">
        <f>IFERROR(IF(L993="COP",1,IF(K993="","",VLOOKUP(K993,※編集不可※選択項目!$D$2:$G$8,4,FALSE))),"")</f>
        <v/>
      </c>
      <c r="N993" s="29"/>
      <c r="O993" s="30"/>
      <c r="P993" s="30"/>
      <c r="Q993" s="113"/>
      <c r="R993" s="30"/>
      <c r="S993" s="30"/>
      <c r="T993" s="116"/>
      <c r="U993" s="73"/>
      <c r="V993" s="111"/>
      <c r="W993" s="60"/>
      <c r="X993" s="71"/>
      <c r="Y993" s="31"/>
      <c r="Z993" s="23"/>
      <c r="AA993" s="24"/>
      <c r="AB993" s="96">
        <f t="shared" si="152"/>
        <v>0</v>
      </c>
      <c r="AC993" s="96">
        <f t="shared" si="153"/>
        <v>0</v>
      </c>
      <c r="AD993" s="97">
        <f t="shared" si="159"/>
        <v>0</v>
      </c>
      <c r="AE993" s="97">
        <f t="shared" si="160"/>
        <v>0</v>
      </c>
    </row>
    <row r="994" spans="1:31" ht="25" customHeight="1">
      <c r="A994" s="32">
        <f t="shared" si="154"/>
        <v>983</v>
      </c>
      <c r="B994" s="51" t="str">
        <f t="shared" si="155"/>
        <v/>
      </c>
      <c r="C994" s="26"/>
      <c r="D994" s="28" t="str">
        <f t="shared" si="156"/>
        <v/>
      </c>
      <c r="E994" s="49" t="str">
        <f t="shared" si="157"/>
        <v/>
      </c>
      <c r="F994" s="27"/>
      <c r="G994" s="27"/>
      <c r="H994" s="29"/>
      <c r="I994" s="28" t="str">
        <f t="shared" si="151"/>
        <v/>
      </c>
      <c r="J994" s="27"/>
      <c r="K994" s="28" t="str">
        <f>IF($L994="COP","GHPチラー",IF(O994="","",VLOOKUP(O994,※編集不可※選択項目!C:D,2,1)))</f>
        <v/>
      </c>
      <c r="L994" s="120" t="str">
        <f t="shared" si="158"/>
        <v/>
      </c>
      <c r="M994" s="64" t="str">
        <f>IFERROR(IF(L994="COP",1,IF(K994="","",VLOOKUP(K994,※編集不可※選択項目!$D$2:$G$8,4,FALSE))),"")</f>
        <v/>
      </c>
      <c r="N994" s="29"/>
      <c r="O994" s="30"/>
      <c r="P994" s="30"/>
      <c r="Q994" s="113"/>
      <c r="R994" s="30"/>
      <c r="S994" s="30"/>
      <c r="T994" s="116"/>
      <c r="U994" s="73"/>
      <c r="V994" s="111"/>
      <c r="W994" s="60"/>
      <c r="X994" s="71"/>
      <c r="Y994" s="31"/>
      <c r="Z994" s="23"/>
      <c r="AA994" s="24"/>
      <c r="AB994" s="96">
        <f t="shared" si="152"/>
        <v>0</v>
      </c>
      <c r="AC994" s="96">
        <f t="shared" si="153"/>
        <v>0</v>
      </c>
      <c r="AD994" s="97">
        <f t="shared" si="159"/>
        <v>0</v>
      </c>
      <c r="AE994" s="97">
        <f t="shared" si="160"/>
        <v>0</v>
      </c>
    </row>
    <row r="995" spans="1:31" ht="25" customHeight="1">
      <c r="A995" s="32">
        <f t="shared" si="154"/>
        <v>984</v>
      </c>
      <c r="B995" s="51" t="str">
        <f t="shared" si="155"/>
        <v/>
      </c>
      <c r="C995" s="26"/>
      <c r="D995" s="28" t="str">
        <f t="shared" si="156"/>
        <v/>
      </c>
      <c r="E995" s="49" t="str">
        <f t="shared" si="157"/>
        <v/>
      </c>
      <c r="F995" s="27"/>
      <c r="G995" s="27"/>
      <c r="H995" s="29"/>
      <c r="I995" s="28" t="str">
        <f t="shared" si="151"/>
        <v/>
      </c>
      <c r="J995" s="27"/>
      <c r="K995" s="28" t="str">
        <f>IF($L995="COP","GHPチラー",IF(O995="","",VLOOKUP(O995,※編集不可※選択項目!C:D,2,1)))</f>
        <v/>
      </c>
      <c r="L995" s="120" t="str">
        <f t="shared" si="158"/>
        <v/>
      </c>
      <c r="M995" s="64" t="str">
        <f>IFERROR(IF(L995="COP",1,IF(K995="","",VLOOKUP(K995,※編集不可※選択項目!$D$2:$G$8,4,FALSE))),"")</f>
        <v/>
      </c>
      <c r="N995" s="29"/>
      <c r="O995" s="30"/>
      <c r="P995" s="30"/>
      <c r="Q995" s="113"/>
      <c r="R995" s="30"/>
      <c r="S995" s="30"/>
      <c r="T995" s="116"/>
      <c r="U995" s="73"/>
      <c r="V995" s="111"/>
      <c r="W995" s="60"/>
      <c r="X995" s="71"/>
      <c r="Y995" s="31"/>
      <c r="Z995" s="23"/>
      <c r="AA995" s="24"/>
      <c r="AB995" s="96">
        <f t="shared" si="152"/>
        <v>0</v>
      </c>
      <c r="AC995" s="96">
        <f t="shared" si="153"/>
        <v>0</v>
      </c>
      <c r="AD995" s="97">
        <f t="shared" si="159"/>
        <v>0</v>
      </c>
      <c r="AE995" s="97">
        <f t="shared" si="160"/>
        <v>0</v>
      </c>
    </row>
    <row r="996" spans="1:31" ht="25" customHeight="1">
      <c r="A996" s="32">
        <f t="shared" si="154"/>
        <v>985</v>
      </c>
      <c r="B996" s="51" t="str">
        <f t="shared" si="155"/>
        <v/>
      </c>
      <c r="C996" s="26"/>
      <c r="D996" s="28" t="str">
        <f t="shared" si="156"/>
        <v/>
      </c>
      <c r="E996" s="49" t="str">
        <f t="shared" si="157"/>
        <v/>
      </c>
      <c r="F996" s="27"/>
      <c r="G996" s="27"/>
      <c r="H996" s="29"/>
      <c r="I996" s="28" t="str">
        <f t="shared" si="151"/>
        <v/>
      </c>
      <c r="J996" s="27"/>
      <c r="K996" s="28" t="str">
        <f>IF($L996="COP","GHPチラー",IF(O996="","",VLOOKUP(O996,※編集不可※選択項目!C:D,2,1)))</f>
        <v/>
      </c>
      <c r="L996" s="120" t="str">
        <f t="shared" si="158"/>
        <v/>
      </c>
      <c r="M996" s="64" t="str">
        <f>IFERROR(IF(L996="COP",1,IF(K996="","",VLOOKUP(K996,※編集不可※選択項目!$D$2:$G$8,4,FALSE))),"")</f>
        <v/>
      </c>
      <c r="N996" s="29"/>
      <c r="O996" s="30"/>
      <c r="P996" s="30"/>
      <c r="Q996" s="113"/>
      <c r="R996" s="30"/>
      <c r="S996" s="30"/>
      <c r="T996" s="116"/>
      <c r="U996" s="73"/>
      <c r="V996" s="111"/>
      <c r="W996" s="60"/>
      <c r="X996" s="71"/>
      <c r="Y996" s="31"/>
      <c r="Z996" s="23"/>
      <c r="AA996" s="24"/>
      <c r="AB996" s="96">
        <f t="shared" si="152"/>
        <v>0</v>
      </c>
      <c r="AC996" s="96">
        <f t="shared" si="153"/>
        <v>0</v>
      </c>
      <c r="AD996" s="97">
        <f t="shared" si="159"/>
        <v>0</v>
      </c>
      <c r="AE996" s="97">
        <f t="shared" si="160"/>
        <v>0</v>
      </c>
    </row>
    <row r="997" spans="1:31" ht="25" customHeight="1">
      <c r="A997" s="32">
        <f t="shared" si="154"/>
        <v>986</v>
      </c>
      <c r="B997" s="51" t="str">
        <f t="shared" si="155"/>
        <v/>
      </c>
      <c r="C997" s="26"/>
      <c r="D997" s="28" t="str">
        <f t="shared" si="156"/>
        <v/>
      </c>
      <c r="E997" s="49" t="str">
        <f t="shared" si="157"/>
        <v/>
      </c>
      <c r="F997" s="27"/>
      <c r="G997" s="27"/>
      <c r="H997" s="29"/>
      <c r="I997" s="28" t="str">
        <f t="shared" si="151"/>
        <v/>
      </c>
      <c r="J997" s="27"/>
      <c r="K997" s="28" t="str">
        <f>IF($L997="COP","GHPチラー",IF(O997="","",VLOOKUP(O997,※編集不可※選択項目!C:D,2,1)))</f>
        <v/>
      </c>
      <c r="L997" s="120" t="str">
        <f t="shared" si="158"/>
        <v/>
      </c>
      <c r="M997" s="64" t="str">
        <f>IFERROR(IF(L997="COP",1,IF(K997="","",VLOOKUP(K997,※編集不可※選択項目!$D$2:$G$8,4,FALSE))),"")</f>
        <v/>
      </c>
      <c r="N997" s="29"/>
      <c r="O997" s="30"/>
      <c r="P997" s="30"/>
      <c r="Q997" s="113"/>
      <c r="R997" s="30"/>
      <c r="S997" s="30"/>
      <c r="T997" s="116"/>
      <c r="U997" s="73"/>
      <c r="V997" s="111"/>
      <c r="W997" s="60"/>
      <c r="X997" s="71"/>
      <c r="Y997" s="31"/>
      <c r="Z997" s="23"/>
      <c r="AA997" s="24"/>
      <c r="AB997" s="96">
        <f t="shared" si="152"/>
        <v>0</v>
      </c>
      <c r="AC997" s="96">
        <f t="shared" si="153"/>
        <v>0</v>
      </c>
      <c r="AD997" s="97">
        <f t="shared" si="159"/>
        <v>0</v>
      </c>
      <c r="AE997" s="97">
        <f t="shared" si="160"/>
        <v>0</v>
      </c>
    </row>
    <row r="998" spans="1:31" ht="25" customHeight="1">
      <c r="A998" s="32">
        <f t="shared" si="154"/>
        <v>987</v>
      </c>
      <c r="B998" s="51" t="str">
        <f t="shared" si="155"/>
        <v/>
      </c>
      <c r="C998" s="26"/>
      <c r="D998" s="28" t="str">
        <f t="shared" si="156"/>
        <v/>
      </c>
      <c r="E998" s="49" t="str">
        <f t="shared" si="157"/>
        <v/>
      </c>
      <c r="F998" s="27"/>
      <c r="G998" s="27"/>
      <c r="H998" s="29"/>
      <c r="I998" s="28" t="str">
        <f t="shared" si="151"/>
        <v/>
      </c>
      <c r="J998" s="27"/>
      <c r="K998" s="28" t="str">
        <f>IF($L998="COP","GHPチラー",IF(O998="","",VLOOKUP(O998,※編集不可※選択項目!C:D,2,1)))</f>
        <v/>
      </c>
      <c r="L998" s="120" t="str">
        <f t="shared" si="158"/>
        <v/>
      </c>
      <c r="M998" s="64" t="str">
        <f>IFERROR(IF(L998="COP",1,IF(K998="","",VLOOKUP(K998,※編集不可※選択項目!$D$2:$G$8,4,FALSE))),"")</f>
        <v/>
      </c>
      <c r="N998" s="29"/>
      <c r="O998" s="30"/>
      <c r="P998" s="30"/>
      <c r="Q998" s="113"/>
      <c r="R998" s="30"/>
      <c r="S998" s="30"/>
      <c r="T998" s="116"/>
      <c r="U998" s="73"/>
      <c r="V998" s="111"/>
      <c r="W998" s="60"/>
      <c r="X998" s="71"/>
      <c r="Y998" s="31"/>
      <c r="Z998" s="23"/>
      <c r="AA998" s="24"/>
      <c r="AB998" s="96">
        <f t="shared" si="152"/>
        <v>0</v>
      </c>
      <c r="AC998" s="96">
        <f t="shared" si="153"/>
        <v>0</v>
      </c>
      <c r="AD998" s="97">
        <f t="shared" si="159"/>
        <v>0</v>
      </c>
      <c r="AE998" s="97">
        <f t="shared" si="160"/>
        <v>0</v>
      </c>
    </row>
    <row r="999" spans="1:31" ht="25" customHeight="1">
      <c r="A999" s="32">
        <f t="shared" si="154"/>
        <v>988</v>
      </c>
      <c r="B999" s="51" t="str">
        <f t="shared" si="155"/>
        <v/>
      </c>
      <c r="C999" s="26"/>
      <c r="D999" s="28" t="str">
        <f t="shared" si="156"/>
        <v/>
      </c>
      <c r="E999" s="49" t="str">
        <f t="shared" si="157"/>
        <v/>
      </c>
      <c r="F999" s="27"/>
      <c r="G999" s="27"/>
      <c r="H999" s="29"/>
      <c r="I999" s="28" t="str">
        <f t="shared" si="151"/>
        <v/>
      </c>
      <c r="J999" s="27"/>
      <c r="K999" s="28" t="str">
        <f>IF($L999="COP","GHPチラー",IF(O999="","",VLOOKUP(O999,※編集不可※選択項目!C:D,2,1)))</f>
        <v/>
      </c>
      <c r="L999" s="120" t="str">
        <f t="shared" si="158"/>
        <v/>
      </c>
      <c r="M999" s="64" t="str">
        <f>IFERROR(IF(L999="COP",1,IF(K999="","",VLOOKUP(K999,※編集不可※選択項目!$D$2:$G$8,4,FALSE))),"")</f>
        <v/>
      </c>
      <c r="N999" s="29"/>
      <c r="O999" s="30"/>
      <c r="P999" s="30"/>
      <c r="Q999" s="113"/>
      <c r="R999" s="30"/>
      <c r="S999" s="30"/>
      <c r="T999" s="116"/>
      <c r="U999" s="73"/>
      <c r="V999" s="111"/>
      <c r="W999" s="60"/>
      <c r="X999" s="71"/>
      <c r="Y999" s="31"/>
      <c r="Z999" s="23"/>
      <c r="AA999" s="24"/>
      <c r="AB999" s="96">
        <f t="shared" si="152"/>
        <v>0</v>
      </c>
      <c r="AC999" s="96">
        <f t="shared" si="153"/>
        <v>0</v>
      </c>
      <c r="AD999" s="97">
        <f t="shared" si="159"/>
        <v>0</v>
      </c>
      <c r="AE999" s="97">
        <f t="shared" si="160"/>
        <v>0</v>
      </c>
    </row>
    <row r="1000" spans="1:31" ht="25" customHeight="1">
      <c r="A1000" s="32">
        <f t="shared" si="154"/>
        <v>989</v>
      </c>
      <c r="B1000" s="51" t="str">
        <f t="shared" si="155"/>
        <v/>
      </c>
      <c r="C1000" s="26"/>
      <c r="D1000" s="28" t="str">
        <f t="shared" si="156"/>
        <v/>
      </c>
      <c r="E1000" s="49" t="str">
        <f t="shared" si="157"/>
        <v/>
      </c>
      <c r="F1000" s="27"/>
      <c r="G1000" s="27"/>
      <c r="H1000" s="29"/>
      <c r="I1000" s="28" t="str">
        <f t="shared" si="151"/>
        <v/>
      </c>
      <c r="J1000" s="27"/>
      <c r="K1000" s="28" t="str">
        <f>IF($L1000="COP","GHPチラー",IF(O1000="","",VLOOKUP(O1000,※編集不可※選択項目!C:D,2,1)))</f>
        <v/>
      </c>
      <c r="L1000" s="120" t="str">
        <f t="shared" si="158"/>
        <v/>
      </c>
      <c r="M1000" s="64" t="str">
        <f>IFERROR(IF(L1000="COP",1,IF(K1000="","",VLOOKUP(K1000,※編集不可※選択項目!$D$2:$G$8,4,FALSE))),"")</f>
        <v/>
      </c>
      <c r="N1000" s="29"/>
      <c r="O1000" s="30"/>
      <c r="P1000" s="30"/>
      <c r="Q1000" s="113"/>
      <c r="R1000" s="30"/>
      <c r="S1000" s="30"/>
      <c r="T1000" s="116"/>
      <c r="U1000" s="73"/>
      <c r="V1000" s="111"/>
      <c r="W1000" s="60"/>
      <c r="X1000" s="71"/>
      <c r="Y1000" s="31"/>
      <c r="Z1000" s="23"/>
      <c r="AA1000" s="24"/>
      <c r="AB1000" s="96">
        <f t="shared" si="152"/>
        <v>0</v>
      </c>
      <c r="AC1000" s="96">
        <f t="shared" si="153"/>
        <v>0</v>
      </c>
      <c r="AD1000" s="97">
        <f t="shared" si="159"/>
        <v>0</v>
      </c>
      <c r="AE1000" s="97">
        <f t="shared" si="160"/>
        <v>0</v>
      </c>
    </row>
    <row r="1001" spans="1:31" ht="25" customHeight="1">
      <c r="A1001" s="32">
        <f t="shared" si="154"/>
        <v>990</v>
      </c>
      <c r="B1001" s="51" t="str">
        <f t="shared" si="155"/>
        <v/>
      </c>
      <c r="C1001" s="26"/>
      <c r="D1001" s="28" t="str">
        <f t="shared" si="156"/>
        <v/>
      </c>
      <c r="E1001" s="49" t="str">
        <f t="shared" si="157"/>
        <v/>
      </c>
      <c r="F1001" s="27"/>
      <c r="G1001" s="27"/>
      <c r="H1001" s="29"/>
      <c r="I1001" s="28" t="str">
        <f t="shared" si="151"/>
        <v/>
      </c>
      <c r="J1001" s="27"/>
      <c r="K1001" s="28" t="str">
        <f>IF($L1001="COP","GHPチラー",IF(O1001="","",VLOOKUP(O1001,※編集不可※選択項目!C:D,2,1)))</f>
        <v/>
      </c>
      <c r="L1001" s="120" t="str">
        <f t="shared" si="158"/>
        <v/>
      </c>
      <c r="M1001" s="64" t="str">
        <f>IFERROR(IF(L1001="COP",1,IF(K1001="","",VLOOKUP(K1001,※編集不可※選択項目!$D$2:$G$8,4,FALSE))),"")</f>
        <v/>
      </c>
      <c r="N1001" s="29"/>
      <c r="O1001" s="30"/>
      <c r="P1001" s="30"/>
      <c r="Q1001" s="113"/>
      <c r="R1001" s="30"/>
      <c r="S1001" s="30"/>
      <c r="T1001" s="116"/>
      <c r="U1001" s="73"/>
      <c r="V1001" s="111"/>
      <c r="W1001" s="60"/>
      <c r="X1001" s="71"/>
      <c r="Y1001" s="31"/>
      <c r="Z1001" s="23"/>
      <c r="AA1001" s="24"/>
      <c r="AB1001" s="96">
        <f t="shared" si="152"/>
        <v>0</v>
      </c>
      <c r="AC1001" s="96">
        <f t="shared" si="153"/>
        <v>0</v>
      </c>
      <c r="AD1001" s="97">
        <f t="shared" si="159"/>
        <v>0</v>
      </c>
      <c r="AE1001" s="97">
        <f t="shared" si="160"/>
        <v>0</v>
      </c>
    </row>
    <row r="1002" spans="1:31" ht="25" customHeight="1">
      <c r="A1002" s="32">
        <f t="shared" si="154"/>
        <v>991</v>
      </c>
      <c r="B1002" s="51" t="str">
        <f t="shared" si="155"/>
        <v/>
      </c>
      <c r="C1002" s="26"/>
      <c r="D1002" s="28" t="str">
        <f t="shared" si="156"/>
        <v/>
      </c>
      <c r="E1002" s="49" t="str">
        <f t="shared" si="157"/>
        <v/>
      </c>
      <c r="F1002" s="27"/>
      <c r="G1002" s="27"/>
      <c r="H1002" s="29"/>
      <c r="I1002" s="28" t="str">
        <f t="shared" si="151"/>
        <v/>
      </c>
      <c r="J1002" s="27"/>
      <c r="K1002" s="28" t="str">
        <f>IF($L1002="COP","GHPチラー",IF(O1002="","",VLOOKUP(O1002,※編集不可※選択項目!C:D,2,1)))</f>
        <v/>
      </c>
      <c r="L1002" s="120" t="str">
        <f t="shared" si="158"/>
        <v/>
      </c>
      <c r="M1002" s="64" t="str">
        <f>IFERROR(IF(L1002="COP",1,IF(K1002="","",VLOOKUP(K1002,※編集不可※選択項目!$D$2:$G$8,4,FALSE))),"")</f>
        <v/>
      </c>
      <c r="N1002" s="29"/>
      <c r="O1002" s="30"/>
      <c r="P1002" s="30"/>
      <c r="Q1002" s="113"/>
      <c r="R1002" s="30"/>
      <c r="S1002" s="30"/>
      <c r="T1002" s="116"/>
      <c r="U1002" s="73"/>
      <c r="V1002" s="111"/>
      <c r="W1002" s="60"/>
      <c r="X1002" s="71"/>
      <c r="Y1002" s="31"/>
      <c r="Z1002" s="23"/>
      <c r="AA1002" s="24"/>
      <c r="AB1002" s="96">
        <f t="shared" si="152"/>
        <v>0</v>
      </c>
      <c r="AC1002" s="96">
        <f t="shared" si="153"/>
        <v>0</v>
      </c>
      <c r="AD1002" s="97">
        <f t="shared" si="159"/>
        <v>0</v>
      </c>
      <c r="AE1002" s="97">
        <f t="shared" si="160"/>
        <v>0</v>
      </c>
    </row>
    <row r="1003" spans="1:31" ht="25" customHeight="1">
      <c r="A1003" s="32">
        <f t="shared" si="154"/>
        <v>992</v>
      </c>
      <c r="B1003" s="51" t="str">
        <f t="shared" si="155"/>
        <v/>
      </c>
      <c r="C1003" s="26"/>
      <c r="D1003" s="28" t="str">
        <f t="shared" si="156"/>
        <v/>
      </c>
      <c r="E1003" s="49" t="str">
        <f t="shared" si="157"/>
        <v/>
      </c>
      <c r="F1003" s="27"/>
      <c r="G1003" s="27"/>
      <c r="H1003" s="29"/>
      <c r="I1003" s="28" t="str">
        <f t="shared" si="151"/>
        <v/>
      </c>
      <c r="J1003" s="27"/>
      <c r="K1003" s="28" t="str">
        <f>IF($L1003="COP","GHPチラー",IF(O1003="","",VLOOKUP(O1003,※編集不可※選択項目!C:D,2,1)))</f>
        <v/>
      </c>
      <c r="L1003" s="120" t="str">
        <f t="shared" si="158"/>
        <v/>
      </c>
      <c r="M1003" s="64" t="str">
        <f>IFERROR(IF(L1003="COP",1,IF(K1003="","",VLOOKUP(K1003,※編集不可※選択項目!$D$2:$G$8,4,FALSE))),"")</f>
        <v/>
      </c>
      <c r="N1003" s="29"/>
      <c r="O1003" s="30"/>
      <c r="P1003" s="30"/>
      <c r="Q1003" s="113"/>
      <c r="R1003" s="30"/>
      <c r="S1003" s="30"/>
      <c r="T1003" s="116"/>
      <c r="U1003" s="73"/>
      <c r="V1003" s="111"/>
      <c r="W1003" s="60"/>
      <c r="X1003" s="71"/>
      <c r="Y1003" s="31"/>
      <c r="Z1003" s="23"/>
      <c r="AA1003" s="24"/>
      <c r="AB1003" s="96">
        <f t="shared" si="152"/>
        <v>0</v>
      </c>
      <c r="AC1003" s="96">
        <f t="shared" si="153"/>
        <v>0</v>
      </c>
      <c r="AD1003" s="97">
        <f t="shared" si="159"/>
        <v>0</v>
      </c>
      <c r="AE1003" s="97">
        <f t="shared" si="160"/>
        <v>0</v>
      </c>
    </row>
    <row r="1004" spans="1:31" ht="25" customHeight="1">
      <c r="A1004" s="32">
        <f t="shared" si="154"/>
        <v>993</v>
      </c>
      <c r="B1004" s="51" t="str">
        <f t="shared" si="155"/>
        <v/>
      </c>
      <c r="C1004" s="26"/>
      <c r="D1004" s="28" t="str">
        <f t="shared" si="156"/>
        <v/>
      </c>
      <c r="E1004" s="49" t="str">
        <f t="shared" si="157"/>
        <v/>
      </c>
      <c r="F1004" s="27"/>
      <c r="G1004" s="27"/>
      <c r="H1004" s="29"/>
      <c r="I1004" s="28" t="str">
        <f t="shared" si="151"/>
        <v/>
      </c>
      <c r="J1004" s="27"/>
      <c r="K1004" s="28" t="str">
        <f>IF($L1004="COP","GHPチラー",IF(O1004="","",VLOOKUP(O1004,※編集不可※選択項目!C:D,2,1)))</f>
        <v/>
      </c>
      <c r="L1004" s="120" t="str">
        <f t="shared" si="158"/>
        <v/>
      </c>
      <c r="M1004" s="64" t="str">
        <f>IFERROR(IF(L1004="COP",1,IF(K1004="","",VLOOKUP(K1004,※編集不可※選択項目!$D$2:$G$8,4,FALSE))),"")</f>
        <v/>
      </c>
      <c r="N1004" s="29"/>
      <c r="O1004" s="30"/>
      <c r="P1004" s="30"/>
      <c r="Q1004" s="113"/>
      <c r="R1004" s="30"/>
      <c r="S1004" s="30"/>
      <c r="T1004" s="116"/>
      <c r="U1004" s="73"/>
      <c r="V1004" s="111"/>
      <c r="W1004" s="60"/>
      <c r="X1004" s="71"/>
      <c r="Y1004" s="31"/>
      <c r="Z1004" s="23"/>
      <c r="AA1004" s="24"/>
      <c r="AB1004" s="96">
        <f t="shared" si="152"/>
        <v>0</v>
      </c>
      <c r="AC1004" s="96">
        <f t="shared" si="153"/>
        <v>0</v>
      </c>
      <c r="AD1004" s="97">
        <f t="shared" si="159"/>
        <v>0</v>
      </c>
      <c r="AE1004" s="97">
        <f t="shared" si="160"/>
        <v>0</v>
      </c>
    </row>
    <row r="1005" spans="1:31" ht="25" customHeight="1">
      <c r="A1005" s="32">
        <f t="shared" si="154"/>
        <v>994</v>
      </c>
      <c r="B1005" s="51" t="str">
        <f t="shared" si="155"/>
        <v/>
      </c>
      <c r="C1005" s="26"/>
      <c r="D1005" s="28" t="str">
        <f t="shared" si="156"/>
        <v/>
      </c>
      <c r="E1005" s="49" t="str">
        <f t="shared" si="157"/>
        <v/>
      </c>
      <c r="F1005" s="27"/>
      <c r="G1005" s="27"/>
      <c r="H1005" s="29"/>
      <c r="I1005" s="28" t="str">
        <f t="shared" si="151"/>
        <v/>
      </c>
      <c r="J1005" s="27"/>
      <c r="K1005" s="28" t="str">
        <f>IF($L1005="COP","GHPチラー",IF(O1005="","",VLOOKUP(O1005,※編集不可※選択項目!C:D,2,1)))</f>
        <v/>
      </c>
      <c r="L1005" s="120" t="str">
        <f t="shared" si="158"/>
        <v/>
      </c>
      <c r="M1005" s="64" t="str">
        <f>IFERROR(IF(L1005="COP",1,IF(K1005="","",VLOOKUP(K1005,※編集不可※選択項目!$D$2:$G$8,4,FALSE))),"")</f>
        <v/>
      </c>
      <c r="N1005" s="29"/>
      <c r="O1005" s="30"/>
      <c r="P1005" s="30"/>
      <c r="Q1005" s="113"/>
      <c r="R1005" s="30"/>
      <c r="S1005" s="30"/>
      <c r="T1005" s="116"/>
      <c r="U1005" s="73"/>
      <c r="V1005" s="111"/>
      <c r="W1005" s="60"/>
      <c r="X1005" s="71"/>
      <c r="Y1005" s="31"/>
      <c r="Z1005" s="23"/>
      <c r="AA1005" s="24"/>
      <c r="AB1005" s="96">
        <f t="shared" si="152"/>
        <v>0</v>
      </c>
      <c r="AC1005" s="96">
        <f t="shared" si="153"/>
        <v>0</v>
      </c>
      <c r="AD1005" s="97">
        <f t="shared" si="159"/>
        <v>0</v>
      </c>
      <c r="AE1005" s="97">
        <f t="shared" si="160"/>
        <v>0</v>
      </c>
    </row>
    <row r="1006" spans="1:31" ht="25" customHeight="1">
      <c r="A1006" s="32">
        <f t="shared" si="154"/>
        <v>995</v>
      </c>
      <c r="B1006" s="51" t="str">
        <f t="shared" si="155"/>
        <v/>
      </c>
      <c r="C1006" s="26"/>
      <c r="D1006" s="28" t="str">
        <f t="shared" si="156"/>
        <v/>
      </c>
      <c r="E1006" s="49" t="str">
        <f t="shared" si="157"/>
        <v/>
      </c>
      <c r="F1006" s="27"/>
      <c r="G1006" s="27"/>
      <c r="H1006" s="29"/>
      <c r="I1006" s="28" t="str">
        <f t="shared" si="151"/>
        <v/>
      </c>
      <c r="J1006" s="27"/>
      <c r="K1006" s="28" t="str">
        <f>IF($L1006="COP","GHPチラー",IF(O1006="","",VLOOKUP(O1006,※編集不可※選択項目!C:D,2,1)))</f>
        <v/>
      </c>
      <c r="L1006" s="120" t="str">
        <f t="shared" si="158"/>
        <v/>
      </c>
      <c r="M1006" s="64" t="str">
        <f>IFERROR(IF(L1006="COP",1,IF(K1006="","",VLOOKUP(K1006,※編集不可※選択項目!$D$2:$G$8,4,FALSE))),"")</f>
        <v/>
      </c>
      <c r="N1006" s="29"/>
      <c r="O1006" s="30"/>
      <c r="P1006" s="30"/>
      <c r="Q1006" s="113"/>
      <c r="R1006" s="30"/>
      <c r="S1006" s="30"/>
      <c r="T1006" s="116"/>
      <c r="U1006" s="73"/>
      <c r="V1006" s="111"/>
      <c r="W1006" s="60"/>
      <c r="X1006" s="71"/>
      <c r="Y1006" s="31"/>
      <c r="Z1006" s="23"/>
      <c r="AA1006" s="24"/>
      <c r="AB1006" s="96">
        <f t="shared" si="152"/>
        <v>0</v>
      </c>
      <c r="AC1006" s="96">
        <f t="shared" si="153"/>
        <v>0</v>
      </c>
      <c r="AD1006" s="97">
        <f t="shared" si="159"/>
        <v>0</v>
      </c>
      <c r="AE1006" s="97">
        <f t="shared" si="160"/>
        <v>0</v>
      </c>
    </row>
    <row r="1007" spans="1:31" ht="25" customHeight="1">
      <c r="A1007" s="32">
        <f t="shared" si="154"/>
        <v>996</v>
      </c>
      <c r="B1007" s="51" t="str">
        <f t="shared" si="155"/>
        <v/>
      </c>
      <c r="C1007" s="26"/>
      <c r="D1007" s="28" t="str">
        <f t="shared" si="156"/>
        <v/>
      </c>
      <c r="E1007" s="49" t="str">
        <f t="shared" si="157"/>
        <v/>
      </c>
      <c r="F1007" s="27"/>
      <c r="G1007" s="27"/>
      <c r="H1007" s="29"/>
      <c r="I1007" s="28" t="str">
        <f t="shared" si="151"/>
        <v/>
      </c>
      <c r="J1007" s="27"/>
      <c r="K1007" s="28" t="str">
        <f>IF($L1007="COP","GHPチラー",IF(O1007="","",VLOOKUP(O1007,※編集不可※選択項目!C:D,2,1)))</f>
        <v/>
      </c>
      <c r="L1007" s="120" t="str">
        <f t="shared" si="158"/>
        <v/>
      </c>
      <c r="M1007" s="64" t="str">
        <f>IFERROR(IF(L1007="COP",1,IF(K1007="","",VLOOKUP(K1007,※編集不可※選択項目!$D$2:$G$8,4,FALSE))),"")</f>
        <v/>
      </c>
      <c r="N1007" s="29"/>
      <c r="O1007" s="30"/>
      <c r="P1007" s="30"/>
      <c r="Q1007" s="113"/>
      <c r="R1007" s="30"/>
      <c r="S1007" s="30"/>
      <c r="T1007" s="116"/>
      <c r="U1007" s="73"/>
      <c r="V1007" s="111"/>
      <c r="W1007" s="60"/>
      <c r="X1007" s="71"/>
      <c r="Y1007" s="31"/>
      <c r="Z1007" s="23"/>
      <c r="AA1007" s="24"/>
      <c r="AB1007" s="96">
        <f t="shared" si="152"/>
        <v>0</v>
      </c>
      <c r="AC1007" s="96">
        <f t="shared" si="153"/>
        <v>0</v>
      </c>
      <c r="AD1007" s="97">
        <f t="shared" si="159"/>
        <v>0</v>
      </c>
      <c r="AE1007" s="97">
        <f t="shared" si="160"/>
        <v>0</v>
      </c>
    </row>
    <row r="1008" spans="1:31" ht="25" customHeight="1">
      <c r="A1008" s="32">
        <f t="shared" si="154"/>
        <v>997</v>
      </c>
      <c r="B1008" s="51" t="str">
        <f t="shared" si="155"/>
        <v/>
      </c>
      <c r="C1008" s="26"/>
      <c r="D1008" s="28" t="str">
        <f t="shared" si="156"/>
        <v/>
      </c>
      <c r="E1008" s="49" t="str">
        <f t="shared" si="157"/>
        <v/>
      </c>
      <c r="F1008" s="27"/>
      <c r="G1008" s="27"/>
      <c r="H1008" s="29"/>
      <c r="I1008" s="28" t="str">
        <f t="shared" si="151"/>
        <v/>
      </c>
      <c r="J1008" s="27"/>
      <c r="K1008" s="28" t="str">
        <f>IF($L1008="COP","GHPチラー",IF(O1008="","",VLOOKUP(O1008,※編集不可※選択項目!C:D,2,1)))</f>
        <v/>
      </c>
      <c r="L1008" s="120" t="str">
        <f t="shared" si="158"/>
        <v/>
      </c>
      <c r="M1008" s="64" t="str">
        <f>IFERROR(IF(L1008="COP",1,IF(K1008="","",VLOOKUP(K1008,※編集不可※選択項目!$D$2:$G$8,4,FALSE))),"")</f>
        <v/>
      </c>
      <c r="N1008" s="29"/>
      <c r="O1008" s="30"/>
      <c r="P1008" s="30"/>
      <c r="Q1008" s="113"/>
      <c r="R1008" s="30"/>
      <c r="S1008" s="30"/>
      <c r="T1008" s="116"/>
      <c r="U1008" s="73"/>
      <c r="V1008" s="111"/>
      <c r="W1008" s="60"/>
      <c r="X1008" s="71"/>
      <c r="Y1008" s="31"/>
      <c r="Z1008" s="23"/>
      <c r="AA1008" s="24"/>
      <c r="AB1008" s="96">
        <f t="shared" si="152"/>
        <v>0</v>
      </c>
      <c r="AC1008" s="96">
        <f t="shared" si="153"/>
        <v>0</v>
      </c>
      <c r="AD1008" s="97">
        <f t="shared" si="159"/>
        <v>0</v>
      </c>
      <c r="AE1008" s="97">
        <f t="shared" si="160"/>
        <v>0</v>
      </c>
    </row>
    <row r="1009" spans="1:31" ht="25" customHeight="1">
      <c r="A1009" s="32">
        <f t="shared" si="154"/>
        <v>998</v>
      </c>
      <c r="B1009" s="51" t="str">
        <f t="shared" si="155"/>
        <v/>
      </c>
      <c r="C1009" s="26"/>
      <c r="D1009" s="28" t="str">
        <f t="shared" si="156"/>
        <v/>
      </c>
      <c r="E1009" s="49" t="str">
        <f t="shared" si="157"/>
        <v/>
      </c>
      <c r="F1009" s="27"/>
      <c r="G1009" s="27"/>
      <c r="H1009" s="29"/>
      <c r="I1009" s="28" t="str">
        <f t="shared" si="151"/>
        <v/>
      </c>
      <c r="J1009" s="27"/>
      <c r="K1009" s="28" t="str">
        <f>IF($L1009="COP","GHPチラー",IF(O1009="","",VLOOKUP(O1009,※編集不可※選択項目!C:D,2,1)))</f>
        <v/>
      </c>
      <c r="L1009" s="120" t="str">
        <f t="shared" si="158"/>
        <v/>
      </c>
      <c r="M1009" s="64" t="str">
        <f>IFERROR(IF(L1009="COP",1,IF(K1009="","",VLOOKUP(K1009,※編集不可※選択項目!$D$2:$G$8,4,FALSE))),"")</f>
        <v/>
      </c>
      <c r="N1009" s="29"/>
      <c r="O1009" s="30"/>
      <c r="P1009" s="30"/>
      <c r="Q1009" s="113"/>
      <c r="R1009" s="30"/>
      <c r="S1009" s="30"/>
      <c r="T1009" s="116"/>
      <c r="U1009" s="73"/>
      <c r="V1009" s="111"/>
      <c r="W1009" s="60"/>
      <c r="X1009" s="71"/>
      <c r="Y1009" s="31"/>
      <c r="Z1009" s="23"/>
      <c r="AA1009" s="24"/>
      <c r="AB1009" s="96">
        <f t="shared" si="152"/>
        <v>0</v>
      </c>
      <c r="AC1009" s="96">
        <f t="shared" si="153"/>
        <v>0</v>
      </c>
      <c r="AD1009" s="97">
        <f t="shared" si="159"/>
        <v>0</v>
      </c>
      <c r="AE1009" s="97">
        <f t="shared" si="160"/>
        <v>0</v>
      </c>
    </row>
    <row r="1010" spans="1:31" ht="25" customHeight="1">
      <c r="A1010" s="32">
        <f t="shared" si="154"/>
        <v>999</v>
      </c>
      <c r="B1010" s="51" t="str">
        <f t="shared" si="155"/>
        <v/>
      </c>
      <c r="C1010" s="26"/>
      <c r="D1010" s="28" t="str">
        <f t="shared" si="156"/>
        <v/>
      </c>
      <c r="E1010" s="49" t="str">
        <f t="shared" si="157"/>
        <v/>
      </c>
      <c r="F1010" s="27"/>
      <c r="G1010" s="27"/>
      <c r="H1010" s="29"/>
      <c r="I1010" s="28" t="str">
        <f t="shared" si="151"/>
        <v/>
      </c>
      <c r="J1010" s="27"/>
      <c r="K1010" s="28" t="str">
        <f>IF($L1010="COP","GHPチラー",IF(O1010="","",VLOOKUP(O1010,※編集不可※選択項目!C:D,2,1)))</f>
        <v/>
      </c>
      <c r="L1010" s="120" t="str">
        <f t="shared" si="158"/>
        <v/>
      </c>
      <c r="M1010" s="64" t="str">
        <f>IFERROR(IF(L1010="COP",1,IF(K1010="","",VLOOKUP(K1010,※編集不可※選択項目!$D$2:$G$8,4,FALSE))),"")</f>
        <v/>
      </c>
      <c r="N1010" s="29"/>
      <c r="O1010" s="30"/>
      <c r="P1010" s="30"/>
      <c r="Q1010" s="113"/>
      <c r="R1010" s="30"/>
      <c r="S1010" s="30"/>
      <c r="T1010" s="116"/>
      <c r="U1010" s="73"/>
      <c r="V1010" s="111"/>
      <c r="W1010" s="60"/>
      <c r="X1010" s="71"/>
      <c r="Y1010" s="31"/>
      <c r="Z1010" s="23"/>
      <c r="AA1010" s="24"/>
      <c r="AB1010" s="96">
        <f t="shared" si="152"/>
        <v>0</v>
      </c>
      <c r="AC1010" s="96">
        <f t="shared" si="153"/>
        <v>0</v>
      </c>
      <c r="AD1010" s="97">
        <f t="shared" si="159"/>
        <v>0</v>
      </c>
      <c r="AE1010" s="97">
        <f t="shared" si="160"/>
        <v>0</v>
      </c>
    </row>
    <row r="1011" spans="1:31" ht="25" customHeight="1" thickBot="1">
      <c r="A1011" s="33">
        <f t="shared" si="154"/>
        <v>1000</v>
      </c>
      <c r="B1011" s="48" t="str">
        <f t="shared" si="155"/>
        <v/>
      </c>
      <c r="C1011" s="34"/>
      <c r="D1011" s="36" t="str">
        <f t="shared" si="156"/>
        <v/>
      </c>
      <c r="E1011" s="50" t="str">
        <f t="shared" si="157"/>
        <v/>
      </c>
      <c r="F1011" s="35"/>
      <c r="G1011" s="35"/>
      <c r="H1011" s="37"/>
      <c r="I1011" s="28" t="str">
        <f t="shared" si="151"/>
        <v/>
      </c>
      <c r="J1011" s="35"/>
      <c r="K1011" s="36" t="str">
        <f>IF($L1011="COP","GHPチラー",IF(O1011="","",VLOOKUP(O1011,※編集不可※選択項目!C:D,2,1)))</f>
        <v/>
      </c>
      <c r="L1011" s="125" t="str">
        <f t="shared" si="158"/>
        <v/>
      </c>
      <c r="M1011" s="122" t="str">
        <f>IFERROR(IF(L1011="COP",1,IF(K1011="","",VLOOKUP(K1011,※編集不可※選択項目!$D$2:$G$8,4,FALSE))),"")</f>
        <v/>
      </c>
      <c r="N1011" s="37"/>
      <c r="O1011" s="38"/>
      <c r="P1011" s="38"/>
      <c r="Q1011" s="114"/>
      <c r="R1011" s="38"/>
      <c r="S1011" s="38"/>
      <c r="T1011" s="117"/>
      <c r="U1011" s="74"/>
      <c r="V1011" s="112"/>
      <c r="W1011" s="61"/>
      <c r="X1011" s="105"/>
      <c r="Y1011" s="31"/>
      <c r="Z1011" s="23"/>
      <c r="AA1011" s="24"/>
      <c r="AB1011" s="96">
        <f t="shared" si="152"/>
        <v>0</v>
      </c>
      <c r="AC1011" s="96">
        <f t="shared" si="153"/>
        <v>0</v>
      </c>
      <c r="AD1011" s="97">
        <f t="shared" si="159"/>
        <v>0</v>
      </c>
      <c r="AE1011" s="97">
        <f t="shared" si="160"/>
        <v>0</v>
      </c>
    </row>
    <row r="1012" spans="1:31" ht="19.5" customHeight="1">
      <c r="AB1012" s="106">
        <f>SUM(AB12:AB1011)</f>
        <v>0</v>
      </c>
      <c r="AC1012" s="106">
        <f>SUM(AC12:AC1011)</f>
        <v>0</v>
      </c>
      <c r="AD1012" s="107">
        <f>IF(COUNTIF(AD12:AD1011,"&gt;=2"),1,0)</f>
        <v>0</v>
      </c>
      <c r="AE1012" s="107">
        <f>SUM(AE12:AE1011)</f>
        <v>0</v>
      </c>
    </row>
  </sheetData>
  <sheetProtection algorithmName="SHA-512" hashValue="psuO23kn1btWEpr8HsceguWG3v07HO1XHIFA7HNxG1GMCeFRSuIzh/jE8Hh2AYXTwGiyjlVRn0EdFGiZcTd6eQ==" saltValue="ljcP1SbLnJhz9knxYGQESg==" spinCount="100000" sheet="1" objects="1" scenarios="1" autoFilter="0"/>
  <autoFilter ref="A10:AA1010" xr:uid="{00000000-0009-0000-0000-000003000000}"/>
  <mergeCells count="34">
    <mergeCell ref="J1:N1"/>
    <mergeCell ref="K2:N2"/>
    <mergeCell ref="K3:N3"/>
    <mergeCell ref="K4:N4"/>
    <mergeCell ref="I9:I10"/>
    <mergeCell ref="A1:G1"/>
    <mergeCell ref="A3:E4"/>
    <mergeCell ref="B9:B10"/>
    <mergeCell ref="E9:E10"/>
    <mergeCell ref="A2:B2"/>
    <mergeCell ref="C2:D2"/>
    <mergeCell ref="F2:G2"/>
    <mergeCell ref="X9:X10"/>
    <mergeCell ref="S9:S10"/>
    <mergeCell ref="J9:J10"/>
    <mergeCell ref="K9:K10"/>
    <mergeCell ref="U9:U10"/>
    <mergeCell ref="L9:L10"/>
    <mergeCell ref="Y9:AA9"/>
    <mergeCell ref="A9:A10"/>
    <mergeCell ref="C9:C10"/>
    <mergeCell ref="D9:D10"/>
    <mergeCell ref="F9:F10"/>
    <mergeCell ref="G9:G10"/>
    <mergeCell ref="T9:T10"/>
    <mergeCell ref="H9:H10"/>
    <mergeCell ref="M9:M10"/>
    <mergeCell ref="W9:W10"/>
    <mergeCell ref="N9:N10"/>
    <mergeCell ref="O9:O10"/>
    <mergeCell ref="P9:P10"/>
    <mergeCell ref="Q9:Q10"/>
    <mergeCell ref="R9:R10"/>
    <mergeCell ref="V9:V10"/>
  </mergeCells>
  <phoneticPr fontId="7"/>
  <conditionalFormatting sqref="N12:N1011">
    <cfRule type="expression" dxfId="12" priority="12">
      <formula>$M12&gt;$N12</formula>
    </cfRule>
  </conditionalFormatting>
  <conditionalFormatting sqref="J12:J1011 C12:C1011 F12:H1011 N12:T1011">
    <cfRule type="expression" dxfId="11" priority="120">
      <formula>AND($AB12=1,C12="")</formula>
    </cfRule>
  </conditionalFormatting>
  <conditionalFormatting sqref="G12:H1011">
    <cfRule type="expression" dxfId="10" priority="11">
      <formula>$AD12&gt;1</formula>
    </cfRule>
  </conditionalFormatting>
  <conditionalFormatting sqref="K3">
    <cfRule type="expression" dxfId="9" priority="10">
      <formula>$AD$1012&gt;0</formula>
    </cfRule>
  </conditionalFormatting>
  <conditionalFormatting sqref="K2">
    <cfRule type="expression" dxfId="8" priority="9">
      <formula>OR($AB$1012&gt;=1,$AC$1012&gt;=1)</formula>
    </cfRule>
  </conditionalFormatting>
  <conditionalFormatting sqref="K4">
    <cfRule type="expression" dxfId="7" priority="8">
      <formula>$AE$1012&gt;0</formula>
    </cfRule>
  </conditionalFormatting>
  <conditionalFormatting sqref="C2:D2 F2 G3">
    <cfRule type="expression" dxfId="6" priority="7">
      <formula>C2=""</formula>
    </cfRule>
  </conditionalFormatting>
  <conditionalFormatting sqref="V12">
    <cfRule type="expression" dxfId="5" priority="6">
      <formula>COUNTIF(G12,"*■*")=0</formula>
    </cfRule>
  </conditionalFormatting>
  <conditionalFormatting sqref="V13:V1011">
    <cfRule type="expression" dxfId="4" priority="5">
      <formula>COUNTIF(G13,"*■*")=0</formula>
    </cfRule>
  </conditionalFormatting>
  <conditionalFormatting sqref="C2:D2">
    <cfRule type="expression" dxfId="3" priority="4">
      <formula>$C$12=""</formula>
    </cfRule>
  </conditionalFormatting>
  <conditionalFormatting sqref="F2:G2">
    <cfRule type="expression" dxfId="2" priority="3">
      <formula>$C$12=""</formula>
    </cfRule>
  </conditionalFormatting>
  <conditionalFormatting sqref="G3">
    <cfRule type="expression" dxfId="1" priority="2">
      <formula>$C$12=""</formula>
    </cfRule>
  </conditionalFormatting>
  <conditionalFormatting sqref="V12:V1011">
    <cfRule type="expression" dxfId="0" priority="1">
      <formula>AND(COUNTIF(G12,"*■*")&gt;=1,V12="")</formula>
    </cfRule>
  </conditionalFormatting>
  <dataValidations count="16">
    <dataValidation type="textLength" imeMode="fullKatakana" operator="lessThanOrEqual" allowBlank="1" showErrorMessage="1" error="全角カタカナで入力してください。_x000a_法人格は不要です。" prompt="全角カタカナで入力してください。_x000a_法人格は不要です。" sqref="F2:G2" xr:uid="{1F145191-3621-4CFD-9950-7852AE08AD38}">
      <formula1>40</formula1>
    </dataValidation>
    <dataValidation imeMode="fullKatakana" operator="lessThanOrEqual" allowBlank="1" showInputMessage="1" showErrorMessage="1" sqref="E2" xr:uid="{972525F0-6F33-4175-8F98-9FF61E3AB527}"/>
    <dataValidation type="date" imeMode="disabled" operator="greaterThanOrEqual" allowBlank="1" showErrorMessage="1" errorTitle="無効な入力" error="SIIへの申請日を半角数字で下記の例に倣って入力してください。_x000a_（例）2021/3/1" prompt="SIIへの申請日を半角数字で下記の例に倣って入力してください。_x000a_（例）2021/3/1" sqref="G3" xr:uid="{BC470F5C-9CAD-47AB-9963-58D531A26750}">
      <formula1>44256</formula1>
    </dataValidation>
    <dataValidation type="textLength" operator="lessThanOrEqual" allowBlank="1" showErrorMessage="1" error="40字以内で入力してください。" prompt="40字以内で入力してください。" sqref="C2:D2" xr:uid="{8A7B63F4-62F9-49A2-B776-BFD5619A3026}">
      <formula1>40</formula1>
    </dataValidation>
    <dataValidation type="textLength" operator="lessThanOrEqual" allowBlank="1" showInputMessage="1" showErrorMessage="1" errorTitle="無効な入力" error="40文字以下で入力してください。" sqref="W12:W1011 F12:G1011" xr:uid="{1FAB9995-C9D5-4FC3-973E-37628CCDF7A7}">
      <formula1>40</formula1>
    </dataValidation>
    <dataValidation type="list" allowBlank="1" sqref="J11" xr:uid="{69A21113-8724-49EB-A559-7F69478CCAF7}">
      <formula1>"-,連結,ハイブリッド"</formula1>
    </dataValidation>
    <dataValidation type="list" allowBlank="1" showInputMessage="1" showErrorMessage="1" sqref="C11:C1011" xr:uid="{D40A8120-D452-4D8E-B663-20D24A6260EB}">
      <formula1>"ガスヒートポンプエアコン"</formula1>
    </dataValidation>
    <dataValidation type="custom" allowBlank="1" showInputMessage="1" showErrorMessage="1" errorTitle="無効な入力" error="小数点第一位までの数値を入力してください。" sqref="O12:P1011 R12:S1011" xr:uid="{D65E5716-185C-44E3-90B3-8435F09A19D9}">
      <formula1>O12*10=INT(O12*10)</formula1>
    </dataValidation>
    <dataValidation type="custom" allowBlank="1" showInputMessage="1" showErrorMessage="1" errorTitle="無効な入力" error="小数点第二位までの数値を入力してください。" sqref="N12:N1011" xr:uid="{8FBE2C0B-2092-4C50-9CA4-C7C163A1D3AA}">
      <formula1>N12*100=INT(N12*100)</formula1>
    </dataValidation>
    <dataValidation type="list" allowBlank="1" showInputMessage="1" showErrorMessage="1" sqref="Y11:Y1011" xr:uid="{88A099B7-A5B5-4ABE-AEC9-8E2184F73568}">
      <formula1>"✓"</formula1>
    </dataValidation>
    <dataValidation type="custom" allowBlank="1" showInputMessage="1" showErrorMessage="1" errorTitle="無効な入力" error="整数で値を入力して下さい。" sqref="U12:U1011" xr:uid="{499FEE70-14E0-4B9D-9C8F-A793B9376911}">
      <formula1>U12=INT(U12)</formula1>
    </dataValidation>
    <dataValidation type="custom" allowBlank="1" showInputMessage="1" showErrorMessage="1" errorTitle="無効な入力" error="小数点第三位までの数値を入力してください。" sqref="Q12:Q1011 T12:T1011" xr:uid="{4801505A-34EC-44B6-8B01-53A04B06D3F3}">
      <formula1>Q12*1000=INT(Q12*1000)</formula1>
    </dataValidation>
    <dataValidation type="list" allowBlank="1" showInputMessage="1" showErrorMessage="1" sqref="J12:J1011" xr:uid="{6BA0E64F-4DFB-4B8A-A2FD-AAE0E71EB067}">
      <formula1>"-,連結,ハイブリッド"</formula1>
    </dataValidation>
    <dataValidation type="list" allowBlank="1" showInputMessage="1" showErrorMessage="1" sqref="Z11:Z1011" xr:uid="{8DE93F47-F1C6-405F-B396-C3E444B856BF}">
      <formula1>"OK,NG"</formula1>
    </dataValidation>
    <dataValidation type="textLength" operator="lessThanOrEqual" allowBlank="1" showInputMessage="1" showErrorMessage="1" error="200文字以下で入力してください。" sqref="V12:V1011" xr:uid="{37F8930E-6C4B-4A53-A0E0-1B520D82BBD9}">
      <formula1>200</formula1>
    </dataValidation>
    <dataValidation type="textLength" operator="lessThanOrEqual" allowBlank="1" showErrorMessage="1" errorTitle="無効な入力" error="200文字以下で入力してください。" sqref="V12:V1011" xr:uid="{38F864F8-BDC1-4927-A853-B41F3A6EDA40}">
      <formula1>200</formula1>
    </dataValidation>
  </dataValidations>
  <pageMargins left="0.59055118110236227" right="0" top="0.59055118110236227" bottom="0" header="0.31496062992125984" footer="0.31496062992125984"/>
  <pageSetup paperSize="8" scale="25" fitToHeight="0" orientation="landscape" r:id="rId1"/>
  <headerFooter>
    <oddHeader>&amp;R&amp;"-,太字"&amp;48&amp;F</oddHeader>
  </headerFooter>
  <rowBreaks count="1" manualBreakCount="1">
    <brk id="885" max="28"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E3266BBB-9F3A-45A3-8770-BFF9CB0F09B8}">
          <x14:formula1>
            <xm:f>※編集不可※選択項目!$H$2:$H$6</xm:f>
          </x14:formula1>
          <xm:sqref>H11:H1011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5:D23"/>
  <sheetViews>
    <sheetView showGridLines="0" view="pageBreakPreview" zoomScaleNormal="100" zoomScaleSheetLayoutView="100" workbookViewId="0"/>
  </sheetViews>
  <sheetFormatPr defaultColWidth="9" defaultRowHeight="16"/>
  <cols>
    <col min="1" max="1" width="8" style="1" customWidth="1"/>
    <col min="2" max="2" width="26" style="1" customWidth="1"/>
    <col min="3" max="3" width="34.83203125" style="1" customWidth="1"/>
    <col min="4" max="4" width="11.75" style="1" customWidth="1"/>
    <col min="5" max="8" width="8" style="1" customWidth="1"/>
    <col min="9" max="16384" width="9" style="1"/>
  </cols>
  <sheetData>
    <row r="5" spans="2:4" ht="16.5" customHeight="1">
      <c r="B5" s="212" t="s">
        <v>81</v>
      </c>
      <c r="C5" s="214" t="s">
        <v>82</v>
      </c>
      <c r="D5" s="118" t="s">
        <v>83</v>
      </c>
    </row>
    <row r="6" spans="2:4" ht="16.5" customHeight="1">
      <c r="B6" s="213"/>
      <c r="C6" s="215"/>
      <c r="D6" s="118" t="s">
        <v>84</v>
      </c>
    </row>
    <row r="7" spans="2:4" ht="16.5" customHeight="1">
      <c r="B7" s="216" t="s">
        <v>85</v>
      </c>
      <c r="C7" s="119" t="s">
        <v>47</v>
      </c>
      <c r="D7" s="136" t="s">
        <v>48</v>
      </c>
    </row>
    <row r="8" spans="2:4" ht="16.5" customHeight="1">
      <c r="B8" s="217"/>
      <c r="C8" s="119" t="s">
        <v>49</v>
      </c>
      <c r="D8" s="136" t="s">
        <v>50</v>
      </c>
    </row>
    <row r="9" spans="2:4" ht="16.5" customHeight="1">
      <c r="B9" s="217"/>
      <c r="C9" s="119" t="s">
        <v>51</v>
      </c>
      <c r="D9" s="136" t="s">
        <v>52</v>
      </c>
    </row>
    <row r="10" spans="2:4" ht="16.5" customHeight="1">
      <c r="B10" s="217"/>
      <c r="C10" s="119" t="s">
        <v>53</v>
      </c>
      <c r="D10" s="136" t="s">
        <v>54</v>
      </c>
    </row>
    <row r="11" spans="2:4" ht="16.5" customHeight="1">
      <c r="B11" s="217"/>
      <c r="C11" s="134" t="s">
        <v>86</v>
      </c>
      <c r="D11" s="136" t="s">
        <v>55</v>
      </c>
    </row>
    <row r="12" spans="2:4" ht="16.5" customHeight="1">
      <c r="B12" s="217"/>
      <c r="C12" s="135" t="s">
        <v>122</v>
      </c>
      <c r="D12" s="136" t="s">
        <v>124</v>
      </c>
    </row>
    <row r="13" spans="2:4" ht="16.5" customHeight="1">
      <c r="B13" s="218"/>
      <c r="C13" s="135" t="s">
        <v>123</v>
      </c>
      <c r="D13" s="136" t="s">
        <v>125</v>
      </c>
    </row>
    <row r="15" spans="2:4">
      <c r="B15" s="1" t="s">
        <v>87</v>
      </c>
    </row>
    <row r="16" spans="2:4">
      <c r="B16" s="1" t="s">
        <v>129</v>
      </c>
    </row>
    <row r="17" spans="2:2">
      <c r="B17" s="1" t="s">
        <v>88</v>
      </c>
    </row>
    <row r="18" spans="2:2">
      <c r="B18" s="1" t="s">
        <v>89</v>
      </c>
    </row>
    <row r="19" spans="2:2">
      <c r="B19" s="1" t="s">
        <v>94</v>
      </c>
    </row>
    <row r="21" spans="2:2">
      <c r="B21" s="1" t="s">
        <v>90</v>
      </c>
    </row>
    <row r="22" spans="2:2">
      <c r="B22" s="1" t="s">
        <v>91</v>
      </c>
    </row>
    <row r="23" spans="2:2">
      <c r="B23" s="1" t="s">
        <v>92</v>
      </c>
    </row>
  </sheetData>
  <sheetProtection algorithmName="SHA-512" hashValue="AJ7rQ5bfC2RafB/CpkEzwzRzk1jMrjdqVIfE50xIcXwLMyH1oQUnODWMjMpvv0/q7Lhh9sccO05/ZY4uF0PmSA==" saltValue="/WjLZN1UKpsK7+4xhouiBQ==" spinCount="100000" sheet="1" objects="1" scenarios="1" selectLockedCells="1" selectUnlockedCells="1"/>
  <mergeCells count="3">
    <mergeCell ref="B5:B6"/>
    <mergeCell ref="C5:C6"/>
    <mergeCell ref="B7:B13"/>
  </mergeCells>
  <phoneticPr fontId="7"/>
  <pageMargins left="0.7" right="0.7" top="0.75" bottom="0.75" header="0.3" footer="0.3"/>
  <pageSetup paperSize="9"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CCD52E-61D1-495A-80AD-8B5801D4EDDD}">
  <dimension ref="A1:B28"/>
  <sheetViews>
    <sheetView showGridLines="0" view="pageBreakPreview" zoomScaleNormal="100" zoomScaleSheetLayoutView="100" workbookViewId="0"/>
  </sheetViews>
  <sheetFormatPr defaultColWidth="9" defaultRowHeight="13"/>
  <cols>
    <col min="1" max="1" width="13.5" style="129" customWidth="1"/>
    <col min="2" max="2" width="86.83203125" style="129" customWidth="1"/>
    <col min="3" max="16384" width="9" style="129"/>
  </cols>
  <sheetData>
    <row r="1" spans="1:2" ht="16.5">
      <c r="A1" s="128" t="s">
        <v>115</v>
      </c>
    </row>
    <row r="2" spans="1:2">
      <c r="A2" s="130"/>
      <c r="B2" s="130"/>
    </row>
    <row r="3" spans="1:2" ht="22.5" customHeight="1">
      <c r="A3" s="131" t="s">
        <v>116</v>
      </c>
      <c r="B3" s="132" t="s">
        <v>117</v>
      </c>
    </row>
    <row r="4" spans="1:2" ht="22.5" customHeight="1">
      <c r="A4" s="131" t="s">
        <v>118</v>
      </c>
      <c r="B4" s="133" t="s">
        <v>119</v>
      </c>
    </row>
    <row r="5" spans="1:2" ht="19.5" customHeight="1">
      <c r="A5" s="219" t="s">
        <v>120</v>
      </c>
      <c r="B5" s="222" t="s">
        <v>121</v>
      </c>
    </row>
    <row r="6" spans="1:2" ht="19.5" customHeight="1">
      <c r="A6" s="220"/>
      <c r="B6" s="223"/>
    </row>
    <row r="7" spans="1:2" ht="19.5" customHeight="1">
      <c r="A7" s="220"/>
      <c r="B7" s="223"/>
    </row>
    <row r="8" spans="1:2" ht="19.5" customHeight="1">
      <c r="A8" s="220"/>
      <c r="B8" s="223"/>
    </row>
    <row r="9" spans="1:2" ht="19.5" customHeight="1">
      <c r="A9" s="220"/>
      <c r="B9" s="223"/>
    </row>
    <row r="10" spans="1:2" ht="19.5" customHeight="1">
      <c r="A10" s="220"/>
      <c r="B10" s="223"/>
    </row>
    <row r="11" spans="1:2" ht="19.5" customHeight="1">
      <c r="A11" s="220"/>
      <c r="B11" s="223"/>
    </row>
    <row r="12" spans="1:2" ht="19.5" customHeight="1">
      <c r="A12" s="220"/>
      <c r="B12" s="223"/>
    </row>
    <row r="13" spans="1:2" ht="19.5" customHeight="1">
      <c r="A13" s="220"/>
      <c r="B13" s="223"/>
    </row>
    <row r="14" spans="1:2" ht="19.5" customHeight="1">
      <c r="A14" s="220"/>
      <c r="B14" s="223"/>
    </row>
    <row r="15" spans="1:2" ht="19.5" customHeight="1">
      <c r="A15" s="220"/>
      <c r="B15" s="223"/>
    </row>
    <row r="16" spans="1:2" ht="19.5" customHeight="1">
      <c r="A16" s="220"/>
      <c r="B16" s="223"/>
    </row>
    <row r="17" spans="1:2" ht="19.5" customHeight="1">
      <c r="A17" s="220"/>
      <c r="B17" s="223"/>
    </row>
    <row r="18" spans="1:2" ht="19.5" customHeight="1">
      <c r="A18" s="220"/>
      <c r="B18" s="223"/>
    </row>
    <row r="19" spans="1:2" ht="19.5" customHeight="1">
      <c r="A19" s="220"/>
      <c r="B19" s="223"/>
    </row>
    <row r="20" spans="1:2" ht="19.5" customHeight="1">
      <c r="A20" s="220"/>
      <c r="B20" s="223"/>
    </row>
    <row r="21" spans="1:2" ht="19.5" customHeight="1">
      <c r="A21" s="220"/>
      <c r="B21" s="223"/>
    </row>
    <row r="22" spans="1:2" ht="19.5" customHeight="1">
      <c r="A22" s="220"/>
      <c r="B22" s="223"/>
    </row>
    <row r="23" spans="1:2" ht="19.5" customHeight="1">
      <c r="A23" s="220"/>
      <c r="B23" s="223"/>
    </row>
    <row r="24" spans="1:2" ht="19.5" customHeight="1">
      <c r="A24" s="220"/>
      <c r="B24" s="223"/>
    </row>
    <row r="25" spans="1:2" ht="19.5" customHeight="1">
      <c r="A25" s="220"/>
      <c r="B25" s="223"/>
    </row>
    <row r="26" spans="1:2" ht="19.5" customHeight="1">
      <c r="A26" s="220"/>
      <c r="B26" s="223"/>
    </row>
    <row r="27" spans="1:2" ht="19.5" customHeight="1">
      <c r="A27" s="220"/>
      <c r="B27" s="223"/>
    </row>
    <row r="28" spans="1:2" ht="19.5" customHeight="1">
      <c r="A28" s="221"/>
      <c r="B28" s="224"/>
    </row>
  </sheetData>
  <sheetProtection algorithmName="SHA-512" hashValue="RaiT2avG0zYZzNhWXi6XA4mEvkzgL+pnNpAWAFodBK4QoFiMkStGCW1StRaoJaxUo0BxksNg+7uLiEqiroiVtQ==" saltValue="TRBi4+eb4wnYGoqyVuGFSQ==" spinCount="100000" sheet="1" objects="1" scenarios="1"/>
  <mergeCells count="2">
    <mergeCell ref="A5:A28"/>
    <mergeCell ref="B5:B28"/>
  </mergeCells>
  <phoneticPr fontId="7"/>
  <hyperlinks>
    <hyperlink ref="B3" r:id="rId1" xr:uid="{A4055E88-1443-41A3-BC85-7B33509CCD48}"/>
  </hyperlinks>
  <pageMargins left="0.7" right="0.7" top="0.75" bottom="0.75" header="0.3" footer="0.3"/>
  <pageSetup paperSize="9" scale="74"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0" tint="-0.499984740745262"/>
  </sheetPr>
  <dimension ref="A1:J9"/>
  <sheetViews>
    <sheetView zoomScaleNormal="100" workbookViewId="0">
      <selection activeCell="I2" sqref="I2"/>
    </sheetView>
  </sheetViews>
  <sheetFormatPr defaultRowHeight="14"/>
  <cols>
    <col min="1" max="1" width="22.08203125" customWidth="1"/>
    <col min="2" max="2" width="15.33203125" customWidth="1"/>
    <col min="3" max="3" width="15.33203125" style="2" customWidth="1"/>
    <col min="4" max="4" width="36.25" customWidth="1"/>
    <col min="5" max="5" width="13.75" style="2" customWidth="1"/>
    <col min="6" max="7" width="16.25" style="2" customWidth="1"/>
    <col min="8" max="8" width="28.75" customWidth="1"/>
  </cols>
  <sheetData>
    <row r="1" spans="1:10" ht="15">
      <c r="A1" s="6" t="s">
        <v>1</v>
      </c>
      <c r="B1" s="6" t="s">
        <v>9</v>
      </c>
      <c r="C1" s="6"/>
      <c r="D1" s="6" t="s">
        <v>2</v>
      </c>
      <c r="E1" s="6" t="s">
        <v>104</v>
      </c>
      <c r="F1" s="6" t="s">
        <v>14</v>
      </c>
      <c r="G1" s="6" t="s">
        <v>20</v>
      </c>
      <c r="H1" s="6" t="s">
        <v>11</v>
      </c>
    </row>
    <row r="2" spans="1:10" ht="16">
      <c r="A2" s="3" t="s">
        <v>8</v>
      </c>
      <c r="B2" s="3" t="s">
        <v>18</v>
      </c>
      <c r="C2" s="144">
        <v>7.11</v>
      </c>
      <c r="D2" s="147" t="s">
        <v>136</v>
      </c>
      <c r="E2" s="147" t="s">
        <v>105</v>
      </c>
      <c r="F2" s="148" t="s">
        <v>48</v>
      </c>
      <c r="G2" s="4">
        <v>1.19</v>
      </c>
      <c r="H2" s="143" t="s">
        <v>64</v>
      </c>
      <c r="I2" s="2"/>
      <c r="J2" s="2"/>
    </row>
    <row r="3" spans="1:10" ht="16">
      <c r="A3" s="5"/>
      <c r="B3" s="3" t="s">
        <v>19</v>
      </c>
      <c r="C3" s="145">
        <v>28</v>
      </c>
      <c r="D3" s="147" t="s">
        <v>137</v>
      </c>
      <c r="E3" s="147" t="s">
        <v>105</v>
      </c>
      <c r="F3" s="148" t="s">
        <v>50</v>
      </c>
      <c r="G3" s="4">
        <v>1.32</v>
      </c>
      <c r="H3" s="143" t="s">
        <v>142</v>
      </c>
      <c r="I3" s="2"/>
      <c r="J3" s="2"/>
    </row>
    <row r="4" spans="1:10" ht="16">
      <c r="A4" s="5"/>
      <c r="B4" s="3" t="s">
        <v>26</v>
      </c>
      <c r="C4" s="145">
        <v>35.5</v>
      </c>
      <c r="D4" s="147" t="s">
        <v>138</v>
      </c>
      <c r="E4" s="147" t="s">
        <v>105</v>
      </c>
      <c r="F4" s="148" t="s">
        <v>52</v>
      </c>
      <c r="G4" s="4">
        <v>1.46</v>
      </c>
      <c r="H4" s="143" t="s">
        <v>143</v>
      </c>
      <c r="I4" s="2"/>
      <c r="J4" s="2"/>
    </row>
    <row r="5" spans="1:10" ht="16">
      <c r="A5" s="5"/>
      <c r="B5" s="5"/>
      <c r="C5" s="145">
        <v>45</v>
      </c>
      <c r="D5" s="147" t="s">
        <v>139</v>
      </c>
      <c r="E5" s="147" t="s">
        <v>105</v>
      </c>
      <c r="F5" s="148" t="s">
        <v>54</v>
      </c>
      <c r="G5" s="62">
        <v>1.7</v>
      </c>
      <c r="H5" s="143" t="s">
        <v>144</v>
      </c>
      <c r="I5" s="2"/>
      <c r="J5" s="2"/>
    </row>
    <row r="6" spans="1:10" ht="16">
      <c r="A6" s="5"/>
      <c r="B6" s="5"/>
      <c r="C6" s="145">
        <v>56</v>
      </c>
      <c r="D6" s="147" t="s">
        <v>140</v>
      </c>
      <c r="E6" s="147" t="s">
        <v>105</v>
      </c>
      <c r="F6" s="148" t="s">
        <v>55</v>
      </c>
      <c r="G6" s="62">
        <v>1.8</v>
      </c>
      <c r="H6" s="143" t="s">
        <v>145</v>
      </c>
      <c r="I6" s="2"/>
      <c r="J6" s="2"/>
    </row>
    <row r="7" spans="1:10" ht="16">
      <c r="C7" s="146">
        <v>71</v>
      </c>
      <c r="D7" s="149" t="s">
        <v>141</v>
      </c>
      <c r="E7" s="147" t="s">
        <v>105</v>
      </c>
      <c r="F7" s="148" t="s">
        <v>54</v>
      </c>
      <c r="G7" s="62">
        <v>1.7</v>
      </c>
      <c r="I7" s="2"/>
      <c r="J7" s="2"/>
    </row>
    <row r="8" spans="1:10" ht="16">
      <c r="C8" s="146">
        <v>85</v>
      </c>
      <c r="D8" s="149" t="s">
        <v>132</v>
      </c>
      <c r="E8" s="147" t="s">
        <v>105</v>
      </c>
      <c r="F8" s="148" t="s">
        <v>56</v>
      </c>
      <c r="G8" s="56">
        <v>1.75</v>
      </c>
      <c r="I8" s="2"/>
      <c r="J8" s="2"/>
    </row>
    <row r="9" spans="1:10" ht="16">
      <c r="D9" s="150" t="s">
        <v>102</v>
      </c>
      <c r="E9" s="150" t="s">
        <v>106</v>
      </c>
      <c r="F9" s="151" t="s">
        <v>103</v>
      </c>
      <c r="G9" s="152">
        <v>1</v>
      </c>
    </row>
  </sheetData>
  <phoneticPr fontId="7"/>
  <pageMargins left="0.7" right="0.7" top="0.75" bottom="0.75" header="0.3" footer="0.3"/>
  <pageSetup paperSize="9" scale="94" orientation="landscape"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入力例</vt:lpstr>
      <vt:lpstr>新規登録用</vt:lpstr>
      <vt:lpstr>基準値</vt:lpstr>
      <vt:lpstr>登録申請メールテンプレート</vt:lpstr>
      <vt:lpstr>※編集不可※選択項目</vt:lpstr>
      <vt:lpstr>基準値!Print_Area</vt:lpstr>
      <vt:lpstr>新規登録用!Print_Area</vt:lpstr>
      <vt:lpstr>登録申請メールテンプレート!Print_Area</vt:lpstr>
      <vt:lpstr>入力例!Print_Area</vt:lpstr>
      <vt:lpstr>新規登録用!Print_Titles</vt:lpstr>
      <vt:lpstr>入力例!Print_Titles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2016-07-14T09:41:32Z</dcterms:created>
  <dcterms:modified xsi:type="dcterms:W3CDTF">2021-12-16T04:47:28Z</dcterms:modified>
</cp:coreProperties>
</file>