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filterPrivacy="1" codeName="ThisWorkbook"/>
  <xr:revisionPtr revIDLastSave="0" documentId="13_ncr:1_{5C49315C-694E-4C52-BC18-E15065A6B43A}" xr6:coauthVersionLast="46" xr6:coauthVersionMax="47" xr10:uidLastSave="{00000000-0000-0000-0000-000000000000}"/>
  <bookViews>
    <workbookView xWindow="9585" yWindow="-16095" windowWidth="19185" windowHeight="15645" tabRatio="609" firstSheet="1" activeTab="1" xr2:uid="{00000000-000D-0000-FFFF-FFFF00000000}"/>
  </bookViews>
  <sheets>
    <sheet name="プルダウン" sheetId="19" state="hidden" r:id="rId1"/>
    <sheet name="入力例" sheetId="23" r:id="rId2"/>
    <sheet name="新規登録用" sheetId="18" r:id="rId3"/>
    <sheet name="基準値" sheetId="20" r:id="rId4"/>
    <sheet name="登録申請メールテンプレート" sheetId="21" r:id="rId5"/>
  </sheets>
  <externalReferences>
    <externalReference r:id="rId6"/>
    <externalReference r:id="rId7"/>
  </externalReferences>
  <definedNames>
    <definedName name="_" localSheetId="2">新規登録用!#REF!</definedName>
    <definedName name="_" localSheetId="4">#REF!</definedName>
    <definedName name="_" localSheetId="1">入力例!#REF!</definedName>
    <definedName name="_">#REF!</definedName>
    <definedName name="_xlnm._FilterDatabase" localSheetId="2" hidden="1">新規登録用!$A$11:$AQ$11</definedName>
    <definedName name="_xlnm._FilterDatabase" localSheetId="1" hidden="1">入力例!$A$11:$AP$11</definedName>
    <definedName name="_xlnm.Print_Area" localSheetId="3">基準値!$A$1:$J$20</definedName>
    <definedName name="_xlnm.Print_Area" localSheetId="2">新規登録用!$A$1:$AF$62</definedName>
    <definedName name="_xlnm.Print_Area" localSheetId="4">登録申請メールテンプレート!$A$1:$B$28</definedName>
    <definedName name="_xlnm.Print_Area" localSheetId="1">入力例!$A$1:$S$33</definedName>
    <definedName name="_xlnm.Print_Titles" localSheetId="2">新規登録用!$1:$11</definedName>
    <definedName name="_xlnm.Print_Titles" localSheetId="1">入力例!$1:$11</definedName>
    <definedName name="工業会">[1]製品型番リスト管理表!$AY$5:$AY$8</definedName>
    <definedName name="無効化">[2]型番リスト!$AQ:$AQ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63" i="18" l="1"/>
  <c r="B63" i="18"/>
  <c r="D63" i="18" s="1"/>
  <c r="O63" i="18"/>
  <c r="W63" i="18"/>
  <c r="AD63" i="18" s="1"/>
  <c r="AE63" i="18" s="1"/>
  <c r="Y63" i="18"/>
  <c r="AC63" i="18"/>
  <c r="A64" i="18"/>
  <c r="B64" i="18"/>
  <c r="O64" i="18"/>
  <c r="W64" i="18"/>
  <c r="AD64" i="18" s="1"/>
  <c r="AE64" i="18" s="1"/>
  <c r="Y64" i="18"/>
  <c r="I64" i="18" s="1" a="1"/>
  <c r="I64" i="18" s="1"/>
  <c r="Z64" i="18" s="1"/>
  <c r="AC64" i="18"/>
  <c r="A65" i="18"/>
  <c r="B65" i="18"/>
  <c r="D65" i="18" s="1"/>
  <c r="O65" i="18"/>
  <c r="W65" i="18"/>
  <c r="AD65" i="18" s="1"/>
  <c r="AE65" i="18" s="1"/>
  <c r="Y65" i="18"/>
  <c r="I65" i="18" s="1" a="1"/>
  <c r="I65" i="18" s="1"/>
  <c r="Z65" i="18" s="1"/>
  <c r="AC65" i="18"/>
  <c r="A66" i="18"/>
  <c r="B66" i="18"/>
  <c r="D66" i="18" s="1"/>
  <c r="O66" i="18"/>
  <c r="W66" i="18"/>
  <c r="AD66" i="18" s="1"/>
  <c r="AE66" i="18" s="1"/>
  <c r="Y66" i="18"/>
  <c r="AC66" i="18"/>
  <c r="A67" i="18"/>
  <c r="B67" i="18"/>
  <c r="O67" i="18"/>
  <c r="W67" i="18"/>
  <c r="AD67" i="18" s="1"/>
  <c r="AE67" i="18" s="1"/>
  <c r="Y67" i="18"/>
  <c r="I67" i="18" s="1" a="1"/>
  <c r="I67" i="18" s="1"/>
  <c r="Z67" i="18" s="1"/>
  <c r="AC67" i="18"/>
  <c r="A68" i="18"/>
  <c r="B68" i="18"/>
  <c r="D68" i="18" s="1"/>
  <c r="I68" i="18" a="1"/>
  <c r="I68" i="18" s="1"/>
  <c r="Z68" i="18" s="1"/>
  <c r="O68" i="18"/>
  <c r="W68" i="18"/>
  <c r="AD68" i="18" s="1"/>
  <c r="AE68" i="18" s="1"/>
  <c r="Y68" i="18"/>
  <c r="AC68" i="18"/>
  <c r="A69" i="18"/>
  <c r="B69" i="18"/>
  <c r="E69" i="18" s="1"/>
  <c r="O69" i="18"/>
  <c r="W69" i="18"/>
  <c r="AD69" i="18" s="1"/>
  <c r="AE69" i="18" s="1"/>
  <c r="Y69" i="18"/>
  <c r="AC69" i="18"/>
  <c r="A70" i="18"/>
  <c r="B70" i="18"/>
  <c r="O70" i="18"/>
  <c r="W70" i="18"/>
  <c r="AD70" i="18" s="1"/>
  <c r="AE70" i="18" s="1"/>
  <c r="Y70" i="18"/>
  <c r="I70" i="18" s="1" a="1"/>
  <c r="I70" i="18" s="1"/>
  <c r="Z70" i="18"/>
  <c r="AC70" i="18"/>
  <c r="A71" i="18"/>
  <c r="B71" i="18"/>
  <c r="D71" i="18" s="1"/>
  <c r="O71" i="18"/>
  <c r="W71" i="18"/>
  <c r="AD71" i="18" s="1"/>
  <c r="AE71" i="18" s="1"/>
  <c r="Y71" i="18"/>
  <c r="AC71" i="18"/>
  <c r="A72" i="18"/>
  <c r="B72" i="18"/>
  <c r="D72" i="18" s="1"/>
  <c r="O72" i="18"/>
  <c r="W72" i="18"/>
  <c r="AD72" i="18" s="1"/>
  <c r="AE72" i="18" s="1"/>
  <c r="Y72" i="18"/>
  <c r="AC72" i="18"/>
  <c r="A73" i="18"/>
  <c r="B73" i="18"/>
  <c r="O73" i="18"/>
  <c r="W73" i="18"/>
  <c r="AD73" i="18" s="1"/>
  <c r="AE73" i="18" s="1"/>
  <c r="Y73" i="18"/>
  <c r="I73" i="18" s="1" a="1"/>
  <c r="I73" i="18" s="1"/>
  <c r="Z73" i="18"/>
  <c r="AC73" i="18"/>
  <c r="A74" i="18"/>
  <c r="B74" i="18"/>
  <c r="D74" i="18" s="1"/>
  <c r="I74" i="18" a="1"/>
  <c r="I74" i="18" s="1"/>
  <c r="Z74" i="18" s="1"/>
  <c r="O74" i="18"/>
  <c r="W74" i="18"/>
  <c r="AD74" i="18" s="1"/>
  <c r="AE74" i="18" s="1"/>
  <c r="Y74" i="18"/>
  <c r="AC74" i="18"/>
  <c r="A75" i="18"/>
  <c r="B75" i="18"/>
  <c r="E75" i="18" s="1"/>
  <c r="O75" i="18"/>
  <c r="W75" i="18"/>
  <c r="AD75" i="18" s="1"/>
  <c r="AE75" i="18" s="1"/>
  <c r="Y75" i="18"/>
  <c r="AC75" i="18"/>
  <c r="A76" i="18"/>
  <c r="B76" i="18"/>
  <c r="O76" i="18"/>
  <c r="W76" i="18"/>
  <c r="AD76" i="18" s="1"/>
  <c r="AE76" i="18" s="1"/>
  <c r="Y76" i="18"/>
  <c r="I76" i="18" s="1" a="1"/>
  <c r="I76" i="18" s="1"/>
  <c r="Z76" i="18" s="1"/>
  <c r="AC76" i="18"/>
  <c r="A77" i="18"/>
  <c r="B77" i="18"/>
  <c r="D77" i="18" s="1"/>
  <c r="O77" i="18"/>
  <c r="W77" i="18"/>
  <c r="AD77" i="18" s="1"/>
  <c r="AE77" i="18" s="1"/>
  <c r="Y77" i="18"/>
  <c r="AC77" i="18"/>
  <c r="A78" i="18"/>
  <c r="B78" i="18"/>
  <c r="O78" i="18"/>
  <c r="W78" i="18"/>
  <c r="AD78" i="18" s="1"/>
  <c r="AE78" i="18" s="1"/>
  <c r="Y78" i="18"/>
  <c r="AC78" i="18"/>
  <c r="A79" i="18"/>
  <c r="B79" i="18"/>
  <c r="O79" i="18"/>
  <c r="W79" i="18"/>
  <c r="AD79" i="18" s="1"/>
  <c r="AE79" i="18" s="1"/>
  <c r="Y79" i="18"/>
  <c r="I79" i="18" s="1" a="1"/>
  <c r="I79" i="18" s="1"/>
  <c r="Z79" i="18" s="1"/>
  <c r="AC79" i="18"/>
  <c r="A80" i="18"/>
  <c r="B80" i="18"/>
  <c r="D80" i="18" s="1"/>
  <c r="I80" i="18" a="1"/>
  <c r="I80" i="18" s="1"/>
  <c r="Z80" i="18" s="1"/>
  <c r="O80" i="18"/>
  <c r="W80" i="18"/>
  <c r="AD80" i="18" s="1"/>
  <c r="AE80" i="18" s="1"/>
  <c r="Y80" i="18"/>
  <c r="AC80" i="18"/>
  <c r="A81" i="18"/>
  <c r="B81" i="18"/>
  <c r="E81" i="18" s="1"/>
  <c r="O81" i="18"/>
  <c r="W81" i="18"/>
  <c r="AD81" i="18" s="1"/>
  <c r="AE81" i="18" s="1"/>
  <c r="Y81" i="18"/>
  <c r="AC81" i="18"/>
  <c r="A82" i="18"/>
  <c r="B82" i="18"/>
  <c r="O82" i="18"/>
  <c r="W82" i="18"/>
  <c r="AD82" i="18" s="1"/>
  <c r="AE82" i="18" s="1"/>
  <c r="Y82" i="18"/>
  <c r="I82" i="18" s="1" a="1"/>
  <c r="I82" i="18" s="1"/>
  <c r="Z82" i="18"/>
  <c r="AC82" i="18"/>
  <c r="A83" i="18"/>
  <c r="B83" i="18"/>
  <c r="D83" i="18" s="1"/>
  <c r="O83" i="18"/>
  <c r="W83" i="18"/>
  <c r="AD83" i="18" s="1"/>
  <c r="AE83" i="18" s="1"/>
  <c r="Y83" i="18"/>
  <c r="I83" i="18" s="1" a="1"/>
  <c r="I83" i="18" s="1"/>
  <c r="Z83" i="18" s="1"/>
  <c r="AC83" i="18"/>
  <c r="A84" i="18"/>
  <c r="B84" i="18"/>
  <c r="D84" i="18" s="1"/>
  <c r="O84" i="18"/>
  <c r="W84" i="18"/>
  <c r="AD84" i="18" s="1"/>
  <c r="AE84" i="18" s="1"/>
  <c r="Y84" i="18"/>
  <c r="AC84" i="18"/>
  <c r="A85" i="18"/>
  <c r="B85" i="18"/>
  <c r="O85" i="18"/>
  <c r="W85" i="18"/>
  <c r="AD85" i="18" s="1"/>
  <c r="AE85" i="18" s="1"/>
  <c r="Y85" i="18"/>
  <c r="AC85" i="18"/>
  <c r="A86" i="18"/>
  <c r="B86" i="18"/>
  <c r="D86" i="18" s="1"/>
  <c r="I86" i="18" a="1"/>
  <c r="I86" i="18" s="1"/>
  <c r="Z86" i="18" s="1"/>
  <c r="O86" i="18"/>
  <c r="W86" i="18"/>
  <c r="AD86" i="18" s="1"/>
  <c r="AE86" i="18" s="1"/>
  <c r="Y86" i="18"/>
  <c r="AC86" i="18"/>
  <c r="A87" i="18"/>
  <c r="B87" i="18"/>
  <c r="E87" i="18" s="1"/>
  <c r="D87" i="18"/>
  <c r="O87" i="18"/>
  <c r="W87" i="18"/>
  <c r="AD87" i="18" s="1"/>
  <c r="AE87" i="18" s="1"/>
  <c r="Y87" i="18"/>
  <c r="AC87" i="18"/>
  <c r="A88" i="18"/>
  <c r="B88" i="18"/>
  <c r="O88" i="18"/>
  <c r="W88" i="18"/>
  <c r="AD88" i="18" s="1"/>
  <c r="AE88" i="18" s="1"/>
  <c r="Y88" i="18"/>
  <c r="I88" i="18" s="1" a="1"/>
  <c r="I88" i="18" s="1"/>
  <c r="Z88" i="18" s="1"/>
  <c r="AC88" i="18"/>
  <c r="A89" i="18"/>
  <c r="B89" i="18"/>
  <c r="D89" i="18" s="1"/>
  <c r="I89" i="18" a="1"/>
  <c r="I89" i="18" s="1"/>
  <c r="Z89" i="18" s="1"/>
  <c r="O89" i="18"/>
  <c r="W89" i="18"/>
  <c r="AD89" i="18" s="1"/>
  <c r="AE89" i="18" s="1"/>
  <c r="Y89" i="18"/>
  <c r="AC89" i="18"/>
  <c r="A90" i="18"/>
  <c r="B90" i="18"/>
  <c r="E90" i="18" s="1"/>
  <c r="D90" i="18"/>
  <c r="O90" i="18"/>
  <c r="W90" i="18"/>
  <c r="AD90" i="18" s="1"/>
  <c r="AE90" i="18" s="1"/>
  <c r="Y90" i="18"/>
  <c r="AC90" i="18"/>
  <c r="A91" i="18"/>
  <c r="B91" i="18"/>
  <c r="D91" i="18" s="1"/>
  <c r="E91" i="18"/>
  <c r="O91" i="18"/>
  <c r="W91" i="18"/>
  <c r="AD91" i="18" s="1"/>
  <c r="AE91" i="18" s="1"/>
  <c r="Y91" i="18"/>
  <c r="I91" i="18" s="1" a="1"/>
  <c r="I91" i="18" s="1"/>
  <c r="AC91" i="18"/>
  <c r="A92" i="18"/>
  <c r="B92" i="18"/>
  <c r="I92" i="18" a="1"/>
  <c r="I92" i="18" s="1"/>
  <c r="Z92" i="18" s="1"/>
  <c r="O92" i="18"/>
  <c r="W92" i="18"/>
  <c r="AD92" i="18" s="1"/>
  <c r="AE92" i="18" s="1"/>
  <c r="Y92" i="18"/>
  <c r="AC92" i="18"/>
  <c r="A93" i="18"/>
  <c r="B93" i="18"/>
  <c r="E93" i="18" s="1"/>
  <c r="D93" i="18"/>
  <c r="O93" i="18"/>
  <c r="W93" i="18"/>
  <c r="AD93" i="18" s="1"/>
  <c r="AE93" i="18" s="1"/>
  <c r="Y93" i="18"/>
  <c r="AC93" i="18"/>
  <c r="A94" i="18"/>
  <c r="B94" i="18"/>
  <c r="D94" i="18" s="1"/>
  <c r="O94" i="18"/>
  <c r="W94" i="18"/>
  <c r="AD94" i="18" s="1"/>
  <c r="AE94" i="18" s="1"/>
  <c r="Y94" i="18"/>
  <c r="I94" i="18" s="1" a="1"/>
  <c r="I94" i="18" s="1"/>
  <c r="Z94" i="18"/>
  <c r="AC94" i="18"/>
  <c r="A95" i="18"/>
  <c r="B95" i="18"/>
  <c r="O95" i="18"/>
  <c r="W95" i="18"/>
  <c r="AD95" i="18" s="1"/>
  <c r="AE95" i="18" s="1"/>
  <c r="Y95" i="18"/>
  <c r="I95" i="18" s="1" a="1"/>
  <c r="I95" i="18" s="1"/>
  <c r="Z95" i="18" s="1"/>
  <c r="AC95" i="18"/>
  <c r="A96" i="18"/>
  <c r="B96" i="18"/>
  <c r="D96" i="18" s="1"/>
  <c r="O96" i="18"/>
  <c r="W96" i="18"/>
  <c r="AD96" i="18" s="1"/>
  <c r="AE96" i="18" s="1"/>
  <c r="Y96" i="18"/>
  <c r="AC96" i="18"/>
  <c r="A97" i="18"/>
  <c r="B97" i="18"/>
  <c r="D97" i="18" s="1"/>
  <c r="O97" i="18"/>
  <c r="W97" i="18"/>
  <c r="AD97" i="18" s="1"/>
  <c r="AE97" i="18" s="1"/>
  <c r="Y97" i="18"/>
  <c r="I97" i="18" s="1" a="1"/>
  <c r="I97" i="18" s="1"/>
  <c r="AC97" i="18"/>
  <c r="A98" i="18"/>
  <c r="B98" i="18"/>
  <c r="I98" i="18" a="1"/>
  <c r="I98" i="18" s="1"/>
  <c r="Z98" i="18" s="1"/>
  <c r="O98" i="18"/>
  <c r="W98" i="18"/>
  <c r="AD98" i="18" s="1"/>
  <c r="AE98" i="18" s="1"/>
  <c r="Y98" i="18"/>
  <c r="AC98" i="18"/>
  <c r="A99" i="18"/>
  <c r="B99" i="18"/>
  <c r="D99" i="18" s="1"/>
  <c r="O99" i="18"/>
  <c r="W99" i="18"/>
  <c r="AD99" i="18" s="1"/>
  <c r="AE99" i="18" s="1"/>
  <c r="Y99" i="18"/>
  <c r="I99" i="18" s="1" a="1"/>
  <c r="I99" i="18" s="1"/>
  <c r="AC99" i="18"/>
  <c r="A100" i="18"/>
  <c r="B100" i="18"/>
  <c r="D100" i="18" s="1"/>
  <c r="O100" i="18"/>
  <c r="W100" i="18"/>
  <c r="AD100" i="18" s="1"/>
  <c r="AE100" i="18" s="1"/>
  <c r="Y100" i="18"/>
  <c r="I100" i="18" s="1" a="1"/>
  <c r="I100" i="18" s="1"/>
  <c r="Z100" i="18" s="1"/>
  <c r="AC100" i="18"/>
  <c r="A101" i="18"/>
  <c r="B101" i="18"/>
  <c r="D101" i="18" s="1"/>
  <c r="I101" i="18" a="1"/>
  <c r="I101" i="18" s="1"/>
  <c r="O101" i="18"/>
  <c r="W101" i="18"/>
  <c r="AD101" i="18" s="1"/>
  <c r="AE101" i="18" s="1"/>
  <c r="Y101" i="18"/>
  <c r="AC101" i="18"/>
  <c r="A102" i="18"/>
  <c r="B102" i="18"/>
  <c r="D102" i="18" s="1"/>
  <c r="O102" i="18"/>
  <c r="W102" i="18"/>
  <c r="AD102" i="18" s="1"/>
  <c r="AE102" i="18" s="1"/>
  <c r="Y102" i="18"/>
  <c r="I102" i="18" s="1" a="1"/>
  <c r="I102" i="18" s="1"/>
  <c r="Z102" i="18" s="1"/>
  <c r="AC102" i="18"/>
  <c r="A103" i="18"/>
  <c r="B103" i="18"/>
  <c r="E103" i="18" s="1"/>
  <c r="D103" i="18"/>
  <c r="O103" i="18"/>
  <c r="W103" i="18"/>
  <c r="AD103" i="18" s="1"/>
  <c r="AE103" i="18" s="1"/>
  <c r="Y103" i="18"/>
  <c r="I103" i="18" s="1" a="1"/>
  <c r="I103" i="18" s="1"/>
  <c r="AC103" i="18"/>
  <c r="A104" i="18"/>
  <c r="B104" i="18"/>
  <c r="E104" i="18" s="1"/>
  <c r="O104" i="18"/>
  <c r="W104" i="18"/>
  <c r="AD104" i="18" s="1"/>
  <c r="AE104" i="18" s="1"/>
  <c r="Y104" i="18"/>
  <c r="I104" i="18" s="1" a="1"/>
  <c r="I104" i="18" s="1"/>
  <c r="Z104" i="18"/>
  <c r="AC104" i="18"/>
  <c r="A105" i="18"/>
  <c r="B105" i="18"/>
  <c r="D105" i="18" s="1"/>
  <c r="O105" i="18"/>
  <c r="W105" i="18"/>
  <c r="AD105" i="18" s="1"/>
  <c r="AE105" i="18" s="1"/>
  <c r="Y105" i="18"/>
  <c r="I105" i="18" s="1" a="1"/>
  <c r="I105" i="18" s="1"/>
  <c r="Z105" i="18" s="1"/>
  <c r="AC105" i="18"/>
  <c r="A106" i="18"/>
  <c r="B106" i="18"/>
  <c r="D106" i="18" s="1"/>
  <c r="O106" i="18"/>
  <c r="W106" i="18"/>
  <c r="AD106" i="18" s="1"/>
  <c r="AE106" i="18" s="1"/>
  <c r="Y106" i="18"/>
  <c r="I106" i="18" s="1" a="1"/>
  <c r="I106" i="18" s="1"/>
  <c r="AC106" i="18"/>
  <c r="A107" i="18"/>
  <c r="B107" i="18"/>
  <c r="E107" i="18" s="1"/>
  <c r="O107" i="18"/>
  <c r="W107" i="18"/>
  <c r="AD107" i="18" s="1"/>
  <c r="AE107" i="18" s="1"/>
  <c r="Y107" i="18"/>
  <c r="I107" i="18" s="1" a="1"/>
  <c r="I107" i="18" s="1"/>
  <c r="Z107" i="18"/>
  <c r="AC107" i="18"/>
  <c r="A108" i="18"/>
  <c r="B108" i="18"/>
  <c r="D108" i="18" s="1"/>
  <c r="O108" i="18"/>
  <c r="W108" i="18"/>
  <c r="AD108" i="18" s="1"/>
  <c r="AE108" i="18" s="1"/>
  <c r="Y108" i="18"/>
  <c r="I108" i="18" s="1" a="1"/>
  <c r="I108" i="18" s="1"/>
  <c r="Z108" i="18" s="1"/>
  <c r="AC108" i="18"/>
  <c r="A109" i="18"/>
  <c r="B109" i="18"/>
  <c r="D109" i="18" s="1"/>
  <c r="E109" i="18"/>
  <c r="O109" i="18"/>
  <c r="W109" i="18"/>
  <c r="AD109" i="18" s="1"/>
  <c r="AE109" i="18" s="1"/>
  <c r="Y109" i="18"/>
  <c r="I109" i="18" s="1" a="1"/>
  <c r="I109" i="18" s="1"/>
  <c r="AC109" i="18"/>
  <c r="A110" i="18"/>
  <c r="B110" i="18"/>
  <c r="D110" i="18" s="1"/>
  <c r="O110" i="18"/>
  <c r="W110" i="18"/>
  <c r="AD110" i="18" s="1"/>
  <c r="AE110" i="18" s="1"/>
  <c r="Y110" i="18"/>
  <c r="I110" i="18" s="1" a="1"/>
  <c r="I110" i="18" s="1"/>
  <c r="AC110" i="18"/>
  <c r="A111" i="18"/>
  <c r="B111" i="18"/>
  <c r="O111" i="18"/>
  <c r="W111" i="18"/>
  <c r="AD111" i="18" s="1"/>
  <c r="AE111" i="18" s="1"/>
  <c r="Y111" i="18"/>
  <c r="I111" i="18" s="1" a="1"/>
  <c r="I111" i="18" s="1"/>
  <c r="Z111" i="18" s="1"/>
  <c r="AC111" i="18"/>
  <c r="A112" i="18"/>
  <c r="B112" i="18"/>
  <c r="O112" i="18"/>
  <c r="W112" i="18"/>
  <c r="AD112" i="18" s="1"/>
  <c r="AE112" i="18" s="1"/>
  <c r="Y112" i="18"/>
  <c r="I112" i="18" s="1" a="1"/>
  <c r="I112" i="18" s="1"/>
  <c r="AC112" i="18"/>
  <c r="A113" i="18"/>
  <c r="B113" i="18"/>
  <c r="O113" i="18"/>
  <c r="W113" i="18"/>
  <c r="AD113" i="18" s="1"/>
  <c r="AE113" i="18" s="1"/>
  <c r="Y113" i="18"/>
  <c r="I113" i="18" s="1" a="1"/>
  <c r="I113" i="18" s="1"/>
  <c r="AC113" i="18"/>
  <c r="A114" i="18"/>
  <c r="B114" i="18"/>
  <c r="D114" i="18" s="1"/>
  <c r="O114" i="18"/>
  <c r="W114" i="18"/>
  <c r="AD114" i="18" s="1"/>
  <c r="AE114" i="18" s="1"/>
  <c r="Y114" i="18"/>
  <c r="I114" i="18" s="1" a="1"/>
  <c r="I114" i="18" s="1"/>
  <c r="Z114" i="18" s="1"/>
  <c r="AC114" i="18"/>
  <c r="A115" i="18"/>
  <c r="B115" i="18"/>
  <c r="E115" i="18" s="1"/>
  <c r="O115" i="18"/>
  <c r="W115" i="18"/>
  <c r="AD115" i="18" s="1"/>
  <c r="AE115" i="18" s="1"/>
  <c r="Y115" i="18"/>
  <c r="AC115" i="18"/>
  <c r="A116" i="18"/>
  <c r="B116" i="18"/>
  <c r="E116" i="18" s="1"/>
  <c r="D116" i="18"/>
  <c r="O116" i="18"/>
  <c r="W116" i="18"/>
  <c r="AD116" i="18" s="1"/>
  <c r="AE116" i="18" s="1"/>
  <c r="Y116" i="18"/>
  <c r="I116" i="18" s="1" a="1"/>
  <c r="I116" i="18" s="1"/>
  <c r="AC116" i="18"/>
  <c r="A117" i="18"/>
  <c r="B117" i="18"/>
  <c r="D117" i="18" s="1"/>
  <c r="O117" i="18"/>
  <c r="W117" i="18"/>
  <c r="AD117" i="18" s="1"/>
  <c r="AE117" i="18" s="1"/>
  <c r="Y117" i="18"/>
  <c r="I117" i="18" s="1" a="1"/>
  <c r="I117" i="18" s="1"/>
  <c r="Z117" i="18" s="1"/>
  <c r="AC117" i="18"/>
  <c r="A118" i="18"/>
  <c r="B118" i="18"/>
  <c r="D118" i="18" s="1"/>
  <c r="O118" i="18"/>
  <c r="W118" i="18"/>
  <c r="AD118" i="18" s="1"/>
  <c r="AE118" i="18" s="1"/>
  <c r="Y118" i="18"/>
  <c r="I118" i="18" s="1" a="1"/>
  <c r="I118" i="18" s="1"/>
  <c r="AC118" i="18"/>
  <c r="A119" i="18"/>
  <c r="B119" i="18"/>
  <c r="D119" i="18" s="1"/>
  <c r="O119" i="18"/>
  <c r="W119" i="18"/>
  <c r="AD119" i="18" s="1"/>
  <c r="AE119" i="18" s="1"/>
  <c r="Y119" i="18"/>
  <c r="AC119" i="18"/>
  <c r="A120" i="18"/>
  <c r="B120" i="18"/>
  <c r="D120" i="18" s="1"/>
  <c r="O120" i="18"/>
  <c r="W120" i="18"/>
  <c r="AD120" i="18" s="1"/>
  <c r="AE120" i="18" s="1"/>
  <c r="Y120" i="18"/>
  <c r="I120" i="18" s="1" a="1"/>
  <c r="I120" i="18" s="1"/>
  <c r="Z120" i="18" s="1"/>
  <c r="AC120" i="18"/>
  <c r="A121" i="18"/>
  <c r="B121" i="18"/>
  <c r="E121" i="18" s="1"/>
  <c r="O121" i="18"/>
  <c r="W121" i="18"/>
  <c r="AD121" i="18" s="1"/>
  <c r="AE121" i="18" s="1"/>
  <c r="Y121" i="18"/>
  <c r="I121" i="18" s="1" a="1"/>
  <c r="I121" i="18" s="1"/>
  <c r="AC121" i="18"/>
  <c r="A122" i="18"/>
  <c r="B122" i="18"/>
  <c r="O122" i="18"/>
  <c r="W122" i="18"/>
  <c r="AD122" i="18" s="1"/>
  <c r="AE122" i="18" s="1"/>
  <c r="Y122" i="18"/>
  <c r="I122" i="18" s="1" a="1"/>
  <c r="I122" i="18" s="1"/>
  <c r="AB122" i="18" s="1"/>
  <c r="AC122" i="18"/>
  <c r="A123" i="18"/>
  <c r="B123" i="18"/>
  <c r="D123" i="18" s="1"/>
  <c r="O123" i="18"/>
  <c r="W123" i="18"/>
  <c r="AD123" i="18" s="1"/>
  <c r="AE123" i="18" s="1"/>
  <c r="Y123" i="18"/>
  <c r="I123" i="18" s="1" a="1"/>
  <c r="I123" i="18" s="1"/>
  <c r="Z123" i="18"/>
  <c r="AC123" i="18"/>
  <c r="A124" i="18"/>
  <c r="B124" i="18"/>
  <c r="D124" i="18" s="1"/>
  <c r="O124" i="18"/>
  <c r="W124" i="18"/>
  <c r="AD124" i="18" s="1"/>
  <c r="AE124" i="18" s="1"/>
  <c r="Y124" i="18"/>
  <c r="AC124" i="18"/>
  <c r="A125" i="18"/>
  <c r="B125" i="18"/>
  <c r="O125" i="18"/>
  <c r="W125" i="18"/>
  <c r="AD125" i="18" s="1"/>
  <c r="AE125" i="18" s="1"/>
  <c r="Y125" i="18"/>
  <c r="I125" i="18" s="1" a="1"/>
  <c r="I125" i="18" s="1"/>
  <c r="Z125" i="18" s="1"/>
  <c r="AC125" i="18"/>
  <c r="A126" i="18"/>
  <c r="B126" i="18"/>
  <c r="O126" i="18"/>
  <c r="W126" i="18"/>
  <c r="AD126" i="18" s="1"/>
  <c r="AE126" i="18" s="1"/>
  <c r="Y126" i="18"/>
  <c r="I126" i="18" s="1" a="1"/>
  <c r="I126" i="18" s="1"/>
  <c r="AC126" i="18"/>
  <c r="A127" i="18"/>
  <c r="B127" i="18"/>
  <c r="D127" i="18" s="1"/>
  <c r="O127" i="18"/>
  <c r="W127" i="18"/>
  <c r="AD127" i="18" s="1"/>
  <c r="AE127" i="18" s="1"/>
  <c r="Y127" i="18"/>
  <c r="AC127" i="18"/>
  <c r="A128" i="18"/>
  <c r="B128" i="18"/>
  <c r="O128" i="18"/>
  <c r="W128" i="18"/>
  <c r="AD128" i="18" s="1"/>
  <c r="Y128" i="18"/>
  <c r="AC128" i="18"/>
  <c r="A129" i="18"/>
  <c r="B129" i="18"/>
  <c r="E129" i="18" s="1"/>
  <c r="O129" i="18"/>
  <c r="W129" i="18"/>
  <c r="AD129" i="18" s="1"/>
  <c r="AE129" i="18" s="1"/>
  <c r="Y129" i="18"/>
  <c r="I129" i="18" s="1" a="1"/>
  <c r="I129" i="18" s="1"/>
  <c r="Z129" i="18" s="1"/>
  <c r="AC129" i="18"/>
  <c r="A130" i="18"/>
  <c r="B130" i="18"/>
  <c r="O130" i="18"/>
  <c r="W130" i="18"/>
  <c r="AD130" i="18" s="1"/>
  <c r="AE130" i="18" s="1"/>
  <c r="Y130" i="18"/>
  <c r="AC130" i="18"/>
  <c r="A131" i="18"/>
  <c r="B131" i="18"/>
  <c r="O131" i="18"/>
  <c r="W131" i="18"/>
  <c r="AD131" i="18" s="1"/>
  <c r="AE131" i="18" s="1"/>
  <c r="Y131" i="18"/>
  <c r="I131" i="18" s="1" a="1"/>
  <c r="I131" i="18" s="1"/>
  <c r="Z131" i="18" s="1"/>
  <c r="AC131" i="18"/>
  <c r="A132" i="18"/>
  <c r="B132" i="18"/>
  <c r="E132" i="18" s="1"/>
  <c r="I132" i="18" a="1"/>
  <c r="I132" i="18" s="1"/>
  <c r="O132" i="18"/>
  <c r="W132" i="18"/>
  <c r="AD132" i="18" s="1"/>
  <c r="AE132" i="18" s="1"/>
  <c r="Y132" i="18"/>
  <c r="AC132" i="18"/>
  <c r="A133" i="18"/>
  <c r="B133" i="18"/>
  <c r="AB133" i="18" s="1"/>
  <c r="O133" i="18"/>
  <c r="W133" i="18"/>
  <c r="AD133" i="18" s="1"/>
  <c r="AE133" i="18" s="1"/>
  <c r="Y133" i="18"/>
  <c r="I133" i="18" s="1" a="1"/>
  <c r="I133" i="18" s="1"/>
  <c r="Z133" i="18" s="1"/>
  <c r="AC133" i="18"/>
  <c r="A134" i="18"/>
  <c r="B134" i="18"/>
  <c r="I134" i="18" a="1"/>
  <c r="I134" i="18" s="1"/>
  <c r="Z134" i="18" s="1"/>
  <c r="O134" i="18"/>
  <c r="W134" i="18"/>
  <c r="AD134" i="18" s="1"/>
  <c r="AE134" i="18" s="1"/>
  <c r="Y134" i="18"/>
  <c r="AC134" i="18"/>
  <c r="A135" i="18"/>
  <c r="B135" i="18"/>
  <c r="D135" i="18" s="1"/>
  <c r="O135" i="18"/>
  <c r="W135" i="18"/>
  <c r="AD135" i="18" s="1"/>
  <c r="AE135" i="18" s="1"/>
  <c r="Y135" i="18"/>
  <c r="I135" i="18" s="1" a="1"/>
  <c r="I135" i="18" s="1"/>
  <c r="AC135" i="18"/>
  <c r="A136" i="18"/>
  <c r="B136" i="18"/>
  <c r="E136" i="18" s="1"/>
  <c r="O136" i="18"/>
  <c r="W136" i="18"/>
  <c r="AD136" i="18" s="1"/>
  <c r="AE136" i="18" s="1"/>
  <c r="Y136" i="18"/>
  <c r="I136" i="18" s="1" a="1"/>
  <c r="I136" i="18" s="1"/>
  <c r="Z136" i="18" s="1"/>
  <c r="AC136" i="18"/>
  <c r="A137" i="18"/>
  <c r="B137" i="18"/>
  <c r="O137" i="18"/>
  <c r="W137" i="18"/>
  <c r="AD137" i="18" s="1"/>
  <c r="AE137" i="18" s="1"/>
  <c r="Y137" i="18"/>
  <c r="AC137" i="18"/>
  <c r="A138" i="18"/>
  <c r="B138" i="18"/>
  <c r="E138" i="18" s="1"/>
  <c r="I138" i="18" a="1"/>
  <c r="I138" i="18"/>
  <c r="O138" i="18"/>
  <c r="W138" i="18"/>
  <c r="AD138" i="18" s="1"/>
  <c r="AE138" i="18" s="1"/>
  <c r="Y138" i="18"/>
  <c r="AC138" i="18"/>
  <c r="A139" i="18"/>
  <c r="B139" i="18"/>
  <c r="E139" i="18" s="1"/>
  <c r="D139" i="18"/>
  <c r="O139" i="18"/>
  <c r="W139" i="18"/>
  <c r="AD139" i="18" s="1"/>
  <c r="AE139" i="18" s="1"/>
  <c r="Y139" i="18"/>
  <c r="I139" i="18" s="1" a="1"/>
  <c r="I139" i="18" s="1"/>
  <c r="AC139" i="18"/>
  <c r="A140" i="18"/>
  <c r="B140" i="18"/>
  <c r="I140" i="18" a="1"/>
  <c r="I140" i="18" s="1"/>
  <c r="Z140" i="18" s="1"/>
  <c r="O140" i="18"/>
  <c r="W140" i="18"/>
  <c r="AD140" i="18" s="1"/>
  <c r="AE140" i="18" s="1"/>
  <c r="Y140" i="18"/>
  <c r="AC140" i="18"/>
  <c r="A141" i="18"/>
  <c r="B141" i="18"/>
  <c r="D141" i="18" s="1"/>
  <c r="I141" i="18" a="1"/>
  <c r="I141" i="18" s="1"/>
  <c r="O141" i="18"/>
  <c r="W141" i="18"/>
  <c r="AD141" i="18" s="1"/>
  <c r="AE141" i="18" s="1"/>
  <c r="Y141" i="18"/>
  <c r="AC141" i="18"/>
  <c r="A142" i="18"/>
  <c r="B142" i="18"/>
  <c r="D142" i="18" s="1"/>
  <c r="O142" i="18"/>
  <c r="W142" i="18"/>
  <c r="AD142" i="18" s="1"/>
  <c r="AE142" i="18" s="1"/>
  <c r="Y142" i="18"/>
  <c r="I142" i="18" s="1" a="1"/>
  <c r="I142" i="18" s="1"/>
  <c r="Z142" i="18" s="1"/>
  <c r="AC142" i="18"/>
  <c r="A143" i="18"/>
  <c r="B143" i="18"/>
  <c r="O143" i="18"/>
  <c r="W143" i="18"/>
  <c r="AD143" i="18" s="1"/>
  <c r="AE143" i="18" s="1"/>
  <c r="Y143" i="18"/>
  <c r="I143" i="18" s="1" a="1"/>
  <c r="I143" i="18" s="1"/>
  <c r="Z143" i="18" s="1"/>
  <c r="J143" i="18" s="1" a="1"/>
  <c r="J143" i="18" s="1"/>
  <c r="AA143" i="18" s="1"/>
  <c r="AC143" i="18"/>
  <c r="A144" i="18"/>
  <c r="B144" i="18"/>
  <c r="E144" i="18" s="1"/>
  <c r="O144" i="18"/>
  <c r="W144" i="18"/>
  <c r="AD144" i="18" s="1"/>
  <c r="AE144" i="18" s="1"/>
  <c r="Y144" i="18"/>
  <c r="I144" i="18" s="1" a="1"/>
  <c r="I144" i="18" s="1"/>
  <c r="AC144" i="18"/>
  <c r="A145" i="18"/>
  <c r="B145" i="18"/>
  <c r="E145" i="18" s="1"/>
  <c r="D145" i="18"/>
  <c r="O145" i="18"/>
  <c r="W145" i="18"/>
  <c r="AD145" i="18" s="1"/>
  <c r="AE145" i="18" s="1"/>
  <c r="Y145" i="18"/>
  <c r="I145" i="18" s="1" a="1"/>
  <c r="I145" i="18" s="1"/>
  <c r="AC145" i="18"/>
  <c r="A146" i="18"/>
  <c r="B146" i="18"/>
  <c r="D146" i="18" s="1"/>
  <c r="O146" i="18"/>
  <c r="W146" i="18"/>
  <c r="AD146" i="18" s="1"/>
  <c r="AE146" i="18" s="1"/>
  <c r="Y146" i="18"/>
  <c r="AC146" i="18"/>
  <c r="A147" i="18"/>
  <c r="B147" i="18"/>
  <c r="O147" i="18"/>
  <c r="W147" i="18"/>
  <c r="AD147" i="18" s="1"/>
  <c r="AE147" i="18" s="1"/>
  <c r="Y147" i="18"/>
  <c r="I147" i="18" s="1" a="1"/>
  <c r="I147" i="18" s="1"/>
  <c r="AC147" i="18"/>
  <c r="A148" i="18"/>
  <c r="B148" i="18"/>
  <c r="O148" i="18"/>
  <c r="W148" i="18"/>
  <c r="AD148" i="18" s="1"/>
  <c r="AE148" i="18" s="1"/>
  <c r="Y148" i="18"/>
  <c r="I148" i="18" s="1" a="1"/>
  <c r="I148" i="18" s="1"/>
  <c r="AC148" i="18"/>
  <c r="A149" i="18"/>
  <c r="B149" i="18"/>
  <c r="D149" i="18" s="1"/>
  <c r="O149" i="18"/>
  <c r="W149" i="18"/>
  <c r="AD149" i="18" s="1"/>
  <c r="AE149" i="18" s="1"/>
  <c r="Y149" i="18"/>
  <c r="I149" i="18" s="1" a="1"/>
  <c r="I149" i="18" s="1"/>
  <c r="Z149" i="18" s="1"/>
  <c r="AC149" i="18"/>
  <c r="A150" i="18"/>
  <c r="B150" i="18"/>
  <c r="E150" i="18" s="1"/>
  <c r="O150" i="18"/>
  <c r="W150" i="18"/>
  <c r="AD150" i="18" s="1"/>
  <c r="AE150" i="18" s="1"/>
  <c r="Y150" i="18"/>
  <c r="I150" i="18" s="1" a="1"/>
  <c r="I150" i="18" s="1"/>
  <c r="AC150" i="18"/>
  <c r="A151" i="18"/>
  <c r="B151" i="18"/>
  <c r="E151" i="18" s="1"/>
  <c r="O151" i="18"/>
  <c r="W151" i="18"/>
  <c r="AD151" i="18" s="1"/>
  <c r="AE151" i="18" s="1"/>
  <c r="Y151" i="18"/>
  <c r="I151" i="18" s="1" a="1"/>
  <c r="I151" i="18" s="1"/>
  <c r="AC151" i="18"/>
  <c r="A152" i="18"/>
  <c r="B152" i="18"/>
  <c r="D152" i="18" s="1"/>
  <c r="I152" i="18" a="1"/>
  <c r="I152" i="18" s="1"/>
  <c r="O152" i="18"/>
  <c r="W152" i="18"/>
  <c r="AD152" i="18" s="1"/>
  <c r="AE152" i="18" s="1"/>
  <c r="Y152" i="18"/>
  <c r="AC152" i="18"/>
  <c r="A153" i="18"/>
  <c r="B153" i="18"/>
  <c r="D153" i="18" s="1"/>
  <c r="I153" i="18" a="1"/>
  <c r="I153" i="18" s="1"/>
  <c r="Z153" i="18" s="1"/>
  <c r="O153" i="18"/>
  <c r="W153" i="18"/>
  <c r="AD153" i="18" s="1"/>
  <c r="AE153" i="18" s="1"/>
  <c r="Y153" i="18"/>
  <c r="AC153" i="18"/>
  <c r="A154" i="18"/>
  <c r="B154" i="18"/>
  <c r="O154" i="18"/>
  <c r="W154" i="18"/>
  <c r="AD154" i="18" s="1"/>
  <c r="AE154" i="18" s="1"/>
  <c r="Y154" i="18"/>
  <c r="AC154" i="18"/>
  <c r="A155" i="18"/>
  <c r="B155" i="18"/>
  <c r="O155" i="18"/>
  <c r="W155" i="18"/>
  <c r="AD155" i="18" s="1"/>
  <c r="AE155" i="18" s="1"/>
  <c r="Y155" i="18"/>
  <c r="I155" i="18" s="1" a="1"/>
  <c r="I155" i="18" s="1"/>
  <c r="AC155" i="18"/>
  <c r="A156" i="18"/>
  <c r="B156" i="18"/>
  <c r="D156" i="18" s="1"/>
  <c r="O156" i="18"/>
  <c r="W156" i="18"/>
  <c r="AD156" i="18" s="1"/>
  <c r="AE156" i="18" s="1"/>
  <c r="Y156" i="18"/>
  <c r="AC156" i="18"/>
  <c r="A157" i="18"/>
  <c r="B157" i="18"/>
  <c r="I157" i="18" a="1"/>
  <c r="I157" i="18" s="1"/>
  <c r="Z157" i="18" s="1"/>
  <c r="O157" i="18"/>
  <c r="W157" i="18"/>
  <c r="AD157" i="18" s="1"/>
  <c r="AE157" i="18" s="1"/>
  <c r="Y157" i="18"/>
  <c r="AC157" i="18"/>
  <c r="A158" i="18"/>
  <c r="B158" i="18"/>
  <c r="D158" i="18" s="1"/>
  <c r="O158" i="18"/>
  <c r="W158" i="18"/>
  <c r="AD158" i="18" s="1"/>
  <c r="AE158" i="18" s="1"/>
  <c r="Y158" i="18"/>
  <c r="I158" i="18" s="1" a="1"/>
  <c r="I158" i="18" s="1"/>
  <c r="AC158" i="18"/>
  <c r="A159" i="18"/>
  <c r="B159" i="18"/>
  <c r="D159" i="18" s="1"/>
  <c r="I159" i="18" a="1"/>
  <c r="I159" i="18" s="1"/>
  <c r="Z159" i="18" s="1"/>
  <c r="O159" i="18"/>
  <c r="W159" i="18"/>
  <c r="AD159" i="18" s="1"/>
  <c r="AE159" i="18" s="1"/>
  <c r="Y159" i="18"/>
  <c r="AC159" i="18"/>
  <c r="A160" i="18"/>
  <c r="B160" i="18"/>
  <c r="D160" i="18" s="1"/>
  <c r="O160" i="18"/>
  <c r="W160" i="18"/>
  <c r="AD160" i="18" s="1"/>
  <c r="AE160" i="18" s="1"/>
  <c r="Y160" i="18"/>
  <c r="AC160" i="18"/>
  <c r="A161" i="18"/>
  <c r="B161" i="18"/>
  <c r="O161" i="18"/>
  <c r="W161" i="18"/>
  <c r="AD161" i="18" s="1"/>
  <c r="AE161" i="18" s="1"/>
  <c r="Y161" i="18"/>
  <c r="I161" i="18" s="1" a="1"/>
  <c r="I161" i="18" s="1"/>
  <c r="AC161" i="18"/>
  <c r="A162" i="18"/>
  <c r="B162" i="18"/>
  <c r="I162" i="18" a="1"/>
  <c r="I162" i="18" s="1"/>
  <c r="O162" i="18"/>
  <c r="W162" i="18"/>
  <c r="AD162" i="18" s="1"/>
  <c r="AE162" i="18" s="1"/>
  <c r="Y162" i="18"/>
  <c r="Z162" i="18"/>
  <c r="AC162" i="18"/>
  <c r="A163" i="18"/>
  <c r="B163" i="18"/>
  <c r="D163" i="18" s="1"/>
  <c r="I163" i="18" a="1"/>
  <c r="I163" i="18"/>
  <c r="O163" i="18"/>
  <c r="W163" i="18"/>
  <c r="AD163" i="18" s="1"/>
  <c r="AE163" i="18" s="1"/>
  <c r="Y163" i="18"/>
  <c r="Z163" i="18"/>
  <c r="AC163" i="18"/>
  <c r="A164" i="18"/>
  <c r="B164" i="18"/>
  <c r="E164" i="18" s="1"/>
  <c r="I164" i="18"/>
  <c r="Z164" i="18" s="1"/>
  <c r="O164" i="18"/>
  <c r="W164" i="18"/>
  <c r="AD164" i="18" s="1"/>
  <c r="AE164" i="18" s="1"/>
  <c r="Y164" i="18"/>
  <c r="I164" i="18" s="1" a="1"/>
  <c r="AC164" i="18"/>
  <c r="A165" i="18"/>
  <c r="B165" i="18"/>
  <c r="D165" i="18" s="1"/>
  <c r="I165" i="18" a="1"/>
  <c r="I165" i="18" s="1"/>
  <c r="Z165" i="18" s="1"/>
  <c r="O165" i="18"/>
  <c r="W165" i="18"/>
  <c r="AD165" i="18" s="1"/>
  <c r="AE165" i="18" s="1"/>
  <c r="Y165" i="18"/>
  <c r="AC165" i="18"/>
  <c r="A166" i="18"/>
  <c r="B166" i="18"/>
  <c r="D166" i="18" s="1"/>
  <c r="I166" i="18" a="1"/>
  <c r="I166" i="18" s="1"/>
  <c r="Z166" i="18" s="1"/>
  <c r="O166" i="18"/>
  <c r="W166" i="18"/>
  <c r="AD166" i="18" s="1"/>
  <c r="AE166" i="18" s="1"/>
  <c r="Y166" i="18"/>
  <c r="AC166" i="18"/>
  <c r="A167" i="18"/>
  <c r="B167" i="18"/>
  <c r="D167" i="18" s="1"/>
  <c r="I167" i="18"/>
  <c r="Z167" i="18" s="1"/>
  <c r="O167" i="18"/>
  <c r="W167" i="18"/>
  <c r="AD167" i="18" s="1"/>
  <c r="AE167" i="18" s="1"/>
  <c r="Y167" i="18"/>
  <c r="I167" i="18" s="1" a="1"/>
  <c r="AC167" i="18"/>
  <c r="A168" i="18"/>
  <c r="B168" i="18"/>
  <c r="D168" i="18" s="1"/>
  <c r="O168" i="18"/>
  <c r="W168" i="18"/>
  <c r="AD168" i="18" s="1"/>
  <c r="AE168" i="18" s="1"/>
  <c r="Y168" i="18"/>
  <c r="AC168" i="18"/>
  <c r="A169" i="18"/>
  <c r="B169" i="18"/>
  <c r="D169" i="18" s="1"/>
  <c r="O169" i="18"/>
  <c r="W169" i="18"/>
  <c r="AD169" i="18" s="1"/>
  <c r="AE169" i="18" s="1"/>
  <c r="Y169" i="18"/>
  <c r="I169" i="18" s="1" a="1"/>
  <c r="I169" i="18" s="1"/>
  <c r="Z169" i="18" s="1"/>
  <c r="AC169" i="18"/>
  <c r="A170" i="18"/>
  <c r="B170" i="18"/>
  <c r="D170" i="18"/>
  <c r="E170" i="18"/>
  <c r="I170" i="18"/>
  <c r="Z170" i="18" s="1"/>
  <c r="O170" i="18"/>
  <c r="W170" i="18"/>
  <c r="AD170" i="18" s="1"/>
  <c r="AE170" i="18" s="1"/>
  <c r="Y170" i="18"/>
  <c r="I170" i="18" s="1" a="1"/>
  <c r="AB170" i="18"/>
  <c r="AC170" i="18"/>
  <c r="A171" i="18"/>
  <c r="B171" i="18"/>
  <c r="D171" i="18" s="1"/>
  <c r="E171" i="18"/>
  <c r="O171" i="18"/>
  <c r="W171" i="18"/>
  <c r="AD171" i="18" s="1"/>
  <c r="AE171" i="18" s="1"/>
  <c r="Y171" i="18"/>
  <c r="AC171" i="18"/>
  <c r="A172" i="18"/>
  <c r="B172" i="18"/>
  <c r="D172" i="18" s="1"/>
  <c r="O172" i="18"/>
  <c r="W172" i="18"/>
  <c r="AD172" i="18" s="1"/>
  <c r="AE172" i="18" s="1"/>
  <c r="Y172" i="18"/>
  <c r="I172" i="18" s="1" a="1"/>
  <c r="I172" i="18" s="1"/>
  <c r="Z172" i="18" s="1"/>
  <c r="AC172" i="18"/>
  <c r="A173" i="18"/>
  <c r="B173" i="18"/>
  <c r="D173" i="18" s="1"/>
  <c r="O173" i="18"/>
  <c r="W173" i="18"/>
  <c r="AD173" i="18" s="1"/>
  <c r="AE173" i="18" s="1"/>
  <c r="Y173" i="18"/>
  <c r="I173" i="18" s="1" a="1"/>
  <c r="I173" i="18" s="1"/>
  <c r="AC173" i="18"/>
  <c r="A174" i="18"/>
  <c r="B174" i="18"/>
  <c r="D174" i="18" s="1"/>
  <c r="O174" i="18"/>
  <c r="W174" i="18"/>
  <c r="AD174" i="18" s="1"/>
  <c r="AE174" i="18" s="1"/>
  <c r="Y174" i="18"/>
  <c r="I174" i="18" s="1" a="1"/>
  <c r="I174" i="18" s="1"/>
  <c r="Z174" i="18" s="1"/>
  <c r="AC174" i="18"/>
  <c r="A175" i="18"/>
  <c r="B175" i="18"/>
  <c r="D175" i="18" s="1"/>
  <c r="O175" i="18"/>
  <c r="W175" i="18"/>
  <c r="AD175" i="18" s="1"/>
  <c r="AE175" i="18" s="1"/>
  <c r="Y175" i="18"/>
  <c r="AC175" i="18"/>
  <c r="A176" i="18"/>
  <c r="B176" i="18"/>
  <c r="O176" i="18"/>
  <c r="W176" i="18"/>
  <c r="AD176" i="18" s="1"/>
  <c r="AE176" i="18" s="1"/>
  <c r="Y176" i="18"/>
  <c r="I176" i="18" s="1" a="1"/>
  <c r="I176" i="18" s="1"/>
  <c r="Z176" i="18" s="1"/>
  <c r="AC176" i="18"/>
  <c r="A177" i="18"/>
  <c r="B177" i="18"/>
  <c r="D177" i="18" s="1"/>
  <c r="I177" i="18" a="1"/>
  <c r="I177" i="18" s="1"/>
  <c r="Z177" i="18" s="1"/>
  <c r="O177" i="18"/>
  <c r="W177" i="18"/>
  <c r="AD177" i="18" s="1"/>
  <c r="AE177" i="18" s="1"/>
  <c r="Y177" i="18"/>
  <c r="AC177" i="18"/>
  <c r="A178" i="18"/>
  <c r="B178" i="18"/>
  <c r="D178" i="18" s="1"/>
  <c r="I178" i="18" a="1"/>
  <c r="I178" i="18" s="1"/>
  <c r="Z178" i="18" s="1"/>
  <c r="O178" i="18"/>
  <c r="W178" i="18"/>
  <c r="AD178" i="18" s="1"/>
  <c r="AE178" i="18" s="1"/>
  <c r="Y178" i="18"/>
  <c r="AC178" i="18"/>
  <c r="A179" i="18"/>
  <c r="B179" i="18"/>
  <c r="O179" i="18"/>
  <c r="W179" i="18"/>
  <c r="AD179" i="18" s="1"/>
  <c r="AE179" i="18" s="1"/>
  <c r="Y179" i="18"/>
  <c r="I179" i="18" s="1" a="1"/>
  <c r="I179" i="18" s="1"/>
  <c r="AC179" i="18"/>
  <c r="A180" i="18"/>
  <c r="B180" i="18"/>
  <c r="O180" i="18"/>
  <c r="W180" i="18"/>
  <c r="AD180" i="18" s="1"/>
  <c r="AE180" i="18" s="1"/>
  <c r="Y180" i="18"/>
  <c r="I180" i="18" s="1" a="1"/>
  <c r="I180" i="18" s="1"/>
  <c r="AC180" i="18"/>
  <c r="A181" i="18"/>
  <c r="B181" i="18"/>
  <c r="D181" i="18" s="1"/>
  <c r="O181" i="18"/>
  <c r="W181" i="18"/>
  <c r="AD181" i="18" s="1"/>
  <c r="AE181" i="18" s="1"/>
  <c r="Y181" i="18"/>
  <c r="I181" i="18" s="1" a="1"/>
  <c r="I181" i="18" s="1"/>
  <c r="Z181" i="18" s="1"/>
  <c r="AC181" i="18"/>
  <c r="A182" i="18"/>
  <c r="B182" i="18"/>
  <c r="E182" i="18" s="1"/>
  <c r="D182" i="18"/>
  <c r="O182" i="18"/>
  <c r="W182" i="18"/>
  <c r="AD182" i="18" s="1"/>
  <c r="AE182" i="18" s="1"/>
  <c r="Y182" i="18"/>
  <c r="I182" i="18" s="1" a="1"/>
  <c r="I182" i="18" s="1"/>
  <c r="AC182" i="18"/>
  <c r="A183" i="18"/>
  <c r="B183" i="18"/>
  <c r="D183" i="18" s="1"/>
  <c r="O183" i="18"/>
  <c r="W183" i="18"/>
  <c r="AD183" i="18" s="1"/>
  <c r="AE183" i="18" s="1"/>
  <c r="Y183" i="18"/>
  <c r="I183" i="18" s="1" a="1"/>
  <c r="I183" i="18" s="1"/>
  <c r="AC183" i="18"/>
  <c r="A184" i="18"/>
  <c r="B184" i="18"/>
  <c r="D184" i="18" s="1"/>
  <c r="I184" i="18" a="1"/>
  <c r="I184" i="18" s="1"/>
  <c r="Z184" i="18" s="1"/>
  <c r="O184" i="18"/>
  <c r="W184" i="18"/>
  <c r="AD184" i="18" s="1"/>
  <c r="AE184" i="18" s="1"/>
  <c r="Y184" i="18"/>
  <c r="AC184" i="18"/>
  <c r="A185" i="18"/>
  <c r="B185" i="18"/>
  <c r="D185" i="18" s="1"/>
  <c r="O185" i="18"/>
  <c r="W185" i="18"/>
  <c r="AD185" i="18" s="1"/>
  <c r="AE185" i="18" s="1"/>
  <c r="Y185" i="18"/>
  <c r="AC185" i="18"/>
  <c r="A186" i="18"/>
  <c r="B186" i="18"/>
  <c r="D186" i="18" s="1"/>
  <c r="O186" i="18"/>
  <c r="W186" i="18"/>
  <c r="AD186" i="18" s="1"/>
  <c r="AE186" i="18" s="1"/>
  <c r="Y186" i="18"/>
  <c r="I186" i="18" s="1" a="1"/>
  <c r="I186" i="18" s="1"/>
  <c r="AC186" i="18"/>
  <c r="A187" i="18"/>
  <c r="B187" i="18"/>
  <c r="D187" i="18" s="1"/>
  <c r="I187" i="18"/>
  <c r="O187" i="18"/>
  <c r="W187" i="18"/>
  <c r="AD187" i="18" s="1"/>
  <c r="AE187" i="18" s="1"/>
  <c r="Y187" i="18"/>
  <c r="I187" i="18" s="1" a="1"/>
  <c r="Z187" i="18"/>
  <c r="AC187" i="18"/>
  <c r="A188" i="18"/>
  <c r="B188" i="18"/>
  <c r="E188" i="18" s="1"/>
  <c r="O188" i="18"/>
  <c r="W188" i="18"/>
  <c r="AD188" i="18" s="1"/>
  <c r="AE188" i="18" s="1"/>
  <c r="Y188" i="18"/>
  <c r="I188" i="18" s="1" a="1"/>
  <c r="I188" i="18" s="1"/>
  <c r="AC188" i="18"/>
  <c r="A189" i="18"/>
  <c r="B189" i="18"/>
  <c r="O189" i="18"/>
  <c r="W189" i="18"/>
  <c r="AD189" i="18" s="1"/>
  <c r="AE189" i="18" s="1"/>
  <c r="Y189" i="18"/>
  <c r="I189" i="18" s="1" a="1"/>
  <c r="I189" i="18" s="1"/>
  <c r="Z189" i="18" s="1"/>
  <c r="AC189" i="18"/>
  <c r="A190" i="18"/>
  <c r="B190" i="18"/>
  <c r="D190" i="18" s="1"/>
  <c r="O190" i="18"/>
  <c r="W190" i="18"/>
  <c r="AD190" i="18" s="1"/>
  <c r="AE190" i="18" s="1"/>
  <c r="Y190" i="18"/>
  <c r="I190" i="18" s="1" a="1"/>
  <c r="I190" i="18" s="1"/>
  <c r="Z190" i="18" s="1"/>
  <c r="AC190" i="18"/>
  <c r="A191" i="18"/>
  <c r="B191" i="18"/>
  <c r="O191" i="18"/>
  <c r="W191" i="18"/>
  <c r="AD191" i="18" s="1"/>
  <c r="AE191" i="18" s="1"/>
  <c r="Y191" i="18"/>
  <c r="I191" i="18" s="1" a="1"/>
  <c r="I191" i="18" s="1"/>
  <c r="AC191" i="18"/>
  <c r="A192" i="18"/>
  <c r="B192" i="18"/>
  <c r="I192" i="18" a="1"/>
  <c r="I192" i="18" s="1"/>
  <c r="Z192" i="18" s="1"/>
  <c r="O192" i="18"/>
  <c r="W192" i="18"/>
  <c r="AD192" i="18" s="1"/>
  <c r="AE192" i="18" s="1"/>
  <c r="Y192" i="18"/>
  <c r="AC192" i="18"/>
  <c r="A193" i="18"/>
  <c r="B193" i="18"/>
  <c r="I193" i="18" a="1"/>
  <c r="I193" i="18" s="1"/>
  <c r="Z193" i="18" s="1"/>
  <c r="O193" i="18"/>
  <c r="W193" i="18"/>
  <c r="AD193" i="18" s="1"/>
  <c r="AE193" i="18" s="1"/>
  <c r="Y193" i="18"/>
  <c r="AC193" i="18"/>
  <c r="A194" i="18"/>
  <c r="B194" i="18"/>
  <c r="O194" i="18"/>
  <c r="W194" i="18"/>
  <c r="AD194" i="18" s="1"/>
  <c r="AE194" i="18" s="1"/>
  <c r="Y194" i="18"/>
  <c r="I194" i="18" s="1" a="1"/>
  <c r="I194" i="18" s="1"/>
  <c r="AC194" i="18"/>
  <c r="A195" i="18"/>
  <c r="B195" i="18"/>
  <c r="D195" i="18" s="1"/>
  <c r="O195" i="18"/>
  <c r="W195" i="18"/>
  <c r="AD195" i="18" s="1"/>
  <c r="AE195" i="18" s="1"/>
  <c r="Y195" i="18"/>
  <c r="AC195" i="18"/>
  <c r="A196" i="18"/>
  <c r="B196" i="18"/>
  <c r="D196" i="18" s="1"/>
  <c r="O196" i="18"/>
  <c r="W196" i="18"/>
  <c r="AD196" i="18" s="1"/>
  <c r="AE196" i="18" s="1"/>
  <c r="Y196" i="18"/>
  <c r="AC196" i="18"/>
  <c r="A197" i="18"/>
  <c r="B197" i="18"/>
  <c r="O197" i="18"/>
  <c r="W197" i="18"/>
  <c r="AD197" i="18" s="1"/>
  <c r="AE197" i="18" s="1"/>
  <c r="Y197" i="18"/>
  <c r="AC197" i="18"/>
  <c r="A198" i="18"/>
  <c r="B198" i="18"/>
  <c r="O198" i="18"/>
  <c r="W198" i="18"/>
  <c r="AD198" i="18" s="1"/>
  <c r="AE198" i="18" s="1"/>
  <c r="Y198" i="18"/>
  <c r="I198" i="18" s="1" a="1"/>
  <c r="I198" i="18" s="1"/>
  <c r="AC198" i="18"/>
  <c r="A199" i="18"/>
  <c r="B199" i="18"/>
  <c r="D199" i="18" s="1"/>
  <c r="O199" i="18"/>
  <c r="W199" i="18"/>
  <c r="AD199" i="18" s="1"/>
  <c r="AE199" i="18" s="1"/>
  <c r="Y199" i="18"/>
  <c r="I199" i="18" s="1" a="1"/>
  <c r="I199" i="18" s="1"/>
  <c r="Z199" i="18"/>
  <c r="J199" i="18" s="1" a="1"/>
  <c r="J199" i="18" s="1"/>
  <c r="AA199" i="18" s="1"/>
  <c r="AC199" i="18"/>
  <c r="A200" i="18"/>
  <c r="B200" i="18"/>
  <c r="E200" i="18" s="1"/>
  <c r="D200" i="18"/>
  <c r="O200" i="18"/>
  <c r="W200" i="18"/>
  <c r="AD200" i="18" s="1"/>
  <c r="AE200" i="18" s="1"/>
  <c r="Y200" i="18"/>
  <c r="I200" i="18" s="1" a="1"/>
  <c r="I200" i="18" s="1"/>
  <c r="AC200" i="18"/>
  <c r="A201" i="18"/>
  <c r="B201" i="18"/>
  <c r="O201" i="18"/>
  <c r="W201" i="18"/>
  <c r="AD201" i="18" s="1"/>
  <c r="AE201" i="18" s="1"/>
  <c r="Y201" i="18"/>
  <c r="AC201" i="18"/>
  <c r="A202" i="18"/>
  <c r="B202" i="18"/>
  <c r="D202" i="18" s="1"/>
  <c r="O202" i="18"/>
  <c r="W202" i="18"/>
  <c r="AD202" i="18" s="1"/>
  <c r="AE202" i="18" s="1"/>
  <c r="Y202" i="18"/>
  <c r="I202" i="18" s="1" a="1"/>
  <c r="I202" i="18" s="1"/>
  <c r="Z202" i="18" s="1"/>
  <c r="AC202" i="18"/>
  <c r="A203" i="18"/>
  <c r="B203" i="18"/>
  <c r="D203" i="18" s="1"/>
  <c r="O203" i="18"/>
  <c r="W203" i="18"/>
  <c r="AD203" i="18" s="1"/>
  <c r="AE203" i="18" s="1"/>
  <c r="Y203" i="18"/>
  <c r="AC203" i="18"/>
  <c r="A204" i="18"/>
  <c r="B204" i="18"/>
  <c r="E204" i="18" s="1"/>
  <c r="O204" i="18"/>
  <c r="W204" i="18"/>
  <c r="AD204" i="18" s="1"/>
  <c r="AE204" i="18" s="1"/>
  <c r="Y204" i="18"/>
  <c r="AC204" i="18"/>
  <c r="A205" i="18"/>
  <c r="B205" i="18"/>
  <c r="O205" i="18"/>
  <c r="W205" i="18"/>
  <c r="AD205" i="18" s="1"/>
  <c r="AE205" i="18" s="1"/>
  <c r="Y205" i="18"/>
  <c r="I205" i="18" s="1" a="1"/>
  <c r="I205" i="18" s="1"/>
  <c r="Z205" i="18" s="1"/>
  <c r="AC205" i="18"/>
  <c r="A206" i="18"/>
  <c r="B206" i="18"/>
  <c r="O206" i="18"/>
  <c r="W206" i="18"/>
  <c r="AD206" i="18" s="1"/>
  <c r="AE206" i="18" s="1"/>
  <c r="Y206" i="18"/>
  <c r="I206" i="18" s="1" a="1"/>
  <c r="I206" i="18" s="1"/>
  <c r="AC206" i="18"/>
  <c r="A207" i="18"/>
  <c r="B207" i="18"/>
  <c r="O207" i="18"/>
  <c r="W207" i="18"/>
  <c r="AD207" i="18" s="1"/>
  <c r="AE207" i="18" s="1"/>
  <c r="Y207" i="18"/>
  <c r="I207" i="18" s="1" a="1"/>
  <c r="I207" i="18" s="1"/>
  <c r="Z207" i="18" s="1"/>
  <c r="AC207" i="18"/>
  <c r="A208" i="18"/>
  <c r="B208" i="18"/>
  <c r="O208" i="18"/>
  <c r="W208" i="18"/>
  <c r="AD208" i="18" s="1"/>
  <c r="AE208" i="18" s="1"/>
  <c r="Y208" i="18"/>
  <c r="I208" i="18" s="1" a="1"/>
  <c r="I208" i="18" s="1"/>
  <c r="Z208" i="18" s="1"/>
  <c r="AC208" i="18"/>
  <c r="A209" i="18"/>
  <c r="B209" i="18"/>
  <c r="D209" i="18" s="1"/>
  <c r="O209" i="18"/>
  <c r="W209" i="18"/>
  <c r="AD209" i="18" s="1"/>
  <c r="AE209" i="18" s="1"/>
  <c r="Y209" i="18"/>
  <c r="I209" i="18" s="1" a="1"/>
  <c r="I209" i="18" s="1"/>
  <c r="Z209" i="18"/>
  <c r="J209" i="18" s="1" a="1"/>
  <c r="J209" i="18" s="1"/>
  <c r="AA209" i="18" s="1"/>
  <c r="AC209" i="18"/>
  <c r="A210" i="18"/>
  <c r="B210" i="18"/>
  <c r="I210" i="18" a="1"/>
  <c r="I210" i="18" s="1"/>
  <c r="Z210" i="18" s="1"/>
  <c r="O210" i="18"/>
  <c r="W210" i="18"/>
  <c r="AD210" i="18" s="1"/>
  <c r="AE210" i="18" s="1"/>
  <c r="Y210" i="18"/>
  <c r="AC210" i="18"/>
  <c r="A211" i="18"/>
  <c r="B211" i="18"/>
  <c r="D211" i="18" s="1"/>
  <c r="E211" i="18"/>
  <c r="O211" i="18"/>
  <c r="W211" i="18"/>
  <c r="AD211" i="18" s="1"/>
  <c r="AE211" i="18" s="1"/>
  <c r="Y211" i="18"/>
  <c r="AC211" i="18"/>
  <c r="A212" i="18"/>
  <c r="B212" i="18"/>
  <c r="D212" i="18" s="1"/>
  <c r="O212" i="18"/>
  <c r="W212" i="18"/>
  <c r="AD212" i="18" s="1"/>
  <c r="AE212" i="18" s="1"/>
  <c r="Y212" i="18"/>
  <c r="I212" i="18" s="1" a="1"/>
  <c r="I212" i="18" s="1"/>
  <c r="Z212" i="18" s="1"/>
  <c r="AC212" i="18"/>
  <c r="A213" i="18"/>
  <c r="B213" i="18"/>
  <c r="O213" i="18"/>
  <c r="W213" i="18"/>
  <c r="AD213" i="18" s="1"/>
  <c r="AE213" i="18" s="1"/>
  <c r="Y213" i="18"/>
  <c r="I213" i="18" s="1" a="1"/>
  <c r="I213" i="18" s="1"/>
  <c r="Z213" i="18" s="1"/>
  <c r="AC213" i="18"/>
  <c r="A214" i="18"/>
  <c r="B214" i="18"/>
  <c r="D214" i="18" s="1"/>
  <c r="O214" i="18"/>
  <c r="W214" i="18"/>
  <c r="AD214" i="18" s="1"/>
  <c r="AE214" i="18" s="1"/>
  <c r="Y214" i="18"/>
  <c r="I214" i="18" s="1" a="1"/>
  <c r="I214" i="18" s="1"/>
  <c r="AC214" i="18"/>
  <c r="A215" i="18"/>
  <c r="B215" i="18"/>
  <c r="D215" i="18" s="1"/>
  <c r="O215" i="18"/>
  <c r="W215" i="18"/>
  <c r="AD215" i="18" s="1"/>
  <c r="AE215" i="18" s="1"/>
  <c r="Y215" i="18"/>
  <c r="I215" i="18" s="1" a="1"/>
  <c r="I215" i="18" s="1"/>
  <c r="AC215" i="18"/>
  <c r="A216" i="18"/>
  <c r="B216" i="18"/>
  <c r="O216" i="18"/>
  <c r="W216" i="18"/>
  <c r="AD216" i="18" s="1"/>
  <c r="AE216" i="18" s="1"/>
  <c r="Y216" i="18"/>
  <c r="I216" i="18" s="1" a="1"/>
  <c r="I216" i="18" s="1"/>
  <c r="AC216" i="18"/>
  <c r="A217" i="18"/>
  <c r="B217" i="18"/>
  <c r="O217" i="18"/>
  <c r="W217" i="18"/>
  <c r="AD217" i="18" s="1"/>
  <c r="AE217" i="18" s="1"/>
  <c r="Y217" i="18"/>
  <c r="I217" i="18" s="1" a="1"/>
  <c r="I217" i="18" s="1"/>
  <c r="Z217" i="18" s="1"/>
  <c r="AC217" i="18"/>
  <c r="A218" i="18"/>
  <c r="B218" i="18"/>
  <c r="O218" i="18"/>
  <c r="W218" i="18"/>
  <c r="AD218" i="18" s="1"/>
  <c r="AE218" i="18" s="1"/>
  <c r="Y218" i="18"/>
  <c r="I218" i="18" s="1" a="1"/>
  <c r="I218" i="18" s="1"/>
  <c r="Z218" i="18" s="1"/>
  <c r="AC218" i="18"/>
  <c r="A219" i="18"/>
  <c r="B219" i="18"/>
  <c r="O219" i="18"/>
  <c r="W219" i="18"/>
  <c r="AD219" i="18" s="1"/>
  <c r="AE219" i="18" s="1"/>
  <c r="Y219" i="18"/>
  <c r="I219" i="18" s="1" a="1"/>
  <c r="I219" i="18" s="1"/>
  <c r="Z219" i="18" s="1"/>
  <c r="J219" i="18" s="1" a="1"/>
  <c r="J219" i="18" s="1"/>
  <c r="AA219" i="18" s="1"/>
  <c r="AC219" i="18"/>
  <c r="A220" i="18"/>
  <c r="B220" i="18"/>
  <c r="D220" i="18" s="1"/>
  <c r="O220" i="18"/>
  <c r="W220" i="18"/>
  <c r="AD220" i="18" s="1"/>
  <c r="AE220" i="18" s="1"/>
  <c r="Y220" i="18"/>
  <c r="I220" i="18" s="1" a="1"/>
  <c r="I220" i="18" s="1"/>
  <c r="AC220" i="18"/>
  <c r="A221" i="18"/>
  <c r="B221" i="18"/>
  <c r="D221" i="18" s="1"/>
  <c r="E221" i="18"/>
  <c r="I221" i="18"/>
  <c r="O221" i="18"/>
  <c r="W221" i="18"/>
  <c r="AD221" i="18" s="1"/>
  <c r="AE221" i="18" s="1"/>
  <c r="Y221" i="18"/>
  <c r="I221" i="18" s="1" a="1"/>
  <c r="AC221" i="18"/>
  <c r="A222" i="18"/>
  <c r="B222" i="18"/>
  <c r="O222" i="18"/>
  <c r="W222" i="18"/>
  <c r="AD222" i="18" s="1"/>
  <c r="AE222" i="18" s="1"/>
  <c r="Y222" i="18"/>
  <c r="I222" i="18" s="1" a="1"/>
  <c r="I222" i="18" s="1"/>
  <c r="Z222" i="18" s="1"/>
  <c r="AC222" i="18"/>
  <c r="A223" i="18"/>
  <c r="B223" i="18"/>
  <c r="O223" i="18"/>
  <c r="W223" i="18"/>
  <c r="AD223" i="18" s="1"/>
  <c r="AE223" i="18" s="1"/>
  <c r="Y223" i="18"/>
  <c r="I223" i="18" s="1" a="1"/>
  <c r="I223" i="18" s="1"/>
  <c r="AC223" i="18"/>
  <c r="A224" i="18"/>
  <c r="B224" i="18"/>
  <c r="E224" i="18" s="1"/>
  <c r="D224" i="18"/>
  <c r="O224" i="18"/>
  <c r="W224" i="18"/>
  <c r="AD224" i="18" s="1"/>
  <c r="AE224" i="18" s="1"/>
  <c r="Y224" i="18"/>
  <c r="I224" i="18" s="1" a="1"/>
  <c r="I224" i="18" s="1"/>
  <c r="AC224" i="18"/>
  <c r="A225" i="18"/>
  <c r="B225" i="18"/>
  <c r="I225" i="18" a="1"/>
  <c r="I225" i="18" s="1"/>
  <c r="Z225" i="18" s="1"/>
  <c r="J225" i="18" s="1" a="1"/>
  <c r="J225" i="18" s="1"/>
  <c r="AA225" i="18" s="1"/>
  <c r="O225" i="18"/>
  <c r="W225" i="18"/>
  <c r="AD225" i="18" s="1"/>
  <c r="AE225" i="18" s="1"/>
  <c r="Y225" i="18"/>
  <c r="AC225" i="18"/>
  <c r="A226" i="18"/>
  <c r="B226" i="18"/>
  <c r="D226" i="18" s="1"/>
  <c r="O226" i="18"/>
  <c r="W226" i="18"/>
  <c r="AD226" i="18" s="1"/>
  <c r="AE226" i="18" s="1"/>
  <c r="Y226" i="18"/>
  <c r="I226" i="18" s="1" a="1"/>
  <c r="I226" i="18" s="1"/>
  <c r="AC226" i="18"/>
  <c r="A227" i="18"/>
  <c r="B227" i="18"/>
  <c r="D227" i="18" s="1"/>
  <c r="I227" i="18"/>
  <c r="AB227" i="18" s="1"/>
  <c r="O227" i="18"/>
  <c r="W227" i="18"/>
  <c r="AD227" i="18" s="1"/>
  <c r="AE227" i="18" s="1"/>
  <c r="Y227" i="18"/>
  <c r="I227" i="18" s="1" a="1"/>
  <c r="Z227" i="18"/>
  <c r="AC227" i="18"/>
  <c r="A228" i="18"/>
  <c r="B228" i="18"/>
  <c r="O228" i="18"/>
  <c r="W228" i="18"/>
  <c r="AD228" i="18" s="1"/>
  <c r="AE228" i="18" s="1"/>
  <c r="Y228" i="18"/>
  <c r="I228" i="18" s="1" a="1"/>
  <c r="I228" i="18" s="1"/>
  <c r="Z228" i="18" s="1"/>
  <c r="AC228" i="18"/>
  <c r="A229" i="18"/>
  <c r="B229" i="18"/>
  <c r="I229" i="18" a="1"/>
  <c r="I229" i="18" s="1"/>
  <c r="Z229" i="18" s="1"/>
  <c r="O229" i="18"/>
  <c r="W229" i="18"/>
  <c r="AD229" i="18" s="1"/>
  <c r="AE229" i="18" s="1"/>
  <c r="Y229" i="18"/>
  <c r="AC229" i="18"/>
  <c r="A230" i="18"/>
  <c r="B230" i="18"/>
  <c r="D230" i="18" s="1"/>
  <c r="O230" i="18"/>
  <c r="W230" i="18"/>
  <c r="AD230" i="18" s="1"/>
  <c r="AE230" i="18" s="1"/>
  <c r="Y230" i="18"/>
  <c r="I230" i="18" s="1" a="1"/>
  <c r="I230" i="18" s="1"/>
  <c r="AC230" i="18"/>
  <c r="A231" i="18"/>
  <c r="B231" i="18"/>
  <c r="O231" i="18"/>
  <c r="W231" i="18"/>
  <c r="AD231" i="18" s="1"/>
  <c r="AE231" i="18" s="1"/>
  <c r="Y231" i="18"/>
  <c r="I231" i="18" s="1" a="1"/>
  <c r="I231" i="18" s="1"/>
  <c r="Z231" i="18" s="1"/>
  <c r="AC231" i="18"/>
  <c r="A232" i="18"/>
  <c r="B232" i="18"/>
  <c r="D232" i="18" s="1"/>
  <c r="E232" i="18"/>
  <c r="O232" i="18"/>
  <c r="W232" i="18"/>
  <c r="AD232" i="18" s="1"/>
  <c r="AE232" i="18" s="1"/>
  <c r="Y232" i="18"/>
  <c r="I232" i="18" s="1" a="1"/>
  <c r="I232" i="18" s="1"/>
  <c r="AC232" i="18"/>
  <c r="A233" i="18"/>
  <c r="B233" i="18"/>
  <c r="E233" i="18" s="1"/>
  <c r="I233" i="18"/>
  <c r="AB233" i="18" s="1"/>
  <c r="O233" i="18"/>
  <c r="W233" i="18"/>
  <c r="AD233" i="18" s="1"/>
  <c r="AE233" i="18" s="1"/>
  <c r="Y233" i="18"/>
  <c r="I233" i="18" s="1" a="1"/>
  <c r="AC233" i="18"/>
  <c r="A234" i="18"/>
  <c r="B234" i="18"/>
  <c r="O234" i="18"/>
  <c r="W234" i="18"/>
  <c r="AD234" i="18" s="1"/>
  <c r="AE234" i="18" s="1"/>
  <c r="Y234" i="18"/>
  <c r="I234" i="18" s="1" a="1"/>
  <c r="I234" i="18" s="1"/>
  <c r="Z234" i="18" s="1"/>
  <c r="AC234" i="18"/>
  <c r="A235" i="18"/>
  <c r="B235" i="18"/>
  <c r="O235" i="18"/>
  <c r="W235" i="18"/>
  <c r="AD235" i="18" s="1"/>
  <c r="AE235" i="18" s="1"/>
  <c r="Y235" i="18"/>
  <c r="I235" i="18" s="1" a="1"/>
  <c r="I235" i="18" s="1"/>
  <c r="AC235" i="18"/>
  <c r="A236" i="18"/>
  <c r="B236" i="18"/>
  <c r="D236" i="18" s="1"/>
  <c r="O236" i="18"/>
  <c r="W236" i="18"/>
  <c r="AD236" i="18" s="1"/>
  <c r="AE236" i="18" s="1"/>
  <c r="Y236" i="18"/>
  <c r="I236" i="18" s="1" a="1"/>
  <c r="I236" i="18" s="1"/>
  <c r="AC236" i="18"/>
  <c r="A237" i="18"/>
  <c r="B237" i="18"/>
  <c r="I237" i="18" a="1"/>
  <c r="I237" i="18" s="1"/>
  <c r="Z237" i="18" s="1"/>
  <c r="O237" i="18"/>
  <c r="W237" i="18"/>
  <c r="AD237" i="18" s="1"/>
  <c r="AE237" i="18" s="1"/>
  <c r="Y237" i="18"/>
  <c r="AC237" i="18"/>
  <c r="A238" i="18"/>
  <c r="B238" i="18"/>
  <c r="D238" i="18" s="1"/>
  <c r="E238" i="18"/>
  <c r="O238" i="18"/>
  <c r="W238" i="18"/>
  <c r="AD238" i="18" s="1"/>
  <c r="AE238" i="18" s="1"/>
  <c r="Y238" i="18"/>
  <c r="AC238" i="18"/>
  <c r="A239" i="18"/>
  <c r="B239" i="18"/>
  <c r="D239" i="18" s="1"/>
  <c r="O239" i="18"/>
  <c r="W239" i="18"/>
  <c r="AD239" i="18" s="1"/>
  <c r="AE239" i="18" s="1"/>
  <c r="Y239" i="18"/>
  <c r="I239" i="18" s="1" a="1"/>
  <c r="I239" i="18" s="1"/>
  <c r="Z239" i="18" s="1"/>
  <c r="AC239" i="18"/>
  <c r="A240" i="18"/>
  <c r="B240" i="18"/>
  <c r="I240" i="18" a="1"/>
  <c r="I240" i="18" s="1"/>
  <c r="Z240" i="18" s="1"/>
  <c r="O240" i="18"/>
  <c r="W240" i="18"/>
  <c r="AD240" i="18" s="1"/>
  <c r="AE240" i="18" s="1"/>
  <c r="Y240" i="18"/>
  <c r="AC240" i="18"/>
  <c r="A241" i="18"/>
  <c r="B241" i="18"/>
  <c r="D241" i="18" s="1"/>
  <c r="E241" i="18"/>
  <c r="O241" i="18"/>
  <c r="W241" i="18"/>
  <c r="AD241" i="18" s="1"/>
  <c r="AE241" i="18" s="1"/>
  <c r="Y241" i="18"/>
  <c r="AC241" i="18"/>
  <c r="A242" i="18"/>
  <c r="B242" i="18"/>
  <c r="AB242" i="18" s="1"/>
  <c r="I242" i="18" a="1"/>
  <c r="I242" i="18" s="1"/>
  <c r="Z242" i="18" s="1"/>
  <c r="O242" i="18"/>
  <c r="W242" i="18"/>
  <c r="AD242" i="18" s="1"/>
  <c r="AE242" i="18" s="1"/>
  <c r="Y242" i="18"/>
  <c r="AC242" i="18"/>
  <c r="A243" i="18"/>
  <c r="B243" i="18"/>
  <c r="I243" i="18" a="1"/>
  <c r="I243" i="18" s="1"/>
  <c r="Z243" i="18" s="1"/>
  <c r="O243" i="18"/>
  <c r="W243" i="18"/>
  <c r="AD243" i="18" s="1"/>
  <c r="AE243" i="18" s="1"/>
  <c r="Y243" i="18"/>
  <c r="AC243" i="18"/>
  <c r="A244" i="18"/>
  <c r="B244" i="18"/>
  <c r="O244" i="18"/>
  <c r="W244" i="18"/>
  <c r="AD244" i="18" s="1"/>
  <c r="AE244" i="18" s="1"/>
  <c r="Y244" i="18"/>
  <c r="AC244" i="18"/>
  <c r="A245" i="18"/>
  <c r="B245" i="18"/>
  <c r="D245" i="18" s="1"/>
  <c r="I245" i="18" a="1"/>
  <c r="I245" i="18" s="1"/>
  <c r="Z245" i="18" s="1"/>
  <c r="O245" i="18"/>
  <c r="W245" i="18"/>
  <c r="AD245" i="18" s="1"/>
  <c r="AE245" i="18" s="1"/>
  <c r="Y245" i="18"/>
  <c r="AC245" i="18"/>
  <c r="A246" i="18"/>
  <c r="B246" i="18"/>
  <c r="O246" i="18"/>
  <c r="W246" i="18"/>
  <c r="AD246" i="18" s="1"/>
  <c r="AE246" i="18" s="1"/>
  <c r="Y246" i="18"/>
  <c r="I246" i="18" s="1" a="1"/>
  <c r="I246" i="18" s="1"/>
  <c r="Z246" i="18" s="1"/>
  <c r="AC246" i="18"/>
  <c r="A247" i="18"/>
  <c r="B247" i="18"/>
  <c r="D247" i="18" s="1"/>
  <c r="O247" i="18"/>
  <c r="W247" i="18"/>
  <c r="AD247" i="18" s="1"/>
  <c r="AE247" i="18" s="1"/>
  <c r="Y247" i="18"/>
  <c r="AC247" i="18"/>
  <c r="A248" i="18"/>
  <c r="B248" i="18"/>
  <c r="D248" i="18" s="1"/>
  <c r="I248" i="18" a="1"/>
  <c r="I248" i="18" s="1"/>
  <c r="Z248" i="18" s="1"/>
  <c r="O248" i="18"/>
  <c r="W248" i="18"/>
  <c r="AD248" i="18" s="1"/>
  <c r="AE248" i="18" s="1"/>
  <c r="Y248" i="18"/>
  <c r="AC248" i="18"/>
  <c r="A249" i="18"/>
  <c r="B249" i="18"/>
  <c r="O249" i="18"/>
  <c r="W249" i="18"/>
  <c r="AD249" i="18" s="1"/>
  <c r="AE249" i="18" s="1"/>
  <c r="Y249" i="18"/>
  <c r="I249" i="18" s="1" a="1"/>
  <c r="I249" i="18" s="1"/>
  <c r="Z249" i="18" s="1"/>
  <c r="AC249" i="18"/>
  <c r="A250" i="18"/>
  <c r="B250" i="18"/>
  <c r="D250" i="18" s="1"/>
  <c r="O250" i="18"/>
  <c r="W250" i="18"/>
  <c r="AD250" i="18" s="1"/>
  <c r="AE250" i="18" s="1"/>
  <c r="Y250" i="18"/>
  <c r="AC250" i="18"/>
  <c r="A251" i="18"/>
  <c r="B251" i="18"/>
  <c r="O251" i="18"/>
  <c r="W251" i="18"/>
  <c r="AD251" i="18" s="1"/>
  <c r="AE251" i="18" s="1"/>
  <c r="Y251" i="18"/>
  <c r="I251" i="18" s="1" a="1"/>
  <c r="I251" i="18" s="1"/>
  <c r="Z251" i="18" s="1"/>
  <c r="AC251" i="18"/>
  <c r="A252" i="18"/>
  <c r="B252" i="18"/>
  <c r="O252" i="18"/>
  <c r="W252" i="18"/>
  <c r="AD252" i="18" s="1"/>
  <c r="AE252" i="18" s="1"/>
  <c r="Y252" i="18"/>
  <c r="I252" i="18" s="1" a="1"/>
  <c r="I252" i="18" s="1"/>
  <c r="Z252" i="18" s="1"/>
  <c r="AC252" i="18"/>
  <c r="A253" i="18"/>
  <c r="B253" i="18"/>
  <c r="O253" i="18"/>
  <c r="W253" i="18"/>
  <c r="AD253" i="18" s="1"/>
  <c r="AE253" i="18" s="1"/>
  <c r="Y253" i="18"/>
  <c r="AC253" i="18"/>
  <c r="A254" i="18"/>
  <c r="B254" i="18"/>
  <c r="D254" i="18" s="1"/>
  <c r="O254" i="18"/>
  <c r="W254" i="18"/>
  <c r="AD254" i="18" s="1"/>
  <c r="AE254" i="18" s="1"/>
  <c r="Y254" i="18"/>
  <c r="AC254" i="18"/>
  <c r="A255" i="18"/>
  <c r="B255" i="18"/>
  <c r="I255" i="18" a="1"/>
  <c r="I255" i="18" s="1"/>
  <c r="Z255" i="18" s="1"/>
  <c r="O255" i="18"/>
  <c r="W255" i="18"/>
  <c r="AD255" i="18" s="1"/>
  <c r="AE255" i="18" s="1"/>
  <c r="Y255" i="18"/>
  <c r="AC255" i="18"/>
  <c r="A256" i="18"/>
  <c r="B256" i="18"/>
  <c r="D256" i="18" s="1"/>
  <c r="O256" i="18"/>
  <c r="W256" i="18"/>
  <c r="AD256" i="18" s="1"/>
  <c r="AE256" i="18" s="1"/>
  <c r="Y256" i="18"/>
  <c r="AC256" i="18"/>
  <c r="A257" i="18"/>
  <c r="B257" i="18"/>
  <c r="D257" i="18" s="1"/>
  <c r="O257" i="18"/>
  <c r="W257" i="18"/>
  <c r="AD257" i="18" s="1"/>
  <c r="AE257" i="18" s="1"/>
  <c r="Y257" i="18"/>
  <c r="I257" i="18" s="1" a="1"/>
  <c r="I257" i="18" s="1"/>
  <c r="Z257" i="18" s="1"/>
  <c r="AC257" i="18"/>
  <c r="A258" i="18"/>
  <c r="B258" i="18"/>
  <c r="D258" i="18" s="1"/>
  <c r="I258" i="18" a="1"/>
  <c r="I258" i="18" s="1"/>
  <c r="Z258" i="18" s="1"/>
  <c r="O258" i="18"/>
  <c r="W258" i="18"/>
  <c r="AD258" i="18" s="1"/>
  <c r="AE258" i="18" s="1"/>
  <c r="Y258" i="18"/>
  <c r="AC258" i="18"/>
  <c r="A259" i="18"/>
  <c r="B259" i="18"/>
  <c r="D259" i="18" s="1"/>
  <c r="O259" i="18"/>
  <c r="W259" i="18"/>
  <c r="AD259" i="18" s="1"/>
  <c r="AE259" i="18" s="1"/>
  <c r="Y259" i="18"/>
  <c r="AC259" i="18"/>
  <c r="A260" i="18"/>
  <c r="B260" i="18"/>
  <c r="AB260" i="18" s="1"/>
  <c r="I260" i="18" a="1"/>
  <c r="I260" i="18" s="1"/>
  <c r="Z260" i="18" s="1"/>
  <c r="O260" i="18"/>
  <c r="W260" i="18"/>
  <c r="AD260" i="18" s="1"/>
  <c r="AE260" i="18" s="1"/>
  <c r="Y260" i="18"/>
  <c r="AC260" i="18"/>
  <c r="A261" i="18"/>
  <c r="B261" i="18"/>
  <c r="D261" i="18" s="1"/>
  <c r="I261" i="18" a="1"/>
  <c r="I261" i="18" s="1"/>
  <c r="Z261" i="18" s="1"/>
  <c r="O261" i="18"/>
  <c r="W261" i="18"/>
  <c r="AD261" i="18" s="1"/>
  <c r="AE261" i="18" s="1"/>
  <c r="Y261" i="18"/>
  <c r="AC261" i="18"/>
  <c r="A262" i="18"/>
  <c r="B262" i="18"/>
  <c r="O262" i="18"/>
  <c r="W262" i="18"/>
  <c r="AD262" i="18" s="1"/>
  <c r="AE262" i="18" s="1"/>
  <c r="Y262" i="18"/>
  <c r="AC262" i="18"/>
  <c r="A263" i="18"/>
  <c r="B263" i="18"/>
  <c r="D263" i="18" s="1"/>
  <c r="O263" i="18"/>
  <c r="W263" i="18"/>
  <c r="AD263" i="18" s="1"/>
  <c r="AE263" i="18" s="1"/>
  <c r="Y263" i="18"/>
  <c r="I263" i="18" s="1" a="1"/>
  <c r="I263" i="18" s="1"/>
  <c r="Z263" i="18" s="1"/>
  <c r="AC263" i="18"/>
  <c r="A264" i="18"/>
  <c r="B264" i="18"/>
  <c r="D264" i="18" s="1"/>
  <c r="I264" i="18" a="1"/>
  <c r="I264" i="18" s="1"/>
  <c r="O264" i="18"/>
  <c r="W264" i="18"/>
  <c r="AD264" i="18" s="1"/>
  <c r="AE264" i="18" s="1"/>
  <c r="Y264" i="18"/>
  <c r="AC264" i="18"/>
  <c r="A265" i="18"/>
  <c r="B265" i="18"/>
  <c r="D265" i="18" s="1"/>
  <c r="O265" i="18"/>
  <c r="W265" i="18"/>
  <c r="AD265" i="18" s="1"/>
  <c r="AE265" i="18" s="1"/>
  <c r="Y265" i="18"/>
  <c r="I265" i="18" s="1" a="1"/>
  <c r="I265" i="18" s="1"/>
  <c r="Z265" i="18" s="1"/>
  <c r="AC265" i="18"/>
  <c r="A266" i="18"/>
  <c r="B266" i="18"/>
  <c r="D266" i="18" s="1"/>
  <c r="I266" i="18" a="1"/>
  <c r="I266" i="18"/>
  <c r="O266" i="18"/>
  <c r="W266" i="18"/>
  <c r="AD266" i="18" s="1"/>
  <c r="AE266" i="18" s="1"/>
  <c r="Y266" i="18"/>
  <c r="AC266" i="18"/>
  <c r="A267" i="18"/>
  <c r="B267" i="18"/>
  <c r="O267" i="18"/>
  <c r="W267" i="18"/>
  <c r="AD267" i="18" s="1"/>
  <c r="AE267" i="18" s="1"/>
  <c r="Y267" i="18"/>
  <c r="I267" i="18" s="1" a="1"/>
  <c r="I267" i="18" s="1"/>
  <c r="Z267" i="18" s="1"/>
  <c r="AC267" i="18"/>
  <c r="A268" i="18"/>
  <c r="B268" i="18"/>
  <c r="D268" i="18" s="1"/>
  <c r="O268" i="18"/>
  <c r="W268" i="18"/>
  <c r="AD268" i="18" s="1"/>
  <c r="AE268" i="18" s="1"/>
  <c r="Y268" i="18"/>
  <c r="I268" i="18" s="1" a="1"/>
  <c r="I268" i="18" s="1"/>
  <c r="Z268" i="18" s="1"/>
  <c r="AC268" i="18"/>
  <c r="A269" i="18"/>
  <c r="B269" i="18"/>
  <c r="D269" i="18" s="1"/>
  <c r="O269" i="18"/>
  <c r="W269" i="18"/>
  <c r="AD269" i="18" s="1"/>
  <c r="AE269" i="18" s="1"/>
  <c r="Y269" i="18"/>
  <c r="I269" i="18" s="1" a="1"/>
  <c r="I269" i="18" s="1"/>
  <c r="Z269" i="18" s="1"/>
  <c r="AC269" i="18"/>
  <c r="A270" i="18"/>
  <c r="B270" i="18"/>
  <c r="D270" i="18" s="1"/>
  <c r="O270" i="18"/>
  <c r="W270" i="18"/>
  <c r="AD270" i="18" s="1"/>
  <c r="AE270" i="18" s="1"/>
  <c r="Y270" i="18"/>
  <c r="I270" i="18" s="1" a="1"/>
  <c r="I270" i="18" s="1"/>
  <c r="Z270" i="18" s="1"/>
  <c r="AC270" i="18"/>
  <c r="A271" i="18"/>
  <c r="B271" i="18"/>
  <c r="D271" i="18" s="1"/>
  <c r="O271" i="18"/>
  <c r="W271" i="18"/>
  <c r="AD271" i="18" s="1"/>
  <c r="AE271" i="18" s="1"/>
  <c r="Y271" i="18"/>
  <c r="I271" i="18" s="1" a="1"/>
  <c r="I271" i="18" s="1"/>
  <c r="Z271" i="18" s="1"/>
  <c r="AC271" i="18"/>
  <c r="A272" i="18"/>
  <c r="B272" i="18"/>
  <c r="O272" i="18"/>
  <c r="W272" i="18"/>
  <c r="AD272" i="18" s="1"/>
  <c r="AE272" i="18" s="1"/>
  <c r="Y272" i="18"/>
  <c r="I272" i="18" s="1" a="1"/>
  <c r="I272" i="18" s="1"/>
  <c r="AC272" i="18"/>
  <c r="A273" i="18"/>
  <c r="B273" i="18"/>
  <c r="O273" i="18"/>
  <c r="W273" i="18"/>
  <c r="AD273" i="18" s="1"/>
  <c r="AE273" i="18" s="1"/>
  <c r="Y273" i="18"/>
  <c r="I273" i="18" s="1" a="1"/>
  <c r="I273" i="18" s="1"/>
  <c r="AC273" i="18"/>
  <c r="A274" i="18"/>
  <c r="B274" i="18"/>
  <c r="O274" i="18"/>
  <c r="W274" i="18"/>
  <c r="AD274" i="18" s="1"/>
  <c r="AE274" i="18" s="1"/>
  <c r="Y274" i="18"/>
  <c r="I274" i="18" s="1" a="1"/>
  <c r="I274" i="18" s="1"/>
  <c r="AC274" i="18"/>
  <c r="A275" i="18"/>
  <c r="B275" i="18"/>
  <c r="O275" i="18"/>
  <c r="W275" i="18"/>
  <c r="AD275" i="18" s="1"/>
  <c r="AE275" i="18" s="1"/>
  <c r="Y275" i="18"/>
  <c r="I275" i="18" s="1" a="1"/>
  <c r="I275" i="18" s="1"/>
  <c r="Z275" i="18" s="1"/>
  <c r="AC275" i="18"/>
  <c r="A276" i="18"/>
  <c r="B276" i="18"/>
  <c r="D276" i="18" s="1"/>
  <c r="E276" i="18"/>
  <c r="I276" i="18" a="1"/>
  <c r="I276" i="18" s="1"/>
  <c r="O276" i="18"/>
  <c r="W276" i="18"/>
  <c r="AD276" i="18" s="1"/>
  <c r="AE276" i="18" s="1"/>
  <c r="Y276" i="18"/>
  <c r="AC276" i="18"/>
  <c r="A277" i="18"/>
  <c r="B277" i="18"/>
  <c r="D277" i="18" s="1"/>
  <c r="E277" i="18"/>
  <c r="O277" i="18"/>
  <c r="W277" i="18"/>
  <c r="AD277" i="18" s="1"/>
  <c r="AE277" i="18" s="1"/>
  <c r="Y277" i="18"/>
  <c r="I277" i="18" s="1" a="1"/>
  <c r="I277" i="18" s="1"/>
  <c r="AC277" i="18"/>
  <c r="A278" i="18"/>
  <c r="B278" i="18"/>
  <c r="D278" i="18" s="1"/>
  <c r="O278" i="18"/>
  <c r="W278" i="18"/>
  <c r="AD278" i="18" s="1"/>
  <c r="AE278" i="18" s="1"/>
  <c r="Y278" i="18"/>
  <c r="I278" i="18" s="1" a="1"/>
  <c r="I278" i="18" s="1"/>
  <c r="Z278" i="18" s="1"/>
  <c r="AC278" i="18"/>
  <c r="A279" i="18"/>
  <c r="B279" i="18"/>
  <c r="D279" i="18" s="1"/>
  <c r="O279" i="18"/>
  <c r="W279" i="18"/>
  <c r="AD279" i="18" s="1"/>
  <c r="AE279" i="18" s="1"/>
  <c r="Y279" i="18"/>
  <c r="I279" i="18" s="1" a="1"/>
  <c r="I279" i="18" s="1"/>
  <c r="AC279" i="18"/>
  <c r="A280" i="18"/>
  <c r="B280" i="18"/>
  <c r="E280" i="18" s="1"/>
  <c r="O280" i="18"/>
  <c r="W280" i="18"/>
  <c r="AD280" i="18" s="1"/>
  <c r="AE280" i="18" s="1"/>
  <c r="Y280" i="18"/>
  <c r="I280" i="18" s="1" a="1"/>
  <c r="I280" i="18" s="1"/>
  <c r="AC280" i="18"/>
  <c r="A281" i="18"/>
  <c r="B281" i="18"/>
  <c r="D281" i="18" s="1"/>
  <c r="O281" i="18"/>
  <c r="W281" i="18"/>
  <c r="AD281" i="18" s="1"/>
  <c r="AE281" i="18" s="1"/>
  <c r="Y281" i="18"/>
  <c r="I281" i="18" s="1" a="1"/>
  <c r="I281" i="18" s="1"/>
  <c r="Z281" i="18" s="1"/>
  <c r="AC281" i="18"/>
  <c r="A282" i="18"/>
  <c r="B282" i="18"/>
  <c r="D282" i="18" s="1"/>
  <c r="E282" i="18"/>
  <c r="O282" i="18"/>
  <c r="W282" i="18"/>
  <c r="AD282" i="18" s="1"/>
  <c r="AE282" i="18" s="1"/>
  <c r="Y282" i="18"/>
  <c r="I282" i="18" s="1" a="1"/>
  <c r="I282" i="18" s="1"/>
  <c r="AC282" i="18"/>
  <c r="A283" i="18"/>
  <c r="B283" i="18"/>
  <c r="D283" i="18" s="1"/>
  <c r="E283" i="18"/>
  <c r="O283" i="18"/>
  <c r="W283" i="18"/>
  <c r="AD283" i="18" s="1"/>
  <c r="AE283" i="18" s="1"/>
  <c r="Y283" i="18"/>
  <c r="I283" i="18" s="1" a="1"/>
  <c r="I283" i="18" s="1"/>
  <c r="AC283" i="18"/>
  <c r="A284" i="18"/>
  <c r="B284" i="18"/>
  <c r="D284" i="18" s="1"/>
  <c r="O284" i="18"/>
  <c r="W284" i="18"/>
  <c r="AD284" i="18" s="1"/>
  <c r="AE284" i="18" s="1"/>
  <c r="Y284" i="18"/>
  <c r="I284" i="18" s="1" a="1"/>
  <c r="I284" i="18" s="1"/>
  <c r="Z284" i="18" s="1"/>
  <c r="AC284" i="18"/>
  <c r="A285" i="18"/>
  <c r="B285" i="18"/>
  <c r="I285" i="18" a="1"/>
  <c r="I285" i="18" s="1"/>
  <c r="O285" i="18"/>
  <c r="W285" i="18"/>
  <c r="AD285" i="18" s="1"/>
  <c r="AE285" i="18" s="1"/>
  <c r="Y285" i="18"/>
  <c r="Z285" i="18"/>
  <c r="AC285" i="18"/>
  <c r="A286" i="18"/>
  <c r="B286" i="18"/>
  <c r="D286" i="18" s="1"/>
  <c r="O286" i="18"/>
  <c r="W286" i="18"/>
  <c r="AD286" i="18" s="1"/>
  <c r="AE286" i="18" s="1"/>
  <c r="Y286" i="18"/>
  <c r="I286" i="18" s="1" a="1"/>
  <c r="I286" i="18" s="1"/>
  <c r="AC286" i="18"/>
  <c r="A287" i="18"/>
  <c r="B287" i="18"/>
  <c r="O287" i="18"/>
  <c r="W287" i="18"/>
  <c r="AD287" i="18" s="1"/>
  <c r="AE287" i="18" s="1"/>
  <c r="Y287" i="18"/>
  <c r="I287" i="18" s="1" a="1"/>
  <c r="I287" i="18" s="1"/>
  <c r="Z287" i="18" s="1"/>
  <c r="AC287" i="18"/>
  <c r="A288" i="18"/>
  <c r="B288" i="18"/>
  <c r="D288" i="18" s="1"/>
  <c r="E288" i="18"/>
  <c r="I288" i="18" a="1"/>
  <c r="I288" i="18" s="1"/>
  <c r="O288" i="18"/>
  <c r="W288" i="18"/>
  <c r="AD288" i="18" s="1"/>
  <c r="AE288" i="18" s="1"/>
  <c r="Y288" i="18"/>
  <c r="AC288" i="18"/>
  <c r="A289" i="18"/>
  <c r="B289" i="18"/>
  <c r="E289" i="18" s="1"/>
  <c r="D289" i="18"/>
  <c r="I289" i="18"/>
  <c r="O289" i="18"/>
  <c r="W289" i="18"/>
  <c r="AD289" i="18" s="1"/>
  <c r="AE289" i="18" s="1"/>
  <c r="Y289" i="18"/>
  <c r="I289" i="18" s="1" a="1"/>
  <c r="AC289" i="18"/>
  <c r="A290" i="18"/>
  <c r="B290" i="18"/>
  <c r="I290" i="18" a="1"/>
  <c r="I290" i="18" s="1"/>
  <c r="Z290" i="18" s="1"/>
  <c r="O290" i="18"/>
  <c r="W290" i="18"/>
  <c r="AD290" i="18" s="1"/>
  <c r="AE290" i="18" s="1"/>
  <c r="Y290" i="18"/>
  <c r="AC290" i="18"/>
  <c r="A291" i="18"/>
  <c r="B291" i="18"/>
  <c r="E291" i="18" s="1"/>
  <c r="O291" i="18"/>
  <c r="W291" i="18"/>
  <c r="AD291" i="18" s="1"/>
  <c r="AE291" i="18" s="1"/>
  <c r="Y291" i="18"/>
  <c r="I291" i="18" s="1" a="1"/>
  <c r="I291" i="18" s="1"/>
  <c r="AC291" i="18"/>
  <c r="A292" i="18"/>
  <c r="B292" i="18"/>
  <c r="E292" i="18" s="1"/>
  <c r="O292" i="18"/>
  <c r="W292" i="18"/>
  <c r="AD292" i="18" s="1"/>
  <c r="AE292" i="18" s="1"/>
  <c r="Y292" i="18"/>
  <c r="I292" i="18" s="1" a="1"/>
  <c r="I292" i="18" s="1"/>
  <c r="AC292" i="18"/>
  <c r="A293" i="18"/>
  <c r="B293" i="18"/>
  <c r="D293" i="18" s="1"/>
  <c r="I293" i="18" a="1"/>
  <c r="I293" i="18" s="1"/>
  <c r="Z293" i="18" s="1"/>
  <c r="O293" i="18"/>
  <c r="W293" i="18"/>
  <c r="AD293" i="18" s="1"/>
  <c r="AE293" i="18" s="1"/>
  <c r="Y293" i="18"/>
  <c r="AC293" i="18"/>
  <c r="A294" i="18"/>
  <c r="B294" i="18"/>
  <c r="E294" i="18" s="1"/>
  <c r="O294" i="18"/>
  <c r="W294" i="18"/>
  <c r="AD294" i="18" s="1"/>
  <c r="AE294" i="18" s="1"/>
  <c r="Y294" i="18"/>
  <c r="I294" i="18" s="1" a="1"/>
  <c r="I294" i="18" s="1"/>
  <c r="AC294" i="18"/>
  <c r="A295" i="18"/>
  <c r="B295" i="18"/>
  <c r="E295" i="18" s="1"/>
  <c r="I295" i="18"/>
  <c r="O295" i="18"/>
  <c r="W295" i="18"/>
  <c r="AD295" i="18" s="1"/>
  <c r="AE295" i="18" s="1"/>
  <c r="Y295" i="18"/>
  <c r="I295" i="18" s="1" a="1"/>
  <c r="Z295" i="18"/>
  <c r="AC295" i="18"/>
  <c r="A296" i="18"/>
  <c r="B296" i="18"/>
  <c r="D296" i="18" s="1"/>
  <c r="O296" i="18"/>
  <c r="W296" i="18"/>
  <c r="AD296" i="18" s="1"/>
  <c r="AE296" i="18" s="1"/>
  <c r="Y296" i="18"/>
  <c r="I296" i="18" s="1" a="1"/>
  <c r="I296" i="18" s="1"/>
  <c r="Z296" i="18" s="1"/>
  <c r="AC296" i="18"/>
  <c r="A297" i="18"/>
  <c r="B297" i="18"/>
  <c r="O297" i="18"/>
  <c r="W297" i="18"/>
  <c r="AD297" i="18" s="1"/>
  <c r="AE297" i="18" s="1"/>
  <c r="Y297" i="18"/>
  <c r="I297" i="18" s="1" a="1"/>
  <c r="I297" i="18" s="1"/>
  <c r="Z297" i="18" s="1"/>
  <c r="AC297" i="18"/>
  <c r="A298" i="18"/>
  <c r="B298" i="18"/>
  <c r="D298" i="18" s="1"/>
  <c r="O298" i="18"/>
  <c r="W298" i="18"/>
  <c r="AD298" i="18" s="1"/>
  <c r="AE298" i="18" s="1"/>
  <c r="Y298" i="18"/>
  <c r="I298" i="18" s="1" a="1"/>
  <c r="I298" i="18" s="1"/>
  <c r="Z298" i="18" s="1"/>
  <c r="AC298" i="18"/>
  <c r="A299" i="18"/>
  <c r="B299" i="18"/>
  <c r="D299" i="18" s="1"/>
  <c r="O299" i="18"/>
  <c r="W299" i="18"/>
  <c r="AD299" i="18" s="1"/>
  <c r="AE299" i="18" s="1"/>
  <c r="Y299" i="18"/>
  <c r="I299" i="18" s="1" a="1"/>
  <c r="I299" i="18" s="1"/>
  <c r="AC299" i="18"/>
  <c r="A300" i="18"/>
  <c r="B300" i="18"/>
  <c r="D300" i="18"/>
  <c r="E300" i="18"/>
  <c r="O300" i="18"/>
  <c r="W300" i="18"/>
  <c r="AD300" i="18" s="1"/>
  <c r="AE300" i="18" s="1"/>
  <c r="Y300" i="18"/>
  <c r="I300" i="18" s="1" a="1"/>
  <c r="I300" i="18" s="1"/>
  <c r="Z300" i="18" s="1"/>
  <c r="AC300" i="18"/>
  <c r="A301" i="18"/>
  <c r="B301" i="18"/>
  <c r="O301" i="18"/>
  <c r="W301" i="18"/>
  <c r="AD301" i="18" s="1"/>
  <c r="AE301" i="18" s="1"/>
  <c r="Y301" i="18"/>
  <c r="I301" i="18" s="1" a="1"/>
  <c r="I301" i="18" s="1"/>
  <c r="Z301" i="18" s="1"/>
  <c r="AC301" i="18"/>
  <c r="A302" i="18"/>
  <c r="B302" i="18"/>
  <c r="O302" i="18"/>
  <c r="W302" i="18"/>
  <c r="AD302" i="18" s="1"/>
  <c r="AE302" i="18" s="1"/>
  <c r="Y302" i="18"/>
  <c r="I302" i="18" s="1" a="1"/>
  <c r="I302" i="18" s="1"/>
  <c r="Z302" i="18" s="1"/>
  <c r="AC302" i="18"/>
  <c r="A303" i="18"/>
  <c r="B303" i="18"/>
  <c r="D303" i="18" s="1"/>
  <c r="E303" i="18"/>
  <c r="I303" i="18"/>
  <c r="Z303" i="18" s="1"/>
  <c r="O303" i="18"/>
  <c r="W303" i="18"/>
  <c r="AD303" i="18" s="1"/>
  <c r="AE303" i="18" s="1"/>
  <c r="Y303" i="18"/>
  <c r="I303" i="18" s="1" a="1"/>
  <c r="AC303" i="18"/>
  <c r="A304" i="18"/>
  <c r="B304" i="18"/>
  <c r="D304" i="18" s="1"/>
  <c r="E304" i="18"/>
  <c r="O304" i="18"/>
  <c r="W304" i="18"/>
  <c r="AD304" i="18" s="1"/>
  <c r="AE304" i="18" s="1"/>
  <c r="Y304" i="18"/>
  <c r="I304" i="18" s="1" a="1"/>
  <c r="I304" i="18" s="1"/>
  <c r="Z304" i="18" s="1"/>
  <c r="AC304" i="18"/>
  <c r="A305" i="18"/>
  <c r="B305" i="18"/>
  <c r="D305" i="18" s="1"/>
  <c r="O305" i="18"/>
  <c r="W305" i="18"/>
  <c r="AD305" i="18" s="1"/>
  <c r="AE305" i="18" s="1"/>
  <c r="Y305" i="18"/>
  <c r="I305" i="18" s="1" a="1"/>
  <c r="I305" i="18" s="1"/>
  <c r="Z305" i="18" s="1"/>
  <c r="AC305" i="18"/>
  <c r="A306" i="18"/>
  <c r="B306" i="18"/>
  <c r="E306" i="18" s="1"/>
  <c r="O306" i="18"/>
  <c r="W306" i="18"/>
  <c r="AD306" i="18" s="1"/>
  <c r="AE306" i="18" s="1"/>
  <c r="Y306" i="18"/>
  <c r="I306" i="18" s="1" a="1"/>
  <c r="I306" i="18" s="1"/>
  <c r="Z306" i="18" s="1"/>
  <c r="AC306" i="18"/>
  <c r="A307" i="18"/>
  <c r="B307" i="18"/>
  <c r="D307" i="18" s="1"/>
  <c r="O307" i="18"/>
  <c r="W307" i="18"/>
  <c r="AD307" i="18" s="1"/>
  <c r="AE307" i="18" s="1"/>
  <c r="Y307" i="18"/>
  <c r="I307" i="18" s="1" a="1"/>
  <c r="I307" i="18" s="1"/>
  <c r="Z307" i="18" s="1"/>
  <c r="AC307" i="18"/>
  <c r="A308" i="18"/>
  <c r="B308" i="18"/>
  <c r="E308" i="18" s="1"/>
  <c r="I308" i="18" a="1"/>
  <c r="I308" i="18" s="1"/>
  <c r="Z308" i="18" s="1"/>
  <c r="O308" i="18"/>
  <c r="W308" i="18"/>
  <c r="AD308" i="18" s="1"/>
  <c r="AE308" i="18" s="1"/>
  <c r="Y308" i="18"/>
  <c r="AC308" i="18"/>
  <c r="A309" i="18"/>
  <c r="B309" i="18"/>
  <c r="I309" i="18"/>
  <c r="Z309" i="18" s="1"/>
  <c r="O309" i="18"/>
  <c r="W309" i="18"/>
  <c r="AD309" i="18" s="1"/>
  <c r="AE309" i="18" s="1"/>
  <c r="Y309" i="18"/>
  <c r="I309" i="18" s="1" a="1"/>
  <c r="AC309" i="18"/>
  <c r="A310" i="18"/>
  <c r="B310" i="18"/>
  <c r="D310" i="18" s="1"/>
  <c r="I310" i="18" a="1"/>
  <c r="I310" i="18" s="1"/>
  <c r="Z310" i="18" s="1"/>
  <c r="O310" i="18"/>
  <c r="W310" i="18"/>
  <c r="AD310" i="18" s="1"/>
  <c r="AE310" i="18" s="1"/>
  <c r="Y310" i="18"/>
  <c r="AC310" i="18"/>
  <c r="A311" i="18"/>
  <c r="B311" i="18"/>
  <c r="O311" i="18"/>
  <c r="W311" i="18"/>
  <c r="AD311" i="18" s="1"/>
  <c r="AE311" i="18" s="1"/>
  <c r="Y311" i="18"/>
  <c r="I311" i="18" s="1" a="1"/>
  <c r="I311" i="18" s="1"/>
  <c r="AC311" i="18"/>
  <c r="A312" i="18"/>
  <c r="B312" i="18"/>
  <c r="I312" i="18"/>
  <c r="Z312" i="18" s="1"/>
  <c r="O312" i="18"/>
  <c r="W312" i="18"/>
  <c r="AD312" i="18" s="1"/>
  <c r="AE312" i="18" s="1"/>
  <c r="Y312" i="18"/>
  <c r="I312" i="18" s="1" a="1"/>
  <c r="AC312" i="18"/>
  <c r="A313" i="18"/>
  <c r="B313" i="18"/>
  <c r="O313" i="18"/>
  <c r="W313" i="18"/>
  <c r="AD313" i="18" s="1"/>
  <c r="AE313" i="18" s="1"/>
  <c r="Y313" i="18"/>
  <c r="I313" i="18" s="1" a="1"/>
  <c r="I313" i="18" s="1"/>
  <c r="Z313" i="18" s="1"/>
  <c r="AC313" i="18"/>
  <c r="A314" i="18"/>
  <c r="B314" i="18"/>
  <c r="D314" i="18" s="1"/>
  <c r="O314" i="18"/>
  <c r="W314" i="18"/>
  <c r="AD314" i="18" s="1"/>
  <c r="AE314" i="18" s="1"/>
  <c r="Y314" i="18"/>
  <c r="I314" i="18" s="1" a="1"/>
  <c r="I314" i="18" s="1"/>
  <c r="Z314" i="18" s="1"/>
  <c r="AC314" i="18"/>
  <c r="A315" i="18"/>
  <c r="B315" i="18"/>
  <c r="E315" i="18" s="1"/>
  <c r="I315" i="18"/>
  <c r="Z315" i="18" s="1"/>
  <c r="O315" i="18"/>
  <c r="W315" i="18"/>
  <c r="AD315" i="18" s="1"/>
  <c r="AE315" i="18" s="1"/>
  <c r="Y315" i="18"/>
  <c r="I315" i="18" s="1" a="1"/>
  <c r="AC315" i="18"/>
  <c r="A316" i="18"/>
  <c r="B316" i="18"/>
  <c r="I316" i="18" a="1"/>
  <c r="I316" i="18" s="1"/>
  <c r="Z316" i="18" s="1"/>
  <c r="O316" i="18"/>
  <c r="W316" i="18"/>
  <c r="AD316" i="18" s="1"/>
  <c r="AE316" i="18" s="1"/>
  <c r="Y316" i="18"/>
  <c r="AC316" i="18"/>
  <c r="A317" i="18"/>
  <c r="B317" i="18"/>
  <c r="E317" i="18" s="1"/>
  <c r="I317" i="18" a="1"/>
  <c r="I317" i="18" s="1"/>
  <c r="Z317" i="18" s="1"/>
  <c r="O317" i="18"/>
  <c r="W317" i="18"/>
  <c r="AD317" i="18" s="1"/>
  <c r="AE317" i="18" s="1"/>
  <c r="Y317" i="18"/>
  <c r="AC317" i="18"/>
  <c r="A318" i="18"/>
  <c r="B318" i="18"/>
  <c r="D318" i="18" s="1"/>
  <c r="I318" i="18"/>
  <c r="O318" i="18"/>
  <c r="W318" i="18"/>
  <c r="AD318" i="18" s="1"/>
  <c r="AE318" i="18" s="1"/>
  <c r="Y318" i="18"/>
  <c r="I318" i="18" s="1" a="1"/>
  <c r="AC318" i="18"/>
  <c r="A319" i="18"/>
  <c r="B319" i="18"/>
  <c r="D319" i="18" s="1"/>
  <c r="I319" i="18" a="1"/>
  <c r="I319" i="18" s="1"/>
  <c r="Z319" i="18" s="1"/>
  <c r="O319" i="18"/>
  <c r="W319" i="18"/>
  <c r="AD319" i="18" s="1"/>
  <c r="AE319" i="18" s="1"/>
  <c r="Y319" i="18"/>
  <c r="AC319" i="18"/>
  <c r="A320" i="18"/>
  <c r="B320" i="18"/>
  <c r="I320" i="18" a="1"/>
  <c r="I320" i="18" s="1"/>
  <c r="Z320" i="18" s="1"/>
  <c r="O320" i="18"/>
  <c r="W320" i="18"/>
  <c r="AD320" i="18" s="1"/>
  <c r="AE320" i="18" s="1"/>
  <c r="Y320" i="18"/>
  <c r="AC320" i="18"/>
  <c r="A321" i="18"/>
  <c r="B321" i="18"/>
  <c r="D321" i="18" s="1"/>
  <c r="O321" i="18"/>
  <c r="W321" i="18"/>
  <c r="AD321" i="18" s="1"/>
  <c r="AE321" i="18" s="1"/>
  <c r="Y321" i="18"/>
  <c r="I321" i="18" s="1" a="1"/>
  <c r="I321" i="18" s="1"/>
  <c r="AC321" i="18"/>
  <c r="A322" i="18"/>
  <c r="B322" i="18"/>
  <c r="D322" i="18" s="1"/>
  <c r="I322" i="18" a="1"/>
  <c r="I322" i="18" s="1"/>
  <c r="Z322" i="18" s="1"/>
  <c r="O322" i="18"/>
  <c r="W322" i="18"/>
  <c r="AD322" i="18" s="1"/>
  <c r="AE322" i="18" s="1"/>
  <c r="Y322" i="18"/>
  <c r="AC322" i="18"/>
  <c r="A323" i="18"/>
  <c r="B323" i="18"/>
  <c r="D323" i="18" s="1"/>
  <c r="I323" i="18" a="1"/>
  <c r="I323" i="18" s="1"/>
  <c r="Z323" i="18" s="1"/>
  <c r="O323" i="18"/>
  <c r="W323" i="18"/>
  <c r="AD323" i="18" s="1"/>
  <c r="AE323" i="18" s="1"/>
  <c r="Y323" i="18"/>
  <c r="AC323" i="18"/>
  <c r="A324" i="18"/>
  <c r="B324" i="18"/>
  <c r="E324" i="18" s="1"/>
  <c r="I324" i="18"/>
  <c r="Z324" i="18" s="1"/>
  <c r="O324" i="18"/>
  <c r="W324" i="18"/>
  <c r="AD324" i="18" s="1"/>
  <c r="AE324" i="18" s="1"/>
  <c r="Y324" i="18"/>
  <c r="I324" i="18" s="1" a="1"/>
  <c r="AC324" i="18"/>
  <c r="A325" i="18"/>
  <c r="B325" i="18"/>
  <c r="D325" i="18" s="1"/>
  <c r="I325" i="18" a="1"/>
  <c r="I325" i="18" s="1"/>
  <c r="Z325" i="18" s="1"/>
  <c r="O325" i="18"/>
  <c r="W325" i="18"/>
  <c r="AD325" i="18" s="1"/>
  <c r="AE325" i="18" s="1"/>
  <c r="Y325" i="18"/>
  <c r="AC325" i="18"/>
  <c r="A326" i="18"/>
  <c r="B326" i="18"/>
  <c r="AB326" i="18" s="1"/>
  <c r="I326" i="18" a="1"/>
  <c r="I326" i="18" s="1"/>
  <c r="Z326" i="18" s="1"/>
  <c r="O326" i="18"/>
  <c r="W326" i="18"/>
  <c r="AD326" i="18" s="1"/>
  <c r="AE326" i="18" s="1"/>
  <c r="Y326" i="18"/>
  <c r="AC326" i="18"/>
  <c r="A327" i="18"/>
  <c r="B327" i="18"/>
  <c r="I327" i="18"/>
  <c r="Z327" i="18" s="1"/>
  <c r="O327" i="18"/>
  <c r="W327" i="18"/>
  <c r="AD327" i="18" s="1"/>
  <c r="AE327" i="18" s="1"/>
  <c r="Y327" i="18"/>
  <c r="I327" i="18" s="1" a="1"/>
  <c r="AC327" i="18"/>
  <c r="A328" i="18"/>
  <c r="B328" i="18"/>
  <c r="O328" i="18"/>
  <c r="W328" i="18"/>
  <c r="AD328" i="18" s="1"/>
  <c r="AE328" i="18" s="1"/>
  <c r="Y328" i="18"/>
  <c r="I328" i="18" s="1" a="1"/>
  <c r="I328" i="18" s="1"/>
  <c r="Z328" i="18" s="1"/>
  <c r="AC328" i="18"/>
  <c r="A329" i="18"/>
  <c r="B329" i="18"/>
  <c r="D329" i="18" s="1"/>
  <c r="E329" i="18"/>
  <c r="O329" i="18"/>
  <c r="W329" i="18"/>
  <c r="AD329" i="18" s="1"/>
  <c r="AE329" i="18" s="1"/>
  <c r="Y329" i="18"/>
  <c r="I329" i="18" s="1" a="1"/>
  <c r="I329" i="18" s="1"/>
  <c r="AC329" i="18"/>
  <c r="A330" i="18"/>
  <c r="B330" i="18"/>
  <c r="O330" i="18"/>
  <c r="W330" i="18"/>
  <c r="AD330" i="18" s="1"/>
  <c r="AE330" i="18" s="1"/>
  <c r="Y330" i="18"/>
  <c r="I330" i="18" s="1" a="1"/>
  <c r="I330" i="18" s="1"/>
  <c r="Z330" i="18" s="1"/>
  <c r="J330" i="18" s="1" a="1"/>
  <c r="J330" i="18" s="1"/>
  <c r="AA330" i="18" s="1"/>
  <c r="AC330" i="18"/>
  <c r="A331" i="18"/>
  <c r="B331" i="18"/>
  <c r="D331" i="18" s="1"/>
  <c r="O331" i="18"/>
  <c r="W331" i="18"/>
  <c r="AD331" i="18" s="1"/>
  <c r="AE331" i="18" s="1"/>
  <c r="Y331" i="18"/>
  <c r="I331" i="18" s="1" a="1"/>
  <c r="I331" i="18" s="1"/>
  <c r="AC331" i="18"/>
  <c r="A332" i="18"/>
  <c r="B332" i="18"/>
  <c r="D332" i="18" s="1"/>
  <c r="O332" i="18"/>
  <c r="W332" i="18"/>
  <c r="AD332" i="18" s="1"/>
  <c r="AE332" i="18" s="1"/>
  <c r="Y332" i="18"/>
  <c r="I332" i="18" s="1" a="1"/>
  <c r="I332" i="18" s="1"/>
  <c r="Z332" i="18" s="1"/>
  <c r="AC332" i="18"/>
  <c r="A333" i="18"/>
  <c r="B333" i="18"/>
  <c r="D333" i="18" s="1"/>
  <c r="O333" i="18"/>
  <c r="W333" i="18"/>
  <c r="AD333" i="18" s="1"/>
  <c r="AE333" i="18" s="1"/>
  <c r="Y333" i="18"/>
  <c r="I333" i="18" s="1" a="1"/>
  <c r="I333" i="18" s="1"/>
  <c r="AC333" i="18"/>
  <c r="A334" i="18"/>
  <c r="B334" i="18"/>
  <c r="D334" i="18" s="1"/>
  <c r="O334" i="18"/>
  <c r="W334" i="18"/>
  <c r="AD334" i="18" s="1"/>
  <c r="AE334" i="18" s="1"/>
  <c r="Y334" i="18"/>
  <c r="I334" i="18" s="1" a="1"/>
  <c r="I334" i="18" s="1"/>
  <c r="Z334" i="18" s="1"/>
  <c r="AC334" i="18"/>
  <c r="A335" i="18"/>
  <c r="B335" i="18"/>
  <c r="D335" i="18" s="1"/>
  <c r="O335" i="18"/>
  <c r="W335" i="18"/>
  <c r="AD335" i="18" s="1"/>
  <c r="AE335" i="18" s="1"/>
  <c r="Y335" i="18"/>
  <c r="I335" i="18" s="1" a="1"/>
  <c r="I335" i="18" s="1"/>
  <c r="Z335" i="18" s="1"/>
  <c r="AC335" i="18"/>
  <c r="A336" i="18"/>
  <c r="B336" i="18"/>
  <c r="D336" i="18" s="1"/>
  <c r="O336" i="18"/>
  <c r="W336" i="18"/>
  <c r="AD336" i="18" s="1"/>
  <c r="AE336" i="18" s="1"/>
  <c r="Y336" i="18"/>
  <c r="AC336" i="18"/>
  <c r="A337" i="18"/>
  <c r="B337" i="18"/>
  <c r="O337" i="18"/>
  <c r="W337" i="18"/>
  <c r="AD337" i="18" s="1"/>
  <c r="AE337" i="18" s="1"/>
  <c r="Y337" i="18"/>
  <c r="I337" i="18" s="1" a="1"/>
  <c r="I337" i="18" s="1"/>
  <c r="Z337" i="18" s="1"/>
  <c r="AC337" i="18"/>
  <c r="A338" i="18"/>
  <c r="B338" i="18"/>
  <c r="D338" i="18" s="1"/>
  <c r="O338" i="18"/>
  <c r="W338" i="18"/>
  <c r="AD338" i="18" s="1"/>
  <c r="AE338" i="18" s="1"/>
  <c r="Y338" i="18"/>
  <c r="AC338" i="18"/>
  <c r="A339" i="18"/>
  <c r="B339" i="18"/>
  <c r="D339" i="18" s="1"/>
  <c r="O339" i="18"/>
  <c r="W339" i="18"/>
  <c r="AD339" i="18" s="1"/>
  <c r="AE339" i="18" s="1"/>
  <c r="Y339" i="18"/>
  <c r="AC339" i="18"/>
  <c r="A340" i="18"/>
  <c r="B340" i="18"/>
  <c r="O340" i="18"/>
  <c r="W340" i="18"/>
  <c r="AD340" i="18" s="1"/>
  <c r="AE340" i="18" s="1"/>
  <c r="Y340" i="18"/>
  <c r="I340" i="18" s="1" a="1"/>
  <c r="I340" i="18" s="1"/>
  <c r="Z340" i="18" s="1"/>
  <c r="AC340" i="18"/>
  <c r="A341" i="18"/>
  <c r="B341" i="18"/>
  <c r="D341" i="18" s="1"/>
  <c r="I341" i="18" a="1"/>
  <c r="I341" i="18"/>
  <c r="Z341" i="18" s="1"/>
  <c r="O341" i="18"/>
  <c r="W341" i="18"/>
  <c r="AD341" i="18" s="1"/>
  <c r="AE341" i="18" s="1"/>
  <c r="Y341" i="18"/>
  <c r="AC341" i="18"/>
  <c r="A342" i="18"/>
  <c r="B342" i="18"/>
  <c r="E342" i="18" s="1"/>
  <c r="O342" i="18"/>
  <c r="W342" i="18"/>
  <c r="AD342" i="18" s="1"/>
  <c r="AE342" i="18" s="1"/>
  <c r="Y342" i="18"/>
  <c r="AC342" i="18"/>
  <c r="A343" i="18"/>
  <c r="B343" i="18"/>
  <c r="O343" i="18"/>
  <c r="W343" i="18"/>
  <c r="AD343" i="18" s="1"/>
  <c r="AE343" i="18" s="1"/>
  <c r="Y343" i="18"/>
  <c r="I343" i="18" s="1" a="1"/>
  <c r="I343" i="18" s="1"/>
  <c r="Z343" i="18"/>
  <c r="AC343" i="18"/>
  <c r="A344" i="18"/>
  <c r="B344" i="18"/>
  <c r="D344" i="18" s="1"/>
  <c r="O344" i="18"/>
  <c r="W344" i="18"/>
  <c r="AD344" i="18" s="1"/>
  <c r="AE344" i="18" s="1"/>
  <c r="Y344" i="18"/>
  <c r="AC344" i="18"/>
  <c r="A345" i="18"/>
  <c r="B345" i="18"/>
  <c r="D345" i="18" s="1"/>
  <c r="O345" i="18"/>
  <c r="W345" i="18"/>
  <c r="AD345" i="18" s="1"/>
  <c r="AE345" i="18" s="1"/>
  <c r="Y345" i="18"/>
  <c r="AC345" i="18"/>
  <c r="A346" i="18"/>
  <c r="B346" i="18"/>
  <c r="O346" i="18"/>
  <c r="W346" i="18"/>
  <c r="AD346" i="18" s="1"/>
  <c r="AE346" i="18" s="1"/>
  <c r="Y346" i="18"/>
  <c r="I346" i="18" s="1" a="1"/>
  <c r="I346" i="18" s="1"/>
  <c r="Z346" i="18" s="1"/>
  <c r="AC346" i="18"/>
  <c r="A347" i="18"/>
  <c r="B347" i="18"/>
  <c r="D347" i="18" s="1"/>
  <c r="O347" i="18"/>
  <c r="W347" i="18"/>
  <c r="AD347" i="18" s="1"/>
  <c r="AE347" i="18" s="1"/>
  <c r="Y347" i="18"/>
  <c r="I347" i="18" s="1" a="1"/>
  <c r="I347" i="18" s="1"/>
  <c r="Z347" i="18" s="1"/>
  <c r="AC347" i="18"/>
  <c r="A348" i="18"/>
  <c r="B348" i="18"/>
  <c r="D348" i="18" s="1"/>
  <c r="O348" i="18"/>
  <c r="W348" i="18"/>
  <c r="AD348" i="18" s="1"/>
  <c r="AE348" i="18" s="1"/>
  <c r="Y348" i="18"/>
  <c r="AC348" i="18"/>
  <c r="A349" i="18"/>
  <c r="B349" i="18"/>
  <c r="O349" i="18"/>
  <c r="W349" i="18"/>
  <c r="AD349" i="18" s="1"/>
  <c r="AE349" i="18" s="1"/>
  <c r="Y349" i="18"/>
  <c r="I349" i="18" s="1" a="1"/>
  <c r="I349" i="18" s="1"/>
  <c r="Z349" i="18" s="1"/>
  <c r="AC349" i="18"/>
  <c r="A350" i="18"/>
  <c r="B350" i="18"/>
  <c r="D350" i="18" s="1"/>
  <c r="I350" i="18" a="1"/>
  <c r="I350" i="18" s="1"/>
  <c r="Z350" i="18" s="1"/>
  <c r="O350" i="18"/>
  <c r="W350" i="18"/>
  <c r="AD350" i="18" s="1"/>
  <c r="AE350" i="18" s="1"/>
  <c r="Y350" i="18"/>
  <c r="AC350" i="18"/>
  <c r="A351" i="18"/>
  <c r="B351" i="18"/>
  <c r="E351" i="18" s="1"/>
  <c r="D351" i="18"/>
  <c r="O351" i="18"/>
  <c r="W351" i="18"/>
  <c r="AD351" i="18" s="1"/>
  <c r="AE351" i="18" s="1"/>
  <c r="Y351" i="18"/>
  <c r="AC351" i="18"/>
  <c r="A352" i="18"/>
  <c r="B352" i="18"/>
  <c r="O352" i="18"/>
  <c r="W352" i="18"/>
  <c r="AD352" i="18" s="1"/>
  <c r="AE352" i="18" s="1"/>
  <c r="Y352" i="18"/>
  <c r="I352" i="18" s="1" a="1"/>
  <c r="I352" i="18" s="1"/>
  <c r="Z352" i="18"/>
  <c r="AC352" i="18"/>
  <c r="A353" i="18"/>
  <c r="B353" i="18"/>
  <c r="D353" i="18" s="1"/>
  <c r="O353" i="18"/>
  <c r="W353" i="18"/>
  <c r="AD353" i="18" s="1"/>
  <c r="AE353" i="18" s="1"/>
  <c r="Y353" i="18"/>
  <c r="I353" i="18" s="1" a="1"/>
  <c r="I353" i="18" s="1"/>
  <c r="Z353" i="18" s="1"/>
  <c r="AC353" i="18"/>
  <c r="A354" i="18"/>
  <c r="B354" i="18"/>
  <c r="D354" i="18" s="1"/>
  <c r="O354" i="18"/>
  <c r="W354" i="18"/>
  <c r="AD354" i="18" s="1"/>
  <c r="AE354" i="18" s="1"/>
  <c r="Y354" i="18"/>
  <c r="AC354" i="18"/>
  <c r="A355" i="18"/>
  <c r="B355" i="18"/>
  <c r="O355" i="18"/>
  <c r="W355" i="18"/>
  <c r="AD355" i="18" s="1"/>
  <c r="AE355" i="18" s="1"/>
  <c r="Y355" i="18"/>
  <c r="I355" i="18" s="1" a="1"/>
  <c r="I355" i="18" s="1"/>
  <c r="Z355" i="18" s="1"/>
  <c r="AC355" i="18"/>
  <c r="A356" i="18"/>
  <c r="B356" i="18"/>
  <c r="D356" i="18" s="1"/>
  <c r="I356" i="18" a="1"/>
  <c r="I356" i="18"/>
  <c r="Z356" i="18" s="1"/>
  <c r="O356" i="18"/>
  <c r="W356" i="18"/>
  <c r="AD356" i="18" s="1"/>
  <c r="AE356" i="18" s="1"/>
  <c r="Y356" i="18"/>
  <c r="AC356" i="18"/>
  <c r="A357" i="18"/>
  <c r="B357" i="18"/>
  <c r="E357" i="18" s="1"/>
  <c r="D357" i="18"/>
  <c r="O357" i="18"/>
  <c r="W357" i="18"/>
  <c r="AD357" i="18" s="1"/>
  <c r="AE357" i="18" s="1"/>
  <c r="Y357" i="18"/>
  <c r="AC357" i="18"/>
  <c r="A358" i="18"/>
  <c r="B358" i="18"/>
  <c r="O358" i="18"/>
  <c r="W358" i="18"/>
  <c r="AD358" i="18" s="1"/>
  <c r="AE358" i="18" s="1"/>
  <c r="Y358" i="18"/>
  <c r="I358" i="18" s="1" a="1"/>
  <c r="I358" i="18" s="1"/>
  <c r="Z358" i="18"/>
  <c r="AC358" i="18"/>
  <c r="A359" i="18"/>
  <c r="B359" i="18"/>
  <c r="D359" i="18" s="1"/>
  <c r="O359" i="18"/>
  <c r="W359" i="18"/>
  <c r="AD359" i="18" s="1"/>
  <c r="AE359" i="18" s="1"/>
  <c r="Y359" i="18"/>
  <c r="I359" i="18" s="1" a="1"/>
  <c r="I359" i="18" s="1"/>
  <c r="Z359" i="18" s="1"/>
  <c r="AC359" i="18"/>
  <c r="A360" i="18"/>
  <c r="B360" i="18"/>
  <c r="D360" i="18" s="1"/>
  <c r="E360" i="18"/>
  <c r="O360" i="18"/>
  <c r="W360" i="18"/>
  <c r="AD360" i="18" s="1"/>
  <c r="AE360" i="18" s="1"/>
  <c r="Y360" i="18"/>
  <c r="AC360" i="18"/>
  <c r="A361" i="18"/>
  <c r="B361" i="18"/>
  <c r="O361" i="18"/>
  <c r="W361" i="18"/>
  <c r="AD361" i="18" s="1"/>
  <c r="AE361" i="18" s="1"/>
  <c r="Y361" i="18"/>
  <c r="I361" i="18" s="1" a="1"/>
  <c r="I361" i="18" s="1"/>
  <c r="Z361" i="18" s="1"/>
  <c r="AC361" i="18"/>
  <c r="A362" i="18"/>
  <c r="B362" i="18"/>
  <c r="D362" i="18" s="1"/>
  <c r="I362" i="18" a="1"/>
  <c r="I362" i="18"/>
  <c r="Z362" i="18" s="1"/>
  <c r="O362" i="18"/>
  <c r="W362" i="18"/>
  <c r="AD362" i="18" s="1"/>
  <c r="AE362" i="18" s="1"/>
  <c r="Y362" i="18"/>
  <c r="AC362" i="18"/>
  <c r="A363" i="18"/>
  <c r="B363" i="18"/>
  <c r="D363" i="18" s="1"/>
  <c r="O363" i="18"/>
  <c r="W363" i="18"/>
  <c r="AD363" i="18" s="1"/>
  <c r="AE363" i="18" s="1"/>
  <c r="Y363" i="18"/>
  <c r="AC363" i="18"/>
  <c r="A364" i="18"/>
  <c r="B364" i="18"/>
  <c r="O364" i="18"/>
  <c r="W364" i="18"/>
  <c r="AD364" i="18" s="1"/>
  <c r="AE364" i="18" s="1"/>
  <c r="Y364" i="18"/>
  <c r="I364" i="18" s="1" a="1"/>
  <c r="I364" i="18" s="1"/>
  <c r="Z364" i="18"/>
  <c r="AC364" i="18"/>
  <c r="A365" i="18"/>
  <c r="B365" i="18"/>
  <c r="D365" i="18" s="1"/>
  <c r="O365" i="18"/>
  <c r="W365" i="18"/>
  <c r="AD365" i="18" s="1"/>
  <c r="AE365" i="18" s="1"/>
  <c r="Y365" i="18"/>
  <c r="I365" i="18" s="1" a="1"/>
  <c r="I365" i="18" s="1"/>
  <c r="Z365" i="18" s="1"/>
  <c r="AC365" i="18"/>
  <c r="A366" i="18"/>
  <c r="B366" i="18"/>
  <c r="D366" i="18" s="1"/>
  <c r="O366" i="18"/>
  <c r="W366" i="18"/>
  <c r="AD366" i="18" s="1"/>
  <c r="AE366" i="18" s="1"/>
  <c r="Y366" i="18"/>
  <c r="AC366" i="18"/>
  <c r="A367" i="18"/>
  <c r="B367" i="18"/>
  <c r="O367" i="18"/>
  <c r="W367" i="18"/>
  <c r="AD367" i="18" s="1"/>
  <c r="AE367" i="18" s="1"/>
  <c r="Y367" i="18"/>
  <c r="I367" i="18" s="1" a="1"/>
  <c r="I367" i="18" s="1"/>
  <c r="Z367" i="18" s="1"/>
  <c r="AC367" i="18"/>
  <c r="A368" i="18"/>
  <c r="B368" i="18"/>
  <c r="D368" i="18" s="1"/>
  <c r="I368" i="18" a="1"/>
  <c r="I368" i="18" s="1"/>
  <c r="Z368" i="18" s="1"/>
  <c r="O368" i="18"/>
  <c r="W368" i="18"/>
  <c r="AD368" i="18" s="1"/>
  <c r="AE368" i="18" s="1"/>
  <c r="Y368" i="18"/>
  <c r="AC368" i="18"/>
  <c r="A369" i="18"/>
  <c r="B369" i="18"/>
  <c r="E369" i="18" s="1"/>
  <c r="D369" i="18"/>
  <c r="O369" i="18"/>
  <c r="W369" i="18"/>
  <c r="AD369" i="18" s="1"/>
  <c r="AE369" i="18" s="1"/>
  <c r="Y369" i="18"/>
  <c r="AC369" i="18"/>
  <c r="A370" i="18"/>
  <c r="B370" i="18"/>
  <c r="J370" i="18" a="1"/>
  <c r="J370" i="18" s="1"/>
  <c r="AA370" i="18" s="1"/>
  <c r="O370" i="18"/>
  <c r="W370" i="18"/>
  <c r="AD370" i="18" s="1"/>
  <c r="AE370" i="18" s="1"/>
  <c r="Y370" i="18"/>
  <c r="I370" i="18" s="1" a="1"/>
  <c r="I370" i="18" s="1"/>
  <c r="Z370" i="18"/>
  <c r="AC370" i="18"/>
  <c r="A371" i="18"/>
  <c r="B371" i="18"/>
  <c r="D371" i="18" s="1"/>
  <c r="I371" i="18" a="1"/>
  <c r="I371" i="18" s="1"/>
  <c r="Z371" i="18" s="1"/>
  <c r="O371" i="18"/>
  <c r="W371" i="18"/>
  <c r="AD371" i="18" s="1"/>
  <c r="AE371" i="18" s="1"/>
  <c r="Y371" i="18"/>
  <c r="AC371" i="18"/>
  <c r="A372" i="18"/>
  <c r="B372" i="18"/>
  <c r="D372" i="18" s="1"/>
  <c r="O372" i="18"/>
  <c r="W372" i="18"/>
  <c r="AD372" i="18" s="1"/>
  <c r="AE372" i="18" s="1"/>
  <c r="Y372" i="18"/>
  <c r="AC372" i="18"/>
  <c r="A373" i="18"/>
  <c r="B373" i="18"/>
  <c r="O373" i="18"/>
  <c r="W373" i="18"/>
  <c r="AD373" i="18" s="1"/>
  <c r="AE373" i="18" s="1"/>
  <c r="Y373" i="18"/>
  <c r="I373" i="18" s="1" a="1"/>
  <c r="I373" i="18" s="1"/>
  <c r="Z373" i="18" s="1"/>
  <c r="AC373" i="18"/>
  <c r="A374" i="18"/>
  <c r="B374" i="18"/>
  <c r="D374" i="18" s="1"/>
  <c r="I374" i="18" a="1"/>
  <c r="I374" i="18"/>
  <c r="Z374" i="18" s="1"/>
  <c r="O374" i="18"/>
  <c r="W374" i="18"/>
  <c r="AD374" i="18" s="1"/>
  <c r="AE374" i="18" s="1"/>
  <c r="Y374" i="18"/>
  <c r="AC374" i="18"/>
  <c r="A375" i="18"/>
  <c r="B375" i="18"/>
  <c r="E375" i="18" s="1"/>
  <c r="O375" i="18"/>
  <c r="W375" i="18"/>
  <c r="AD375" i="18" s="1"/>
  <c r="AE375" i="18" s="1"/>
  <c r="Y375" i="18"/>
  <c r="AC375" i="18"/>
  <c r="A376" i="18"/>
  <c r="B376" i="18"/>
  <c r="O376" i="18"/>
  <c r="W376" i="18"/>
  <c r="AD376" i="18" s="1"/>
  <c r="AE376" i="18" s="1"/>
  <c r="Y376" i="18"/>
  <c r="I376" i="18" s="1" a="1"/>
  <c r="I376" i="18" s="1"/>
  <c r="Z376" i="18" s="1"/>
  <c r="AC376" i="18"/>
  <c r="A377" i="18"/>
  <c r="B377" i="18"/>
  <c r="D377" i="18" s="1"/>
  <c r="O377" i="18"/>
  <c r="W377" i="18"/>
  <c r="AD377" i="18" s="1"/>
  <c r="AE377" i="18" s="1"/>
  <c r="Y377" i="18"/>
  <c r="I377" i="18" s="1" a="1"/>
  <c r="I377" i="18" s="1"/>
  <c r="Z377" i="18" s="1"/>
  <c r="AC377" i="18"/>
  <c r="A378" i="18"/>
  <c r="B378" i="18"/>
  <c r="E378" i="18" s="1"/>
  <c r="D378" i="18"/>
  <c r="O378" i="18"/>
  <c r="W378" i="18"/>
  <c r="AD378" i="18" s="1"/>
  <c r="AE378" i="18" s="1"/>
  <c r="Y378" i="18"/>
  <c r="AC378" i="18"/>
  <c r="A379" i="18"/>
  <c r="B379" i="18"/>
  <c r="O379" i="18"/>
  <c r="W379" i="18"/>
  <c r="AD379" i="18" s="1"/>
  <c r="AE379" i="18" s="1"/>
  <c r="Y379" i="18"/>
  <c r="I379" i="18" s="1" a="1"/>
  <c r="I379" i="18" s="1"/>
  <c r="Z379" i="18"/>
  <c r="AC379" i="18"/>
  <c r="A380" i="18"/>
  <c r="B380" i="18"/>
  <c r="D380" i="18" s="1"/>
  <c r="O380" i="18"/>
  <c r="W380" i="18"/>
  <c r="AD380" i="18" s="1"/>
  <c r="AE380" i="18" s="1"/>
  <c r="Y380" i="18"/>
  <c r="I380" i="18" s="1" a="1"/>
  <c r="I380" i="18" s="1"/>
  <c r="Z380" i="18" s="1"/>
  <c r="AC380" i="18"/>
  <c r="A381" i="18"/>
  <c r="B381" i="18"/>
  <c r="D381" i="18" s="1"/>
  <c r="O381" i="18"/>
  <c r="W381" i="18"/>
  <c r="AD381" i="18" s="1"/>
  <c r="AE381" i="18" s="1"/>
  <c r="Y381" i="18"/>
  <c r="I381" i="18" s="1" a="1"/>
  <c r="I381" i="18" s="1"/>
  <c r="Z381" i="18" s="1"/>
  <c r="AC381" i="18"/>
  <c r="A382" i="18"/>
  <c r="B382" i="18"/>
  <c r="O382" i="18"/>
  <c r="W382" i="18"/>
  <c r="AD382" i="18" s="1"/>
  <c r="AE382" i="18" s="1"/>
  <c r="Y382" i="18"/>
  <c r="I382" i="18" s="1" a="1"/>
  <c r="I382" i="18" s="1"/>
  <c r="Z382" i="18"/>
  <c r="J382" i="18" s="1" a="1"/>
  <c r="J382" i="18" s="1"/>
  <c r="AA382" i="18" s="1"/>
  <c r="AC382" i="18"/>
  <c r="A383" i="18"/>
  <c r="B383" i="18"/>
  <c r="E383" i="18" s="1"/>
  <c r="O383" i="18"/>
  <c r="W383" i="18"/>
  <c r="AD383" i="18" s="1"/>
  <c r="AE383" i="18" s="1"/>
  <c r="Y383" i="18"/>
  <c r="I383" i="18" s="1" a="1"/>
  <c r="I383" i="18" s="1"/>
  <c r="Z383" i="18" s="1"/>
  <c r="AC383" i="18"/>
  <c r="A384" i="18"/>
  <c r="B384" i="18"/>
  <c r="E384" i="18" s="1"/>
  <c r="I384" i="18" a="1"/>
  <c r="I384" i="18" s="1"/>
  <c r="Z384" i="18" s="1"/>
  <c r="O384" i="18"/>
  <c r="W384" i="18"/>
  <c r="AD384" i="18" s="1"/>
  <c r="AE384" i="18" s="1"/>
  <c r="Y384" i="18"/>
  <c r="AC384" i="18"/>
  <c r="A385" i="18"/>
  <c r="B385" i="18"/>
  <c r="O385" i="18"/>
  <c r="W385" i="18"/>
  <c r="AD385" i="18" s="1"/>
  <c r="AE385" i="18" s="1"/>
  <c r="Y385" i="18"/>
  <c r="I385" i="18" s="1" a="1"/>
  <c r="I385" i="18" s="1"/>
  <c r="Z385" i="18" s="1"/>
  <c r="J385" i="18" s="1" a="1"/>
  <c r="J385" i="18" s="1"/>
  <c r="AA385" i="18" s="1"/>
  <c r="AC385" i="18"/>
  <c r="A386" i="18"/>
  <c r="B386" i="18"/>
  <c r="E386" i="18" s="1"/>
  <c r="I386" i="18" a="1"/>
  <c r="I386" i="18" s="1"/>
  <c r="Z386" i="18" s="1"/>
  <c r="O386" i="18"/>
  <c r="W386" i="18"/>
  <c r="AD386" i="18" s="1"/>
  <c r="AE386" i="18" s="1"/>
  <c r="Y386" i="18"/>
  <c r="AC386" i="18"/>
  <c r="A387" i="18"/>
  <c r="B387" i="18"/>
  <c r="E387" i="18" s="1"/>
  <c r="O387" i="18"/>
  <c r="W387" i="18"/>
  <c r="AD387" i="18" s="1"/>
  <c r="AE387" i="18" s="1"/>
  <c r="Y387" i="18"/>
  <c r="I387" i="18" s="1" a="1"/>
  <c r="I387" i="18" s="1"/>
  <c r="Z387" i="18" s="1"/>
  <c r="AC387" i="18"/>
  <c r="A388" i="18"/>
  <c r="B388" i="18"/>
  <c r="D388" i="18" s="1"/>
  <c r="O388" i="18"/>
  <c r="W388" i="18"/>
  <c r="AD388" i="18" s="1"/>
  <c r="AE388" i="18" s="1"/>
  <c r="Y388" i="18"/>
  <c r="I388" i="18" s="1" a="1"/>
  <c r="I388" i="18" s="1"/>
  <c r="Z388" i="18" s="1"/>
  <c r="AC388" i="18"/>
  <c r="A389" i="18"/>
  <c r="B389" i="18"/>
  <c r="E389" i="18" s="1"/>
  <c r="D389" i="18"/>
  <c r="O389" i="18"/>
  <c r="W389" i="18"/>
  <c r="AD389" i="18" s="1"/>
  <c r="AE389" i="18" s="1"/>
  <c r="Y389" i="18"/>
  <c r="I389" i="18" s="1" a="1"/>
  <c r="I389" i="18" s="1"/>
  <c r="Z389" i="18" s="1"/>
  <c r="AC389" i="18"/>
  <c r="A390" i="18"/>
  <c r="B390" i="18"/>
  <c r="D390" i="18" s="1"/>
  <c r="E390" i="18"/>
  <c r="I390" i="18" a="1"/>
  <c r="I390" i="18" s="1"/>
  <c r="Z390" i="18" s="1"/>
  <c r="O390" i="18"/>
  <c r="AB390" i="18" s="1"/>
  <c r="W390" i="18"/>
  <c r="AD390" i="18" s="1"/>
  <c r="AE390" i="18" s="1"/>
  <c r="Y390" i="18"/>
  <c r="AC390" i="18"/>
  <c r="A391" i="18"/>
  <c r="B391" i="18"/>
  <c r="D391" i="18" s="1"/>
  <c r="O391" i="18"/>
  <c r="W391" i="18"/>
  <c r="AD391" i="18" s="1"/>
  <c r="AE391" i="18" s="1"/>
  <c r="Y391" i="18"/>
  <c r="I391" i="18" s="1" a="1"/>
  <c r="I391" i="18" s="1"/>
  <c r="Z391" i="18" s="1"/>
  <c r="AC391" i="18"/>
  <c r="A392" i="18"/>
  <c r="B392" i="18"/>
  <c r="E392" i="18" s="1"/>
  <c r="O392" i="18"/>
  <c r="W392" i="18"/>
  <c r="AD392" i="18" s="1"/>
  <c r="AE392" i="18" s="1"/>
  <c r="Y392" i="18"/>
  <c r="I392" i="18" s="1" a="1"/>
  <c r="I392" i="18" s="1"/>
  <c r="Z392" i="18" s="1"/>
  <c r="AC392" i="18"/>
  <c r="A393" i="18"/>
  <c r="B393" i="18"/>
  <c r="D393" i="18" s="1"/>
  <c r="O393" i="18"/>
  <c r="W393" i="18"/>
  <c r="AD393" i="18" s="1"/>
  <c r="AE393" i="18" s="1"/>
  <c r="Y393" i="18"/>
  <c r="AC393" i="18"/>
  <c r="A394" i="18"/>
  <c r="B394" i="18"/>
  <c r="D394" i="18" s="1"/>
  <c r="O394" i="18"/>
  <c r="W394" i="18"/>
  <c r="AD394" i="18" s="1"/>
  <c r="AE394" i="18" s="1"/>
  <c r="Y394" i="18"/>
  <c r="I394" i="18" s="1" a="1"/>
  <c r="I394" i="18" s="1"/>
  <c r="AC394" i="18"/>
  <c r="A395" i="18"/>
  <c r="B395" i="18"/>
  <c r="D395" i="18" s="1"/>
  <c r="I395" i="18" a="1"/>
  <c r="I395" i="18" s="1"/>
  <c r="O395" i="18"/>
  <c r="W395" i="18"/>
  <c r="AD395" i="18" s="1"/>
  <c r="AE395" i="18" s="1"/>
  <c r="Y395" i="18"/>
  <c r="Z395" i="18"/>
  <c r="AC395" i="18"/>
  <c r="A396" i="18"/>
  <c r="B396" i="18"/>
  <c r="D396" i="18" s="1"/>
  <c r="I396" i="18" a="1"/>
  <c r="I396" i="18" s="1"/>
  <c r="O396" i="18"/>
  <c r="W396" i="18"/>
  <c r="AD396" i="18" s="1"/>
  <c r="AE396" i="18" s="1"/>
  <c r="Y396" i="18"/>
  <c r="AC396" i="18"/>
  <c r="A397" i="18"/>
  <c r="B397" i="18"/>
  <c r="O397" i="18"/>
  <c r="W397" i="18"/>
  <c r="AD397" i="18" s="1"/>
  <c r="AE397" i="18" s="1"/>
  <c r="Y397" i="18"/>
  <c r="I397" i="18" s="1" a="1"/>
  <c r="I397" i="18" s="1"/>
  <c r="Z397" i="18" s="1"/>
  <c r="AC397" i="18"/>
  <c r="A398" i="18"/>
  <c r="B398" i="18"/>
  <c r="D398" i="18" s="1"/>
  <c r="O398" i="18"/>
  <c r="W398" i="18"/>
  <c r="AD398" i="18" s="1"/>
  <c r="AE398" i="18" s="1"/>
  <c r="Y398" i="18"/>
  <c r="I398" i="18" s="1" a="1"/>
  <c r="I398" i="18" s="1"/>
  <c r="Z398" i="18" s="1"/>
  <c r="AC398" i="18"/>
  <c r="A399" i="18"/>
  <c r="B399" i="18"/>
  <c r="E399" i="18" s="1"/>
  <c r="D399" i="18"/>
  <c r="O399" i="18"/>
  <c r="W399" i="18"/>
  <c r="AD399" i="18" s="1"/>
  <c r="AE399" i="18" s="1"/>
  <c r="Y399" i="18"/>
  <c r="I399" i="18" s="1" a="1"/>
  <c r="I399" i="18" s="1"/>
  <c r="Z399" i="18" s="1"/>
  <c r="AC399" i="18"/>
  <c r="A400" i="18"/>
  <c r="B400" i="18"/>
  <c r="AB400" i="18" s="1"/>
  <c r="O400" i="18"/>
  <c r="W400" i="18"/>
  <c r="AD400" i="18" s="1"/>
  <c r="AE400" i="18" s="1"/>
  <c r="Y400" i="18"/>
  <c r="I400" i="18" s="1" a="1"/>
  <c r="I400" i="18" s="1"/>
  <c r="Z400" i="18" s="1"/>
  <c r="AC400" i="18"/>
  <c r="A401" i="18"/>
  <c r="B401" i="18"/>
  <c r="O401" i="18"/>
  <c r="W401" i="18"/>
  <c r="AD401" i="18" s="1"/>
  <c r="AE401" i="18" s="1"/>
  <c r="Y401" i="18"/>
  <c r="I401" i="18" s="1" a="1"/>
  <c r="I401" i="18" s="1"/>
  <c r="Z401" i="18" s="1"/>
  <c r="AC401" i="18"/>
  <c r="A402" i="18"/>
  <c r="B402" i="18"/>
  <c r="D402" i="18" s="1"/>
  <c r="O402" i="18"/>
  <c r="W402" i="18"/>
  <c r="AD402" i="18" s="1"/>
  <c r="AE402" i="18" s="1"/>
  <c r="Y402" i="18"/>
  <c r="I402" i="18" s="1" a="1"/>
  <c r="I402" i="18" s="1"/>
  <c r="AC402" i="18"/>
  <c r="A403" i="18"/>
  <c r="B403" i="18"/>
  <c r="D403" i="18" s="1"/>
  <c r="O403" i="18"/>
  <c r="W403" i="18"/>
  <c r="AD403" i="18" s="1"/>
  <c r="AE403" i="18" s="1"/>
  <c r="Y403" i="18"/>
  <c r="AC403" i="18"/>
  <c r="A404" i="18"/>
  <c r="B404" i="18"/>
  <c r="D404" i="18"/>
  <c r="O404" i="18"/>
  <c r="W404" i="18"/>
  <c r="AD404" i="18" s="1"/>
  <c r="AE404" i="18" s="1"/>
  <c r="Y404" i="18"/>
  <c r="I404" i="18" s="1" a="1"/>
  <c r="I404" i="18" s="1"/>
  <c r="Z404" i="18" s="1"/>
  <c r="AC404" i="18"/>
  <c r="A405" i="18"/>
  <c r="B405" i="18"/>
  <c r="D405" i="18" s="1"/>
  <c r="O405" i="18"/>
  <c r="W405" i="18"/>
  <c r="AD405" i="18" s="1"/>
  <c r="AE405" i="18" s="1"/>
  <c r="Y405" i="18"/>
  <c r="I405" i="18" s="1" a="1"/>
  <c r="I405" i="18" s="1"/>
  <c r="AC405" i="18"/>
  <c r="A406" i="18"/>
  <c r="B406" i="18"/>
  <c r="E406" i="18" s="1"/>
  <c r="I406" i="18" a="1"/>
  <c r="I406" i="18" s="1"/>
  <c r="O406" i="18"/>
  <c r="W406" i="18"/>
  <c r="AD406" i="18" s="1"/>
  <c r="AE406" i="18" s="1"/>
  <c r="Y406" i="18"/>
  <c r="AC406" i="18"/>
  <c r="A407" i="18"/>
  <c r="B407" i="18"/>
  <c r="D407" i="18" s="1"/>
  <c r="O407" i="18"/>
  <c r="W407" i="18"/>
  <c r="AD407" i="18" s="1"/>
  <c r="AE407" i="18" s="1"/>
  <c r="Y407" i="18"/>
  <c r="I407" i="18" s="1" a="1"/>
  <c r="I407" i="18" s="1"/>
  <c r="Z407" i="18" s="1"/>
  <c r="AC407" i="18"/>
  <c r="A408" i="18"/>
  <c r="B408" i="18"/>
  <c r="E408" i="18" s="1"/>
  <c r="I408" i="18" a="1"/>
  <c r="I408" i="18" s="1"/>
  <c r="O408" i="18"/>
  <c r="W408" i="18"/>
  <c r="AD408" i="18" s="1"/>
  <c r="AE408" i="18" s="1"/>
  <c r="Y408" i="18"/>
  <c r="AC408" i="18"/>
  <c r="A409" i="18"/>
  <c r="B409" i="18"/>
  <c r="D409" i="18" s="1"/>
  <c r="O409" i="18"/>
  <c r="W409" i="18"/>
  <c r="AD409" i="18" s="1"/>
  <c r="AE409" i="18" s="1"/>
  <c r="Y409" i="18"/>
  <c r="AC409" i="18"/>
  <c r="A410" i="18"/>
  <c r="B410" i="18"/>
  <c r="D410" i="18" s="1"/>
  <c r="O410" i="18"/>
  <c r="W410" i="18"/>
  <c r="AD410" i="18" s="1"/>
  <c r="AE410" i="18" s="1"/>
  <c r="Y410" i="18"/>
  <c r="AC410" i="18"/>
  <c r="A411" i="18"/>
  <c r="B411" i="18"/>
  <c r="E411" i="18" s="1"/>
  <c r="D411" i="18"/>
  <c r="O411" i="18"/>
  <c r="W411" i="18"/>
  <c r="AD411" i="18" s="1"/>
  <c r="AE411" i="18" s="1"/>
  <c r="Y411" i="18"/>
  <c r="AC411" i="18"/>
  <c r="A412" i="18"/>
  <c r="B412" i="18"/>
  <c r="E412" i="18" s="1"/>
  <c r="I412" i="18" a="1"/>
  <c r="I412" i="18" s="1"/>
  <c r="O412" i="18"/>
  <c r="W412" i="18"/>
  <c r="AD412" i="18" s="1"/>
  <c r="AE412" i="18" s="1"/>
  <c r="Y412" i="18"/>
  <c r="AC412" i="18"/>
  <c r="A413" i="18"/>
  <c r="B413" i="18"/>
  <c r="D413" i="18" s="1"/>
  <c r="O413" i="18"/>
  <c r="W413" i="18"/>
  <c r="AD413" i="18" s="1"/>
  <c r="AE413" i="18" s="1"/>
  <c r="Y413" i="18"/>
  <c r="I413" i="18" s="1" a="1"/>
  <c r="I413" i="18" s="1"/>
  <c r="Z413" i="18" s="1"/>
  <c r="AC413" i="18"/>
  <c r="A414" i="18"/>
  <c r="B414" i="18"/>
  <c r="E414" i="18" s="1"/>
  <c r="D414" i="18"/>
  <c r="I414" i="18" a="1"/>
  <c r="I414" i="18" s="1"/>
  <c r="O414" i="18"/>
  <c r="W414" i="18"/>
  <c r="AD414" i="18" s="1"/>
  <c r="AE414" i="18" s="1"/>
  <c r="Y414" i="18"/>
  <c r="AC414" i="18"/>
  <c r="A415" i="18"/>
  <c r="B415" i="18"/>
  <c r="O415" i="18"/>
  <c r="W415" i="18"/>
  <c r="AD415" i="18" s="1"/>
  <c r="AE415" i="18" s="1"/>
  <c r="Y415" i="18"/>
  <c r="I415" i="18" s="1" a="1"/>
  <c r="I415" i="18" s="1"/>
  <c r="Z415" i="18" s="1"/>
  <c r="AC415" i="18"/>
  <c r="A416" i="18"/>
  <c r="B416" i="18"/>
  <c r="D416" i="18" s="1"/>
  <c r="O416" i="18"/>
  <c r="W416" i="18"/>
  <c r="AD416" i="18" s="1"/>
  <c r="AE416" i="18" s="1"/>
  <c r="Y416" i="18"/>
  <c r="I416" i="18" s="1" a="1"/>
  <c r="I416" i="18" s="1"/>
  <c r="AC416" i="18"/>
  <c r="A417" i="18"/>
  <c r="B417" i="18"/>
  <c r="E417" i="18" s="1"/>
  <c r="O417" i="18"/>
  <c r="W417" i="18"/>
  <c r="AD417" i="18" s="1"/>
  <c r="AE417" i="18" s="1"/>
  <c r="Y417" i="18"/>
  <c r="I417" i="18" s="1" a="1"/>
  <c r="I417" i="18" s="1"/>
  <c r="Z417" i="18" s="1"/>
  <c r="AC417" i="18"/>
  <c r="A418" i="18"/>
  <c r="B418" i="18"/>
  <c r="E418" i="18" s="1"/>
  <c r="O418" i="18"/>
  <c r="W418" i="18"/>
  <c r="AD418" i="18" s="1"/>
  <c r="AE418" i="18" s="1"/>
  <c r="Y418" i="18"/>
  <c r="I418" i="18" s="1" a="1"/>
  <c r="I418" i="18" s="1"/>
  <c r="AC418" i="18"/>
  <c r="A419" i="18"/>
  <c r="B419" i="18"/>
  <c r="E419" i="18" s="1"/>
  <c r="O419" i="18"/>
  <c r="W419" i="18"/>
  <c r="AD419" i="18" s="1"/>
  <c r="AE419" i="18" s="1"/>
  <c r="Y419" i="18"/>
  <c r="AC419" i="18"/>
  <c r="A420" i="18"/>
  <c r="B420" i="18"/>
  <c r="E420" i="18" s="1"/>
  <c r="D420" i="18"/>
  <c r="O420" i="18"/>
  <c r="W420" i="18"/>
  <c r="AD420" i="18" s="1"/>
  <c r="AE420" i="18" s="1"/>
  <c r="Y420" i="18"/>
  <c r="I420" i="18" s="1" a="1"/>
  <c r="I420" i="18" s="1"/>
  <c r="Z420" i="18" s="1"/>
  <c r="AC420" i="18"/>
  <c r="A421" i="18"/>
  <c r="B421" i="18"/>
  <c r="D421" i="18" s="1"/>
  <c r="E421" i="18"/>
  <c r="O421" i="18"/>
  <c r="W421" i="18"/>
  <c r="AD421" i="18" s="1"/>
  <c r="AE421" i="18" s="1"/>
  <c r="Y421" i="18"/>
  <c r="AC421" i="18"/>
  <c r="A422" i="18"/>
  <c r="B422" i="18"/>
  <c r="D422" i="18" s="1"/>
  <c r="O422" i="18"/>
  <c r="W422" i="18"/>
  <c r="AD422" i="18" s="1"/>
  <c r="AE422" i="18" s="1"/>
  <c r="Y422" i="18"/>
  <c r="I422" i="18" s="1" a="1"/>
  <c r="I422" i="18" s="1"/>
  <c r="AC422" i="18"/>
  <c r="A423" i="18"/>
  <c r="B423" i="18"/>
  <c r="E423" i="18" s="1"/>
  <c r="O423" i="18"/>
  <c r="W423" i="18"/>
  <c r="AD423" i="18" s="1"/>
  <c r="AE423" i="18" s="1"/>
  <c r="Y423" i="18"/>
  <c r="AC423" i="18"/>
  <c r="A424" i="18"/>
  <c r="B424" i="18"/>
  <c r="D424" i="18"/>
  <c r="E424" i="18"/>
  <c r="O424" i="18"/>
  <c r="W424" i="18"/>
  <c r="AD424" i="18" s="1"/>
  <c r="AE424" i="18" s="1"/>
  <c r="Y424" i="18"/>
  <c r="I424" i="18" s="1" a="1"/>
  <c r="I424" i="18" s="1"/>
  <c r="AC424" i="18"/>
  <c r="A425" i="18"/>
  <c r="B425" i="18"/>
  <c r="D425" i="18"/>
  <c r="E425" i="18"/>
  <c r="I425" i="18" a="1"/>
  <c r="I425" i="18" s="1"/>
  <c r="O425" i="18"/>
  <c r="W425" i="18"/>
  <c r="AD425" i="18" s="1"/>
  <c r="AE425" i="18" s="1"/>
  <c r="Y425" i="18"/>
  <c r="AC425" i="18"/>
  <c r="A426" i="18"/>
  <c r="B426" i="18"/>
  <c r="E426" i="18" s="1"/>
  <c r="I426" i="18" a="1"/>
  <c r="I426" i="18" s="1"/>
  <c r="Z426" i="18" s="1"/>
  <c r="O426" i="18"/>
  <c r="W426" i="18"/>
  <c r="AD426" i="18" s="1"/>
  <c r="AE426" i="18" s="1"/>
  <c r="Y426" i="18"/>
  <c r="AC426" i="18"/>
  <c r="A427" i="18"/>
  <c r="B427" i="18"/>
  <c r="E427" i="18" s="1"/>
  <c r="O427" i="18"/>
  <c r="W427" i="18"/>
  <c r="AD427" i="18" s="1"/>
  <c r="AE427" i="18" s="1"/>
  <c r="Y427" i="18"/>
  <c r="I427" i="18" s="1" a="1"/>
  <c r="I427" i="18" s="1"/>
  <c r="Z427" i="18" s="1"/>
  <c r="AC427" i="18"/>
  <c r="A428" i="18"/>
  <c r="B428" i="18"/>
  <c r="E428" i="18" s="1"/>
  <c r="I428" i="18" a="1"/>
  <c r="I428" i="18" s="1"/>
  <c r="Z428" i="18" s="1"/>
  <c r="O428" i="18"/>
  <c r="W428" i="18"/>
  <c r="AD428" i="18" s="1"/>
  <c r="AE428" i="18" s="1"/>
  <c r="Y428" i="18"/>
  <c r="AC428" i="18"/>
  <c r="A429" i="18"/>
  <c r="B429" i="18"/>
  <c r="D429" i="18" s="1"/>
  <c r="O429" i="18"/>
  <c r="W429" i="18"/>
  <c r="AD429" i="18" s="1"/>
  <c r="AE429" i="18" s="1"/>
  <c r="Y429" i="18"/>
  <c r="I429" i="18" s="1" a="1"/>
  <c r="I429" i="18" s="1"/>
  <c r="Z429" i="18" s="1"/>
  <c r="AC429" i="18"/>
  <c r="A430" i="18"/>
  <c r="B430" i="18"/>
  <c r="E430" i="18" s="1"/>
  <c r="O430" i="18"/>
  <c r="W430" i="18"/>
  <c r="AD430" i="18" s="1"/>
  <c r="AE430" i="18" s="1"/>
  <c r="Y430" i="18"/>
  <c r="I430" i="18" s="1" a="1"/>
  <c r="I430" i="18" s="1"/>
  <c r="Z430" i="18" s="1"/>
  <c r="AC430" i="18"/>
  <c r="A431" i="18"/>
  <c r="B431" i="18"/>
  <c r="D431" i="18" s="1"/>
  <c r="I431" i="18" a="1"/>
  <c r="I431" i="18" s="1"/>
  <c r="Z431" i="18" s="1"/>
  <c r="O431" i="18"/>
  <c r="W431" i="18"/>
  <c r="AD431" i="18" s="1"/>
  <c r="AE431" i="18" s="1"/>
  <c r="Y431" i="18"/>
  <c r="AC431" i="18"/>
  <c r="A432" i="18"/>
  <c r="B432" i="18"/>
  <c r="D432" i="18" s="1"/>
  <c r="I432" i="18" a="1"/>
  <c r="I432" i="18" s="1"/>
  <c r="Z432" i="18" s="1"/>
  <c r="O432" i="18"/>
  <c r="W432" i="18"/>
  <c r="AD432" i="18" s="1"/>
  <c r="AE432" i="18" s="1"/>
  <c r="Y432" i="18"/>
  <c r="AC432" i="18"/>
  <c r="A433" i="18"/>
  <c r="B433" i="18"/>
  <c r="E433" i="18" s="1"/>
  <c r="O433" i="18"/>
  <c r="W433" i="18"/>
  <c r="AD433" i="18" s="1"/>
  <c r="AE433" i="18" s="1"/>
  <c r="Y433" i="18"/>
  <c r="I433" i="18" s="1" a="1"/>
  <c r="I433" i="18" s="1"/>
  <c r="Z433" i="18" s="1"/>
  <c r="AC433" i="18"/>
  <c r="A434" i="18"/>
  <c r="B434" i="18"/>
  <c r="D434" i="18" s="1"/>
  <c r="E434" i="18"/>
  <c r="O434" i="18"/>
  <c r="W434" i="18"/>
  <c r="AD434" i="18" s="1"/>
  <c r="AE434" i="18" s="1"/>
  <c r="Y434" i="18"/>
  <c r="I434" i="18" s="1" a="1"/>
  <c r="I434" i="18" s="1"/>
  <c r="Z434" i="18" s="1"/>
  <c r="AC434" i="18"/>
  <c r="A435" i="18"/>
  <c r="B435" i="18"/>
  <c r="D435" i="18" s="1"/>
  <c r="O435" i="18"/>
  <c r="W435" i="18"/>
  <c r="AD435" i="18" s="1"/>
  <c r="AE435" i="18" s="1"/>
  <c r="Y435" i="18"/>
  <c r="I435" i="18" s="1" a="1"/>
  <c r="I435" i="18" s="1"/>
  <c r="Z435" i="18" s="1"/>
  <c r="AC435" i="18"/>
  <c r="A436" i="18"/>
  <c r="B436" i="18"/>
  <c r="E436" i="18" s="1"/>
  <c r="O436" i="18"/>
  <c r="W436" i="18"/>
  <c r="AD436" i="18" s="1"/>
  <c r="AE436" i="18" s="1"/>
  <c r="Y436" i="18"/>
  <c r="I436" i="18" s="1" a="1"/>
  <c r="I436" i="18" s="1"/>
  <c r="Z436" i="18" s="1"/>
  <c r="AC436" i="18"/>
  <c r="A437" i="18"/>
  <c r="B437" i="18"/>
  <c r="D437" i="18" s="1"/>
  <c r="O437" i="18"/>
  <c r="W437" i="18"/>
  <c r="AD437" i="18" s="1"/>
  <c r="AE437" i="18" s="1"/>
  <c r="Y437" i="18"/>
  <c r="I437" i="18" s="1" a="1"/>
  <c r="I437" i="18" s="1"/>
  <c r="AC437" i="18"/>
  <c r="A438" i="18"/>
  <c r="B438" i="18"/>
  <c r="D438" i="18" s="1"/>
  <c r="O438" i="18"/>
  <c r="W438" i="18"/>
  <c r="AD438" i="18" s="1"/>
  <c r="AE438" i="18" s="1"/>
  <c r="Y438" i="18"/>
  <c r="I438" i="18" s="1" a="1"/>
  <c r="I438" i="18" s="1"/>
  <c r="Z438" i="18" s="1"/>
  <c r="AC438" i="18"/>
  <c r="A439" i="18"/>
  <c r="B439" i="18"/>
  <c r="E439" i="18" s="1"/>
  <c r="O439" i="18"/>
  <c r="W439" i="18"/>
  <c r="AD439" i="18" s="1"/>
  <c r="AE439" i="18" s="1"/>
  <c r="Y439" i="18"/>
  <c r="I439" i="18" s="1" a="1"/>
  <c r="I439" i="18" s="1"/>
  <c r="Z439" i="18" s="1"/>
  <c r="AC439" i="18"/>
  <c r="A440" i="18"/>
  <c r="B440" i="18"/>
  <c r="E440" i="18" s="1"/>
  <c r="D440" i="18"/>
  <c r="O440" i="18"/>
  <c r="W440" i="18"/>
  <c r="AD440" i="18" s="1"/>
  <c r="AE440" i="18" s="1"/>
  <c r="Y440" i="18"/>
  <c r="I440" i="18" s="1" a="1"/>
  <c r="I440" i="18" s="1"/>
  <c r="AC440" i="18"/>
  <c r="A441" i="18"/>
  <c r="B441" i="18"/>
  <c r="D441" i="18" s="1"/>
  <c r="N441" i="18" a="1"/>
  <c r="N441" i="18" s="1"/>
  <c r="O441" i="18"/>
  <c r="W441" i="18"/>
  <c r="AD441" i="18" s="1"/>
  <c r="AE441" i="18" s="1"/>
  <c r="Y441" i="18"/>
  <c r="I441" i="18" s="1" a="1"/>
  <c r="I441" i="18" s="1"/>
  <c r="Z441" i="18" s="1"/>
  <c r="J441" i="18" s="1" a="1"/>
  <c r="J441" i="18" s="1"/>
  <c r="AA441" i="18" s="1"/>
  <c r="AC441" i="18"/>
  <c r="A442" i="18"/>
  <c r="B442" i="18"/>
  <c r="E442" i="18" s="1"/>
  <c r="O442" i="18"/>
  <c r="W442" i="18"/>
  <c r="AD442" i="18" s="1"/>
  <c r="AE442" i="18" s="1"/>
  <c r="Y442" i="18"/>
  <c r="AC442" i="18"/>
  <c r="A443" i="18"/>
  <c r="B443" i="18"/>
  <c r="E443" i="18" s="1"/>
  <c r="O443" i="18"/>
  <c r="W443" i="18"/>
  <c r="AD443" i="18" s="1"/>
  <c r="AE443" i="18" s="1"/>
  <c r="Y443" i="18"/>
  <c r="I443" i="18" s="1" a="1"/>
  <c r="I443" i="18" s="1"/>
  <c r="Z443" i="18" s="1"/>
  <c r="AC443" i="18"/>
  <c r="A444" i="18"/>
  <c r="B444" i="18"/>
  <c r="D444" i="18" s="1"/>
  <c r="O444" i="18"/>
  <c r="W444" i="18"/>
  <c r="AD444" i="18" s="1"/>
  <c r="AE444" i="18" s="1"/>
  <c r="Y444" i="18"/>
  <c r="I444" i="18" s="1" a="1"/>
  <c r="I444" i="18" s="1"/>
  <c r="Z444" i="18" s="1"/>
  <c r="AC444" i="18"/>
  <c r="A445" i="18"/>
  <c r="B445" i="18"/>
  <c r="E445" i="18" s="1"/>
  <c r="O445" i="18"/>
  <c r="W445" i="18"/>
  <c r="AD445" i="18" s="1"/>
  <c r="AE445" i="18" s="1"/>
  <c r="Y445" i="18"/>
  <c r="I445" i="18" s="1" a="1"/>
  <c r="I445" i="18" s="1"/>
  <c r="Z445" i="18" s="1"/>
  <c r="AC445" i="18"/>
  <c r="A446" i="18"/>
  <c r="B446" i="18"/>
  <c r="D446" i="18" s="1"/>
  <c r="O446" i="18"/>
  <c r="W446" i="18"/>
  <c r="AD446" i="18" s="1"/>
  <c r="AE446" i="18" s="1"/>
  <c r="Y446" i="18"/>
  <c r="I446" i="18" s="1" a="1"/>
  <c r="I446" i="18" s="1"/>
  <c r="AC446" i="18"/>
  <c r="A447" i="18"/>
  <c r="B447" i="18"/>
  <c r="D447" i="18" s="1"/>
  <c r="O447" i="18"/>
  <c r="W447" i="18"/>
  <c r="AD447" i="18" s="1"/>
  <c r="AE447" i="18" s="1"/>
  <c r="Y447" i="18"/>
  <c r="I447" i="18" s="1" a="1"/>
  <c r="I447" i="18" s="1"/>
  <c r="Z447" i="18" s="1"/>
  <c r="AC447" i="18"/>
  <c r="A448" i="18"/>
  <c r="B448" i="18"/>
  <c r="E448" i="18" s="1"/>
  <c r="O448" i="18"/>
  <c r="W448" i="18"/>
  <c r="AD448" i="18" s="1"/>
  <c r="AE448" i="18" s="1"/>
  <c r="Y448" i="18"/>
  <c r="I448" i="18" s="1" a="1"/>
  <c r="I448" i="18" s="1"/>
  <c r="Z448" i="18" s="1"/>
  <c r="AC448" i="18"/>
  <c r="A449" i="18"/>
  <c r="B449" i="18"/>
  <c r="D449" i="18" s="1"/>
  <c r="I449" i="18" a="1"/>
  <c r="I449" i="18" s="1"/>
  <c r="O449" i="18"/>
  <c r="W449" i="18"/>
  <c r="AD449" i="18" s="1"/>
  <c r="AE449" i="18" s="1"/>
  <c r="Y449" i="18"/>
  <c r="AC449" i="18"/>
  <c r="A450" i="18"/>
  <c r="B450" i="18"/>
  <c r="D450" i="18" s="1"/>
  <c r="O450" i="18"/>
  <c r="W450" i="18"/>
  <c r="AD450" i="18" s="1"/>
  <c r="AE450" i="18" s="1"/>
  <c r="Y450" i="18"/>
  <c r="I450" i="18" s="1" a="1"/>
  <c r="I450" i="18" s="1"/>
  <c r="Z450" i="18" s="1"/>
  <c r="J450" i="18" s="1" a="1"/>
  <c r="J450" i="18" s="1"/>
  <c r="AA450" i="18" s="1"/>
  <c r="AC450" i="18"/>
  <c r="A451" i="18"/>
  <c r="B451" i="18"/>
  <c r="E451" i="18" s="1"/>
  <c r="O451" i="18"/>
  <c r="W451" i="18"/>
  <c r="AD451" i="18" s="1"/>
  <c r="AE451" i="18" s="1"/>
  <c r="Y451" i="18"/>
  <c r="AC451" i="18"/>
  <c r="A452" i="18"/>
  <c r="B452" i="18"/>
  <c r="E452" i="18" s="1"/>
  <c r="D452" i="18"/>
  <c r="I452" i="18" a="1"/>
  <c r="I452" i="18" s="1"/>
  <c r="O452" i="18"/>
  <c r="W452" i="18"/>
  <c r="AD452" i="18" s="1"/>
  <c r="AE452" i="18" s="1"/>
  <c r="Y452" i="18"/>
  <c r="AC452" i="18"/>
  <c r="A453" i="18"/>
  <c r="B453" i="18"/>
  <c r="D453" i="18" s="1"/>
  <c r="O453" i="18"/>
  <c r="W453" i="18"/>
  <c r="AD453" i="18" s="1"/>
  <c r="AE453" i="18" s="1"/>
  <c r="Y453" i="18"/>
  <c r="I453" i="18" s="1" a="1"/>
  <c r="I453" i="18" s="1"/>
  <c r="AC453" i="18"/>
  <c r="A454" i="18"/>
  <c r="B454" i="18"/>
  <c r="D454" i="18" s="1"/>
  <c r="O454" i="18"/>
  <c r="W454" i="18"/>
  <c r="AD454" i="18" s="1"/>
  <c r="AE454" i="18" s="1"/>
  <c r="Y454" i="18"/>
  <c r="AC454" i="18"/>
  <c r="A455" i="18"/>
  <c r="B455" i="18"/>
  <c r="D455" i="18" s="1"/>
  <c r="E455" i="18"/>
  <c r="O455" i="18"/>
  <c r="W455" i="18"/>
  <c r="AD455" i="18" s="1"/>
  <c r="AE455" i="18" s="1"/>
  <c r="Y455" i="18"/>
  <c r="AC455" i="18"/>
  <c r="A456" i="18"/>
  <c r="B456" i="18"/>
  <c r="E456" i="18" s="1"/>
  <c r="I456" i="18" a="1"/>
  <c r="I456" i="18" s="1"/>
  <c r="O456" i="18"/>
  <c r="W456" i="18"/>
  <c r="AD456" i="18" s="1"/>
  <c r="AE456" i="18" s="1"/>
  <c r="Y456" i="18"/>
  <c r="Z456" i="18"/>
  <c r="AC456" i="18"/>
  <c r="A457" i="18"/>
  <c r="B457" i="18"/>
  <c r="D457" i="18" s="1"/>
  <c r="O457" i="18"/>
  <c r="W457" i="18"/>
  <c r="AD457" i="18" s="1"/>
  <c r="AE457" i="18" s="1"/>
  <c r="Y457" i="18"/>
  <c r="I457" i="18" s="1" a="1"/>
  <c r="I457" i="18" s="1"/>
  <c r="Z457" i="18" s="1"/>
  <c r="J457" i="18" s="1" a="1"/>
  <c r="J457" i="18" s="1"/>
  <c r="AA457" i="18" s="1"/>
  <c r="AC457" i="18"/>
  <c r="A458" i="18"/>
  <c r="B458" i="18"/>
  <c r="D458" i="18" s="1"/>
  <c r="O458" i="18"/>
  <c r="W458" i="18"/>
  <c r="AD458" i="18" s="1"/>
  <c r="AE458" i="18" s="1"/>
  <c r="Y458" i="18"/>
  <c r="I458" i="18" s="1" a="1"/>
  <c r="I458" i="18" s="1"/>
  <c r="AC458" i="18"/>
  <c r="A459" i="18"/>
  <c r="B459" i="18"/>
  <c r="O459" i="18"/>
  <c r="W459" i="18"/>
  <c r="AD459" i="18" s="1"/>
  <c r="AE459" i="18" s="1"/>
  <c r="Y459" i="18"/>
  <c r="I459" i="18" s="1" a="1"/>
  <c r="I459" i="18" s="1"/>
  <c r="Z459" i="18" s="1"/>
  <c r="AC459" i="18"/>
  <c r="A460" i="18"/>
  <c r="B460" i="18"/>
  <c r="D460" i="18" s="1"/>
  <c r="O460" i="18"/>
  <c r="W460" i="18"/>
  <c r="AD460" i="18" s="1"/>
  <c r="AE460" i="18" s="1"/>
  <c r="Y460" i="18"/>
  <c r="I460" i="18" s="1" a="1"/>
  <c r="I460" i="18" s="1"/>
  <c r="Z460" i="18" s="1"/>
  <c r="AC460" i="18"/>
  <c r="A461" i="18"/>
  <c r="B461" i="18"/>
  <c r="E461" i="18" s="1"/>
  <c r="O461" i="18"/>
  <c r="W461" i="18"/>
  <c r="AD461" i="18" s="1"/>
  <c r="AE461" i="18" s="1"/>
  <c r="Y461" i="18"/>
  <c r="I461" i="18" s="1" a="1"/>
  <c r="I461" i="18" s="1"/>
  <c r="Z461" i="18" s="1"/>
  <c r="AC461" i="18"/>
  <c r="A462" i="18"/>
  <c r="B462" i="18"/>
  <c r="E462" i="18" s="1"/>
  <c r="O462" i="18"/>
  <c r="W462" i="18"/>
  <c r="AD462" i="18" s="1"/>
  <c r="AE462" i="18" s="1"/>
  <c r="Y462" i="18"/>
  <c r="AC462" i="18"/>
  <c r="A463" i="18"/>
  <c r="B463" i="18"/>
  <c r="O463" i="18"/>
  <c r="W463" i="18"/>
  <c r="AD463" i="18" s="1"/>
  <c r="AE463" i="18" s="1"/>
  <c r="Y463" i="18"/>
  <c r="I463" i="18" s="1" a="1"/>
  <c r="I463" i="18" s="1"/>
  <c r="Z463" i="18" s="1"/>
  <c r="J463" i="18" s="1" a="1"/>
  <c r="J463" i="18" s="1"/>
  <c r="AA463" i="18" s="1"/>
  <c r="AC463" i="18"/>
  <c r="A464" i="18"/>
  <c r="B464" i="18"/>
  <c r="D464" i="18" s="1"/>
  <c r="O464" i="18"/>
  <c r="W464" i="18"/>
  <c r="AD464" i="18" s="1"/>
  <c r="AE464" i="18" s="1"/>
  <c r="Y464" i="18"/>
  <c r="I464" i="18" s="1" a="1"/>
  <c r="I464" i="18" s="1"/>
  <c r="AC464" i="18"/>
  <c r="A465" i="18"/>
  <c r="B465" i="18"/>
  <c r="D465" i="18" s="1"/>
  <c r="O465" i="18"/>
  <c r="W465" i="18"/>
  <c r="AD465" i="18" s="1"/>
  <c r="AE465" i="18" s="1"/>
  <c r="Y465" i="18"/>
  <c r="AC465" i="18"/>
  <c r="A466" i="18"/>
  <c r="B466" i="18"/>
  <c r="D466" i="18" s="1"/>
  <c r="O466" i="18"/>
  <c r="W466" i="18"/>
  <c r="AD466" i="18" s="1"/>
  <c r="AE466" i="18" s="1"/>
  <c r="Y466" i="18"/>
  <c r="I466" i="18" s="1" a="1"/>
  <c r="I466" i="18" s="1"/>
  <c r="Z466" i="18" s="1"/>
  <c r="AC466" i="18"/>
  <c r="A467" i="18"/>
  <c r="B467" i="18"/>
  <c r="D467" i="18" s="1"/>
  <c r="O467" i="18"/>
  <c r="W467" i="18"/>
  <c r="AD467" i="18" s="1"/>
  <c r="AE467" i="18" s="1"/>
  <c r="Y467" i="18"/>
  <c r="I467" i="18" s="1" a="1"/>
  <c r="I467" i="18" s="1"/>
  <c r="AC467" i="18"/>
  <c r="A468" i="18"/>
  <c r="B468" i="18"/>
  <c r="E468" i="18" s="1"/>
  <c r="O468" i="18"/>
  <c r="W468" i="18"/>
  <c r="AD468" i="18" s="1"/>
  <c r="AE468" i="18" s="1"/>
  <c r="Y468" i="18"/>
  <c r="I468" i="18" s="1" a="1"/>
  <c r="I468" i="18" s="1"/>
  <c r="AC468" i="18"/>
  <c r="A469" i="18"/>
  <c r="B469" i="18"/>
  <c r="D469" i="18" s="1"/>
  <c r="O469" i="18"/>
  <c r="W469" i="18"/>
  <c r="AD469" i="18" s="1"/>
  <c r="AE469" i="18" s="1"/>
  <c r="Y469" i="18"/>
  <c r="I469" i="18" s="1" a="1"/>
  <c r="I469" i="18" s="1"/>
  <c r="Z469" i="18" s="1"/>
  <c r="AC469" i="18"/>
  <c r="A470" i="18"/>
  <c r="B470" i="18"/>
  <c r="D470" i="18" s="1"/>
  <c r="E470" i="18"/>
  <c r="O470" i="18"/>
  <c r="W470" i="18"/>
  <c r="AD470" i="18" s="1"/>
  <c r="AE470" i="18" s="1"/>
  <c r="Y470" i="18"/>
  <c r="I470" i="18" s="1" a="1"/>
  <c r="I470" i="18" s="1"/>
  <c r="AC470" i="18"/>
  <c r="A471" i="18"/>
  <c r="B471" i="18"/>
  <c r="D471" i="18" s="1"/>
  <c r="O471" i="18"/>
  <c r="W471" i="18"/>
  <c r="AD471" i="18" s="1"/>
  <c r="AE471" i="18" s="1"/>
  <c r="Y471" i="18"/>
  <c r="I471" i="18" s="1" a="1"/>
  <c r="I471" i="18" s="1"/>
  <c r="AC471" i="18"/>
  <c r="A472" i="18"/>
  <c r="B472" i="18"/>
  <c r="E472" i="18" s="1"/>
  <c r="O472" i="18"/>
  <c r="W472" i="18"/>
  <c r="AD472" i="18" s="1"/>
  <c r="AE472" i="18" s="1"/>
  <c r="Y472" i="18"/>
  <c r="I472" i="18" s="1" a="1"/>
  <c r="I472" i="18" s="1"/>
  <c r="Z472" i="18" s="1"/>
  <c r="AC472" i="18"/>
  <c r="A473" i="18"/>
  <c r="B473" i="18"/>
  <c r="D473" i="18" s="1"/>
  <c r="O473" i="18"/>
  <c r="W473" i="18"/>
  <c r="AD473" i="18" s="1"/>
  <c r="AE473" i="18" s="1"/>
  <c r="Y473" i="18"/>
  <c r="AC473" i="18"/>
  <c r="A474" i="18"/>
  <c r="B474" i="18"/>
  <c r="E474" i="18" s="1"/>
  <c r="O474" i="18"/>
  <c r="W474" i="18"/>
  <c r="AD474" i="18" s="1"/>
  <c r="AE474" i="18" s="1"/>
  <c r="Y474" i="18"/>
  <c r="I474" i="18" s="1" a="1"/>
  <c r="I474" i="18" s="1"/>
  <c r="Z474" i="18" s="1"/>
  <c r="AC474" i="18"/>
  <c r="A475" i="18"/>
  <c r="B475" i="18"/>
  <c r="E475" i="18" s="1"/>
  <c r="O475" i="18"/>
  <c r="W475" i="18"/>
  <c r="AD475" i="18" s="1"/>
  <c r="AE475" i="18" s="1"/>
  <c r="Y475" i="18"/>
  <c r="I475" i="18" s="1" a="1"/>
  <c r="I475" i="18" s="1"/>
  <c r="Z475" i="18" s="1"/>
  <c r="AC475" i="18"/>
  <c r="A476" i="18"/>
  <c r="B476" i="18"/>
  <c r="E476" i="18" s="1"/>
  <c r="O476" i="18"/>
  <c r="W476" i="18"/>
  <c r="AD476" i="18" s="1"/>
  <c r="AE476" i="18" s="1"/>
  <c r="Y476" i="18"/>
  <c r="AC476" i="18"/>
  <c r="A477" i="18"/>
  <c r="B477" i="18"/>
  <c r="E477" i="18" s="1"/>
  <c r="J477" i="18" a="1"/>
  <c r="J477" i="18" s="1"/>
  <c r="AA477" i="18" s="1"/>
  <c r="O477" i="18"/>
  <c r="W477" i="18"/>
  <c r="AD477" i="18" s="1"/>
  <c r="AE477" i="18" s="1"/>
  <c r="Y477" i="18"/>
  <c r="I477" i="18" s="1" a="1"/>
  <c r="I477" i="18" s="1"/>
  <c r="Z477" i="18" s="1"/>
  <c r="AC477" i="18"/>
  <c r="A478" i="18"/>
  <c r="B478" i="18"/>
  <c r="E478" i="18" s="1"/>
  <c r="I478" i="18" a="1"/>
  <c r="I478" i="18" s="1"/>
  <c r="Z478" i="18" s="1"/>
  <c r="O478" i="18"/>
  <c r="W478" i="18"/>
  <c r="AD478" i="18" s="1"/>
  <c r="AE478" i="18" s="1"/>
  <c r="Y478" i="18"/>
  <c r="AC478" i="18"/>
  <c r="A479" i="18"/>
  <c r="B479" i="18"/>
  <c r="D479" i="18" s="1"/>
  <c r="E479" i="18"/>
  <c r="O479" i="18"/>
  <c r="W479" i="18"/>
  <c r="AD479" i="18" s="1"/>
  <c r="AE479" i="18" s="1"/>
  <c r="Y479" i="18"/>
  <c r="AC479" i="18"/>
  <c r="A480" i="18"/>
  <c r="B480" i="18"/>
  <c r="E480" i="18" s="1"/>
  <c r="O480" i="18"/>
  <c r="W480" i="18"/>
  <c r="AD480" i="18" s="1"/>
  <c r="AE480" i="18" s="1"/>
  <c r="Y480" i="18"/>
  <c r="I480" i="18" s="1" a="1"/>
  <c r="I480" i="18" s="1"/>
  <c r="Z480" i="18" s="1"/>
  <c r="AC480" i="18"/>
  <c r="A481" i="18"/>
  <c r="B481" i="18"/>
  <c r="E481" i="18" s="1"/>
  <c r="O481" i="18"/>
  <c r="W481" i="18"/>
  <c r="AD481" i="18" s="1"/>
  <c r="AE481" i="18" s="1"/>
  <c r="Y481" i="18"/>
  <c r="I481" i="18" s="1" a="1"/>
  <c r="I481" i="18" s="1"/>
  <c r="Z481" i="18" s="1"/>
  <c r="AC481" i="18"/>
  <c r="A482" i="18"/>
  <c r="B482" i="18"/>
  <c r="D482" i="18" s="1"/>
  <c r="O482" i="18"/>
  <c r="W482" i="18"/>
  <c r="AD482" i="18" s="1"/>
  <c r="AE482" i="18" s="1"/>
  <c r="Y482" i="18"/>
  <c r="AC482" i="18"/>
  <c r="A483" i="18"/>
  <c r="B483" i="18"/>
  <c r="E483" i="18" s="1"/>
  <c r="J483" i="18" a="1"/>
  <c r="J483" i="18" s="1"/>
  <c r="AA483" i="18" s="1"/>
  <c r="O483" i="18"/>
  <c r="W483" i="18"/>
  <c r="AD483" i="18" s="1"/>
  <c r="AE483" i="18" s="1"/>
  <c r="Y483" i="18"/>
  <c r="I483" i="18" s="1" a="1"/>
  <c r="I483" i="18" s="1"/>
  <c r="Z483" i="18" s="1"/>
  <c r="AC483" i="18"/>
  <c r="A484" i="18"/>
  <c r="B484" i="18"/>
  <c r="E484" i="18" s="1"/>
  <c r="D484" i="18"/>
  <c r="I484" i="18" a="1"/>
  <c r="I484" i="18" s="1"/>
  <c r="Z484" i="18" s="1"/>
  <c r="O484" i="18"/>
  <c r="W484" i="18"/>
  <c r="AD484" i="18" s="1"/>
  <c r="AE484" i="18" s="1"/>
  <c r="Y484" i="18"/>
  <c r="AC484" i="18"/>
  <c r="A485" i="18"/>
  <c r="B485" i="18"/>
  <c r="E485" i="18" s="1"/>
  <c r="D485" i="18"/>
  <c r="O485" i="18"/>
  <c r="W485" i="18"/>
  <c r="AD485" i="18" s="1"/>
  <c r="AE485" i="18" s="1"/>
  <c r="Y485" i="18"/>
  <c r="AC485" i="18"/>
  <c r="A486" i="18"/>
  <c r="B486" i="18"/>
  <c r="E486" i="18" s="1"/>
  <c r="O486" i="18"/>
  <c r="W486" i="18"/>
  <c r="AD486" i="18" s="1"/>
  <c r="AE486" i="18" s="1"/>
  <c r="Y486" i="18"/>
  <c r="I486" i="18" s="1" a="1"/>
  <c r="I486" i="18" s="1"/>
  <c r="Z486" i="18" s="1"/>
  <c r="AC486" i="18"/>
  <c r="A487" i="18"/>
  <c r="B487" i="18"/>
  <c r="E487" i="18" s="1"/>
  <c r="O487" i="18"/>
  <c r="W487" i="18"/>
  <c r="AD487" i="18" s="1"/>
  <c r="AE487" i="18" s="1"/>
  <c r="Y487" i="18"/>
  <c r="I487" i="18" s="1" a="1"/>
  <c r="I487" i="18" s="1"/>
  <c r="Z487" i="18" s="1"/>
  <c r="AC487" i="18"/>
  <c r="A488" i="18"/>
  <c r="B488" i="18"/>
  <c r="D488" i="18" s="1"/>
  <c r="O488" i="18"/>
  <c r="W488" i="18"/>
  <c r="AD488" i="18" s="1"/>
  <c r="AE488" i="18" s="1"/>
  <c r="Y488" i="18"/>
  <c r="AC488" i="18"/>
  <c r="A489" i="18"/>
  <c r="B489" i="18"/>
  <c r="E489" i="18" s="1"/>
  <c r="J489" i="18" a="1"/>
  <c r="J489" i="18" s="1"/>
  <c r="AA489" i="18" s="1"/>
  <c r="O489" i="18"/>
  <c r="W489" i="18"/>
  <c r="AD489" i="18" s="1"/>
  <c r="AE489" i="18" s="1"/>
  <c r="Y489" i="18"/>
  <c r="I489" i="18" s="1" a="1"/>
  <c r="I489" i="18" s="1"/>
  <c r="Z489" i="18" s="1"/>
  <c r="AC489" i="18"/>
  <c r="A490" i="18"/>
  <c r="B490" i="18"/>
  <c r="E490" i="18" s="1"/>
  <c r="I490" i="18" a="1"/>
  <c r="I490" i="18" s="1"/>
  <c r="Z490" i="18" s="1"/>
  <c r="O490" i="18"/>
  <c r="W490" i="18"/>
  <c r="AD490" i="18" s="1"/>
  <c r="AE490" i="18" s="1"/>
  <c r="Y490" i="18"/>
  <c r="AC490" i="18"/>
  <c r="A491" i="18"/>
  <c r="B491" i="18"/>
  <c r="D491" i="18" s="1"/>
  <c r="O491" i="18"/>
  <c r="W491" i="18"/>
  <c r="AD491" i="18" s="1"/>
  <c r="AE491" i="18" s="1"/>
  <c r="Y491" i="18"/>
  <c r="AC491" i="18"/>
  <c r="A492" i="18"/>
  <c r="B492" i="18"/>
  <c r="E492" i="18" s="1"/>
  <c r="O492" i="18"/>
  <c r="W492" i="18"/>
  <c r="AD492" i="18" s="1"/>
  <c r="AE492" i="18" s="1"/>
  <c r="Y492" i="18"/>
  <c r="I492" i="18" s="1" a="1"/>
  <c r="I492" i="18" s="1"/>
  <c r="Z492" i="18" s="1"/>
  <c r="AC492" i="18"/>
  <c r="A493" i="18"/>
  <c r="B493" i="18"/>
  <c r="E493" i="18" s="1"/>
  <c r="O493" i="18"/>
  <c r="W493" i="18"/>
  <c r="AD493" i="18" s="1"/>
  <c r="AE493" i="18" s="1"/>
  <c r="Y493" i="18"/>
  <c r="I493" i="18" s="1" a="1"/>
  <c r="I493" i="18" s="1"/>
  <c r="Z493" i="18" s="1"/>
  <c r="AC493" i="18"/>
  <c r="A494" i="18"/>
  <c r="B494" i="18"/>
  <c r="E494" i="18" s="1"/>
  <c r="D494" i="18"/>
  <c r="O494" i="18"/>
  <c r="W494" i="18"/>
  <c r="AD494" i="18" s="1"/>
  <c r="AE494" i="18" s="1"/>
  <c r="Y494" i="18"/>
  <c r="I494" i="18" s="1" a="1"/>
  <c r="I494" i="18" s="1"/>
  <c r="AC494" i="18"/>
  <c r="A495" i="18"/>
  <c r="B495" i="18"/>
  <c r="E495" i="18" s="1"/>
  <c r="O495" i="18"/>
  <c r="W495" i="18"/>
  <c r="AD495" i="18" s="1"/>
  <c r="AE495" i="18" s="1"/>
  <c r="Y495" i="18"/>
  <c r="I495" i="18" s="1" a="1"/>
  <c r="I495" i="18" s="1"/>
  <c r="Z495" i="18" s="1"/>
  <c r="AC495" i="18"/>
  <c r="A496" i="18"/>
  <c r="B496" i="18"/>
  <c r="E496" i="18" s="1"/>
  <c r="O496" i="18"/>
  <c r="W496" i="18"/>
  <c r="AD496" i="18" s="1"/>
  <c r="AE496" i="18" s="1"/>
  <c r="Y496" i="18"/>
  <c r="I496" i="18" s="1" a="1"/>
  <c r="I496" i="18" s="1"/>
  <c r="Z496" i="18" s="1"/>
  <c r="AC496" i="18"/>
  <c r="A497" i="18"/>
  <c r="B497" i="18"/>
  <c r="D497" i="18" s="1"/>
  <c r="O497" i="18"/>
  <c r="W497" i="18"/>
  <c r="AD497" i="18" s="1"/>
  <c r="AE497" i="18" s="1"/>
  <c r="Y497" i="18"/>
  <c r="AC497" i="18"/>
  <c r="A498" i="18"/>
  <c r="B498" i="18"/>
  <c r="E498" i="18" s="1"/>
  <c r="O498" i="18"/>
  <c r="W498" i="18"/>
  <c r="AD498" i="18" s="1"/>
  <c r="AE498" i="18" s="1"/>
  <c r="Y498" i="18"/>
  <c r="I498" i="18" s="1" a="1"/>
  <c r="I498" i="18" s="1"/>
  <c r="Z498" i="18" s="1"/>
  <c r="AC498" i="18"/>
  <c r="A499" i="18"/>
  <c r="B499" i="18"/>
  <c r="E499" i="18" s="1"/>
  <c r="O499" i="18"/>
  <c r="W499" i="18"/>
  <c r="AD499" i="18" s="1"/>
  <c r="AE499" i="18" s="1"/>
  <c r="Y499" i="18"/>
  <c r="I499" i="18" s="1" a="1"/>
  <c r="I499" i="18" s="1"/>
  <c r="Z499" i="18" s="1"/>
  <c r="AC499" i="18"/>
  <c r="A500" i="18"/>
  <c r="B500" i="18"/>
  <c r="D500" i="18" s="1"/>
  <c r="E500" i="18"/>
  <c r="O500" i="18"/>
  <c r="W500" i="18"/>
  <c r="AD500" i="18" s="1"/>
  <c r="AE500" i="18" s="1"/>
  <c r="Y500" i="18"/>
  <c r="I500" i="18" s="1" a="1"/>
  <c r="I500" i="18" s="1"/>
  <c r="AC500" i="18"/>
  <c r="A501" i="18"/>
  <c r="B501" i="18"/>
  <c r="E501" i="18" s="1"/>
  <c r="J501" i="18" a="1"/>
  <c r="J501" i="18" s="1"/>
  <c r="AA501" i="18" s="1"/>
  <c r="O501" i="18"/>
  <c r="W501" i="18"/>
  <c r="AD501" i="18" s="1"/>
  <c r="AE501" i="18" s="1"/>
  <c r="Y501" i="18"/>
  <c r="I501" i="18" s="1" a="1"/>
  <c r="I501" i="18" s="1"/>
  <c r="Z501" i="18" s="1"/>
  <c r="AC501" i="18"/>
  <c r="A502" i="18"/>
  <c r="B502" i="18"/>
  <c r="E502" i="18" s="1"/>
  <c r="I502" i="18" a="1"/>
  <c r="I502" i="18" s="1"/>
  <c r="Z502" i="18" s="1"/>
  <c r="O502" i="18"/>
  <c r="W502" i="18"/>
  <c r="AD502" i="18" s="1"/>
  <c r="AE502" i="18" s="1"/>
  <c r="Y502" i="18"/>
  <c r="AC502" i="18"/>
  <c r="A503" i="18"/>
  <c r="B503" i="18"/>
  <c r="D503" i="18" s="1"/>
  <c r="O503" i="18"/>
  <c r="W503" i="18"/>
  <c r="AD503" i="18" s="1"/>
  <c r="AE503" i="18" s="1"/>
  <c r="Y503" i="18"/>
  <c r="I503" i="18" s="1" a="1"/>
  <c r="I503" i="18" s="1"/>
  <c r="AC503" i="18"/>
  <c r="A504" i="18"/>
  <c r="B504" i="18"/>
  <c r="D504" i="18" s="1"/>
  <c r="O504" i="18"/>
  <c r="W504" i="18"/>
  <c r="AD504" i="18" s="1"/>
  <c r="AE504" i="18" s="1"/>
  <c r="Y504" i="18"/>
  <c r="I504" i="18" s="1" a="1"/>
  <c r="I504" i="18" s="1"/>
  <c r="Z504" i="18" s="1"/>
  <c r="AC504" i="18"/>
  <c r="A505" i="18"/>
  <c r="B505" i="18"/>
  <c r="E505" i="18" s="1"/>
  <c r="O505" i="18"/>
  <c r="W505" i="18"/>
  <c r="AD505" i="18" s="1"/>
  <c r="AE505" i="18" s="1"/>
  <c r="Y505" i="18"/>
  <c r="I505" i="18" s="1" a="1"/>
  <c r="I505" i="18" s="1"/>
  <c r="Z505" i="18" s="1"/>
  <c r="AC505" i="18"/>
  <c r="A506" i="18"/>
  <c r="B506" i="18"/>
  <c r="E506" i="18" s="1"/>
  <c r="O506" i="18"/>
  <c r="W506" i="18"/>
  <c r="AD506" i="18" s="1"/>
  <c r="AE506" i="18" s="1"/>
  <c r="Y506" i="18"/>
  <c r="AC506" i="18"/>
  <c r="A507" i="18"/>
  <c r="B507" i="18"/>
  <c r="D507" i="18" s="1"/>
  <c r="J507" i="18" a="1"/>
  <c r="J507" i="18" s="1"/>
  <c r="AA507" i="18" s="1"/>
  <c r="O507" i="18"/>
  <c r="W507" i="18"/>
  <c r="AD507" i="18" s="1"/>
  <c r="AE507" i="18" s="1"/>
  <c r="Y507" i="18"/>
  <c r="I507" i="18" s="1" a="1"/>
  <c r="I507" i="18" s="1"/>
  <c r="Z507" i="18" s="1"/>
  <c r="AC507" i="18"/>
  <c r="A508" i="18"/>
  <c r="B508" i="18"/>
  <c r="E508" i="18" s="1"/>
  <c r="I508" i="18" a="1"/>
  <c r="I508" i="18" s="1"/>
  <c r="Z508" i="18" s="1"/>
  <c r="O508" i="18"/>
  <c r="W508" i="18"/>
  <c r="AD508" i="18" s="1"/>
  <c r="AE508" i="18" s="1"/>
  <c r="Y508" i="18"/>
  <c r="AC508" i="18"/>
  <c r="A509" i="18"/>
  <c r="B509" i="18"/>
  <c r="D509" i="18" s="1"/>
  <c r="E509" i="18"/>
  <c r="O509" i="18"/>
  <c r="W509" i="18"/>
  <c r="AD509" i="18" s="1"/>
  <c r="AE509" i="18" s="1"/>
  <c r="Y509" i="18"/>
  <c r="I509" i="18" s="1" a="1"/>
  <c r="I509" i="18" s="1"/>
  <c r="Z509" i="18" s="1"/>
  <c r="AC509" i="18"/>
  <c r="A510" i="18"/>
  <c r="B510" i="18"/>
  <c r="O510" i="18"/>
  <c r="W510" i="18"/>
  <c r="AD510" i="18" s="1"/>
  <c r="AE510" i="18" s="1"/>
  <c r="Y510" i="18"/>
  <c r="I510" i="18" s="1" a="1"/>
  <c r="I510" i="18" s="1"/>
  <c r="Z510" i="18" s="1"/>
  <c r="AC510" i="18"/>
  <c r="A511" i="18"/>
  <c r="B511" i="18"/>
  <c r="E511" i="18" s="1"/>
  <c r="O511" i="18"/>
  <c r="W511" i="18"/>
  <c r="AD511" i="18" s="1"/>
  <c r="AE511" i="18" s="1"/>
  <c r="Y511" i="18"/>
  <c r="I511" i="18" s="1" a="1"/>
  <c r="I511" i="18" s="1"/>
  <c r="Z511" i="18" s="1"/>
  <c r="AC511" i="18"/>
  <c r="A512" i="18"/>
  <c r="B512" i="18"/>
  <c r="E512" i="18" s="1"/>
  <c r="O512" i="18"/>
  <c r="W512" i="18"/>
  <c r="AD512" i="18" s="1"/>
  <c r="AE512" i="18" s="1"/>
  <c r="Y512" i="18"/>
  <c r="AC512" i="18"/>
  <c r="AB291" i="18" l="1"/>
  <c r="D512" i="18"/>
  <c r="E491" i="18"/>
  <c r="D490" i="18"/>
  <c r="D487" i="18"/>
  <c r="AB428" i="18"/>
  <c r="D326" i="18"/>
  <c r="AB325" i="18"/>
  <c r="AB324" i="18"/>
  <c r="E284" i="18"/>
  <c r="E268" i="18"/>
  <c r="E245" i="18"/>
  <c r="D233" i="18"/>
  <c r="E220" i="18"/>
  <c r="E174" i="18"/>
  <c r="E127" i="18"/>
  <c r="E118" i="18"/>
  <c r="D115" i="18"/>
  <c r="E84" i="18"/>
  <c r="D81" i="18"/>
  <c r="E431" i="18"/>
  <c r="E422" i="18"/>
  <c r="D418" i="18"/>
  <c r="D400" i="18"/>
  <c r="E345" i="18"/>
  <c r="D342" i="18"/>
  <c r="D324" i="18"/>
  <c r="E322" i="18"/>
  <c r="AB296" i="18"/>
  <c r="E296" i="18"/>
  <c r="AB295" i="18"/>
  <c r="D294" i="18"/>
  <c r="E293" i="18"/>
  <c r="D188" i="18"/>
  <c r="AB94" i="18"/>
  <c r="D505" i="18"/>
  <c r="D499" i="18"/>
  <c r="D476" i="18"/>
  <c r="E467" i="18"/>
  <c r="D462" i="18"/>
  <c r="E453" i="18"/>
  <c r="D428" i="18"/>
  <c r="D419" i="18"/>
  <c r="D392" i="18"/>
  <c r="D383" i="18"/>
  <c r="D375" i="18"/>
  <c r="E331" i="18"/>
  <c r="AB306" i="18"/>
  <c r="D306" i="18"/>
  <c r="D295" i="18"/>
  <c r="D291" i="18"/>
  <c r="D164" i="18"/>
  <c r="D151" i="18"/>
  <c r="D104" i="18"/>
  <c r="E96" i="18"/>
  <c r="E72" i="18"/>
  <c r="D69" i="18"/>
  <c r="E66" i="18"/>
  <c r="E396" i="18"/>
  <c r="D508" i="18"/>
  <c r="D475" i="18"/>
  <c r="D451" i="18"/>
  <c r="D433" i="18"/>
  <c r="D430" i="18"/>
  <c r="D423" i="18"/>
  <c r="D384" i="18"/>
  <c r="E363" i="18"/>
  <c r="E354" i="18"/>
  <c r="E336" i="18"/>
  <c r="E281" i="18"/>
  <c r="E266" i="18"/>
  <c r="E256" i="18"/>
  <c r="AB251" i="18"/>
  <c r="E230" i="18"/>
  <c r="E226" i="18"/>
  <c r="E185" i="18"/>
  <c r="E173" i="18"/>
  <c r="E168" i="18"/>
  <c r="E158" i="18"/>
  <c r="D144" i="18"/>
  <c r="E124" i="18"/>
  <c r="D121" i="18"/>
  <c r="E97" i="18"/>
  <c r="E464" i="18"/>
  <c r="E279" i="18"/>
  <c r="E236" i="18"/>
  <c r="E214" i="18"/>
  <c r="E203" i="18"/>
  <c r="E142" i="18"/>
  <c r="E135" i="18"/>
  <c r="AB107" i="18"/>
  <c r="E106" i="18"/>
  <c r="E100" i="18"/>
  <c r="E99" i="18"/>
  <c r="D75" i="18"/>
  <c r="E63" i="18"/>
  <c r="E488" i="18"/>
  <c r="E458" i="18"/>
  <c r="E446" i="18"/>
  <c r="AB412" i="18"/>
  <c r="D511" i="18"/>
  <c r="D506" i="18"/>
  <c r="E503" i="18"/>
  <c r="D493" i="18"/>
  <c r="E465" i="18"/>
  <c r="D461" i="18"/>
  <c r="D443" i="18"/>
  <c r="D439" i="18"/>
  <c r="D417" i="18"/>
  <c r="D412" i="18"/>
  <c r="E409" i="18"/>
  <c r="D408" i="18"/>
  <c r="E405" i="18"/>
  <c r="E400" i="18"/>
  <c r="E372" i="18"/>
  <c r="E326" i="18"/>
  <c r="E319" i="18"/>
  <c r="E318" i="18"/>
  <c r="D317" i="18"/>
  <c r="E286" i="18"/>
  <c r="AB285" i="18"/>
  <c r="AB266" i="18"/>
  <c r="E264" i="18"/>
  <c r="E261" i="18"/>
  <c r="E254" i="18"/>
  <c r="AB221" i="18"/>
  <c r="AB216" i="18"/>
  <c r="D204" i="18"/>
  <c r="E156" i="18"/>
  <c r="D150" i="18"/>
  <c r="E141" i="18"/>
  <c r="D136" i="18"/>
  <c r="D107" i="18"/>
  <c r="AB101" i="18"/>
  <c r="AB294" i="18"/>
  <c r="Z294" i="18"/>
  <c r="AB394" i="18"/>
  <c r="Z394" i="18"/>
  <c r="AB273" i="18"/>
  <c r="Z273" i="18"/>
  <c r="J273" i="18" s="1" a="1"/>
  <c r="J273" i="18" s="1"/>
  <c r="Z321" i="18"/>
  <c r="AB321" i="18"/>
  <c r="Z214" i="18"/>
  <c r="AB214" i="18"/>
  <c r="AB279" i="18"/>
  <c r="Z279" i="18"/>
  <c r="AB387" i="18"/>
  <c r="E267" i="18"/>
  <c r="AB267" i="18"/>
  <c r="AB223" i="18"/>
  <c r="Z223" i="18"/>
  <c r="D206" i="18"/>
  <c r="E206" i="18"/>
  <c r="D198" i="18"/>
  <c r="E198" i="18"/>
  <c r="D194" i="18"/>
  <c r="E194" i="18"/>
  <c r="I171" i="18" a="1"/>
  <c r="I171" i="18" s="1"/>
  <c r="Z171" i="18" s="1"/>
  <c r="J171" i="18" s="1" a="1"/>
  <c r="J171" i="18" s="1"/>
  <c r="AA171" i="18" s="1"/>
  <c r="N171" i="18" s="1" a="1"/>
  <c r="N171" i="18" s="1"/>
  <c r="AF171" i="18" s="1"/>
  <c r="J504" i="18" a="1"/>
  <c r="J504" i="18" s="1"/>
  <c r="AA504" i="18" s="1"/>
  <c r="D502" i="18"/>
  <c r="E482" i="18"/>
  <c r="J480" i="18" a="1"/>
  <c r="J480" i="18" s="1"/>
  <c r="AA480" i="18" s="1"/>
  <c r="N480" i="18" s="1" a="1"/>
  <c r="N480" i="18" s="1"/>
  <c r="AF480" i="18" s="1"/>
  <c r="D478" i="18"/>
  <c r="E449" i="18"/>
  <c r="D448" i="18"/>
  <c r="E437" i="18"/>
  <c r="AB431" i="18"/>
  <c r="J428" i="18" a="1"/>
  <c r="J428" i="18" s="1"/>
  <c r="AA428" i="18" s="1"/>
  <c r="J426" i="18" a="1"/>
  <c r="J426" i="18" s="1"/>
  <c r="D406" i="18"/>
  <c r="D387" i="18"/>
  <c r="D386" i="18"/>
  <c r="AB381" i="18"/>
  <c r="J362" i="18" a="1"/>
  <c r="J362" i="18" s="1"/>
  <c r="AA362" i="18" s="1"/>
  <c r="E339" i="18"/>
  <c r="AB312" i="18"/>
  <c r="D312" i="18"/>
  <c r="AB307" i="18"/>
  <c r="AB282" i="18"/>
  <c r="Z282" i="18"/>
  <c r="AB276" i="18"/>
  <c r="Z276" i="18"/>
  <c r="D251" i="18"/>
  <c r="E251" i="18"/>
  <c r="J243" i="18" a="1"/>
  <c r="J243" i="18" s="1"/>
  <c r="AA243" i="18" s="1"/>
  <c r="D229" i="18"/>
  <c r="E229" i="18"/>
  <c r="AB176" i="18"/>
  <c r="D176" i="18"/>
  <c r="E176" i="18"/>
  <c r="D161" i="18"/>
  <c r="E161" i="18"/>
  <c r="E148" i="18"/>
  <c r="D148" i="18"/>
  <c r="D301" i="18"/>
  <c r="E301" i="18"/>
  <c r="D481" i="18"/>
  <c r="D436" i="18"/>
  <c r="D313" i="18"/>
  <c r="E313" i="18"/>
  <c r="E302" i="18"/>
  <c r="AB302" i="18"/>
  <c r="D302" i="18"/>
  <c r="D275" i="18"/>
  <c r="E275" i="18"/>
  <c r="Z236" i="18"/>
  <c r="AB236" i="18"/>
  <c r="AB235" i="18"/>
  <c r="Z235" i="18"/>
  <c r="Z226" i="18"/>
  <c r="J226" i="18" s="1" a="1"/>
  <c r="J226" i="18" s="1"/>
  <c r="AA226" i="18" s="1"/>
  <c r="N226" i="18" s="1" a="1"/>
  <c r="N226" i="18" s="1"/>
  <c r="AF226" i="18" s="1"/>
  <c r="AB226" i="18"/>
  <c r="D155" i="18"/>
  <c r="E155" i="18"/>
  <c r="AB313" i="18"/>
  <c r="Z232" i="18"/>
  <c r="AB232" i="18"/>
  <c r="AB300" i="18"/>
  <c r="D280" i="18"/>
  <c r="Z266" i="18"/>
  <c r="D253" i="18"/>
  <c r="E253" i="18"/>
  <c r="D223" i="18"/>
  <c r="E223" i="18"/>
  <c r="D216" i="18"/>
  <c r="E216" i="18"/>
  <c r="AB174" i="18"/>
  <c r="Z173" i="18"/>
  <c r="AB173" i="18"/>
  <c r="D162" i="18"/>
  <c r="E162" i="18"/>
  <c r="D287" i="18"/>
  <c r="E287" i="18"/>
  <c r="D274" i="18"/>
  <c r="E274" i="18"/>
  <c r="AF441" i="18"/>
  <c r="Z412" i="18"/>
  <c r="J368" i="18" a="1"/>
  <c r="J368" i="18" s="1"/>
  <c r="AA368" i="18" s="1"/>
  <c r="J350" i="18" a="1"/>
  <c r="J350" i="18" s="1"/>
  <c r="AA350" i="18" s="1"/>
  <c r="I344" i="18" a="1"/>
  <c r="I344" i="18" s="1"/>
  <c r="Z344" i="18" s="1"/>
  <c r="D328" i="18"/>
  <c r="AB328" i="18"/>
  <c r="D315" i="18"/>
  <c r="AB315" i="18"/>
  <c r="AB292" i="18"/>
  <c r="Z292" i="18"/>
  <c r="Z221" i="18"/>
  <c r="D208" i="18"/>
  <c r="E208" i="18"/>
  <c r="D191" i="18"/>
  <c r="E191" i="18"/>
  <c r="D179" i="18"/>
  <c r="E179" i="18"/>
  <c r="J160" i="18" a="1"/>
  <c r="J160" i="18" s="1"/>
  <c r="AA160" i="18" s="1"/>
  <c r="J429" i="18" a="1"/>
  <c r="J429" i="18" s="1"/>
  <c r="D273" i="18"/>
  <c r="E273" i="18"/>
  <c r="J486" i="18" a="1"/>
  <c r="J486" i="18" s="1"/>
  <c r="AA486" i="18" s="1"/>
  <c r="J492" i="18" a="1"/>
  <c r="J492" i="18" s="1"/>
  <c r="AA492" i="18" s="1"/>
  <c r="D442" i="18"/>
  <c r="D427" i="18"/>
  <c r="D426" i="18"/>
  <c r="I423" i="18" a="1"/>
  <c r="I423" i="18" s="1"/>
  <c r="Z423" i="18" s="1"/>
  <c r="J423" i="18" s="1" a="1"/>
  <c r="J423" i="18" s="1"/>
  <c r="J389" i="18" a="1"/>
  <c r="J389" i="18" s="1"/>
  <c r="AA389" i="18" s="1"/>
  <c r="E366" i="18"/>
  <c r="E348" i="18"/>
  <c r="J338" i="18" a="1"/>
  <c r="J338" i="18" s="1"/>
  <c r="AA338" i="18" s="1"/>
  <c r="I338" i="18" a="1"/>
  <c r="I338" i="18" s="1"/>
  <c r="Z338" i="18" s="1"/>
  <c r="D262" i="18"/>
  <c r="E262" i="18"/>
  <c r="D260" i="18"/>
  <c r="E260" i="18"/>
  <c r="D242" i="18"/>
  <c r="E242" i="18"/>
  <c r="D235" i="18"/>
  <c r="E235" i="18"/>
  <c r="AB206" i="18"/>
  <c r="AB198" i="18"/>
  <c r="J154" i="18" a="1"/>
  <c r="J154" i="18" s="1"/>
  <c r="AA154" i="18" s="1"/>
  <c r="N154" i="18" s="1" a="1"/>
  <c r="N154" i="18" s="1"/>
  <c r="AF154" i="18" s="1"/>
  <c r="I154" i="18" a="1"/>
  <c r="I154" i="18" s="1"/>
  <c r="Z154" i="18" s="1"/>
  <c r="D311" i="18"/>
  <c r="E311" i="18"/>
  <c r="D290" i="18"/>
  <c r="E290" i="18"/>
  <c r="Z224" i="18"/>
  <c r="AB224" i="18"/>
  <c r="E497" i="18"/>
  <c r="J495" i="18" a="1"/>
  <c r="J495" i="18" s="1"/>
  <c r="AA495" i="18" s="1"/>
  <c r="E473" i="18"/>
  <c r="E471" i="18"/>
  <c r="J432" i="18" a="1"/>
  <c r="J432" i="18" s="1"/>
  <c r="AA432" i="18" s="1"/>
  <c r="N432" i="18" s="1" a="1"/>
  <c r="N432" i="18" s="1"/>
  <c r="AF432" i="18" s="1"/>
  <c r="E416" i="18"/>
  <c r="J413" i="18" a="1"/>
  <c r="J413" i="18" s="1"/>
  <c r="AA413" i="18" s="1"/>
  <c r="E402" i="18"/>
  <c r="E394" i="18"/>
  <c r="E393" i="18"/>
  <c r="AB384" i="18"/>
  <c r="E381" i="18"/>
  <c r="J379" i="18" a="1"/>
  <c r="J379" i="18" s="1"/>
  <c r="AA379" i="18" s="1"/>
  <c r="E335" i="18"/>
  <c r="E334" i="18"/>
  <c r="E333" i="18"/>
  <c r="E332" i="18"/>
  <c r="D308" i="18"/>
  <c r="AB308" i="18"/>
  <c r="AB303" i="18"/>
  <c r="D272" i="18"/>
  <c r="E272" i="18"/>
  <c r="Z264" i="18"/>
  <c r="J264" i="18" s="1" a="1"/>
  <c r="J264" i="18" s="1"/>
  <c r="AA264" i="18" s="1"/>
  <c r="N264" i="18" s="1" a="1"/>
  <c r="N264" i="18" s="1"/>
  <c r="AF264" i="18" s="1"/>
  <c r="AB264" i="18"/>
  <c r="E263" i="18"/>
  <c r="D244" i="18"/>
  <c r="E244" i="18"/>
  <c r="Z233" i="18"/>
  <c r="Z230" i="18"/>
  <c r="AB230" i="18"/>
  <c r="Z220" i="18"/>
  <c r="AB220" i="18"/>
  <c r="D197" i="18"/>
  <c r="E197" i="18"/>
  <c r="E192" i="18"/>
  <c r="AB192" i="18"/>
  <c r="D192" i="18"/>
  <c r="D180" i="18"/>
  <c r="E180" i="18"/>
  <c r="AB167" i="18"/>
  <c r="I127" i="18" a="1"/>
  <c r="I127" i="18" s="1"/>
  <c r="AB116" i="18"/>
  <c r="Z116" i="18"/>
  <c r="J498" i="18" a="1"/>
  <c r="J498" i="18" s="1"/>
  <c r="AA498" i="18" s="1"/>
  <c r="D496" i="18"/>
  <c r="J474" i="18" a="1"/>
  <c r="J474" i="18" s="1"/>
  <c r="AA474" i="18" s="1"/>
  <c r="D472" i="18"/>
  <c r="D468" i="18"/>
  <c r="I465" i="18" a="1"/>
  <c r="I465" i="18" s="1"/>
  <c r="Z465" i="18" s="1"/>
  <c r="J465" i="18" s="1" a="1"/>
  <c r="J465" i="18" s="1"/>
  <c r="AA465" i="18" s="1"/>
  <c r="N465" i="18" s="1" a="1"/>
  <c r="N465" i="18" s="1"/>
  <c r="AF465" i="18" s="1"/>
  <c r="D445" i="18"/>
  <c r="J431" i="18" a="1"/>
  <c r="J431" i="18" s="1"/>
  <c r="AA431" i="18" s="1"/>
  <c r="E403" i="18"/>
  <c r="J374" i="18" a="1"/>
  <c r="J374" i="18" s="1"/>
  <c r="AA374" i="18" s="1"/>
  <c r="J356" i="18" a="1"/>
  <c r="J356" i="18" s="1"/>
  <c r="AA356" i="18" s="1"/>
  <c r="AB314" i="18"/>
  <c r="D292" i="18"/>
  <c r="D285" i="18"/>
  <c r="E285" i="18"/>
  <c r="D267" i="18"/>
  <c r="AB218" i="18"/>
  <c r="AB208" i="18"/>
  <c r="I201" i="18" a="1"/>
  <c r="I201" i="18" s="1"/>
  <c r="Z201" i="18" s="1"/>
  <c r="J201" i="18" s="1" a="1"/>
  <c r="J201" i="18" s="1"/>
  <c r="I175" i="18" a="1"/>
  <c r="I175" i="18" s="1"/>
  <c r="Z175" i="18" s="1"/>
  <c r="J168" i="18" a="1"/>
  <c r="J168" i="18" s="1"/>
  <c r="AA168" i="18" s="1"/>
  <c r="I168" i="18" a="1"/>
  <c r="I168" i="18" s="1"/>
  <c r="Z168" i="18" s="1"/>
  <c r="I160" i="18" a="1"/>
  <c r="I160" i="18" s="1"/>
  <c r="Z160" i="18" s="1"/>
  <c r="E147" i="18"/>
  <c r="D147" i="18"/>
  <c r="E130" i="18"/>
  <c r="D130" i="18"/>
  <c r="AB317" i="18"/>
  <c r="AB305" i="18"/>
  <c r="J231" i="18" a="1"/>
  <c r="J231" i="18" s="1"/>
  <c r="AA231" i="18" s="1"/>
  <c r="E227" i="18"/>
  <c r="E195" i="18"/>
  <c r="E186" i="18"/>
  <c r="E177" i="18"/>
  <c r="E167" i="18"/>
  <c r="AB164" i="18"/>
  <c r="AB162" i="18"/>
  <c r="E153" i="18"/>
  <c r="E133" i="18"/>
  <c r="AB104" i="18"/>
  <c r="E250" i="18"/>
  <c r="E247" i="18"/>
  <c r="E215" i="18"/>
  <c r="AB171" i="18"/>
  <c r="J157" i="18" a="1"/>
  <c r="J157" i="18" s="1"/>
  <c r="AA157" i="18" s="1"/>
  <c r="D138" i="18"/>
  <c r="D133" i="18"/>
  <c r="D132" i="18"/>
  <c r="AB113" i="18"/>
  <c r="Z113" i="18"/>
  <c r="J254" i="18" a="1"/>
  <c r="J254" i="18" s="1"/>
  <c r="AA254" i="18" s="1"/>
  <c r="N254" i="18" s="1" a="1"/>
  <c r="N254" i="18" s="1"/>
  <c r="AF254" i="18" s="1"/>
  <c r="Z139" i="18"/>
  <c r="AB139" i="18"/>
  <c r="D112" i="18"/>
  <c r="E112" i="18"/>
  <c r="D78" i="18"/>
  <c r="E78" i="18"/>
  <c r="N136" i="18" a="1"/>
  <c r="N136" i="18" s="1"/>
  <c r="AF136" i="18" s="1"/>
  <c r="E126" i="18"/>
  <c r="D126" i="18"/>
  <c r="Z110" i="18"/>
  <c r="AB110" i="18"/>
  <c r="Z97" i="18"/>
  <c r="AB97" i="18"/>
  <c r="E278" i="18"/>
  <c r="E265" i="18"/>
  <c r="AB229" i="18"/>
  <c r="J208" i="18" a="1"/>
  <c r="J208" i="18" s="1"/>
  <c r="J177" i="18" a="1"/>
  <c r="J177" i="18" s="1"/>
  <c r="AA177" i="18" s="1"/>
  <c r="E165" i="18"/>
  <c r="J164" i="18" a="1"/>
  <c r="J164" i="18" s="1"/>
  <c r="AA164" i="18" s="1"/>
  <c r="J163" i="18" a="1"/>
  <c r="J163" i="18" s="1"/>
  <c r="AA163" i="18" s="1"/>
  <c r="E159" i="18"/>
  <c r="I156" i="18" a="1"/>
  <c r="I156" i="18" s="1"/>
  <c r="Z156" i="18" s="1"/>
  <c r="J156" i="18" s="1" a="1"/>
  <c r="J156" i="18" s="1"/>
  <c r="AA156" i="18" s="1"/>
  <c r="N156" i="18" s="1" a="1"/>
  <c r="N156" i="18" s="1"/>
  <c r="AF156" i="18" s="1"/>
  <c r="J153" i="18" a="1"/>
  <c r="J153" i="18" s="1"/>
  <c r="AA153" i="18" s="1"/>
  <c r="D113" i="18"/>
  <c r="E113" i="18"/>
  <c r="J263" i="18" a="1"/>
  <c r="J263" i="18" s="1"/>
  <c r="AA263" i="18" s="1"/>
  <c r="J212" i="18" a="1"/>
  <c r="J212" i="18" s="1"/>
  <c r="AA212" i="18" s="1"/>
  <c r="J173" i="18" a="1"/>
  <c r="J173" i="18" s="1"/>
  <c r="AA173" i="18" s="1"/>
  <c r="J172" i="18" a="1"/>
  <c r="J172" i="18" s="1"/>
  <c r="AA172" i="18" s="1"/>
  <c r="N172" i="18" s="1" a="1"/>
  <c r="N172" i="18" s="1"/>
  <c r="AF172" i="18" s="1"/>
  <c r="I146" i="18" a="1"/>
  <c r="I146" i="18" s="1"/>
  <c r="Z146" i="18" s="1"/>
  <c r="J146" i="18" s="1" a="1"/>
  <c r="J146" i="18" s="1"/>
  <c r="AA146" i="18" s="1"/>
  <c r="N146" i="18" s="1" a="1"/>
  <c r="N146" i="18" s="1"/>
  <c r="AF146" i="18" s="1"/>
  <c r="I137" i="18" a="1"/>
  <c r="I137" i="18" s="1"/>
  <c r="Z137" i="18" s="1"/>
  <c r="J137" i="18" a="1"/>
  <c r="J137" i="18" s="1"/>
  <c r="AA137" i="18" s="1"/>
  <c r="D122" i="18"/>
  <c r="E122" i="18"/>
  <c r="I77" i="18" a="1"/>
  <c r="I77" i="18" s="1"/>
  <c r="Z77" i="18" s="1"/>
  <c r="J77" i="18" s="1" a="1"/>
  <c r="J77" i="18" s="1"/>
  <c r="AA77" i="18" s="1"/>
  <c r="N77" i="18" s="1" a="1"/>
  <c r="N77" i="18" s="1"/>
  <c r="AF77" i="18" s="1"/>
  <c r="J71" i="18" a="1"/>
  <c r="J71" i="18" s="1"/>
  <c r="AA71" i="18" s="1"/>
  <c r="N71" i="18" s="1" a="1"/>
  <c r="N71" i="18" s="1"/>
  <c r="AF71" i="18" s="1"/>
  <c r="I71" i="18" a="1"/>
  <c r="I71" i="18" s="1"/>
  <c r="Z71" i="18" s="1"/>
  <c r="AB323" i="18"/>
  <c r="I254" i="18" a="1"/>
  <c r="I254" i="18" s="1"/>
  <c r="Z254" i="18" s="1"/>
  <c r="J245" i="18" a="1"/>
  <c r="J245" i="18" s="1"/>
  <c r="AA245" i="18" s="1"/>
  <c r="I211" i="18" a="1"/>
  <c r="I211" i="18" s="1"/>
  <c r="J166" i="18" a="1"/>
  <c r="J166" i="18" s="1"/>
  <c r="AB165" i="18"/>
  <c r="J162" i="18" a="1"/>
  <c r="J162" i="18" s="1"/>
  <c r="AA162" i="18" s="1"/>
  <c r="N162" i="18" s="1" a="1"/>
  <c r="N162" i="18" s="1"/>
  <c r="AF162" i="18" s="1"/>
  <c r="J139" i="18" a="1"/>
  <c r="J139" i="18" s="1"/>
  <c r="AA139" i="18" s="1"/>
  <c r="J136" i="18" a="1"/>
  <c r="J136" i="18" s="1"/>
  <c r="AA136" i="18" s="1"/>
  <c r="J100" i="18" a="1"/>
  <c r="J100" i="18" s="1"/>
  <c r="AA100" i="18" s="1"/>
  <c r="Z91" i="18"/>
  <c r="AB91" i="18"/>
  <c r="J74" i="18" a="1"/>
  <c r="J74" i="18" s="1"/>
  <c r="AA74" i="18" s="1"/>
  <c r="E101" i="18"/>
  <c r="J140" i="18" a="1"/>
  <c r="J140" i="18" s="1"/>
  <c r="AA140" i="18" s="1"/>
  <c r="N140" i="18" s="1" a="1"/>
  <c r="N140" i="18" s="1"/>
  <c r="AF140" i="18" s="1"/>
  <c r="E119" i="18"/>
  <c r="J86" i="18" a="1"/>
  <c r="J86" i="18" s="1"/>
  <c r="AA86" i="18" s="1"/>
  <c r="D129" i="18"/>
  <c r="I128" i="18" a="1"/>
  <c r="I128" i="18" s="1"/>
  <c r="Z128" i="18" s="1"/>
  <c r="J128" i="18" s="1" a="1"/>
  <c r="J128" i="18" s="1"/>
  <c r="AA128" i="18" s="1"/>
  <c r="AE128" i="18"/>
  <c r="J447" i="18" a="1"/>
  <c r="J447" i="18" s="1"/>
  <c r="Z440" i="18"/>
  <c r="J440" i="18" s="1" a="1"/>
  <c r="J440" i="18" s="1"/>
  <c r="AA440" i="18" s="1"/>
  <c r="AB440" i="18"/>
  <c r="J438" i="18" a="1"/>
  <c r="J438" i="18" s="1"/>
  <c r="J445" i="18" a="1"/>
  <c r="J445" i="18" s="1"/>
  <c r="Z503" i="18"/>
  <c r="J503" i="18" s="1" a="1"/>
  <c r="J503" i="18" s="1"/>
  <c r="AA503" i="18" s="1"/>
  <c r="AB503" i="18"/>
  <c r="Z494" i="18"/>
  <c r="AB494" i="18"/>
  <c r="N505" i="18" a="1"/>
  <c r="N505" i="18" s="1"/>
  <c r="AF505" i="18" s="1"/>
  <c r="N507" i="18" a="1"/>
  <c r="N507" i="18" s="1"/>
  <c r="AF507" i="18" s="1"/>
  <c r="N504" i="18" a="1"/>
  <c r="N504" i="18" s="1"/>
  <c r="AF504" i="18" s="1"/>
  <c r="N501" i="18" a="1"/>
  <c r="N501" i="18" s="1"/>
  <c r="AF501" i="18" s="1"/>
  <c r="N498" i="18" a="1"/>
  <c r="N498" i="18" s="1"/>
  <c r="AF498" i="18" s="1"/>
  <c r="N495" i="18" a="1"/>
  <c r="N495" i="18" s="1"/>
  <c r="AF495" i="18" s="1"/>
  <c r="N492" i="18" a="1"/>
  <c r="N492" i="18" s="1"/>
  <c r="AF492" i="18" s="1"/>
  <c r="N489" i="18" a="1"/>
  <c r="N489" i="18" s="1"/>
  <c r="AF489" i="18" s="1"/>
  <c r="N486" i="18" a="1"/>
  <c r="N486" i="18" s="1"/>
  <c r="AF486" i="18" s="1"/>
  <c r="N483" i="18" a="1"/>
  <c r="N483" i="18" s="1"/>
  <c r="AF483" i="18" s="1"/>
  <c r="N477" i="18" a="1"/>
  <c r="N477" i="18" s="1"/>
  <c r="AF477" i="18" s="1"/>
  <c r="N474" i="18" a="1"/>
  <c r="N474" i="18" s="1"/>
  <c r="AF474" i="18" s="1"/>
  <c r="AB471" i="18"/>
  <c r="Z471" i="18"/>
  <c r="AB461" i="18"/>
  <c r="Z452" i="18"/>
  <c r="J452" i="18" s="1" a="1"/>
  <c r="J452" i="18" s="1"/>
  <c r="AA452" i="18" s="1"/>
  <c r="AB452" i="18"/>
  <c r="AB443" i="18"/>
  <c r="J510" i="18" a="1"/>
  <c r="J510" i="18" s="1"/>
  <c r="AB509" i="18"/>
  <c r="Z470" i="18"/>
  <c r="J470" i="18" s="1" a="1"/>
  <c r="J470" i="18" s="1"/>
  <c r="AA470" i="18" s="1"/>
  <c r="AB470" i="18"/>
  <c r="Z464" i="18"/>
  <c r="AB464" i="18"/>
  <c r="D459" i="18"/>
  <c r="AB459" i="18"/>
  <c r="E459" i="18"/>
  <c r="I454" i="18" a="1"/>
  <c r="I454" i="18" s="1"/>
  <c r="Z454" i="18" s="1"/>
  <c r="J454" i="18" a="1"/>
  <c r="J454" i="18" s="1"/>
  <c r="AA454" i="18" s="1"/>
  <c r="N450" i="18" a="1"/>
  <c r="N450" i="18" s="1"/>
  <c r="AF450" i="18" s="1"/>
  <c r="J449" i="18" a="1"/>
  <c r="J449" i="18" s="1"/>
  <c r="AA449" i="18" s="1"/>
  <c r="I421" i="18" a="1"/>
  <c r="I421" i="18" s="1"/>
  <c r="E415" i="18"/>
  <c r="D415" i="18"/>
  <c r="AB415" i="18"/>
  <c r="I409" i="18" a="1"/>
  <c r="I409" i="18" s="1"/>
  <c r="J511" i="18" a="1"/>
  <c r="J511" i="18" s="1"/>
  <c r="AA511" i="18" s="1"/>
  <c r="N511" i="18" s="1" a="1"/>
  <c r="N511" i="18" s="1"/>
  <c r="AF511" i="18" s="1"/>
  <c r="E510" i="18"/>
  <c r="AB510" i="18"/>
  <c r="D510" i="18"/>
  <c r="J508" i="18" a="1"/>
  <c r="J508" i="18" s="1"/>
  <c r="J505" i="18" a="1"/>
  <c r="J505" i="18" s="1"/>
  <c r="AA505" i="18" s="1"/>
  <c r="J502" i="18" a="1"/>
  <c r="J502" i="18" s="1"/>
  <c r="J499" i="18" a="1"/>
  <c r="J499" i="18" s="1"/>
  <c r="J496" i="18" a="1"/>
  <c r="J496" i="18" s="1"/>
  <c r="J493" i="18" a="1"/>
  <c r="J493" i="18" s="1"/>
  <c r="AA493" i="18" s="1"/>
  <c r="N493" i="18" s="1" a="1"/>
  <c r="N493" i="18" s="1"/>
  <c r="AF493" i="18" s="1"/>
  <c r="J490" i="18" a="1"/>
  <c r="J490" i="18" s="1"/>
  <c r="J487" i="18" a="1"/>
  <c r="J487" i="18" s="1"/>
  <c r="J484" i="18" a="1"/>
  <c r="J484" i="18" s="1"/>
  <c r="AA484" i="18" s="1"/>
  <c r="N484" i="18" s="1" a="1"/>
  <c r="N484" i="18" s="1"/>
  <c r="AF484" i="18" s="1"/>
  <c r="J481" i="18" a="1"/>
  <c r="J481" i="18" s="1"/>
  <c r="J478" i="18" a="1"/>
  <c r="J478" i="18" s="1"/>
  <c r="AA478" i="18" s="1"/>
  <c r="N478" i="18" s="1" a="1"/>
  <c r="N478" i="18" s="1"/>
  <c r="AF478" i="18" s="1"/>
  <c r="J475" i="18" a="1"/>
  <c r="J475" i="18" s="1"/>
  <c r="AA475" i="18" s="1"/>
  <c r="N475" i="18" s="1" a="1"/>
  <c r="N475" i="18" s="1"/>
  <c r="AF475" i="18" s="1"/>
  <c r="J472" i="18" a="1"/>
  <c r="J472" i="18" s="1"/>
  <c r="J469" i="18" a="1"/>
  <c r="J469" i="18" s="1"/>
  <c r="AA469" i="18" s="1"/>
  <c r="N469" i="18" s="1" a="1"/>
  <c r="N469" i="18" s="1"/>
  <c r="AF469" i="18" s="1"/>
  <c r="AB468" i="18"/>
  <c r="Z468" i="18"/>
  <c r="N463" i="18" a="1"/>
  <c r="N463" i="18" s="1"/>
  <c r="AF463" i="18" s="1"/>
  <c r="I455" i="18" a="1"/>
  <c r="I455" i="18" s="1"/>
  <c r="Z446" i="18"/>
  <c r="AB446" i="18"/>
  <c r="J466" i="18" a="1"/>
  <c r="J466" i="18" s="1"/>
  <c r="AA466" i="18" s="1"/>
  <c r="N466" i="18" a="1"/>
  <c r="N466" i="18" s="1"/>
  <c r="AF466" i="18" s="1"/>
  <c r="E463" i="18"/>
  <c r="AB463" i="18"/>
  <c r="D463" i="18"/>
  <c r="Z458" i="18"/>
  <c r="AB458" i="18"/>
  <c r="N457" i="18" a="1"/>
  <c r="N457" i="18" s="1"/>
  <c r="AF457" i="18" s="1"/>
  <c r="AB434" i="18"/>
  <c r="AB422" i="18"/>
  <c r="Z422" i="18"/>
  <c r="Z449" i="18"/>
  <c r="AB449" i="18"/>
  <c r="I419" i="18" a="1"/>
  <c r="I419" i="18" s="1"/>
  <c r="Z500" i="18"/>
  <c r="J500" i="18" s="1" a="1"/>
  <c r="J500" i="18" s="1"/>
  <c r="AA500" i="18" s="1"/>
  <c r="AB500" i="18"/>
  <c r="J468" i="18" a="1"/>
  <c r="J468" i="18" s="1"/>
  <c r="AA468" i="18" s="1"/>
  <c r="Z467" i="18"/>
  <c r="AB467" i="18"/>
  <c r="J456" i="18" a="1"/>
  <c r="J456" i="18" s="1"/>
  <c r="AB453" i="18"/>
  <c r="Z453" i="18"/>
  <c r="J453" i="18" s="1" a="1"/>
  <c r="J453" i="18" s="1"/>
  <c r="AA453" i="18" s="1"/>
  <c r="Z437" i="18"/>
  <c r="AB437" i="18"/>
  <c r="J436" i="18" a="1"/>
  <c r="J436" i="18" s="1"/>
  <c r="J401" i="18" a="1"/>
  <c r="J401" i="18" s="1"/>
  <c r="N391" i="18" a="1"/>
  <c r="N391" i="18" s="1"/>
  <c r="AF391" i="18" s="1"/>
  <c r="J391" i="18" a="1"/>
  <c r="J391" i="18" s="1"/>
  <c r="AA391" i="18" s="1"/>
  <c r="J509" i="18" a="1"/>
  <c r="J509" i="18" s="1"/>
  <c r="J494" i="18" a="1"/>
  <c r="J494" i="18" s="1"/>
  <c r="AA494" i="18" s="1"/>
  <c r="AB507" i="18"/>
  <c r="E507" i="18"/>
  <c r="AB504" i="18"/>
  <c r="E504" i="18"/>
  <c r="I512" i="18" a="1"/>
  <c r="I512" i="18" s="1"/>
  <c r="I506" i="18" a="1"/>
  <c r="I506" i="18" s="1"/>
  <c r="D501" i="18"/>
  <c r="D498" i="18"/>
  <c r="I497" i="18" a="1"/>
  <c r="I497" i="18" s="1"/>
  <c r="D495" i="18"/>
  <c r="D492" i="18"/>
  <c r="I491" i="18" a="1"/>
  <c r="I491" i="18" s="1"/>
  <c r="D489" i="18"/>
  <c r="I488" i="18" a="1"/>
  <c r="I488" i="18" s="1"/>
  <c r="D486" i="18"/>
  <c r="I485" i="18" a="1"/>
  <c r="I485" i="18" s="1"/>
  <c r="D483" i="18"/>
  <c r="I482" i="18" a="1"/>
  <c r="I482" i="18" s="1"/>
  <c r="D480" i="18"/>
  <c r="I479" i="18" a="1"/>
  <c r="I479" i="18" s="1"/>
  <c r="D477" i="18"/>
  <c r="I476" i="18" a="1"/>
  <c r="I476" i="18" s="1"/>
  <c r="D474" i="18"/>
  <c r="I473" i="18" a="1"/>
  <c r="I473" i="18" s="1"/>
  <c r="I462" i="18" a="1"/>
  <c r="I462" i="18" s="1"/>
  <c r="E457" i="18"/>
  <c r="AB457" i="18"/>
  <c r="AB456" i="18"/>
  <c r="D456" i="18"/>
  <c r="J444" i="18" a="1"/>
  <c r="J444" i="18" s="1"/>
  <c r="J435" i="18" a="1"/>
  <c r="J435" i="18" s="1"/>
  <c r="J412" i="18" a="1"/>
  <c r="J412" i="18" s="1"/>
  <c r="AA412" i="18" s="1"/>
  <c r="E401" i="18"/>
  <c r="AB401" i="18"/>
  <c r="D401" i="18"/>
  <c r="E460" i="18"/>
  <c r="AB460" i="18"/>
  <c r="I451" i="18" a="1"/>
  <c r="I451" i="18" s="1"/>
  <c r="Z451" i="18" s="1"/>
  <c r="J451" i="18" s="1" a="1"/>
  <c r="J451" i="18" s="1"/>
  <c r="AA451" i="18" s="1"/>
  <c r="E450" i="18"/>
  <c r="AB450" i="18"/>
  <c r="I442" i="18" a="1"/>
  <c r="I442" i="18" s="1"/>
  <c r="Z442" i="18" s="1"/>
  <c r="E441" i="18"/>
  <c r="AB441" i="18"/>
  <c r="Z424" i="18"/>
  <c r="AB424" i="18"/>
  <c r="AB416" i="18"/>
  <c r="Z416" i="18"/>
  <c r="J416" i="18" s="1" a="1"/>
  <c r="J416" i="18" s="1"/>
  <c r="AA416" i="18" s="1"/>
  <c r="J407" i="18" a="1"/>
  <c r="J407" i="18" s="1"/>
  <c r="AA407" i="18" s="1"/>
  <c r="N407" i="18" a="1"/>
  <c r="N407" i="18" s="1"/>
  <c r="AF407" i="18" s="1"/>
  <c r="J404" i="18" a="1"/>
  <c r="J404" i="18" s="1"/>
  <c r="AA404" i="18" s="1"/>
  <c r="N404" i="18" a="1"/>
  <c r="N404" i="18" s="1"/>
  <c r="AF404" i="18" s="1"/>
  <c r="Z396" i="18"/>
  <c r="AB396" i="18"/>
  <c r="AB511" i="18"/>
  <c r="AB508" i="18"/>
  <c r="AB505" i="18"/>
  <c r="AB502" i="18"/>
  <c r="AB499" i="18"/>
  <c r="AB496" i="18"/>
  <c r="AB493" i="18"/>
  <c r="AB490" i="18"/>
  <c r="AB487" i="18"/>
  <c r="AB484" i="18"/>
  <c r="AB481" i="18"/>
  <c r="AB478" i="18"/>
  <c r="AB475" i="18"/>
  <c r="AB472" i="18"/>
  <c r="E466" i="18"/>
  <c r="AB466" i="18"/>
  <c r="AB465" i="18"/>
  <c r="J461" i="18" a="1"/>
  <c r="J461" i="18" s="1"/>
  <c r="J460" i="18" a="1"/>
  <c r="J460" i="18" s="1"/>
  <c r="AA460" i="18" s="1"/>
  <c r="N460" i="18" s="1" a="1"/>
  <c r="N460" i="18" s="1"/>
  <c r="AF460" i="18" s="1"/>
  <c r="J448" i="18" a="1"/>
  <c r="J448" i="18" s="1"/>
  <c r="E444" i="18"/>
  <c r="AB444" i="18"/>
  <c r="J443" i="18" a="1"/>
  <c r="J443" i="18" s="1"/>
  <c r="J439" i="18" a="1"/>
  <c r="J439" i="18" s="1"/>
  <c r="E435" i="18"/>
  <c r="AB435" i="18"/>
  <c r="J434" i="18" a="1"/>
  <c r="J434" i="18" s="1"/>
  <c r="J420" i="18" a="1"/>
  <c r="J420" i="18" s="1"/>
  <c r="Z418" i="18"/>
  <c r="AB418" i="18"/>
  <c r="Z408" i="18"/>
  <c r="AB408" i="18"/>
  <c r="AB399" i="18"/>
  <c r="J394" i="18" a="1"/>
  <c r="J394" i="18" s="1"/>
  <c r="J376" i="18" a="1"/>
  <c r="J376" i="18" s="1"/>
  <c r="E469" i="18"/>
  <c r="AB469" i="18"/>
  <c r="J459" i="18" a="1"/>
  <c r="J459" i="18" s="1"/>
  <c r="N431" i="18" a="1"/>
  <c r="N431" i="18" s="1"/>
  <c r="AF431" i="18" s="1"/>
  <c r="N428" i="18" a="1"/>
  <c r="N428" i="18" s="1"/>
  <c r="AF428" i="18" s="1"/>
  <c r="AB425" i="18"/>
  <c r="Z425" i="18"/>
  <c r="J422" i="18" a="1"/>
  <c r="J422" i="18" s="1"/>
  <c r="AA422" i="18" s="1"/>
  <c r="J417" i="18" a="1"/>
  <c r="J417" i="18" s="1"/>
  <c r="Z414" i="18"/>
  <c r="AB414" i="18"/>
  <c r="N413" i="18" a="1"/>
  <c r="N413" i="18" s="1"/>
  <c r="AF413" i="18" s="1"/>
  <c r="I410" i="18" a="1"/>
  <c r="I410" i="18" s="1"/>
  <c r="Z410" i="18" s="1"/>
  <c r="J410" i="18" a="1"/>
  <c r="J410" i="18" s="1"/>
  <c r="AA410" i="18" s="1"/>
  <c r="Z406" i="18"/>
  <c r="AB406" i="18"/>
  <c r="Z405" i="18"/>
  <c r="AB405" i="18"/>
  <c r="AB501" i="18"/>
  <c r="AB498" i="18"/>
  <c r="AB495" i="18"/>
  <c r="AB492" i="18"/>
  <c r="AB489" i="18"/>
  <c r="AB486" i="18"/>
  <c r="AB483" i="18"/>
  <c r="AB480" i="18"/>
  <c r="AB477" i="18"/>
  <c r="AB474" i="18"/>
  <c r="E454" i="18"/>
  <c r="AB454" i="18"/>
  <c r="E447" i="18"/>
  <c r="AB447" i="18"/>
  <c r="E438" i="18"/>
  <c r="AB438" i="18"/>
  <c r="J433" i="18" a="1"/>
  <c r="J433" i="18" s="1"/>
  <c r="E432" i="18"/>
  <c r="AB432" i="18"/>
  <c r="J430" i="18" a="1"/>
  <c r="J430" i="18" s="1"/>
  <c r="E429" i="18"/>
  <c r="AB429" i="18"/>
  <c r="J427" i="18" a="1"/>
  <c r="J427" i="18" s="1"/>
  <c r="J424" i="18" a="1"/>
  <c r="J424" i="18" s="1"/>
  <c r="AA424" i="18" s="1"/>
  <c r="N412" i="18" a="1"/>
  <c r="N412" i="18" s="1"/>
  <c r="AF412" i="18" s="1"/>
  <c r="I411" i="18" a="1"/>
  <c r="I411" i="18" s="1"/>
  <c r="Z402" i="18"/>
  <c r="AB402" i="18"/>
  <c r="E397" i="18"/>
  <c r="D397" i="18"/>
  <c r="AB397" i="18"/>
  <c r="J395" i="18" a="1"/>
  <c r="J395" i="18" s="1"/>
  <c r="I393" i="18" a="1"/>
  <c r="I393" i="18" s="1"/>
  <c r="AB448" i="18"/>
  <c r="AB445" i="18"/>
  <c r="AB439" i="18"/>
  <c r="AB436" i="18"/>
  <c r="AB433" i="18"/>
  <c r="AB430" i="18"/>
  <c r="AB427" i="18"/>
  <c r="I403" i="18" a="1"/>
  <c r="I403" i="18" s="1"/>
  <c r="Z403" i="18" s="1"/>
  <c r="E398" i="18"/>
  <c r="AB398" i="18"/>
  <c r="D373" i="18"/>
  <c r="E373" i="18"/>
  <c r="AB373" i="18"/>
  <c r="N368" i="18" a="1"/>
  <c r="N368" i="18" s="1"/>
  <c r="AF368" i="18" s="1"/>
  <c r="J359" i="18" a="1"/>
  <c r="J359" i="18" s="1"/>
  <c r="AA359" i="18" s="1"/>
  <c r="D352" i="18"/>
  <c r="E352" i="18"/>
  <c r="AB352" i="18"/>
  <c r="N350" i="18" a="1"/>
  <c r="N350" i="18" s="1"/>
  <c r="AF350" i="18" s="1"/>
  <c r="J341" i="18" a="1"/>
  <c r="J341" i="18" s="1"/>
  <c r="AA341" i="18" s="1"/>
  <c r="N341" i="18" s="1" a="1"/>
  <c r="N341" i="18" s="1"/>
  <c r="AF341" i="18" s="1"/>
  <c r="AB327" i="18"/>
  <c r="D327" i="18"/>
  <c r="E327" i="18"/>
  <c r="AB322" i="18"/>
  <c r="AB320" i="18"/>
  <c r="D320" i="18"/>
  <c r="E320" i="18"/>
  <c r="D367" i="18"/>
  <c r="E367" i="18"/>
  <c r="AB367" i="18"/>
  <c r="D349" i="18"/>
  <c r="E349" i="18"/>
  <c r="AB349" i="18"/>
  <c r="Z299" i="18"/>
  <c r="AB299" i="18"/>
  <c r="AB426" i="18"/>
  <c r="AB420" i="18"/>
  <c r="AB417" i="18"/>
  <c r="E404" i="18"/>
  <c r="AB404" i="18"/>
  <c r="J399" i="18" a="1"/>
  <c r="J399" i="18" s="1"/>
  <c r="J398" i="18" a="1"/>
  <c r="J398" i="18" s="1"/>
  <c r="J392" i="18" a="1"/>
  <c r="J392" i="18" s="1"/>
  <c r="J388" i="18" a="1"/>
  <c r="J388" i="18" s="1"/>
  <c r="D376" i="18"/>
  <c r="E376" i="18"/>
  <c r="AB376" i="18"/>
  <c r="D364" i="18"/>
  <c r="E364" i="18"/>
  <c r="AB364" i="18"/>
  <c r="N362" i="18" a="1"/>
  <c r="N362" i="18" s="1"/>
  <c r="AF362" i="18" s="1"/>
  <c r="J353" i="18" a="1"/>
  <c r="J353" i="18" s="1"/>
  <c r="AA353" i="18" s="1"/>
  <c r="D346" i="18"/>
  <c r="E346" i="18"/>
  <c r="AB346" i="18"/>
  <c r="AB329" i="18"/>
  <c r="Z329" i="18"/>
  <c r="AB297" i="18"/>
  <c r="D297" i="18"/>
  <c r="E297" i="18"/>
  <c r="J290" i="18" a="1"/>
  <c r="J290" i="18" s="1"/>
  <c r="AA290" i="18" s="1"/>
  <c r="N290" i="18" s="1" a="1"/>
  <c r="N290" i="18" s="1"/>
  <c r="AF290" i="18" s="1"/>
  <c r="J415" i="18" a="1"/>
  <c r="J415" i="18" s="1"/>
  <c r="E407" i="18"/>
  <c r="AB407" i="18"/>
  <c r="J397" i="18" a="1"/>
  <c r="J397" i="18" s="1"/>
  <c r="J377" i="18" a="1"/>
  <c r="J377" i="18" s="1"/>
  <c r="D361" i="18"/>
  <c r="E361" i="18"/>
  <c r="AB361" i="18"/>
  <c r="N359" i="18" a="1"/>
  <c r="N359" i="18" s="1"/>
  <c r="AF359" i="18" s="1"/>
  <c r="D343" i="18"/>
  <c r="E343" i="18"/>
  <c r="AB343" i="18"/>
  <c r="Z311" i="18"/>
  <c r="J311" i="18" s="1" a="1"/>
  <c r="J311" i="18" s="1"/>
  <c r="AA311" i="18" s="1"/>
  <c r="AB311" i="18"/>
  <c r="J293" i="18" a="1"/>
  <c r="J293" i="18" s="1"/>
  <c r="E410" i="18"/>
  <c r="AB410" i="18"/>
  <c r="J400" i="18" a="1"/>
  <c r="J400" i="18" s="1"/>
  <c r="E391" i="18"/>
  <c r="AB391" i="18"/>
  <c r="N389" i="18" a="1"/>
  <c r="N389" i="18" s="1"/>
  <c r="AF389" i="18" s="1"/>
  <c r="E388" i="18"/>
  <c r="AB388" i="18"/>
  <c r="N379" i="18" a="1"/>
  <c r="N379" i="18" s="1"/>
  <c r="AF379" i="18" s="1"/>
  <c r="D379" i="18"/>
  <c r="E379" i="18"/>
  <c r="AB379" i="18"/>
  <c r="N374" i="18" a="1"/>
  <c r="N374" i="18" s="1"/>
  <c r="AF374" i="18" s="1"/>
  <c r="N370" i="18" a="1"/>
  <c r="N370" i="18" s="1"/>
  <c r="AF370" i="18" s="1"/>
  <c r="D370" i="18"/>
  <c r="E370" i="18"/>
  <c r="AB370" i="18"/>
  <c r="J365" i="18" a="1"/>
  <c r="J365" i="18" s="1"/>
  <c r="N361" i="18" a="1"/>
  <c r="N361" i="18" s="1"/>
  <c r="AF361" i="18" s="1"/>
  <c r="D358" i="18"/>
  <c r="E358" i="18"/>
  <c r="AB358" i="18"/>
  <c r="N356" i="18" a="1"/>
  <c r="N356" i="18" s="1"/>
  <c r="AF356" i="18" s="1"/>
  <c r="J347" i="18" a="1"/>
  <c r="J347" i="18" s="1"/>
  <c r="D340" i="18"/>
  <c r="E340" i="18"/>
  <c r="AB340" i="18"/>
  <c r="N338" i="18" a="1"/>
  <c r="N338" i="18" s="1"/>
  <c r="AF338" i="18" s="1"/>
  <c r="J322" i="18" a="1"/>
  <c r="J322" i="18" s="1"/>
  <c r="AA322" i="18" s="1"/>
  <c r="N322" i="18" s="1" a="1"/>
  <c r="N322" i="18" s="1"/>
  <c r="AF322" i="18" s="1"/>
  <c r="Z318" i="18"/>
  <c r="AB318" i="18"/>
  <c r="AB309" i="18"/>
  <c r="D309" i="18"/>
  <c r="E309" i="18"/>
  <c r="E413" i="18"/>
  <c r="AB413" i="18"/>
  <c r="E395" i="18"/>
  <c r="AB395" i="18"/>
  <c r="J390" i="18" a="1"/>
  <c r="J390" i="18" s="1"/>
  <c r="J387" i="18" a="1"/>
  <c r="J387" i="18" s="1"/>
  <c r="J386" i="18" a="1"/>
  <c r="J386" i="18" s="1"/>
  <c r="N385" i="18" a="1"/>
  <c r="N385" i="18" s="1"/>
  <c r="AF385" i="18" s="1"/>
  <c r="D385" i="18"/>
  <c r="E385" i="18"/>
  <c r="AB385" i="18"/>
  <c r="J384" i="18" a="1"/>
  <c r="J384" i="18" s="1"/>
  <c r="J383" i="18" a="1"/>
  <c r="J383" i="18" s="1"/>
  <c r="AA383" i="18" s="1"/>
  <c r="N383" i="18" s="1" a="1"/>
  <c r="N383" i="18" s="1"/>
  <c r="AF383" i="18" s="1"/>
  <c r="N382" i="18" a="1"/>
  <c r="N382" i="18" s="1"/>
  <c r="AF382" i="18" s="1"/>
  <c r="D382" i="18"/>
  <c r="E382" i="18"/>
  <c r="AB382" i="18"/>
  <c r="J381" i="18" a="1"/>
  <c r="J381" i="18" s="1"/>
  <c r="J380" i="18" a="1"/>
  <c r="J380" i="18" s="1"/>
  <c r="J373" i="18" a="1"/>
  <c r="J373" i="18" s="1"/>
  <c r="J371" i="18" a="1"/>
  <c r="J371" i="18" s="1"/>
  <c r="D355" i="18"/>
  <c r="E355" i="18"/>
  <c r="AB355" i="18"/>
  <c r="N353" i="18" a="1"/>
  <c r="N353" i="18" s="1"/>
  <c r="AF353" i="18" s="1"/>
  <c r="D337" i="18"/>
  <c r="E337" i="18"/>
  <c r="AB337" i="18"/>
  <c r="AB333" i="18"/>
  <c r="Z333" i="18"/>
  <c r="Z331" i="18"/>
  <c r="J331" i="18" s="1" a="1"/>
  <c r="J331" i="18" s="1"/>
  <c r="AA331" i="18" s="1"/>
  <c r="AB331" i="18"/>
  <c r="N330" i="18" a="1"/>
  <c r="N330" i="18" s="1"/>
  <c r="AF330" i="18" s="1"/>
  <c r="D316" i="18"/>
  <c r="E316" i="18"/>
  <c r="AB316" i="18"/>
  <c r="J316" i="18" a="1"/>
  <c r="J316" i="18" s="1"/>
  <c r="Z288" i="18"/>
  <c r="AB288" i="18"/>
  <c r="I378" i="18" a="1"/>
  <c r="I378" i="18" s="1"/>
  <c r="I375" i="18" a="1"/>
  <c r="I375" i="18" s="1"/>
  <c r="I372" i="18" a="1"/>
  <c r="I372" i="18" s="1"/>
  <c r="I369" i="18" a="1"/>
  <c r="I369" i="18" s="1"/>
  <c r="I366" i="18" a="1"/>
  <c r="I366" i="18" s="1"/>
  <c r="I363" i="18" a="1"/>
  <c r="I363" i="18" s="1"/>
  <c r="I360" i="18" a="1"/>
  <c r="I360" i="18" s="1"/>
  <c r="I357" i="18" a="1"/>
  <c r="I357" i="18" s="1"/>
  <c r="I354" i="18" a="1"/>
  <c r="I354" i="18" s="1"/>
  <c r="I351" i="18" a="1"/>
  <c r="I351" i="18" s="1"/>
  <c r="I348" i="18" a="1"/>
  <c r="I348" i="18" s="1"/>
  <c r="I345" i="18" a="1"/>
  <c r="I345" i="18" s="1"/>
  <c r="I342" i="18" a="1"/>
  <c r="I342" i="18" s="1"/>
  <c r="I339" i="18" a="1"/>
  <c r="I339" i="18" s="1"/>
  <c r="I336" i="18" a="1"/>
  <c r="I336" i="18" s="1"/>
  <c r="J335" i="18" a="1"/>
  <c r="J335" i="18" s="1"/>
  <c r="J334" i="18" a="1"/>
  <c r="J334" i="18" s="1"/>
  <c r="J332" i="18" a="1"/>
  <c r="J332" i="18" s="1"/>
  <c r="AA332" i="18" s="1"/>
  <c r="N332" i="18" s="1" a="1"/>
  <c r="N332" i="18" s="1"/>
  <c r="AF332" i="18" s="1"/>
  <c r="E323" i="18"/>
  <c r="AB319" i="18"/>
  <c r="J319" i="18" a="1"/>
  <c r="J319" i="18" s="1"/>
  <c r="AA319" i="18" s="1"/>
  <c r="N319" i="18" s="1" a="1"/>
  <c r="N319" i="18" s="1"/>
  <c r="AF319" i="18" s="1"/>
  <c r="E312" i="18"/>
  <c r="E305" i="18"/>
  <c r="AB304" i="18"/>
  <c r="J304" i="18" a="1"/>
  <c r="J304" i="18" s="1"/>
  <c r="J284" i="18" a="1"/>
  <c r="J284" i="18" s="1"/>
  <c r="AA284" i="18" s="1"/>
  <c r="N284" i="18" s="1" a="1"/>
  <c r="N284" i="18" s="1"/>
  <c r="AF284" i="18" s="1"/>
  <c r="J281" i="18" a="1"/>
  <c r="J281" i="18" s="1"/>
  <c r="N278" i="18" a="1"/>
  <c r="N278" i="18" s="1"/>
  <c r="AF278" i="18" s="1"/>
  <c r="J278" i="18" a="1"/>
  <c r="J278" i="18" s="1"/>
  <c r="AA278" i="18" s="1"/>
  <c r="J275" i="18" a="1"/>
  <c r="J275" i="18" s="1"/>
  <c r="J367" i="18" a="1"/>
  <c r="J367" i="18" s="1"/>
  <c r="J364" i="18" a="1"/>
  <c r="J364" i="18" s="1"/>
  <c r="J361" i="18" a="1"/>
  <c r="J361" i="18" s="1"/>
  <c r="AA361" i="18" s="1"/>
  <c r="J358" i="18" a="1"/>
  <c r="J358" i="18" s="1"/>
  <c r="J355" i="18" a="1"/>
  <c r="J355" i="18" s="1"/>
  <c r="J352" i="18" a="1"/>
  <c r="J352" i="18" s="1"/>
  <c r="J349" i="18" a="1"/>
  <c r="J349" i="18" s="1"/>
  <c r="J346" i="18" a="1"/>
  <c r="J346" i="18" s="1"/>
  <c r="J343" i="18" a="1"/>
  <c r="J343" i="18" s="1"/>
  <c r="J340" i="18" a="1"/>
  <c r="J340" i="18" s="1"/>
  <c r="J337" i="18" a="1"/>
  <c r="J337" i="18" s="1"/>
  <c r="N325" i="18" a="1"/>
  <c r="N325" i="18" s="1"/>
  <c r="AF325" i="18" s="1"/>
  <c r="J325" i="18" a="1"/>
  <c r="J325" i="18" s="1"/>
  <c r="AA325" i="18" s="1"/>
  <c r="N307" i="18" a="1"/>
  <c r="N307" i="18" s="1"/>
  <c r="AF307" i="18" s="1"/>
  <c r="J307" i="18" a="1"/>
  <c r="J307" i="18" s="1"/>
  <c r="AA307" i="18" s="1"/>
  <c r="E299" i="18"/>
  <c r="AB298" i="18"/>
  <c r="N298" i="18" a="1"/>
  <c r="N298" i="18" s="1"/>
  <c r="AF298" i="18" s="1"/>
  <c r="J298" i="18" a="1"/>
  <c r="J298" i="18" s="1"/>
  <c r="AA298" i="18" s="1"/>
  <c r="Z291" i="18"/>
  <c r="AB392" i="18"/>
  <c r="AB389" i="18"/>
  <c r="AB386" i="18"/>
  <c r="AB383" i="18"/>
  <c r="AB380" i="18"/>
  <c r="E380" i="18"/>
  <c r="AB377" i="18"/>
  <c r="E377" i="18"/>
  <c r="AB374" i="18"/>
  <c r="E374" i="18"/>
  <c r="AB371" i="18"/>
  <c r="E371" i="18"/>
  <c r="AB368" i="18"/>
  <c r="E368" i="18"/>
  <c r="AB365" i="18"/>
  <c r="E365" i="18"/>
  <c r="AB362" i="18"/>
  <c r="E362" i="18"/>
  <c r="AB359" i="18"/>
  <c r="E359" i="18"/>
  <c r="AB356" i="18"/>
  <c r="E356" i="18"/>
  <c r="AB353" i="18"/>
  <c r="E353" i="18"/>
  <c r="AB350" i="18"/>
  <c r="E350" i="18"/>
  <c r="AB347" i="18"/>
  <c r="E347" i="18"/>
  <c r="E344" i="18"/>
  <c r="AB341" i="18"/>
  <c r="E341" i="18"/>
  <c r="AB338" i="18"/>
  <c r="E338" i="18"/>
  <c r="AB335" i="18"/>
  <c r="AB334" i="18"/>
  <c r="AB332" i="18"/>
  <c r="N328" i="18" a="1"/>
  <c r="N328" i="18" s="1"/>
  <c r="AF328" i="18" s="1"/>
  <c r="J328" i="18" a="1"/>
  <c r="J328" i="18" s="1"/>
  <c r="AA328" i="18" s="1"/>
  <c r="E325" i="18"/>
  <c r="E321" i="18"/>
  <c r="E314" i="18"/>
  <c r="AB310" i="18"/>
  <c r="N310" i="18" a="1"/>
  <c r="N310" i="18" s="1"/>
  <c r="AF310" i="18" s="1"/>
  <c r="J310" i="18" a="1"/>
  <c r="J310" i="18" s="1"/>
  <c r="AA310" i="18" s="1"/>
  <c r="E307" i="18"/>
  <c r="E298" i="18"/>
  <c r="D330" i="18"/>
  <c r="E330" i="18"/>
  <c r="AB330" i="18"/>
  <c r="E328" i="18"/>
  <c r="N313" i="18" a="1"/>
  <c r="N313" i="18" s="1"/>
  <c r="AF313" i="18" s="1"/>
  <c r="J313" i="18" a="1"/>
  <c r="J313" i="18" s="1"/>
  <c r="AA313" i="18" s="1"/>
  <c r="E310" i="18"/>
  <c r="AB301" i="18"/>
  <c r="N301" i="18" a="1"/>
  <c r="N301" i="18" s="1"/>
  <c r="AF301" i="18" s="1"/>
  <c r="J301" i="18" a="1"/>
  <c r="J301" i="18" s="1"/>
  <c r="AA301" i="18" s="1"/>
  <c r="Z289" i="18"/>
  <c r="AB289" i="18"/>
  <c r="J327" i="18" a="1"/>
  <c r="J327" i="18" s="1"/>
  <c r="AA327" i="18" s="1"/>
  <c r="N327" i="18" s="1" a="1"/>
  <c r="N327" i="18" s="1"/>
  <c r="AF327" i="18" s="1"/>
  <c r="J326" i="18" a="1"/>
  <c r="J326" i="18" s="1"/>
  <c r="J324" i="18" a="1"/>
  <c r="J324" i="18" s="1"/>
  <c r="J323" i="18" a="1"/>
  <c r="J323" i="18" s="1"/>
  <c r="J321" i="18" a="1"/>
  <c r="J321" i="18" s="1"/>
  <c r="J320" i="18" a="1"/>
  <c r="J320" i="18" s="1"/>
  <c r="J318" i="18" a="1"/>
  <c r="J318" i="18" s="1"/>
  <c r="AA318" i="18" s="1"/>
  <c r="J317" i="18" a="1"/>
  <c r="J317" i="18" s="1"/>
  <c r="J315" i="18" a="1"/>
  <c r="J315" i="18" s="1"/>
  <c r="J314" i="18" a="1"/>
  <c r="J314" i="18" s="1"/>
  <c r="J312" i="18" a="1"/>
  <c r="J312" i="18" s="1"/>
  <c r="J309" i="18" a="1"/>
  <c r="J309" i="18" s="1"/>
  <c r="J308" i="18" a="1"/>
  <c r="J308" i="18" s="1"/>
  <c r="J306" i="18" a="1"/>
  <c r="J306" i="18" s="1"/>
  <c r="J305" i="18" a="1"/>
  <c r="J305" i="18" s="1"/>
  <c r="J303" i="18" a="1"/>
  <c r="J303" i="18" s="1"/>
  <c r="J302" i="18" a="1"/>
  <c r="J302" i="18" s="1"/>
  <c r="J300" i="18" a="1"/>
  <c r="J300" i="18" s="1"/>
  <c r="J299" i="18" a="1"/>
  <c r="J299" i="18" s="1"/>
  <c r="AA299" i="18" s="1"/>
  <c r="J297" i="18" a="1"/>
  <c r="J297" i="18" s="1"/>
  <c r="J296" i="18" a="1"/>
  <c r="J296" i="18" s="1"/>
  <c r="Z272" i="18"/>
  <c r="J272" i="18" s="1" a="1"/>
  <c r="J272" i="18" s="1"/>
  <c r="AA272" i="18" s="1"/>
  <c r="AB272" i="18"/>
  <c r="J271" i="18" a="1"/>
  <c r="J271" i="18" s="1"/>
  <c r="AA271" i="18" s="1"/>
  <c r="N271" i="18" s="1" a="1"/>
  <c r="N271" i="18" s="1"/>
  <c r="AF271" i="18" s="1"/>
  <c r="N294" i="18" a="1"/>
  <c r="N294" i="18" s="1"/>
  <c r="AF294" i="18" s="1"/>
  <c r="J287" i="18" a="1"/>
  <c r="J287" i="18" s="1"/>
  <c r="AA287" i="18" s="1"/>
  <c r="N287" i="18" s="1" a="1"/>
  <c r="N287" i="18" s="1"/>
  <c r="AF287" i="18" s="1"/>
  <c r="Z286" i="18"/>
  <c r="J286" i="18" s="1" a="1"/>
  <c r="J286" i="18" s="1"/>
  <c r="AA286" i="18" s="1"/>
  <c r="AB286" i="18"/>
  <c r="Z283" i="18"/>
  <c r="J283" i="18" s="1" a="1"/>
  <c r="J283" i="18" s="1"/>
  <c r="AA283" i="18" s="1"/>
  <c r="AB283" i="18"/>
  <c r="Z280" i="18"/>
  <c r="AB280" i="18"/>
  <c r="Z277" i="18"/>
  <c r="AB277" i="18"/>
  <c r="Z274" i="18"/>
  <c r="J274" i="18" s="1" a="1"/>
  <c r="J274" i="18" s="1"/>
  <c r="AA274" i="18" s="1"/>
  <c r="AB274" i="18"/>
  <c r="J268" i="18" a="1"/>
  <c r="J268" i="18" s="1"/>
  <c r="AA268" i="18" s="1"/>
  <c r="N268" i="18" s="1" a="1"/>
  <c r="N268" i="18" s="1"/>
  <c r="AF268" i="18" s="1"/>
  <c r="J295" i="18" a="1"/>
  <c r="J295" i="18" s="1"/>
  <c r="J294" i="18" a="1"/>
  <c r="J294" i="18" s="1"/>
  <c r="AA294" i="18" s="1"/>
  <c r="J292" i="18" a="1"/>
  <c r="J292" i="18" s="1"/>
  <c r="AA292" i="18" s="1"/>
  <c r="N292" i="18" s="1" a="1"/>
  <c r="N292" i="18" s="1"/>
  <c r="AF292" i="18" s="1"/>
  <c r="J291" i="18" a="1"/>
  <c r="J291" i="18" s="1"/>
  <c r="AA291" i="18" s="1"/>
  <c r="J288" i="18" a="1"/>
  <c r="J288" i="18" s="1"/>
  <c r="AA288" i="18" s="1"/>
  <c r="J285" i="18" a="1"/>
  <c r="J285" i="18" s="1"/>
  <c r="J282" i="18" a="1"/>
  <c r="J282" i="18" s="1"/>
  <c r="J279" i="18" a="1"/>
  <c r="J279" i="18" s="1"/>
  <c r="J277" i="18" a="1"/>
  <c r="J277" i="18" s="1"/>
  <c r="AA277" i="18" s="1"/>
  <c r="J276" i="18" a="1"/>
  <c r="J276" i="18" s="1"/>
  <c r="J269" i="18" a="1"/>
  <c r="J269" i="18" s="1"/>
  <c r="AA269" i="18" s="1"/>
  <c r="J258" i="18" a="1"/>
  <c r="J258" i="18" s="1"/>
  <c r="AA258" i="18" s="1"/>
  <c r="N258" i="18" s="1" a="1"/>
  <c r="N258" i="18" s="1"/>
  <c r="AF258" i="18" s="1"/>
  <c r="J252" i="18" a="1"/>
  <c r="J252" i="18" s="1"/>
  <c r="AA252" i="18" s="1"/>
  <c r="D252" i="18"/>
  <c r="E252" i="18"/>
  <c r="AB252" i="18"/>
  <c r="D243" i="18"/>
  <c r="E243" i="18"/>
  <c r="AB243" i="18"/>
  <c r="J193" i="18" a="1"/>
  <c r="J193" i="18" s="1"/>
  <c r="AA193" i="18" s="1"/>
  <c r="N193" i="18" a="1"/>
  <c r="N193" i="18" s="1"/>
  <c r="AF193" i="18" s="1"/>
  <c r="AB158" i="18"/>
  <c r="Z158" i="18"/>
  <c r="J125" i="18" a="1"/>
  <c r="J125" i="18" s="1"/>
  <c r="AA125" i="18" s="1"/>
  <c r="N125" i="18" s="1" a="1"/>
  <c r="N125" i="18" s="1"/>
  <c r="AF125" i="18" s="1"/>
  <c r="AB271" i="18"/>
  <c r="J270" i="18" a="1"/>
  <c r="J270" i="18" s="1"/>
  <c r="E269" i="18"/>
  <c r="J266" i="18" a="1"/>
  <c r="J266" i="18" s="1"/>
  <c r="J260" i="18" a="1"/>
  <c r="J260" i="18" s="1"/>
  <c r="AA260" i="18" s="1"/>
  <c r="N260" i="18" s="1" a="1"/>
  <c r="N260" i="18" s="1"/>
  <c r="AF260" i="18" s="1"/>
  <c r="E258" i="18"/>
  <c r="AB257" i="18"/>
  <c r="J251" i="18" a="1"/>
  <c r="J251" i="18" s="1"/>
  <c r="AB248" i="18"/>
  <c r="J242" i="18" a="1"/>
  <c r="J242" i="18" s="1"/>
  <c r="AB239" i="18"/>
  <c r="D234" i="18"/>
  <c r="E234" i="18"/>
  <c r="AB234" i="18"/>
  <c r="D228" i="18"/>
  <c r="E228" i="18"/>
  <c r="AB228" i="18"/>
  <c r="D222" i="18"/>
  <c r="E222" i="18"/>
  <c r="AB222" i="18"/>
  <c r="N209" i="18" a="1"/>
  <c r="N209" i="18" s="1"/>
  <c r="AF209" i="18" s="1"/>
  <c r="I203" i="18" a="1"/>
  <c r="I203" i="18" s="1"/>
  <c r="N202" i="18" a="1"/>
  <c r="N202" i="18" s="1"/>
  <c r="AF202" i="18" s="1"/>
  <c r="I185" i="18" a="1"/>
  <c r="I185" i="18" s="1"/>
  <c r="AB268" i="18"/>
  <c r="J267" i="18" a="1"/>
  <c r="J267" i="18" s="1"/>
  <c r="AA267" i="18" s="1"/>
  <c r="N267" i="18" s="1" a="1"/>
  <c r="N267" i="18" s="1"/>
  <c r="AF267" i="18" s="1"/>
  <c r="AB261" i="18"/>
  <c r="J249" i="18" a="1"/>
  <c r="J249" i="18" s="1"/>
  <c r="AA249" i="18" s="1"/>
  <c r="N249" i="18" s="1" a="1"/>
  <c r="N249" i="18" s="1"/>
  <c r="AF249" i="18" s="1"/>
  <c r="D249" i="18"/>
  <c r="E249" i="18"/>
  <c r="AB249" i="18"/>
  <c r="J240" i="18" a="1"/>
  <c r="J240" i="18" s="1"/>
  <c r="D240" i="18"/>
  <c r="E240" i="18"/>
  <c r="AB240" i="18"/>
  <c r="Z215" i="18"/>
  <c r="J215" i="18" s="1" a="1"/>
  <c r="J215" i="18" s="1"/>
  <c r="AA215" i="18" s="1"/>
  <c r="AB215" i="18"/>
  <c r="J205" i="18" a="1"/>
  <c r="J205" i="18" s="1"/>
  <c r="E270" i="18"/>
  <c r="AB265" i="18"/>
  <c r="AB263" i="18"/>
  <c r="J257" i="18" a="1"/>
  <c r="J257" i="18" s="1"/>
  <c r="AB254" i="18"/>
  <c r="J248" i="18" a="1"/>
  <c r="J248" i="18" s="1"/>
  <c r="AB245" i="18"/>
  <c r="J239" i="18" a="1"/>
  <c r="J239" i="18" s="1"/>
  <c r="N231" i="18" a="1"/>
  <c r="N231" i="18" s="1"/>
  <c r="AF231" i="18" s="1"/>
  <c r="N225" i="18" a="1"/>
  <c r="N225" i="18" s="1"/>
  <c r="AF225" i="18" s="1"/>
  <c r="N219" i="18" a="1"/>
  <c r="N219" i="18" s="1"/>
  <c r="AF219" i="18" s="1"/>
  <c r="Z216" i="18"/>
  <c r="Z206" i="18"/>
  <c r="J206" i="18" s="1" a="1"/>
  <c r="J206" i="18" s="1"/>
  <c r="AA206" i="18" s="1"/>
  <c r="I195" i="18" a="1"/>
  <c r="I195" i="18" s="1"/>
  <c r="AB293" i="18"/>
  <c r="AB290" i="18"/>
  <c r="AB287" i="18"/>
  <c r="AB284" i="18"/>
  <c r="AB281" i="18"/>
  <c r="AB278" i="18"/>
  <c r="AB275" i="18"/>
  <c r="E271" i="18"/>
  <c r="AB270" i="18"/>
  <c r="AB269" i="18"/>
  <c r="J265" i="18" a="1"/>
  <c r="J265" i="18" s="1"/>
  <c r="N263" i="18" a="1"/>
  <c r="N263" i="18" s="1"/>
  <c r="AF263" i="18" s="1"/>
  <c r="J261" i="18" a="1"/>
  <c r="J261" i="18" s="1"/>
  <c r="AA261" i="18" s="1"/>
  <c r="N261" i="18" s="1" a="1"/>
  <c r="N261" i="18" s="1"/>
  <c r="AF261" i="18" s="1"/>
  <c r="E259" i="18"/>
  <c r="AB258" i="18"/>
  <c r="E257" i="18"/>
  <c r="J255" i="18" a="1"/>
  <c r="J255" i="18" s="1"/>
  <c r="D255" i="18"/>
  <c r="E255" i="18"/>
  <c r="AB255" i="18"/>
  <c r="E248" i="18"/>
  <c r="J246" i="18" a="1"/>
  <c r="J246" i="18" s="1"/>
  <c r="D246" i="18"/>
  <c r="E246" i="18"/>
  <c r="AB246" i="18"/>
  <c r="N245" i="18" a="1"/>
  <c r="N245" i="18" s="1"/>
  <c r="AF245" i="18" s="1"/>
  <c r="E239" i="18"/>
  <c r="J237" i="18" a="1"/>
  <c r="J237" i="18" s="1"/>
  <c r="D237" i="18"/>
  <c r="E237" i="18"/>
  <c r="AB237" i="18"/>
  <c r="D231" i="18"/>
  <c r="E231" i="18"/>
  <c r="AB231" i="18"/>
  <c r="N230" i="18" a="1"/>
  <c r="N230" i="18" s="1"/>
  <c r="AF230" i="18" s="1"/>
  <c r="D225" i="18"/>
  <c r="E225" i="18"/>
  <c r="AB225" i="18"/>
  <c r="D219" i="18"/>
  <c r="E219" i="18"/>
  <c r="AB219" i="18"/>
  <c r="Z191" i="18"/>
  <c r="AB191" i="18"/>
  <c r="Z188" i="18"/>
  <c r="AB188" i="18"/>
  <c r="N269" i="18" a="1"/>
  <c r="N269" i="18" s="1"/>
  <c r="AF269" i="18" s="1"/>
  <c r="N252" i="18" a="1"/>
  <c r="N252" i="18" s="1"/>
  <c r="AF252" i="18" s="1"/>
  <c r="N243" i="18" a="1"/>
  <c r="N243" i="18" s="1"/>
  <c r="AF243" i="18" s="1"/>
  <c r="J234" i="18" a="1"/>
  <c r="J234" i="18" s="1"/>
  <c r="J228" i="18" a="1"/>
  <c r="J228" i="18" s="1"/>
  <c r="J222" i="18" a="1"/>
  <c r="J222" i="18" s="1"/>
  <c r="D218" i="18"/>
  <c r="E218" i="18"/>
  <c r="J217" i="18" a="1"/>
  <c r="J217" i="18" s="1"/>
  <c r="D217" i="18"/>
  <c r="AB217" i="18"/>
  <c r="E217" i="18"/>
  <c r="N212" i="18" a="1"/>
  <c r="N212" i="18" s="1"/>
  <c r="AF212" i="18" s="1"/>
  <c r="I204" i="18" a="1"/>
  <c r="I204" i="18" s="1"/>
  <c r="I262" i="18" a="1"/>
  <c r="I262" i="18" s="1"/>
  <c r="I259" i="18" a="1"/>
  <c r="I259" i="18" s="1"/>
  <c r="Z259" i="18" s="1"/>
  <c r="J259" i="18" s="1" a="1"/>
  <c r="J259" i="18" s="1"/>
  <c r="AA259" i="18" s="1"/>
  <c r="I256" i="18" a="1"/>
  <c r="I256" i="18" s="1"/>
  <c r="I253" i="18" a="1"/>
  <c r="I253" i="18" s="1"/>
  <c r="I250" i="18" a="1"/>
  <c r="I250" i="18" s="1"/>
  <c r="I247" i="18" a="1"/>
  <c r="I247" i="18" s="1"/>
  <c r="I244" i="18" a="1"/>
  <c r="I244" i="18" s="1"/>
  <c r="I241" i="18" a="1"/>
  <c r="I241" i="18" s="1"/>
  <c r="I238" i="18" a="1"/>
  <c r="I238" i="18" s="1"/>
  <c r="J216" i="18" a="1"/>
  <c r="J216" i="18" s="1"/>
  <c r="AA216" i="18" s="1"/>
  <c r="J213" i="18" a="1"/>
  <c r="J213" i="18" s="1"/>
  <c r="D213" i="18"/>
  <c r="E213" i="18"/>
  <c r="AB213" i="18"/>
  <c r="AB212" i="18"/>
  <c r="J210" i="18" a="1"/>
  <c r="J210" i="18" s="1"/>
  <c r="D210" i="18"/>
  <c r="E210" i="18"/>
  <c r="AB210" i="18"/>
  <c r="AB209" i="18"/>
  <c r="J207" i="18" a="1"/>
  <c r="J207" i="18" s="1"/>
  <c r="D207" i="18"/>
  <c r="E207" i="18"/>
  <c r="AB207" i="18"/>
  <c r="Z200" i="18"/>
  <c r="AB200" i="18"/>
  <c r="E193" i="18"/>
  <c r="AB193" i="18"/>
  <c r="D193" i="18"/>
  <c r="J192" i="18" a="1"/>
  <c r="J192" i="18" s="1"/>
  <c r="AA192" i="18" s="1"/>
  <c r="Z183" i="18"/>
  <c r="AB183" i="18"/>
  <c r="Z182" i="18"/>
  <c r="AB182" i="18"/>
  <c r="AB161" i="18"/>
  <c r="Z161" i="18"/>
  <c r="J202" i="18" a="1"/>
  <c r="J202" i="18" s="1"/>
  <c r="AA202" i="18" s="1"/>
  <c r="N199" i="18" a="1"/>
  <c r="N199" i="18" s="1"/>
  <c r="AF199" i="18" s="1"/>
  <c r="I196" i="18" a="1"/>
  <c r="I196" i="18" s="1"/>
  <c r="Z196" i="18" s="1"/>
  <c r="Z194" i="18"/>
  <c r="AB194" i="18"/>
  <c r="D189" i="18"/>
  <c r="AB189" i="18"/>
  <c r="E189" i="18"/>
  <c r="N163" i="18" a="1"/>
  <c r="N163" i="18" s="1"/>
  <c r="AF163" i="18" s="1"/>
  <c r="J236" i="18" a="1"/>
  <c r="J236" i="18" s="1"/>
  <c r="J235" i="18" a="1"/>
  <c r="J235" i="18" s="1"/>
  <c r="J233" i="18" a="1"/>
  <c r="J233" i="18" s="1"/>
  <c r="J232" i="18" a="1"/>
  <c r="J232" i="18" s="1"/>
  <c r="J230" i="18" a="1"/>
  <c r="J230" i="18" s="1"/>
  <c r="AA230" i="18" s="1"/>
  <c r="J229" i="18" a="1"/>
  <c r="J229" i="18" s="1"/>
  <c r="AA229" i="18" s="1"/>
  <c r="N229" i="18" s="1" a="1"/>
  <c r="N229" i="18" s="1"/>
  <c r="AF229" i="18" s="1"/>
  <c r="J227" i="18" a="1"/>
  <c r="J227" i="18" s="1"/>
  <c r="J224" i="18" a="1"/>
  <c r="J224" i="18" s="1"/>
  <c r="J223" i="18" a="1"/>
  <c r="J223" i="18" s="1"/>
  <c r="J221" i="18" a="1"/>
  <c r="J221" i="18" s="1"/>
  <c r="J220" i="18" a="1"/>
  <c r="J220" i="18" s="1"/>
  <c r="J218" i="18" a="1"/>
  <c r="J218" i="18" s="1"/>
  <c r="J214" i="18" a="1"/>
  <c r="J214" i="18" s="1"/>
  <c r="E212" i="18"/>
  <c r="E209" i="18"/>
  <c r="D201" i="18"/>
  <c r="AB201" i="18"/>
  <c r="E201" i="18"/>
  <c r="Z198" i="18"/>
  <c r="J198" i="18" s="1" a="1"/>
  <c r="J198" i="18" s="1"/>
  <c r="AA198" i="18" s="1"/>
  <c r="I197" i="18" a="1"/>
  <c r="I197" i="18" s="1"/>
  <c r="Z180" i="18"/>
  <c r="AB180" i="18"/>
  <c r="N169" i="18" a="1"/>
  <c r="N169" i="18" s="1"/>
  <c r="AF169" i="18" s="1"/>
  <c r="E205" i="18"/>
  <c r="AB205" i="18"/>
  <c r="D205" i="18"/>
  <c r="AB186" i="18"/>
  <c r="Z186" i="18"/>
  <c r="N160" i="18" a="1"/>
  <c r="N160" i="18" s="1"/>
  <c r="AF160" i="18" s="1"/>
  <c r="N192" i="18" a="1"/>
  <c r="N192" i="18" s="1"/>
  <c r="AF192" i="18" s="1"/>
  <c r="J190" i="18" a="1"/>
  <c r="J190" i="18" s="1"/>
  <c r="AA190" i="18" s="1"/>
  <c r="N190" i="18" a="1"/>
  <c r="N190" i="18" s="1"/>
  <c r="AF190" i="18" s="1"/>
  <c r="Z179" i="18"/>
  <c r="J179" i="18" s="1" a="1"/>
  <c r="J179" i="18" s="1"/>
  <c r="AA179" i="18" s="1"/>
  <c r="AB179" i="18"/>
  <c r="E199" i="18"/>
  <c r="AB199" i="18"/>
  <c r="J189" i="18" a="1"/>
  <c r="J189" i="18" s="1"/>
  <c r="AA189" i="18" s="1"/>
  <c r="N189" i="18" s="1" a="1"/>
  <c r="N189" i="18" s="1"/>
  <c r="AF189" i="18" s="1"/>
  <c r="J178" i="18" a="1"/>
  <c r="J178" i="18" s="1"/>
  <c r="J174" i="18" a="1"/>
  <c r="J174" i="18" s="1"/>
  <c r="AA174" i="18" s="1"/>
  <c r="N173" i="18" a="1"/>
  <c r="N173" i="18" s="1"/>
  <c r="AF173" i="18" s="1"/>
  <c r="E172" i="18"/>
  <c r="AB172" i="18"/>
  <c r="J169" i="18" a="1"/>
  <c r="J169" i="18" s="1"/>
  <c r="AA169" i="18" s="1"/>
  <c r="J165" i="18" a="1"/>
  <c r="J165" i="18" s="1"/>
  <c r="N164" i="18" a="1"/>
  <c r="N164" i="18" s="1"/>
  <c r="AF164" i="18" s="1"/>
  <c r="E163" i="18"/>
  <c r="AB163" i="18"/>
  <c r="E160" i="18"/>
  <c r="AB160" i="18"/>
  <c r="J159" i="18" a="1"/>
  <c r="J159" i="18" s="1"/>
  <c r="N153" i="18" a="1"/>
  <c r="N153" i="18" s="1"/>
  <c r="AF153" i="18" s="1"/>
  <c r="AB144" i="18"/>
  <c r="Z144" i="18"/>
  <c r="AB141" i="18"/>
  <c r="Z141" i="18"/>
  <c r="N131" i="18" a="1"/>
  <c r="N131" i="18" s="1"/>
  <c r="AF131" i="18" s="1"/>
  <c r="E202" i="18"/>
  <c r="AB202" i="18"/>
  <c r="E183" i="18"/>
  <c r="J181" i="18" a="1"/>
  <c r="J181" i="18" s="1"/>
  <c r="J170" i="18" a="1"/>
  <c r="J170" i="18" s="1"/>
  <c r="AB153" i="18"/>
  <c r="AB148" i="18"/>
  <c r="Z148" i="18"/>
  <c r="J148" i="18" s="1" a="1"/>
  <c r="J148" i="18" s="1"/>
  <c r="AA148" i="18" s="1"/>
  <c r="N137" i="18" a="1"/>
  <c r="N137" i="18" s="1"/>
  <c r="AF137" i="18" s="1"/>
  <c r="Z121" i="18"/>
  <c r="AB121" i="18"/>
  <c r="J184" i="18" a="1"/>
  <c r="J184" i="18" s="1"/>
  <c r="E178" i="18"/>
  <c r="AB178" i="18"/>
  <c r="AB177" i="18"/>
  <c r="E169" i="18"/>
  <c r="AB169" i="18"/>
  <c r="AB168" i="18"/>
  <c r="D154" i="18"/>
  <c r="E154" i="18"/>
  <c r="AB154" i="18"/>
  <c r="AB150" i="18"/>
  <c r="Z150" i="18"/>
  <c r="J149" i="18" a="1"/>
  <c r="J149" i="18" s="1"/>
  <c r="AA149" i="18" s="1"/>
  <c r="I130" i="18" a="1"/>
  <c r="I130" i="18" s="1"/>
  <c r="E190" i="18"/>
  <c r="AB190" i="18"/>
  <c r="J187" i="18" a="1"/>
  <c r="J187" i="18" s="1"/>
  <c r="AA187" i="18" s="1"/>
  <c r="N187" i="18" s="1" a="1"/>
  <c r="N187" i="18" s="1"/>
  <c r="AF187" i="18" s="1"/>
  <c r="E181" i="18"/>
  <c r="AB181" i="18"/>
  <c r="N177" i="18" a="1"/>
  <c r="N177" i="18" s="1"/>
  <c r="AF177" i="18" s="1"/>
  <c r="J176" i="18" a="1"/>
  <c r="J176" i="18" s="1"/>
  <c r="N168" i="18" a="1"/>
  <c r="N168" i="18" s="1"/>
  <c r="AF168" i="18" s="1"/>
  <c r="J167" i="18" a="1"/>
  <c r="J167" i="18" s="1"/>
  <c r="AA167" i="18" s="1"/>
  <c r="N167" i="18" s="1" a="1"/>
  <c r="N167" i="18" s="1"/>
  <c r="AF167" i="18" s="1"/>
  <c r="N157" i="18" a="1"/>
  <c r="N157" i="18" s="1"/>
  <c r="AF157" i="18" s="1"/>
  <c r="AB156" i="18"/>
  <c r="AB152" i="18"/>
  <c r="Z152" i="18"/>
  <c r="J152" i="18" s="1" a="1"/>
  <c r="J152" i="18" s="1"/>
  <c r="AA152" i="18" s="1"/>
  <c r="AB145" i="18"/>
  <c r="Z145" i="18"/>
  <c r="J141" i="18" a="1"/>
  <c r="J141" i="18" s="1"/>
  <c r="AA141" i="18" s="1"/>
  <c r="J134" i="18" a="1"/>
  <c r="J134" i="18" s="1"/>
  <c r="J117" i="18" a="1"/>
  <c r="J117" i="18" s="1"/>
  <c r="E184" i="18"/>
  <c r="AB184" i="18"/>
  <c r="E175" i="18"/>
  <c r="E166" i="18"/>
  <c r="AB166" i="18"/>
  <c r="D157" i="18"/>
  <c r="E157" i="18"/>
  <c r="AB157" i="18"/>
  <c r="AB147" i="18"/>
  <c r="Z147" i="18"/>
  <c r="AB132" i="18"/>
  <c r="Z132" i="18"/>
  <c r="I124" i="18" a="1"/>
  <c r="I124" i="18" s="1"/>
  <c r="E196" i="18"/>
  <c r="E187" i="18"/>
  <c r="AB187" i="18"/>
  <c r="N174" i="18" a="1"/>
  <c r="N174" i="18" s="1"/>
  <c r="AF174" i="18" s="1"/>
  <c r="AB159" i="18"/>
  <c r="AB155" i="18"/>
  <c r="Z155" i="18"/>
  <c r="AB151" i="18"/>
  <c r="Z151" i="18"/>
  <c r="J151" i="18" s="1" a="1"/>
  <c r="J151" i="18" s="1"/>
  <c r="AA151" i="18" s="1"/>
  <c r="N149" i="18" a="1"/>
  <c r="N149" i="18" s="1"/>
  <c r="AF149" i="18" s="1"/>
  <c r="AB149" i="18"/>
  <c r="AB146" i="18"/>
  <c r="N143" i="18" a="1"/>
  <c r="N143" i="18" s="1"/>
  <c r="AF143" i="18" s="1"/>
  <c r="AB142" i="18"/>
  <c r="D140" i="18"/>
  <c r="E140" i="18"/>
  <c r="AB140" i="18"/>
  <c r="AB138" i="18"/>
  <c r="Z138" i="18"/>
  <c r="J132" i="18" a="1"/>
  <c r="J132" i="18" s="1"/>
  <c r="AA132" i="18" s="1"/>
  <c r="J131" i="18" a="1"/>
  <c r="J131" i="18" s="1"/>
  <c r="AA131" i="18" s="1"/>
  <c r="D128" i="18"/>
  <c r="E128" i="18"/>
  <c r="AB128" i="18"/>
  <c r="AB126" i="18"/>
  <c r="Z126" i="18"/>
  <c r="J126" i="18" s="1" a="1"/>
  <c r="J126" i="18" s="1"/>
  <c r="AA126" i="18" s="1"/>
  <c r="D143" i="18"/>
  <c r="E143" i="18"/>
  <c r="AB143" i="18"/>
  <c r="J142" i="18" a="1"/>
  <c r="J142" i="18" s="1"/>
  <c r="J123" i="18" a="1"/>
  <c r="J123" i="18" s="1"/>
  <c r="J158" i="18" a="1"/>
  <c r="J158" i="18" s="1"/>
  <c r="AA158" i="18" s="1"/>
  <c r="J155" i="18" a="1"/>
  <c r="J155" i="18" s="1"/>
  <c r="AA155" i="18" s="1"/>
  <c r="J150" i="18" a="1"/>
  <c r="J150" i="18" s="1"/>
  <c r="AA150" i="18" s="1"/>
  <c r="J145" i="18" a="1"/>
  <c r="J145" i="18" s="1"/>
  <c r="AA145" i="18" s="1"/>
  <c r="J144" i="18" a="1"/>
  <c r="J144" i="18" s="1"/>
  <c r="AA144" i="18" s="1"/>
  <c r="D131" i="18"/>
  <c r="E131" i="18"/>
  <c r="AB131" i="18"/>
  <c r="Z112" i="18"/>
  <c r="AB112" i="18"/>
  <c r="E111" i="18"/>
  <c r="AB111" i="18"/>
  <c r="D111" i="18"/>
  <c r="Z103" i="18"/>
  <c r="AB103" i="18"/>
  <c r="Z109" i="18"/>
  <c r="J109" i="18" s="1" a="1"/>
  <c r="J109" i="18" s="1"/>
  <c r="AA109" i="18" s="1"/>
  <c r="AB109" i="18"/>
  <c r="E152" i="18"/>
  <c r="E149" i="18"/>
  <c r="E146" i="18"/>
  <c r="AB136" i="18"/>
  <c r="D134" i="18"/>
  <c r="E134" i="18"/>
  <c r="AB134" i="18"/>
  <c r="J133" i="18" a="1"/>
  <c r="J133" i="18" s="1"/>
  <c r="J129" i="18" a="1"/>
  <c r="J129" i="18" s="1"/>
  <c r="D125" i="18"/>
  <c r="E125" i="18"/>
  <c r="AB125" i="18"/>
  <c r="Z122" i="18"/>
  <c r="J121" i="18" a="1"/>
  <c r="J121" i="18" s="1"/>
  <c r="AA121" i="18" s="1"/>
  <c r="J120" i="18" a="1"/>
  <c r="J120" i="18" s="1"/>
  <c r="D137" i="18"/>
  <c r="E137" i="18"/>
  <c r="AB137" i="18"/>
  <c r="AB135" i="18"/>
  <c r="Z135" i="18"/>
  <c r="I119" i="18" a="1"/>
  <c r="I119" i="18" s="1"/>
  <c r="Z118" i="18"/>
  <c r="AB118" i="18"/>
  <c r="J111" i="18" a="1"/>
  <c r="J111" i="18" s="1"/>
  <c r="AA111" i="18" s="1"/>
  <c r="N111" i="18" s="1" a="1"/>
  <c r="N111" i="18" s="1"/>
  <c r="AF111" i="18" s="1"/>
  <c r="J108" i="18" a="1"/>
  <c r="J108" i="18" s="1"/>
  <c r="Z106" i="18"/>
  <c r="J106" i="18" s="1" a="1"/>
  <c r="J106" i="18" s="1"/>
  <c r="AA106" i="18" s="1"/>
  <c r="AB106" i="18"/>
  <c r="J102" i="18" a="1"/>
  <c r="J102" i="18" s="1"/>
  <c r="E123" i="18"/>
  <c r="AB123" i="18"/>
  <c r="E117" i="18"/>
  <c r="AB117" i="18"/>
  <c r="I115" i="18" a="1"/>
  <c r="I115" i="18" s="1"/>
  <c r="E110" i="18"/>
  <c r="J107" i="18" a="1"/>
  <c r="J107" i="18" s="1"/>
  <c r="E114" i="18"/>
  <c r="AB114" i="18"/>
  <c r="J105" i="18" a="1"/>
  <c r="J105" i="18" s="1"/>
  <c r="J104" i="18" a="1"/>
  <c r="J104" i="18" s="1"/>
  <c r="Z101" i="18"/>
  <c r="J101" i="18" s="1" a="1"/>
  <c r="J101" i="18" s="1"/>
  <c r="AA101" i="18" s="1"/>
  <c r="D92" i="18"/>
  <c r="E92" i="18"/>
  <c r="AB92" i="18"/>
  <c r="J116" i="18" a="1"/>
  <c r="J116" i="18" s="1"/>
  <c r="E108" i="18"/>
  <c r="AB108" i="18"/>
  <c r="D70" i="18"/>
  <c r="E70" i="18"/>
  <c r="AB70" i="18"/>
  <c r="AB129" i="18"/>
  <c r="J114" i="18" a="1"/>
  <c r="J114" i="18" s="1"/>
  <c r="J113" i="18" a="1"/>
  <c r="J113" i="18" s="1"/>
  <c r="E105" i="18"/>
  <c r="AB105" i="18"/>
  <c r="AB100" i="18"/>
  <c r="J92" i="18" a="1"/>
  <c r="J92" i="18" s="1"/>
  <c r="J88" i="18" a="1"/>
  <c r="J88" i="18" s="1"/>
  <c r="I85" i="18" a="1"/>
  <c r="I85" i="18" s="1"/>
  <c r="Z85" i="18" s="1"/>
  <c r="J85" i="18" s="1" a="1"/>
  <c r="J85" i="18" s="1"/>
  <c r="AA85" i="18" s="1"/>
  <c r="D67" i="18"/>
  <c r="E67" i="18"/>
  <c r="AB67" i="18"/>
  <c r="E120" i="18"/>
  <c r="AB120" i="18"/>
  <c r="J110" i="18" a="1"/>
  <c r="J110" i="18" s="1"/>
  <c r="E102" i="18"/>
  <c r="AB102" i="18"/>
  <c r="N100" i="18" a="1"/>
  <c r="N100" i="18" s="1"/>
  <c r="AF100" i="18" s="1"/>
  <c r="Z99" i="18"/>
  <c r="AB99" i="18"/>
  <c r="J83" i="18" a="1"/>
  <c r="J83" i="18" s="1"/>
  <c r="D76" i="18"/>
  <c r="E76" i="18"/>
  <c r="AB76" i="18"/>
  <c r="N74" i="18" a="1"/>
  <c r="N74" i="18" s="1"/>
  <c r="AF74" i="18" s="1"/>
  <c r="D64" i="18"/>
  <c r="E64" i="18"/>
  <c r="AB64" i="18"/>
  <c r="D85" i="18"/>
  <c r="E85" i="18"/>
  <c r="AB85" i="18"/>
  <c r="J80" i="18" a="1"/>
  <c r="J80" i="18" s="1"/>
  <c r="AA80" i="18" s="1"/>
  <c r="N80" i="18" s="1" a="1"/>
  <c r="N80" i="18" s="1"/>
  <c r="AF80" i="18" s="1"/>
  <c r="D73" i="18"/>
  <c r="E73" i="18"/>
  <c r="AB73" i="18"/>
  <c r="J95" i="18" a="1"/>
  <c r="J95" i="18" s="1"/>
  <c r="D95" i="18"/>
  <c r="E95" i="18"/>
  <c r="AB95" i="18"/>
  <c r="J91" i="18" a="1"/>
  <c r="J91" i="18" s="1"/>
  <c r="AA91" i="18" s="1"/>
  <c r="N91" i="18" s="1" a="1"/>
  <c r="N91" i="18" s="1"/>
  <c r="AF91" i="18" s="1"/>
  <c r="D88" i="18"/>
  <c r="E88" i="18"/>
  <c r="AB88" i="18"/>
  <c r="J98" i="18" a="1"/>
  <c r="J98" i="18" s="1"/>
  <c r="D98" i="18"/>
  <c r="E98" i="18"/>
  <c r="AB98" i="18"/>
  <c r="J94" i="18" a="1"/>
  <c r="J94" i="18" s="1"/>
  <c r="J89" i="18" a="1"/>
  <c r="J89" i="18" s="1"/>
  <c r="D82" i="18"/>
  <c r="E82" i="18"/>
  <c r="AB82" i="18"/>
  <c r="J97" i="18" a="1"/>
  <c r="J97" i="18" s="1"/>
  <c r="E94" i="18"/>
  <c r="N86" i="18" a="1"/>
  <c r="N86" i="18" s="1"/>
  <c r="AF86" i="18" s="1"/>
  <c r="D79" i="18"/>
  <c r="E79" i="18"/>
  <c r="AB79" i="18"/>
  <c r="J68" i="18" a="1"/>
  <c r="J68" i="18" s="1"/>
  <c r="I96" i="18" a="1"/>
  <c r="I96" i="18" s="1"/>
  <c r="I93" i="18" a="1"/>
  <c r="I93" i="18" s="1"/>
  <c r="I90" i="18" a="1"/>
  <c r="I90" i="18" s="1"/>
  <c r="I87" i="18" a="1"/>
  <c r="I87" i="18" s="1"/>
  <c r="I84" i="18" a="1"/>
  <c r="I84" i="18" s="1"/>
  <c r="I81" i="18" a="1"/>
  <c r="I81" i="18" s="1"/>
  <c r="I78" i="18" a="1"/>
  <c r="I78" i="18" s="1"/>
  <c r="I75" i="18" a="1"/>
  <c r="I75" i="18" s="1"/>
  <c r="I72" i="18" a="1"/>
  <c r="I72" i="18" s="1"/>
  <c r="I69" i="18" a="1"/>
  <c r="I69" i="18" s="1"/>
  <c r="I66" i="18" a="1"/>
  <c r="I66" i="18" s="1"/>
  <c r="J65" i="18" a="1"/>
  <c r="J65" i="18" s="1"/>
  <c r="AA65" i="18" s="1"/>
  <c r="N65" i="18" s="1" a="1"/>
  <c r="N65" i="18" s="1"/>
  <c r="AF65" i="18" s="1"/>
  <c r="I63" i="18" a="1"/>
  <c r="I63" i="18" s="1"/>
  <c r="J82" i="18" a="1"/>
  <c r="J82" i="18" s="1"/>
  <c r="J79" i="18" a="1"/>
  <c r="J79" i="18" s="1"/>
  <c r="AA79" i="18" s="1"/>
  <c r="N79" i="18" s="1" a="1"/>
  <c r="N79" i="18" s="1"/>
  <c r="AF79" i="18" s="1"/>
  <c r="J76" i="18" a="1"/>
  <c r="J76" i="18" s="1"/>
  <c r="AA76" i="18" s="1"/>
  <c r="N76" i="18" s="1" a="1"/>
  <c r="N76" i="18" s="1"/>
  <c r="AF76" i="18" s="1"/>
  <c r="J73" i="18" a="1"/>
  <c r="J73" i="18" s="1"/>
  <c r="J70" i="18" a="1"/>
  <c r="J70" i="18" s="1"/>
  <c r="AA70" i="18" s="1"/>
  <c r="N70" i="18" s="1" a="1"/>
  <c r="N70" i="18" s="1"/>
  <c r="AF70" i="18" s="1"/>
  <c r="J67" i="18" a="1"/>
  <c r="J67" i="18" s="1"/>
  <c r="J64" i="18" a="1"/>
  <c r="J64" i="18" s="1"/>
  <c r="AB89" i="18"/>
  <c r="E89" i="18"/>
  <c r="AB86" i="18"/>
  <c r="E86" i="18"/>
  <c r="AB83" i="18"/>
  <c r="E83" i="18"/>
  <c r="AB80" i="18"/>
  <c r="E80" i="18"/>
  <c r="AB77" i="18"/>
  <c r="E77" i="18"/>
  <c r="AB74" i="18"/>
  <c r="E74" i="18"/>
  <c r="AB71" i="18"/>
  <c r="E71" i="18"/>
  <c r="AB68" i="18"/>
  <c r="E68" i="18"/>
  <c r="AB65" i="18"/>
  <c r="E65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0" i="18"/>
  <c r="B41" i="18"/>
  <c r="B42" i="18"/>
  <c r="B43" i="18"/>
  <c r="B44" i="18"/>
  <c r="B45" i="18"/>
  <c r="B46" i="18"/>
  <c r="B47" i="18"/>
  <c r="B48" i="18"/>
  <c r="B49" i="18"/>
  <c r="B50" i="18"/>
  <c r="B51" i="18"/>
  <c r="B52" i="18"/>
  <c r="B53" i="18"/>
  <c r="B54" i="18"/>
  <c r="B55" i="18"/>
  <c r="B56" i="18"/>
  <c r="B57" i="18"/>
  <c r="B58" i="18"/>
  <c r="B59" i="18"/>
  <c r="B60" i="18"/>
  <c r="B61" i="18"/>
  <c r="B62" i="18"/>
  <c r="B13" i="18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38" i="23"/>
  <c r="B39" i="23"/>
  <c r="B40" i="23"/>
  <c r="B41" i="23"/>
  <c r="B42" i="23"/>
  <c r="B43" i="23"/>
  <c r="B44" i="23"/>
  <c r="B45" i="23"/>
  <c r="B46" i="23"/>
  <c r="B47" i="23"/>
  <c r="B48" i="23"/>
  <c r="B49" i="23"/>
  <c r="B50" i="23"/>
  <c r="B51" i="23"/>
  <c r="B52" i="23"/>
  <c r="B53" i="23"/>
  <c r="B54" i="23"/>
  <c r="B55" i="23"/>
  <c r="B56" i="23"/>
  <c r="B57" i="23"/>
  <c r="B58" i="23"/>
  <c r="B59" i="23"/>
  <c r="B60" i="23"/>
  <c r="B61" i="23"/>
  <c r="B62" i="23"/>
  <c r="B13" i="23"/>
  <c r="AA423" i="18" l="1"/>
  <c r="N423" i="18" s="1" a="1"/>
  <c r="N423" i="18" s="1"/>
  <c r="AF423" i="18" s="1"/>
  <c r="AA273" i="18"/>
  <c r="N273" i="18" s="1" a="1"/>
  <c r="N273" i="18" s="1"/>
  <c r="AF273" i="18" s="1"/>
  <c r="AA201" i="18"/>
  <c r="N201" i="18" s="1" a="1"/>
  <c r="N201" i="18" s="1"/>
  <c r="AF201" i="18" s="1"/>
  <c r="AA181" i="18"/>
  <c r="N181" i="18" s="1" a="1"/>
  <c r="N181" i="18" s="1"/>
  <c r="AF181" i="18" s="1"/>
  <c r="AA285" i="18"/>
  <c r="N285" i="18" s="1" a="1"/>
  <c r="N285" i="18" s="1"/>
  <c r="AF285" i="18" s="1"/>
  <c r="N314" i="18" a="1"/>
  <c r="N314" i="18" s="1"/>
  <c r="AF314" i="18" s="1"/>
  <c r="AA314" i="18"/>
  <c r="N326" i="18" a="1"/>
  <c r="N326" i="18" s="1"/>
  <c r="AF326" i="18" s="1"/>
  <c r="AA326" i="18"/>
  <c r="AA340" i="18"/>
  <c r="N340" i="18" s="1" a="1"/>
  <c r="N340" i="18" s="1"/>
  <c r="AF340" i="18" s="1"/>
  <c r="AA364" i="18"/>
  <c r="N364" i="18" s="1" a="1"/>
  <c r="N364" i="18" s="1"/>
  <c r="AF364" i="18" s="1"/>
  <c r="N304" i="18" a="1"/>
  <c r="N304" i="18" s="1"/>
  <c r="AF304" i="18" s="1"/>
  <c r="AA304" i="18"/>
  <c r="N380" i="18" a="1"/>
  <c r="N380" i="18" s="1"/>
  <c r="AF380" i="18" s="1"/>
  <c r="AA380" i="18"/>
  <c r="AA73" i="18"/>
  <c r="N73" i="18" s="1" a="1"/>
  <c r="N73" i="18" s="1"/>
  <c r="AF73" i="18" s="1"/>
  <c r="AA97" i="18"/>
  <c r="N97" i="18" s="1" a="1"/>
  <c r="N97" i="18" s="1"/>
  <c r="AF97" i="18" s="1"/>
  <c r="N113" i="18" a="1"/>
  <c r="N113" i="18" s="1"/>
  <c r="AF113" i="18" s="1"/>
  <c r="AA113" i="18"/>
  <c r="N116" i="18" a="1"/>
  <c r="N116" i="18" s="1"/>
  <c r="AF116" i="18" s="1"/>
  <c r="AA116" i="18"/>
  <c r="AA218" i="18"/>
  <c r="N218" i="18" s="1" a="1"/>
  <c r="N218" i="18" s="1"/>
  <c r="AF218" i="18" s="1"/>
  <c r="AA213" i="18"/>
  <c r="N213" i="18" s="1" a="1"/>
  <c r="N213" i="18" s="1"/>
  <c r="AF213" i="18" s="1"/>
  <c r="N217" i="18" a="1"/>
  <c r="N217" i="18" s="1"/>
  <c r="AF217" i="18" s="1"/>
  <c r="AA217" i="18"/>
  <c r="N255" i="18" a="1"/>
  <c r="N255" i="18" s="1"/>
  <c r="AF255" i="18" s="1"/>
  <c r="AA255" i="18"/>
  <c r="AA240" i="18"/>
  <c r="N240" i="18" s="1" a="1"/>
  <c r="N240" i="18" s="1"/>
  <c r="AF240" i="18" s="1"/>
  <c r="AA251" i="18"/>
  <c r="N251" i="18" s="1" a="1"/>
  <c r="N251" i="18" s="1"/>
  <c r="AF251" i="18" s="1"/>
  <c r="N303" i="18" a="1"/>
  <c r="N303" i="18" s="1"/>
  <c r="AF303" i="18" s="1"/>
  <c r="AA303" i="18"/>
  <c r="N315" i="18" a="1"/>
  <c r="N315" i="18" s="1"/>
  <c r="AF315" i="18" s="1"/>
  <c r="AA315" i="18"/>
  <c r="AB344" i="18"/>
  <c r="N343" i="18" a="1"/>
  <c r="N343" i="18" s="1"/>
  <c r="AF343" i="18" s="1"/>
  <c r="AA343" i="18"/>
  <c r="AA367" i="18"/>
  <c r="N367" i="18" s="1" a="1"/>
  <c r="N367" i="18" s="1"/>
  <c r="AF367" i="18" s="1"/>
  <c r="AA334" i="18"/>
  <c r="N334" i="18" s="1" a="1"/>
  <c r="N334" i="18" s="1"/>
  <c r="AF334" i="18" s="1"/>
  <c r="N381" i="18" a="1"/>
  <c r="N381" i="18" s="1"/>
  <c r="AF381" i="18" s="1"/>
  <c r="AA381" i="18"/>
  <c r="N377" i="18" a="1"/>
  <c r="N377" i="18" s="1"/>
  <c r="AF377" i="18" s="1"/>
  <c r="AA377" i="18"/>
  <c r="AA433" i="18"/>
  <c r="N433" i="18" s="1" a="1"/>
  <c r="N433" i="18" s="1"/>
  <c r="AF433" i="18" s="1"/>
  <c r="AA459" i="18"/>
  <c r="N459" i="18" s="1" a="1"/>
  <c r="N459" i="18" s="1"/>
  <c r="AF459" i="18" s="1"/>
  <c r="N443" i="18" a="1"/>
  <c r="N443" i="18" s="1"/>
  <c r="AF443" i="18" s="1"/>
  <c r="AA443" i="18"/>
  <c r="N490" i="18" a="1"/>
  <c r="N490" i="18" s="1"/>
  <c r="AF490" i="18" s="1"/>
  <c r="AA490" i="18"/>
  <c r="AA105" i="18"/>
  <c r="N105" i="18" s="1" a="1"/>
  <c r="N105" i="18" s="1"/>
  <c r="AF105" i="18" s="1"/>
  <c r="AA214" i="18"/>
  <c r="N214" i="18" s="1" a="1"/>
  <c r="N214" i="18" s="1"/>
  <c r="AF214" i="18" s="1"/>
  <c r="N265" i="18" a="1"/>
  <c r="N265" i="18" s="1"/>
  <c r="AF265" i="18" s="1"/>
  <c r="AA265" i="18"/>
  <c r="N239" i="18" a="1"/>
  <c r="N239" i="18" s="1"/>
  <c r="AF239" i="18" s="1"/>
  <c r="AA239" i="18"/>
  <c r="AA335" i="18"/>
  <c r="N335" i="18" s="1" a="1"/>
  <c r="N335" i="18" s="1"/>
  <c r="AF335" i="18" s="1"/>
  <c r="AA395" i="18"/>
  <c r="N395" i="18" s="1" a="1"/>
  <c r="N395" i="18" s="1"/>
  <c r="AF395" i="18" s="1"/>
  <c r="Z127" i="18"/>
  <c r="J127" i="18" s="1" a="1"/>
  <c r="J127" i="18" s="1"/>
  <c r="AA127" i="18" s="1"/>
  <c r="N127" i="18" s="1" a="1"/>
  <c r="N127" i="18" s="1"/>
  <c r="AF127" i="18" s="1"/>
  <c r="AB127" i="18"/>
  <c r="N98" i="18" a="1"/>
  <c r="N98" i="18" s="1"/>
  <c r="AF98" i="18" s="1"/>
  <c r="AA98" i="18"/>
  <c r="AA133" i="18"/>
  <c r="N133" i="18" s="1" a="1"/>
  <c r="N133" i="18" s="1"/>
  <c r="AF133" i="18" s="1"/>
  <c r="AA117" i="18"/>
  <c r="N117" i="18" s="1" a="1"/>
  <c r="N117" i="18" s="1"/>
  <c r="AF117" i="18" s="1"/>
  <c r="N184" i="18" a="1"/>
  <c r="N184" i="18" s="1"/>
  <c r="AF184" i="18" s="1"/>
  <c r="AA184" i="18"/>
  <c r="N221" i="18" a="1"/>
  <c r="N221" i="18" s="1"/>
  <c r="AF221" i="18" s="1"/>
  <c r="AA221" i="18"/>
  <c r="AA233" i="18"/>
  <c r="N233" i="18" s="1" a="1"/>
  <c r="N233" i="18" s="1"/>
  <c r="AF233" i="18" s="1"/>
  <c r="AA246" i="18"/>
  <c r="N246" i="18" s="1" a="1"/>
  <c r="N246" i="18" s="1"/>
  <c r="AF246" i="18" s="1"/>
  <c r="N205" i="18" a="1"/>
  <c r="N205" i="18" s="1"/>
  <c r="AF205" i="18" s="1"/>
  <c r="AA205" i="18"/>
  <c r="N306" i="18" a="1"/>
  <c r="N306" i="18" s="1"/>
  <c r="AF306" i="18" s="1"/>
  <c r="AA306" i="18"/>
  <c r="AA349" i="18"/>
  <c r="N349" i="18" s="1" a="1"/>
  <c r="N349" i="18" s="1"/>
  <c r="AF349" i="18" s="1"/>
  <c r="AA400" i="18"/>
  <c r="N400" i="18" s="1" a="1"/>
  <c r="N400" i="18" s="1"/>
  <c r="AF400" i="18" s="1"/>
  <c r="N392" i="18" a="1"/>
  <c r="N392" i="18" s="1"/>
  <c r="AF392" i="18" s="1"/>
  <c r="AA392" i="18"/>
  <c r="AB423" i="18"/>
  <c r="AA427" i="18"/>
  <c r="N427" i="18" s="1" a="1"/>
  <c r="N427" i="18" s="1"/>
  <c r="AF427" i="18" s="1"/>
  <c r="N417" i="18" a="1"/>
  <c r="N417" i="18" s="1"/>
  <c r="AF417" i="18" s="1"/>
  <c r="AA417" i="18"/>
  <c r="N436" i="18" a="1"/>
  <c r="N436" i="18" s="1"/>
  <c r="AF436" i="18" s="1"/>
  <c r="AA436" i="18"/>
  <c r="AA472" i="18"/>
  <c r="N472" i="18" s="1" a="1"/>
  <c r="N472" i="18" s="1"/>
  <c r="AF472" i="18" s="1"/>
  <c r="AA496" i="18"/>
  <c r="N496" i="18" s="1" a="1"/>
  <c r="N496" i="18" s="1"/>
  <c r="AF496" i="18" s="1"/>
  <c r="N447" i="18" a="1"/>
  <c r="N447" i="18" s="1"/>
  <c r="AF447" i="18" s="1"/>
  <c r="AA447" i="18"/>
  <c r="N68" i="18" a="1"/>
  <c r="N68" i="18" s="1"/>
  <c r="AF68" i="18" s="1"/>
  <c r="AA68" i="18"/>
  <c r="AA114" i="18"/>
  <c r="N114" i="18" s="1" a="1"/>
  <c r="N114" i="18" s="1"/>
  <c r="AF114" i="18" s="1"/>
  <c r="AA305" i="18"/>
  <c r="N305" i="18" s="1" a="1"/>
  <c r="N305" i="18" s="1"/>
  <c r="AF305" i="18" s="1"/>
  <c r="N388" i="18" a="1"/>
  <c r="N388" i="18" s="1"/>
  <c r="AF388" i="18" s="1"/>
  <c r="AA388" i="18"/>
  <c r="N120" i="18" a="1"/>
  <c r="N120" i="18" s="1"/>
  <c r="AF120" i="18" s="1"/>
  <c r="AA120" i="18"/>
  <c r="AA134" i="18"/>
  <c r="N134" i="18" s="1" a="1"/>
  <c r="N134" i="18" s="1"/>
  <c r="AF134" i="18" s="1"/>
  <c r="AA223" i="18"/>
  <c r="N223" i="18" s="1" a="1"/>
  <c r="N223" i="18" s="1"/>
  <c r="AF223" i="18" s="1"/>
  <c r="N235" i="18" a="1"/>
  <c r="N235" i="18" s="1"/>
  <c r="AF235" i="18" s="1"/>
  <c r="AA235" i="18"/>
  <c r="N210" i="18" a="1"/>
  <c r="N210" i="18" s="1"/>
  <c r="AF210" i="18" s="1"/>
  <c r="AA210" i="18"/>
  <c r="AA222" i="18"/>
  <c r="N222" i="18" s="1" a="1"/>
  <c r="N222" i="18" s="1"/>
  <c r="AF222" i="18" s="1"/>
  <c r="AA248" i="18"/>
  <c r="N248" i="18" s="1" a="1"/>
  <c r="N248" i="18" s="1"/>
  <c r="AF248" i="18" s="1"/>
  <c r="N276" i="18" a="1"/>
  <c r="N276" i="18" s="1"/>
  <c r="AF276" i="18" s="1"/>
  <c r="AA276" i="18"/>
  <c r="N296" i="18" a="1"/>
  <c r="N296" i="18" s="1"/>
  <c r="AF296" i="18" s="1"/>
  <c r="AA296" i="18"/>
  <c r="AA308" i="18"/>
  <c r="N308" i="18" s="1" a="1"/>
  <c r="N308" i="18" s="1"/>
  <c r="AF308" i="18" s="1"/>
  <c r="AA320" i="18"/>
  <c r="N320" i="18" s="1" a="1"/>
  <c r="N320" i="18" s="1"/>
  <c r="AF320" i="18" s="1"/>
  <c r="N352" i="18" a="1"/>
  <c r="N352" i="18" s="1"/>
  <c r="AF352" i="18" s="1"/>
  <c r="AA352" i="18"/>
  <c r="N316" i="18" a="1"/>
  <c r="N316" i="18" s="1"/>
  <c r="AF316" i="18" s="1"/>
  <c r="AA316" i="18"/>
  <c r="AA386" i="18"/>
  <c r="N386" i="18" s="1" a="1"/>
  <c r="N386" i="18" s="1"/>
  <c r="AF386" i="18" s="1"/>
  <c r="AA365" i="18"/>
  <c r="N365" i="18" s="1" a="1"/>
  <c r="N365" i="18" s="1"/>
  <c r="AF365" i="18" s="1"/>
  <c r="N398" i="18" a="1"/>
  <c r="N398" i="18" s="1"/>
  <c r="AF398" i="18" s="1"/>
  <c r="AA398" i="18"/>
  <c r="N376" i="18" a="1"/>
  <c r="N376" i="18" s="1"/>
  <c r="AF376" i="18" s="1"/>
  <c r="AA376" i="18"/>
  <c r="AA420" i="18"/>
  <c r="N420" i="18" s="1" a="1"/>
  <c r="N420" i="18" s="1"/>
  <c r="AF420" i="18" s="1"/>
  <c r="AA448" i="18"/>
  <c r="N448" i="18" s="1" a="1"/>
  <c r="N448" i="18" s="1"/>
  <c r="AF448" i="18" s="1"/>
  <c r="N499" i="18" a="1"/>
  <c r="N499" i="18" s="1"/>
  <c r="AF499" i="18" s="1"/>
  <c r="AA499" i="18"/>
  <c r="N166" i="18" a="1"/>
  <c r="N166" i="18" s="1"/>
  <c r="AF166" i="18" s="1"/>
  <c r="AA166" i="18"/>
  <c r="J175" i="18" a="1"/>
  <c r="J175" i="18" s="1"/>
  <c r="AA175" i="18" s="1"/>
  <c r="N175" i="18" s="1" a="1"/>
  <c r="N175" i="18" s="1"/>
  <c r="AF175" i="18" s="1"/>
  <c r="J344" i="18" a="1"/>
  <c r="J344" i="18" s="1"/>
  <c r="AA344" i="18" s="1"/>
  <c r="N344" i="18" s="1" a="1"/>
  <c r="N344" i="18" s="1"/>
  <c r="AF344" i="18" s="1"/>
  <c r="AA426" i="18"/>
  <c r="N426" i="18" s="1" a="1"/>
  <c r="N426" i="18" s="1"/>
  <c r="AF426" i="18" s="1"/>
  <c r="N302" i="18" a="1"/>
  <c r="N302" i="18" s="1"/>
  <c r="AF302" i="18" s="1"/>
  <c r="AA302" i="18"/>
  <c r="N159" i="18" a="1"/>
  <c r="N159" i="18" s="1"/>
  <c r="AF159" i="18" s="1"/>
  <c r="AA159" i="18"/>
  <c r="AA232" i="18"/>
  <c r="N232" i="18" s="1" a="1"/>
  <c r="N232" i="18" s="1"/>
  <c r="AF232" i="18" s="1"/>
  <c r="AA346" i="18"/>
  <c r="N346" i="18" s="1" a="1"/>
  <c r="N346" i="18" s="1"/>
  <c r="AF346" i="18" s="1"/>
  <c r="N95" i="18" a="1"/>
  <c r="N95" i="18" s="1"/>
  <c r="AF95" i="18" s="1"/>
  <c r="AA95" i="18"/>
  <c r="N92" i="18" a="1"/>
  <c r="N92" i="18" s="1"/>
  <c r="AF92" i="18" s="1"/>
  <c r="AA92" i="18"/>
  <c r="AA107" i="18"/>
  <c r="N107" i="18" s="1" a="1"/>
  <c r="N107" i="18" s="1"/>
  <c r="AF107" i="18" s="1"/>
  <c r="AA102" i="18"/>
  <c r="N102" i="18" s="1" a="1"/>
  <c r="N102" i="18" s="1"/>
  <c r="AF102" i="18" s="1"/>
  <c r="N123" i="18" a="1"/>
  <c r="N123" i="18" s="1"/>
  <c r="AF123" i="18" s="1"/>
  <c r="AA123" i="18"/>
  <c r="N170" i="18" a="1"/>
  <c r="N170" i="18" s="1"/>
  <c r="AF170" i="18" s="1"/>
  <c r="AA170" i="18"/>
  <c r="AA224" i="18"/>
  <c r="N224" i="18" s="1" a="1"/>
  <c r="N224" i="18" s="1"/>
  <c r="AF224" i="18" s="1"/>
  <c r="AA236" i="18"/>
  <c r="N236" i="18" s="1" a="1"/>
  <c r="N236" i="18" s="1"/>
  <c r="AF236" i="18" s="1"/>
  <c r="N228" i="18" a="1"/>
  <c r="N228" i="18" s="1"/>
  <c r="AF228" i="18" s="1"/>
  <c r="AA228" i="18"/>
  <c r="N237" i="18" a="1"/>
  <c r="N237" i="18" s="1"/>
  <c r="AF237" i="18" s="1"/>
  <c r="AA237" i="18"/>
  <c r="AA297" i="18"/>
  <c r="N297" i="18" s="1" a="1"/>
  <c r="N297" i="18" s="1"/>
  <c r="AF297" i="18" s="1"/>
  <c r="AA309" i="18"/>
  <c r="N309" i="18" s="1" a="1"/>
  <c r="N309" i="18" s="1"/>
  <c r="AF309" i="18" s="1"/>
  <c r="N321" i="18" a="1"/>
  <c r="N321" i="18" s="1"/>
  <c r="AF321" i="18" s="1"/>
  <c r="AA321" i="18"/>
  <c r="N355" i="18" a="1"/>
  <c r="N355" i="18" s="1"/>
  <c r="AF355" i="18" s="1"/>
  <c r="AA355" i="18"/>
  <c r="AA281" i="18"/>
  <c r="N281" i="18" s="1" a="1"/>
  <c r="N281" i="18" s="1"/>
  <c r="AF281" i="18" s="1"/>
  <c r="AA387" i="18"/>
  <c r="N387" i="18" s="1" a="1"/>
  <c r="N387" i="18" s="1"/>
  <c r="AF387" i="18" s="1"/>
  <c r="N415" i="18" a="1"/>
  <c r="N415" i="18" s="1"/>
  <c r="AF415" i="18" s="1"/>
  <c r="AA415" i="18"/>
  <c r="N399" i="18" a="1"/>
  <c r="N399" i="18" s="1"/>
  <c r="AF399" i="18" s="1"/>
  <c r="AA399" i="18"/>
  <c r="AA434" i="18"/>
  <c r="N434" i="18" s="1" a="1"/>
  <c r="N434" i="18" s="1"/>
  <c r="AF434" i="18" s="1"/>
  <c r="AA502" i="18"/>
  <c r="N502" i="18" s="1" a="1"/>
  <c r="N502" i="18" s="1"/>
  <c r="AF502" i="18" s="1"/>
  <c r="Z211" i="18"/>
  <c r="J211" i="18" s="1" a="1"/>
  <c r="J211" i="18" s="1"/>
  <c r="AA211" i="18" s="1"/>
  <c r="N211" i="18" s="1" a="1"/>
  <c r="N211" i="18" s="1"/>
  <c r="AF211" i="18" s="1"/>
  <c r="AB211" i="18"/>
  <c r="N108" i="18" a="1"/>
  <c r="N108" i="18" s="1"/>
  <c r="AF108" i="18" s="1"/>
  <c r="AA108" i="18"/>
  <c r="AA220" i="18"/>
  <c r="N220" i="18" s="1" a="1"/>
  <c r="N220" i="18" s="1"/>
  <c r="AF220" i="18" s="1"/>
  <c r="AA317" i="18"/>
  <c r="N317" i="18" s="1" a="1"/>
  <c r="N317" i="18" s="1"/>
  <c r="AF317" i="18" s="1"/>
  <c r="N397" i="18" a="1"/>
  <c r="N397" i="18" s="1"/>
  <c r="AF397" i="18" s="1"/>
  <c r="AA397" i="18"/>
  <c r="N429" i="18" a="1"/>
  <c r="N429" i="18" s="1"/>
  <c r="AF429" i="18" s="1"/>
  <c r="AA429" i="18"/>
  <c r="AA82" i="18"/>
  <c r="N82" i="18" s="1" a="1"/>
  <c r="N82" i="18" s="1"/>
  <c r="AF82" i="18" s="1"/>
  <c r="AA110" i="18"/>
  <c r="N110" i="18" s="1" a="1"/>
  <c r="N110" i="18" s="1"/>
  <c r="AF110" i="18" s="1"/>
  <c r="N64" i="18" a="1"/>
  <c r="N64" i="18" s="1"/>
  <c r="AF64" i="18" s="1"/>
  <c r="AA64" i="18"/>
  <c r="N89" i="18" a="1"/>
  <c r="N89" i="18" s="1"/>
  <c r="AF89" i="18" s="1"/>
  <c r="AA89" i="18"/>
  <c r="AA83" i="18"/>
  <c r="N83" i="18" s="1" a="1"/>
  <c r="N83" i="18" s="1"/>
  <c r="AF83" i="18" s="1"/>
  <c r="AA142" i="18"/>
  <c r="N142" i="18" s="1" a="1"/>
  <c r="N142" i="18" s="1"/>
  <c r="AF142" i="18" s="1"/>
  <c r="N176" i="18" a="1"/>
  <c r="N176" i="18" s="1"/>
  <c r="AF176" i="18" s="1"/>
  <c r="AA176" i="18"/>
  <c r="N178" i="18" a="1"/>
  <c r="N178" i="18" s="1"/>
  <c r="AF178" i="18" s="1"/>
  <c r="AA178" i="18"/>
  <c r="AA234" i="18"/>
  <c r="N234" i="18" s="1" a="1"/>
  <c r="N234" i="18" s="1"/>
  <c r="AF234" i="18" s="1"/>
  <c r="AA257" i="18"/>
  <c r="N257" i="18" s="1" a="1"/>
  <c r="N257" i="18" s="1"/>
  <c r="AF257" i="18" s="1"/>
  <c r="N266" i="18" a="1"/>
  <c r="N266" i="18" s="1"/>
  <c r="AF266" i="18" s="1"/>
  <c r="AA266" i="18"/>
  <c r="N279" i="18" a="1"/>
  <c r="N279" i="18" s="1"/>
  <c r="AF279" i="18" s="1"/>
  <c r="AA279" i="18"/>
  <c r="AA295" i="18"/>
  <c r="N295" i="18" s="1" a="1"/>
  <c r="N295" i="18" s="1"/>
  <c r="AF295" i="18" s="1"/>
  <c r="AA323" i="18"/>
  <c r="N323" i="18" s="1" a="1"/>
  <c r="N323" i="18" s="1"/>
  <c r="AF323" i="18" s="1"/>
  <c r="N358" i="18" a="1"/>
  <c r="N358" i="18" s="1"/>
  <c r="AF358" i="18" s="1"/>
  <c r="AA358" i="18"/>
  <c r="N371" i="18" a="1"/>
  <c r="N371" i="18" s="1"/>
  <c r="AF371" i="18" s="1"/>
  <c r="AA371" i="18"/>
  <c r="AA390" i="18"/>
  <c r="N390" i="18" s="1" a="1"/>
  <c r="N390" i="18" s="1"/>
  <c r="AF390" i="18" s="1"/>
  <c r="AA347" i="18"/>
  <c r="N347" i="18" s="1" a="1"/>
  <c r="N347" i="18" s="1"/>
  <c r="AF347" i="18" s="1"/>
  <c r="N293" i="18" a="1"/>
  <c r="N293" i="18" s="1"/>
  <c r="AF293" i="18" s="1"/>
  <c r="AA293" i="18"/>
  <c r="AB403" i="18"/>
  <c r="AB442" i="18"/>
  <c r="AA430" i="18"/>
  <c r="N430" i="18" s="1" a="1"/>
  <c r="N430" i="18" s="1"/>
  <c r="AF430" i="18" s="1"/>
  <c r="AA394" i="18"/>
  <c r="N394" i="18" s="1" a="1"/>
  <c r="N394" i="18" s="1"/>
  <c r="AF394" i="18" s="1"/>
  <c r="N461" i="18" a="1"/>
  <c r="N461" i="18" s="1"/>
  <c r="AF461" i="18" s="1"/>
  <c r="AA461" i="18"/>
  <c r="N435" i="18" a="1"/>
  <c r="N435" i="18" s="1"/>
  <c r="AF435" i="18" s="1"/>
  <c r="AA435" i="18"/>
  <c r="AA481" i="18"/>
  <c r="N481" i="18" s="1" a="1"/>
  <c r="N481" i="18" s="1"/>
  <c r="AF481" i="18" s="1"/>
  <c r="AA165" i="18"/>
  <c r="N165" i="18" s="1" a="1"/>
  <c r="N165" i="18" s="1"/>
  <c r="AF165" i="18" s="1"/>
  <c r="N270" i="18" a="1"/>
  <c r="N270" i="18" s="1"/>
  <c r="AF270" i="18" s="1"/>
  <c r="AA270" i="18"/>
  <c r="N275" i="18" a="1"/>
  <c r="N275" i="18" s="1"/>
  <c r="AF275" i="18" s="1"/>
  <c r="AA275" i="18"/>
  <c r="AA401" i="18"/>
  <c r="N401" i="18" s="1" a="1"/>
  <c r="N401" i="18" s="1"/>
  <c r="AF401" i="18" s="1"/>
  <c r="AA88" i="18"/>
  <c r="N88" i="18" s="1" a="1"/>
  <c r="N88" i="18" s="1"/>
  <c r="AF88" i="18" s="1"/>
  <c r="N67" i="18" a="1"/>
  <c r="N67" i="18" s="1"/>
  <c r="AF67" i="18" s="1"/>
  <c r="AA67" i="18"/>
  <c r="N94" i="18" a="1"/>
  <c r="N94" i="18" s="1"/>
  <c r="AF94" i="18" s="1"/>
  <c r="AA94" i="18"/>
  <c r="AA104" i="18"/>
  <c r="N104" i="18" s="1" a="1"/>
  <c r="N104" i="18" s="1"/>
  <c r="AF104" i="18" s="1"/>
  <c r="AB175" i="18"/>
  <c r="AA227" i="18"/>
  <c r="N227" i="18" s="1" a="1"/>
  <c r="N227" i="18" s="1"/>
  <c r="AF227" i="18" s="1"/>
  <c r="AA207" i="18"/>
  <c r="N207" i="18" s="1" a="1"/>
  <c r="N207" i="18" s="1"/>
  <c r="AF207" i="18" s="1"/>
  <c r="N242" i="18" a="1"/>
  <c r="N242" i="18" s="1"/>
  <c r="AF242" i="18" s="1"/>
  <c r="AA242" i="18"/>
  <c r="N282" i="18" a="1"/>
  <c r="N282" i="18" s="1"/>
  <c r="AF282" i="18" s="1"/>
  <c r="AA282" i="18"/>
  <c r="AA300" i="18"/>
  <c r="N300" i="18" s="1" a="1"/>
  <c r="N300" i="18" s="1"/>
  <c r="AF300" i="18" s="1"/>
  <c r="AA312" i="18"/>
  <c r="N312" i="18" s="1" a="1"/>
  <c r="N312" i="18" s="1"/>
  <c r="AF312" i="18" s="1"/>
  <c r="N324" i="18" a="1"/>
  <c r="N324" i="18" s="1"/>
  <c r="AF324" i="18" s="1"/>
  <c r="AA324" i="18"/>
  <c r="N337" i="18" a="1"/>
  <c r="N337" i="18" s="1"/>
  <c r="AF337" i="18" s="1"/>
  <c r="AA337" i="18"/>
  <c r="AA373" i="18"/>
  <c r="N373" i="18" s="1" a="1"/>
  <c r="N373" i="18" s="1"/>
  <c r="AF373" i="18" s="1"/>
  <c r="AA384" i="18"/>
  <c r="N384" i="18" s="1" a="1"/>
  <c r="N384" i="18" s="1"/>
  <c r="AF384" i="18" s="1"/>
  <c r="N444" i="18" a="1"/>
  <c r="N444" i="18" s="1"/>
  <c r="AF444" i="18" s="1"/>
  <c r="AA444" i="18"/>
  <c r="N509" i="18" a="1"/>
  <c r="N509" i="18" s="1"/>
  <c r="AF509" i="18" s="1"/>
  <c r="AA509" i="18"/>
  <c r="AA508" i="18"/>
  <c r="N508" i="18" s="1" a="1"/>
  <c r="N508" i="18" s="1"/>
  <c r="AF508" i="18" s="1"/>
  <c r="AA510" i="18"/>
  <c r="N510" i="18" s="1" a="1"/>
  <c r="N510" i="18" s="1"/>
  <c r="AF510" i="18" s="1"/>
  <c r="N445" i="18" a="1"/>
  <c r="N445" i="18" s="1"/>
  <c r="AF445" i="18" s="1"/>
  <c r="AA445" i="18"/>
  <c r="N208" i="18" a="1"/>
  <c r="N208" i="18" s="1"/>
  <c r="AF208" i="18" s="1"/>
  <c r="AA208" i="18"/>
  <c r="N139" i="18" a="1"/>
  <c r="N139" i="18" s="1"/>
  <c r="AF139" i="18" s="1"/>
  <c r="N439" i="18" a="1"/>
  <c r="N439" i="18" s="1"/>
  <c r="AF439" i="18" s="1"/>
  <c r="AA439" i="18"/>
  <c r="N456" i="18" a="1"/>
  <c r="N456" i="18" s="1"/>
  <c r="AF456" i="18" s="1"/>
  <c r="AA456" i="18"/>
  <c r="AA487" i="18"/>
  <c r="N487" i="18" s="1" a="1"/>
  <c r="N487" i="18" s="1"/>
  <c r="AF487" i="18" s="1"/>
  <c r="AA438" i="18"/>
  <c r="N438" i="18" s="1" a="1"/>
  <c r="N438" i="18" s="1"/>
  <c r="AF438" i="18" s="1"/>
  <c r="AA129" i="18"/>
  <c r="N129" i="18" s="1" a="1"/>
  <c r="N129" i="18" s="1"/>
  <c r="AF129" i="18" s="1"/>
  <c r="N128" i="18" a="1"/>
  <c r="N128" i="18" s="1"/>
  <c r="AF128" i="18" s="1"/>
  <c r="Z84" i="18"/>
  <c r="AB84" i="18"/>
  <c r="AB196" i="18"/>
  <c r="N147" i="18" a="1"/>
  <c r="N147" i="18" s="1"/>
  <c r="AF147" i="18" s="1"/>
  <c r="N121" i="18" a="1"/>
  <c r="N121" i="18" s="1"/>
  <c r="AF121" i="18" s="1"/>
  <c r="Z69" i="18"/>
  <c r="AB69" i="18"/>
  <c r="Z87" i="18"/>
  <c r="AB87" i="18"/>
  <c r="AB119" i="18"/>
  <c r="Z119" i="18"/>
  <c r="N109" i="18" a="1"/>
  <c r="N109" i="18" s="1"/>
  <c r="AF109" i="18" s="1"/>
  <c r="N145" i="18" a="1"/>
  <c r="N145" i="18" s="1"/>
  <c r="AF145" i="18" s="1"/>
  <c r="J194" i="18" a="1"/>
  <c r="J194" i="18" s="1"/>
  <c r="N200" i="18" a="1"/>
  <c r="N200" i="18" s="1"/>
  <c r="AF200" i="18" s="1"/>
  <c r="J200" i="18" a="1"/>
  <c r="J200" i="18" s="1"/>
  <c r="AA200" i="18" s="1"/>
  <c r="Z241" i="18"/>
  <c r="AB241" i="18"/>
  <c r="N259" i="18" a="1"/>
  <c r="N259" i="18" s="1"/>
  <c r="AF259" i="18" s="1"/>
  <c r="N277" i="18" a="1"/>
  <c r="N277" i="18" s="1"/>
  <c r="AF277" i="18" s="1"/>
  <c r="N286" i="18" a="1"/>
  <c r="N286" i="18" s="1"/>
  <c r="AF286" i="18" s="1"/>
  <c r="Z345" i="18"/>
  <c r="AB345" i="18"/>
  <c r="Z363" i="18"/>
  <c r="AB363" i="18"/>
  <c r="J405" i="18" a="1"/>
  <c r="J405" i="18" s="1"/>
  <c r="AA405" i="18" s="1"/>
  <c r="N405" i="18" s="1" a="1"/>
  <c r="N405" i="18" s="1"/>
  <c r="AF405" i="18" s="1"/>
  <c r="J408" i="18" a="1"/>
  <c r="J408" i="18" s="1"/>
  <c r="AA408" i="18" s="1"/>
  <c r="N408" i="18" s="1" a="1"/>
  <c r="N408" i="18" s="1"/>
  <c r="AF408" i="18" s="1"/>
  <c r="Z476" i="18"/>
  <c r="AB476" i="18"/>
  <c r="Z485" i="18"/>
  <c r="AB485" i="18"/>
  <c r="N449" i="18" a="1"/>
  <c r="N449" i="18" s="1"/>
  <c r="AF449" i="18" s="1"/>
  <c r="J446" i="18" a="1"/>
  <c r="J446" i="18" s="1"/>
  <c r="AA446" i="18" s="1"/>
  <c r="N446" i="18" a="1"/>
  <c r="N446" i="18" s="1"/>
  <c r="AF446" i="18" s="1"/>
  <c r="AB409" i="18"/>
  <c r="Z409" i="18"/>
  <c r="N454" i="18" a="1"/>
  <c r="N454" i="18" s="1"/>
  <c r="AF454" i="18" s="1"/>
  <c r="N440" i="18" a="1"/>
  <c r="N440" i="18" s="1"/>
  <c r="AF440" i="18" s="1"/>
  <c r="Z93" i="18"/>
  <c r="AB93" i="18"/>
  <c r="Z115" i="18"/>
  <c r="AB115" i="18"/>
  <c r="J112" i="18" a="1"/>
  <c r="J112" i="18" s="1"/>
  <c r="AA112" i="18" s="1"/>
  <c r="N112" i="18" s="1" a="1"/>
  <c r="N112" i="18" s="1"/>
  <c r="AF112" i="18" s="1"/>
  <c r="N126" i="18" a="1"/>
  <c r="N126" i="18" s="1"/>
  <c r="AF126" i="18" s="1"/>
  <c r="Z124" i="18"/>
  <c r="AB124" i="18"/>
  <c r="N196" i="18" a="1"/>
  <c r="N196" i="18" s="1"/>
  <c r="AF196" i="18" s="1"/>
  <c r="Z78" i="18"/>
  <c r="AB78" i="18"/>
  <c r="Z72" i="18"/>
  <c r="AB72" i="18"/>
  <c r="Z90" i="18"/>
  <c r="AB90" i="18"/>
  <c r="J99" i="18" a="1"/>
  <c r="J99" i="18" s="1"/>
  <c r="N85" i="18" a="1"/>
  <c r="N85" i="18" s="1"/>
  <c r="AF85" i="18" s="1"/>
  <c r="J147" i="18" a="1"/>
  <c r="J147" i="18" s="1"/>
  <c r="AA147" i="18" s="1"/>
  <c r="N150" i="18" a="1"/>
  <c r="N150" i="18" s="1"/>
  <c r="AF150" i="18" s="1"/>
  <c r="N144" i="18" a="1"/>
  <c r="N144" i="18" s="1"/>
  <c r="AF144" i="18" s="1"/>
  <c r="J180" i="18" a="1"/>
  <c r="J180" i="18" s="1"/>
  <c r="AA180" i="18" s="1"/>
  <c r="N180" i="18" s="1" a="1"/>
  <c r="N180" i="18" s="1"/>
  <c r="AF180" i="18" s="1"/>
  <c r="J196" i="18" a="1"/>
  <c r="J196" i="18" s="1"/>
  <c r="AA196" i="18" s="1"/>
  <c r="Z244" i="18"/>
  <c r="AB244" i="18"/>
  <c r="Z262" i="18"/>
  <c r="AB262" i="18"/>
  <c r="AB259" i="18"/>
  <c r="Z185" i="18"/>
  <c r="AB185" i="18"/>
  <c r="N291" i="18" a="1"/>
  <c r="N291" i="18" s="1"/>
  <c r="AF291" i="18" s="1"/>
  <c r="Z348" i="18"/>
  <c r="AB348" i="18"/>
  <c r="Z366" i="18"/>
  <c r="AB366" i="18"/>
  <c r="AB451" i="18"/>
  <c r="Z411" i="18"/>
  <c r="AB411" i="18"/>
  <c r="J414" i="18" a="1"/>
  <c r="J414" i="18" s="1"/>
  <c r="AA414" i="18" s="1"/>
  <c r="N414" i="18" s="1" a="1"/>
  <c r="N414" i="18" s="1"/>
  <c r="AF414" i="18" s="1"/>
  <c r="Z497" i="18"/>
  <c r="AB497" i="18"/>
  <c r="AB419" i="18"/>
  <c r="Z419" i="18"/>
  <c r="N494" i="18" a="1"/>
  <c r="N494" i="18" s="1"/>
  <c r="AF494" i="18" s="1"/>
  <c r="Z351" i="18"/>
  <c r="AB351" i="18"/>
  <c r="Z369" i="18"/>
  <c r="AB369" i="18"/>
  <c r="N288" i="18" a="1"/>
  <c r="N288" i="18" s="1"/>
  <c r="AF288" i="18" s="1"/>
  <c r="N331" i="18" a="1"/>
  <c r="N331" i="18" s="1"/>
  <c r="AF331" i="18" s="1"/>
  <c r="J418" i="18" a="1"/>
  <c r="J418" i="18" s="1"/>
  <c r="AA418" i="18" s="1"/>
  <c r="N418" i="18" a="1"/>
  <c r="N418" i="18" s="1"/>
  <c r="AF418" i="18" s="1"/>
  <c r="N396" i="18" a="1"/>
  <c r="N396" i="18" s="1"/>
  <c r="AF396" i="18" s="1"/>
  <c r="J396" i="18" a="1"/>
  <c r="J396" i="18" s="1"/>
  <c r="AA396" i="18" s="1"/>
  <c r="N416" i="18" a="1"/>
  <c r="N416" i="18" s="1"/>
  <c r="AF416" i="18" s="1"/>
  <c r="Z479" i="18"/>
  <c r="AB479" i="18"/>
  <c r="Z488" i="18"/>
  <c r="AB488" i="18"/>
  <c r="N422" i="18" a="1"/>
  <c r="N422" i="18" s="1"/>
  <c r="AF422" i="18" s="1"/>
  <c r="N470" i="18" a="1"/>
  <c r="N470" i="18" s="1"/>
  <c r="AF470" i="18" s="1"/>
  <c r="N452" i="18" a="1"/>
  <c r="N452" i="18" s="1"/>
  <c r="AF452" i="18" s="1"/>
  <c r="Z75" i="18"/>
  <c r="AB75" i="18"/>
  <c r="Z247" i="18"/>
  <c r="AB247" i="18"/>
  <c r="J188" i="18" a="1"/>
  <c r="J188" i="18" s="1"/>
  <c r="AA188" i="18" s="1"/>
  <c r="N188" i="18" s="1" a="1"/>
  <c r="N188" i="18" s="1"/>
  <c r="AF188" i="18" s="1"/>
  <c r="N132" i="18" a="1"/>
  <c r="N132" i="18" s="1"/>
  <c r="AF132" i="18" s="1"/>
  <c r="N148" i="18" a="1"/>
  <c r="N148" i="18" s="1"/>
  <c r="AF148" i="18" s="1"/>
  <c r="J186" i="18" a="1"/>
  <c r="J186" i="18" s="1"/>
  <c r="Z197" i="18"/>
  <c r="AB197" i="18"/>
  <c r="J182" i="18" a="1"/>
  <c r="J182" i="18" s="1"/>
  <c r="Z250" i="18"/>
  <c r="AB250" i="18"/>
  <c r="Z204" i="18"/>
  <c r="AB204" i="18"/>
  <c r="N206" i="18" a="1"/>
  <c r="N206" i="18" s="1"/>
  <c r="AF206" i="18" s="1"/>
  <c r="Z203" i="18"/>
  <c r="AB203" i="18"/>
  <c r="N158" i="18" a="1"/>
  <c r="N158" i="18" s="1"/>
  <c r="AF158" i="18" s="1"/>
  <c r="N272" i="18" a="1"/>
  <c r="N272" i="18" s="1"/>
  <c r="AF272" i="18" s="1"/>
  <c r="Z336" i="18"/>
  <c r="AB336" i="18"/>
  <c r="Z354" i="18"/>
  <c r="AB354" i="18"/>
  <c r="Z372" i="18"/>
  <c r="AB372" i="18"/>
  <c r="J333" i="18" a="1"/>
  <c r="J333" i="18" s="1"/>
  <c r="AA333" i="18" s="1"/>
  <c r="N333" i="18" s="1" a="1"/>
  <c r="N333" i="18" s="1"/>
  <c r="AF333" i="18" s="1"/>
  <c r="N311" i="18" a="1"/>
  <c r="N311" i="18" s="1"/>
  <c r="AF311" i="18" s="1"/>
  <c r="J329" i="18" a="1"/>
  <c r="J329" i="18" s="1"/>
  <c r="AA329" i="18" s="1"/>
  <c r="N329" i="18" s="1" a="1"/>
  <c r="N329" i="18" s="1"/>
  <c r="AF329" i="18" s="1"/>
  <c r="Z462" i="18"/>
  <c r="AB462" i="18"/>
  <c r="Z455" i="18"/>
  <c r="AB455" i="18"/>
  <c r="N503" i="18" a="1"/>
  <c r="N503" i="18" s="1"/>
  <c r="AF503" i="18" s="1"/>
  <c r="N101" i="18" a="1"/>
  <c r="N101" i="18" s="1"/>
  <c r="AF101" i="18" s="1"/>
  <c r="N152" i="18" a="1"/>
  <c r="N152" i="18" s="1"/>
  <c r="AF152" i="18" s="1"/>
  <c r="AB195" i="18"/>
  <c r="Z195" i="18"/>
  <c r="Z96" i="18"/>
  <c r="AB96" i="18"/>
  <c r="J135" i="18" a="1"/>
  <c r="J135" i="18" s="1"/>
  <c r="Z81" i="18"/>
  <c r="AB81" i="18"/>
  <c r="N106" i="18" a="1"/>
  <c r="N106" i="18" s="1"/>
  <c r="AF106" i="18" s="1"/>
  <c r="N122" i="18" a="1"/>
  <c r="N122" i="18" s="1"/>
  <c r="AF122" i="18" s="1"/>
  <c r="J122" i="18" a="1"/>
  <c r="J122" i="18" s="1"/>
  <c r="AA122" i="18" s="1"/>
  <c r="J138" i="18" a="1"/>
  <c r="J138" i="18" s="1"/>
  <c r="N155" i="18" a="1"/>
  <c r="N155" i="18" s="1"/>
  <c r="AF155" i="18" s="1"/>
  <c r="N141" i="18" a="1"/>
  <c r="N141" i="18" s="1"/>
  <c r="AF141" i="18" s="1"/>
  <c r="N179" i="18" a="1"/>
  <c r="N179" i="18" s="1"/>
  <c r="AF179" i="18" s="1"/>
  <c r="N198" i="18" a="1"/>
  <c r="N198" i="18" s="1"/>
  <c r="AF198" i="18" s="1"/>
  <c r="Z253" i="18"/>
  <c r="AB253" i="18"/>
  <c r="N216" i="18" a="1"/>
  <c r="N216" i="18" s="1"/>
  <c r="AF216" i="18" s="1"/>
  <c r="J280" i="18" a="1"/>
  <c r="J280" i="18" s="1"/>
  <c r="J289" i="18" a="1"/>
  <c r="J289" i="18" s="1"/>
  <c r="AA289" i="18" s="1"/>
  <c r="N289" i="18" s="1" a="1"/>
  <c r="N289" i="18" s="1"/>
  <c r="AF289" i="18" s="1"/>
  <c r="N274" i="18" a="1"/>
  <c r="N274" i="18" s="1"/>
  <c r="AF274" i="18" s="1"/>
  <c r="N283" i="18" a="1"/>
  <c r="N283" i="18" s="1"/>
  <c r="AF283" i="18" s="1"/>
  <c r="Z339" i="18"/>
  <c r="AB339" i="18"/>
  <c r="Z357" i="18"/>
  <c r="AB357" i="18"/>
  <c r="Z375" i="18"/>
  <c r="AB375" i="18"/>
  <c r="N299" i="18" a="1"/>
  <c r="N299" i="18" s="1"/>
  <c r="AF299" i="18" s="1"/>
  <c r="J403" i="18" a="1"/>
  <c r="J403" i="18" s="1"/>
  <c r="AA403" i="18" s="1"/>
  <c r="N403" i="18" s="1" a="1"/>
  <c r="N403" i="18" s="1"/>
  <c r="AF403" i="18" s="1"/>
  <c r="N410" i="18" a="1"/>
  <c r="N410" i="18" s="1"/>
  <c r="AF410" i="18" s="1"/>
  <c r="N425" i="18" a="1"/>
  <c r="N425" i="18" s="1"/>
  <c r="AF425" i="18" s="1"/>
  <c r="J425" i="18" a="1"/>
  <c r="J425" i="18" s="1"/>
  <c r="AA425" i="18" s="1"/>
  <c r="Z473" i="18"/>
  <c r="AB473" i="18"/>
  <c r="Z482" i="18"/>
  <c r="AB482" i="18"/>
  <c r="Z491" i="18"/>
  <c r="AB491" i="18"/>
  <c r="Z506" i="18"/>
  <c r="AB506" i="18"/>
  <c r="J437" i="18" a="1"/>
  <c r="J437" i="18" s="1"/>
  <c r="AA437" i="18" s="1"/>
  <c r="N437" i="18" a="1"/>
  <c r="N437" i="18" s="1"/>
  <c r="AF437" i="18" s="1"/>
  <c r="J467" i="18" a="1"/>
  <c r="J467" i="18" s="1"/>
  <c r="N500" i="18" a="1"/>
  <c r="N500" i="18" s="1"/>
  <c r="AF500" i="18" s="1"/>
  <c r="J442" i="18" a="1"/>
  <c r="J442" i="18" s="1"/>
  <c r="J458" i="18" a="1"/>
  <c r="J458" i="18" s="1"/>
  <c r="J471" i="18" a="1"/>
  <c r="J471" i="18" s="1"/>
  <c r="N103" i="18" a="1"/>
  <c r="N103" i="18" s="1"/>
  <c r="AF103" i="18" s="1"/>
  <c r="J103" i="18" a="1"/>
  <c r="J103" i="18" s="1"/>
  <c r="AA103" i="18" s="1"/>
  <c r="N151" i="18" a="1"/>
  <c r="N151" i="18" s="1"/>
  <c r="AF151" i="18" s="1"/>
  <c r="Z63" i="18"/>
  <c r="AB63" i="18"/>
  <c r="Z66" i="18"/>
  <c r="AB66" i="18"/>
  <c r="J118" i="18" a="1"/>
  <c r="J118" i="18" s="1"/>
  <c r="Z130" i="18"/>
  <c r="AB130" i="18"/>
  <c r="J161" i="18" a="1"/>
  <c r="J161" i="18" s="1"/>
  <c r="J183" i="18" a="1"/>
  <c r="J183" i="18" s="1"/>
  <c r="Z238" i="18"/>
  <c r="AB238" i="18"/>
  <c r="Z256" i="18"/>
  <c r="AB256" i="18"/>
  <c r="J191" i="18" a="1"/>
  <c r="J191" i="18" s="1"/>
  <c r="AA191" i="18" s="1"/>
  <c r="N191" i="18" s="1" a="1"/>
  <c r="N191" i="18" s="1"/>
  <c r="AF191" i="18" s="1"/>
  <c r="N215" i="18" a="1"/>
  <c r="N215" i="18" s="1"/>
  <c r="AF215" i="18" s="1"/>
  <c r="Z342" i="18"/>
  <c r="AB342" i="18"/>
  <c r="Z360" i="18"/>
  <c r="AB360" i="18"/>
  <c r="Z378" i="18"/>
  <c r="AB378" i="18"/>
  <c r="N318" i="18" a="1"/>
  <c r="N318" i="18" s="1"/>
  <c r="AF318" i="18" s="1"/>
  <c r="Z393" i="18"/>
  <c r="AB393" i="18"/>
  <c r="J402" i="18" a="1"/>
  <c r="J402" i="18" s="1"/>
  <c r="AA402" i="18" s="1"/>
  <c r="N402" i="18" a="1"/>
  <c r="N402" i="18" s="1"/>
  <c r="AF402" i="18" s="1"/>
  <c r="J406" i="18" a="1"/>
  <c r="J406" i="18" s="1"/>
  <c r="N424" i="18" a="1"/>
  <c r="N424" i="18" s="1"/>
  <c r="AF424" i="18" s="1"/>
  <c r="N451" i="18" a="1"/>
  <c r="N451" i="18" s="1"/>
  <c r="AF451" i="18" s="1"/>
  <c r="Z512" i="18"/>
  <c r="AB512" i="18"/>
  <c r="N453" i="18" a="1"/>
  <c r="N453" i="18" s="1"/>
  <c r="AF453" i="18" s="1"/>
  <c r="N468" i="18" a="1"/>
  <c r="N468" i="18" s="1"/>
  <c r="AF468" i="18" s="1"/>
  <c r="Z421" i="18"/>
  <c r="AB421" i="18"/>
  <c r="J464" i="18" a="1"/>
  <c r="J464" i="18" s="1"/>
  <c r="AB62" i="23"/>
  <c r="X62" i="23"/>
  <c r="I62" i="23" s="1" a="1"/>
  <c r="I62" i="23" s="1"/>
  <c r="V62" i="23"/>
  <c r="AC62" i="23" s="1"/>
  <c r="AD62" i="23" s="1"/>
  <c r="O62" i="23"/>
  <c r="E62" i="23"/>
  <c r="A62" i="23"/>
  <c r="AB61" i="23"/>
  <c r="X61" i="23"/>
  <c r="V61" i="23"/>
  <c r="AC61" i="23" s="1"/>
  <c r="AD61" i="23" s="1"/>
  <c r="O61" i="23"/>
  <c r="D61" i="23"/>
  <c r="A61" i="23"/>
  <c r="AB60" i="23"/>
  <c r="X60" i="23"/>
  <c r="V60" i="23"/>
  <c r="AC60" i="23" s="1"/>
  <c r="AD60" i="23" s="1"/>
  <c r="O60" i="23"/>
  <c r="E60" i="23"/>
  <c r="A60" i="23"/>
  <c r="AB59" i="23"/>
  <c r="X59" i="23"/>
  <c r="I59" i="23" s="1" a="1"/>
  <c r="I59" i="23" s="1"/>
  <c r="V59" i="23"/>
  <c r="AC59" i="23" s="1"/>
  <c r="AD59" i="23" s="1"/>
  <c r="O59" i="23"/>
  <c r="E59" i="23"/>
  <c r="A59" i="23"/>
  <c r="AB58" i="23"/>
  <c r="X58" i="23"/>
  <c r="I58" i="23" s="1" a="1"/>
  <c r="I58" i="23" s="1"/>
  <c r="Y58" i="23" s="1"/>
  <c r="J58" i="23" s="1" a="1"/>
  <c r="J58" i="23" s="1"/>
  <c r="Z58" i="23" s="1"/>
  <c r="V58" i="23"/>
  <c r="AC58" i="23" s="1"/>
  <c r="AD58" i="23" s="1"/>
  <c r="O58" i="23"/>
  <c r="D58" i="23"/>
  <c r="A58" i="23"/>
  <c r="AB57" i="23"/>
  <c r="X57" i="23"/>
  <c r="V57" i="23"/>
  <c r="AC57" i="23" s="1"/>
  <c r="AD57" i="23" s="1"/>
  <c r="O57" i="23"/>
  <c r="D57" i="23"/>
  <c r="A57" i="23"/>
  <c r="AB56" i="23"/>
  <c r="X56" i="23"/>
  <c r="I56" i="23" s="1" a="1"/>
  <c r="I56" i="23" s="1"/>
  <c r="V56" i="23"/>
  <c r="AC56" i="23" s="1"/>
  <c r="AD56" i="23" s="1"/>
  <c r="O56" i="23"/>
  <c r="D56" i="23"/>
  <c r="E56" i="23"/>
  <c r="A56" i="23"/>
  <c r="AB55" i="23"/>
  <c r="X55" i="23"/>
  <c r="I55" i="23" s="1" a="1"/>
  <c r="I55" i="23" s="1"/>
  <c r="Y55" i="23" s="1"/>
  <c r="J55" i="23" s="1" a="1"/>
  <c r="J55" i="23" s="1"/>
  <c r="Z55" i="23" s="1"/>
  <c r="V55" i="23"/>
  <c r="AC55" i="23" s="1"/>
  <c r="AD55" i="23" s="1"/>
  <c r="O55" i="23"/>
  <c r="A55" i="23"/>
  <c r="AB54" i="23"/>
  <c r="X54" i="23"/>
  <c r="I54" i="23" s="1" a="1"/>
  <c r="I54" i="23" s="1"/>
  <c r="Y54" i="23" s="1"/>
  <c r="J54" i="23" s="1" a="1"/>
  <c r="J54" i="23" s="1"/>
  <c r="Z54" i="23" s="1"/>
  <c r="V54" i="23"/>
  <c r="AC54" i="23" s="1"/>
  <c r="AD54" i="23" s="1"/>
  <c r="O54" i="23"/>
  <c r="A54" i="23"/>
  <c r="AB53" i="23"/>
  <c r="X53" i="23"/>
  <c r="I53" i="23" s="1" a="1"/>
  <c r="I53" i="23" s="1"/>
  <c r="V53" i="23"/>
  <c r="AC53" i="23" s="1"/>
  <c r="AD53" i="23" s="1"/>
  <c r="O53" i="23"/>
  <c r="E53" i="23"/>
  <c r="A53" i="23"/>
  <c r="AB52" i="23"/>
  <c r="X52" i="23"/>
  <c r="I52" i="23" s="1" a="1"/>
  <c r="I52" i="23" s="1"/>
  <c r="Y52" i="23" s="1"/>
  <c r="V52" i="23"/>
  <c r="AC52" i="23" s="1"/>
  <c r="AD52" i="23" s="1"/>
  <c r="O52" i="23"/>
  <c r="A52" i="23"/>
  <c r="AB51" i="23"/>
  <c r="X51" i="23"/>
  <c r="I51" i="23" s="1" a="1"/>
  <c r="I51" i="23" s="1"/>
  <c r="Y51" i="23" s="1"/>
  <c r="V51" i="23"/>
  <c r="AC51" i="23" s="1"/>
  <c r="AD51" i="23" s="1"/>
  <c r="O51" i="23"/>
  <c r="E51" i="23"/>
  <c r="A51" i="23"/>
  <c r="AB50" i="23"/>
  <c r="X50" i="23"/>
  <c r="I50" i="23" s="1" a="1"/>
  <c r="I50" i="23" s="1"/>
  <c r="V50" i="23"/>
  <c r="AC50" i="23" s="1"/>
  <c r="AD50" i="23" s="1"/>
  <c r="O50" i="23"/>
  <c r="E50" i="23"/>
  <c r="A50" i="23"/>
  <c r="AB49" i="23"/>
  <c r="X49" i="23"/>
  <c r="I49" i="23" s="1" a="1"/>
  <c r="I49" i="23" s="1"/>
  <c r="Y49" i="23" s="1"/>
  <c r="V49" i="23"/>
  <c r="AC49" i="23" s="1"/>
  <c r="AD49" i="23" s="1"/>
  <c r="O49" i="23"/>
  <c r="A49" i="23"/>
  <c r="AB48" i="23"/>
  <c r="X48" i="23"/>
  <c r="I48" i="23" s="1" a="1"/>
  <c r="I48" i="23" s="1"/>
  <c r="Y48" i="23" s="1"/>
  <c r="V48" i="23"/>
  <c r="AC48" i="23" s="1"/>
  <c r="AD48" i="23" s="1"/>
  <c r="O48" i="23"/>
  <c r="E48" i="23"/>
  <c r="A48" i="23"/>
  <c r="AB47" i="23"/>
  <c r="X47" i="23"/>
  <c r="I47" i="23" s="1" a="1"/>
  <c r="I47" i="23" s="1"/>
  <c r="V47" i="23"/>
  <c r="AC47" i="23" s="1"/>
  <c r="AD47" i="23" s="1"/>
  <c r="O47" i="23"/>
  <c r="E47" i="23"/>
  <c r="A47" i="23"/>
  <c r="AB46" i="23"/>
  <c r="X46" i="23"/>
  <c r="I46" i="23" s="1" a="1"/>
  <c r="I46" i="23" s="1"/>
  <c r="Y46" i="23" s="1"/>
  <c r="J46" i="23" s="1" a="1"/>
  <c r="J46" i="23" s="1"/>
  <c r="Z46" i="23" s="1"/>
  <c r="V46" i="23"/>
  <c r="AC46" i="23" s="1"/>
  <c r="AD46" i="23" s="1"/>
  <c r="O46" i="23"/>
  <c r="A46" i="23"/>
  <c r="AB45" i="23"/>
  <c r="X45" i="23"/>
  <c r="I45" i="23" s="1" a="1"/>
  <c r="I45" i="23" s="1"/>
  <c r="Y45" i="23" s="1"/>
  <c r="J45" i="23" s="1" a="1"/>
  <c r="J45" i="23" s="1"/>
  <c r="Z45" i="23" s="1"/>
  <c r="N45" i="23" s="1" a="1"/>
  <c r="N45" i="23" s="1"/>
  <c r="V45" i="23"/>
  <c r="AC45" i="23" s="1"/>
  <c r="AD45" i="23" s="1"/>
  <c r="O45" i="23"/>
  <c r="E45" i="23"/>
  <c r="A45" i="23"/>
  <c r="AB44" i="23"/>
  <c r="X44" i="23"/>
  <c r="I44" i="23" s="1" a="1"/>
  <c r="I44" i="23" s="1"/>
  <c r="V44" i="23"/>
  <c r="AC44" i="23" s="1"/>
  <c r="AD44" i="23" s="1"/>
  <c r="O44" i="23"/>
  <c r="E44" i="23"/>
  <c r="A44" i="23"/>
  <c r="AB43" i="23"/>
  <c r="X43" i="23"/>
  <c r="I43" i="23" s="1" a="1"/>
  <c r="I43" i="23" s="1"/>
  <c r="Y43" i="23" s="1"/>
  <c r="V43" i="23"/>
  <c r="AC43" i="23" s="1"/>
  <c r="AD43" i="23" s="1"/>
  <c r="O43" i="23"/>
  <c r="A43" i="23"/>
  <c r="AB42" i="23"/>
  <c r="X42" i="23"/>
  <c r="I42" i="23" s="1" a="1"/>
  <c r="I42" i="23" s="1"/>
  <c r="Y42" i="23" s="1"/>
  <c r="V42" i="23"/>
  <c r="AC42" i="23" s="1"/>
  <c r="AD42" i="23" s="1"/>
  <c r="O42" i="23"/>
  <c r="A42" i="23"/>
  <c r="AB41" i="23"/>
  <c r="X41" i="23"/>
  <c r="I41" i="23" s="1" a="1"/>
  <c r="I41" i="23" s="1"/>
  <c r="V41" i="23"/>
  <c r="AC41" i="23" s="1"/>
  <c r="AD41" i="23" s="1"/>
  <c r="O41" i="23"/>
  <c r="E41" i="23"/>
  <c r="A41" i="23"/>
  <c r="AB40" i="23"/>
  <c r="X40" i="23"/>
  <c r="I40" i="23" s="1" a="1"/>
  <c r="I40" i="23" s="1"/>
  <c r="Y40" i="23" s="1"/>
  <c r="V40" i="23"/>
  <c r="AC40" i="23" s="1"/>
  <c r="AD40" i="23" s="1"/>
  <c r="O40" i="23"/>
  <c r="A40" i="23"/>
  <c r="AB39" i="23"/>
  <c r="X39" i="23"/>
  <c r="I39" i="23" s="1" a="1"/>
  <c r="I39" i="23" s="1"/>
  <c r="Y39" i="23" s="1"/>
  <c r="V39" i="23"/>
  <c r="AC39" i="23" s="1"/>
  <c r="AD39" i="23" s="1"/>
  <c r="O39" i="23"/>
  <c r="E39" i="23"/>
  <c r="A39" i="23"/>
  <c r="AB38" i="23"/>
  <c r="X38" i="23"/>
  <c r="I38" i="23" s="1" a="1"/>
  <c r="I38" i="23" s="1"/>
  <c r="V38" i="23"/>
  <c r="AC38" i="23" s="1"/>
  <c r="AD38" i="23" s="1"/>
  <c r="O38" i="23"/>
  <c r="E38" i="23"/>
  <c r="A38" i="23"/>
  <c r="AB37" i="23"/>
  <c r="X37" i="23"/>
  <c r="I37" i="23" s="1" a="1"/>
  <c r="I37" i="23" s="1"/>
  <c r="Y37" i="23" s="1"/>
  <c r="J37" i="23" s="1" a="1"/>
  <c r="J37" i="23" s="1"/>
  <c r="Z37" i="23" s="1"/>
  <c r="V37" i="23"/>
  <c r="AC37" i="23" s="1"/>
  <c r="AD37" i="23" s="1"/>
  <c r="O37" i="23"/>
  <c r="A37" i="23"/>
  <c r="AB36" i="23"/>
  <c r="X36" i="23"/>
  <c r="I36" i="23" s="1" a="1"/>
  <c r="I36" i="23" s="1"/>
  <c r="Y36" i="23" s="1"/>
  <c r="J36" i="23" s="1" a="1"/>
  <c r="J36" i="23" s="1"/>
  <c r="Z36" i="23" s="1"/>
  <c r="V36" i="23"/>
  <c r="AC36" i="23" s="1"/>
  <c r="AD36" i="23" s="1"/>
  <c r="O36" i="23"/>
  <c r="E36" i="23"/>
  <c r="A36" i="23"/>
  <c r="AB35" i="23"/>
  <c r="X35" i="23"/>
  <c r="I35" i="23" s="1" a="1"/>
  <c r="I35" i="23" s="1"/>
  <c r="V35" i="23"/>
  <c r="AC35" i="23" s="1"/>
  <c r="AD35" i="23" s="1"/>
  <c r="O35" i="23"/>
  <c r="E35" i="23"/>
  <c r="A35" i="23"/>
  <c r="AB34" i="23"/>
  <c r="X34" i="23"/>
  <c r="I34" i="23" s="1" a="1"/>
  <c r="I34" i="23" s="1"/>
  <c r="Y34" i="23" s="1"/>
  <c r="V34" i="23"/>
  <c r="AC34" i="23" s="1"/>
  <c r="AD34" i="23" s="1"/>
  <c r="O34" i="23"/>
  <c r="A34" i="23"/>
  <c r="AB33" i="23"/>
  <c r="X33" i="23"/>
  <c r="I33" i="23" s="1" a="1"/>
  <c r="I33" i="23" s="1"/>
  <c r="Y33" i="23" s="1"/>
  <c r="V33" i="23"/>
  <c r="AC33" i="23" s="1"/>
  <c r="AD33" i="23" s="1"/>
  <c r="O33" i="23"/>
  <c r="E33" i="23"/>
  <c r="A33" i="23"/>
  <c r="AD32" i="23"/>
  <c r="AB32" i="23"/>
  <c r="X32" i="23"/>
  <c r="I32" i="23" s="1" a="1"/>
  <c r="I32" i="23" s="1"/>
  <c r="V32" i="23"/>
  <c r="AC32" i="23" s="1"/>
  <c r="O32" i="23"/>
  <c r="E32" i="23"/>
  <c r="A32" i="23"/>
  <c r="AB31" i="23"/>
  <c r="X31" i="23"/>
  <c r="I31" i="23" s="1" a="1"/>
  <c r="I31" i="23" s="1"/>
  <c r="Y31" i="23" s="1"/>
  <c r="V31" i="23"/>
  <c r="AC31" i="23" s="1"/>
  <c r="AD31" i="23" s="1"/>
  <c r="O31" i="23"/>
  <c r="E31" i="23"/>
  <c r="A31" i="23"/>
  <c r="AB30" i="23"/>
  <c r="X30" i="23"/>
  <c r="I30" i="23" s="1" a="1"/>
  <c r="I30" i="23" s="1"/>
  <c r="V30" i="23"/>
  <c r="AC30" i="23" s="1"/>
  <c r="AD30" i="23" s="1"/>
  <c r="O30" i="23"/>
  <c r="E30" i="23"/>
  <c r="A30" i="23"/>
  <c r="AB29" i="23"/>
  <c r="X29" i="23"/>
  <c r="V29" i="23"/>
  <c r="AC29" i="23" s="1"/>
  <c r="AD29" i="23" s="1"/>
  <c r="O29" i="23"/>
  <c r="D29" i="23"/>
  <c r="A29" i="23"/>
  <c r="AB28" i="23"/>
  <c r="X28" i="23"/>
  <c r="V28" i="23"/>
  <c r="AC28" i="23" s="1"/>
  <c r="AD28" i="23" s="1"/>
  <c r="O28" i="23"/>
  <c r="E28" i="23"/>
  <c r="A28" i="23"/>
  <c r="AB27" i="23"/>
  <c r="X27" i="23"/>
  <c r="I27" i="23" s="1" a="1"/>
  <c r="I27" i="23" s="1"/>
  <c r="V27" i="23"/>
  <c r="AC27" i="23" s="1"/>
  <c r="AD27" i="23" s="1"/>
  <c r="O27" i="23"/>
  <c r="D27" i="23"/>
  <c r="A27" i="23"/>
  <c r="AB26" i="23"/>
  <c r="X26" i="23"/>
  <c r="I26" i="23" s="1" a="1"/>
  <c r="I26" i="23" s="1"/>
  <c r="Y26" i="23" s="1"/>
  <c r="V26" i="23"/>
  <c r="AC26" i="23" s="1"/>
  <c r="AD26" i="23" s="1"/>
  <c r="O26" i="23"/>
  <c r="D26" i="23"/>
  <c r="A26" i="23"/>
  <c r="AB25" i="23"/>
  <c r="X25" i="23"/>
  <c r="I25" i="23" s="1" a="1"/>
  <c r="I25" i="23" s="1"/>
  <c r="V25" i="23"/>
  <c r="AC25" i="23" s="1"/>
  <c r="AD25" i="23" s="1"/>
  <c r="O25" i="23"/>
  <c r="D25" i="23"/>
  <c r="A25" i="23"/>
  <c r="AB24" i="23"/>
  <c r="X24" i="23"/>
  <c r="I24" i="23" s="1" a="1"/>
  <c r="I24" i="23" s="1"/>
  <c r="V24" i="23"/>
  <c r="AC24" i="23" s="1"/>
  <c r="AD24" i="23" s="1"/>
  <c r="O24" i="23"/>
  <c r="E24" i="23"/>
  <c r="A24" i="23"/>
  <c r="AB23" i="23"/>
  <c r="X23" i="23"/>
  <c r="V23" i="23"/>
  <c r="AC23" i="23" s="1"/>
  <c r="AD23" i="23" s="1"/>
  <c r="O23" i="23"/>
  <c r="A23" i="23"/>
  <c r="AB22" i="23"/>
  <c r="X22" i="23"/>
  <c r="I22" i="23" s="1" a="1"/>
  <c r="I22" i="23" s="1"/>
  <c r="Y22" i="23" s="1"/>
  <c r="V22" i="23"/>
  <c r="AC22" i="23" s="1"/>
  <c r="AD22" i="23" s="1"/>
  <c r="O22" i="23"/>
  <c r="E22" i="23"/>
  <c r="A22" i="23"/>
  <c r="AB21" i="23"/>
  <c r="X21" i="23"/>
  <c r="I21" i="23" s="1" a="1"/>
  <c r="I21" i="23" s="1"/>
  <c r="V21" i="23"/>
  <c r="AC21" i="23" s="1"/>
  <c r="AD21" i="23" s="1"/>
  <c r="O21" i="23"/>
  <c r="E21" i="23"/>
  <c r="A21" i="23"/>
  <c r="AB20" i="23"/>
  <c r="X20" i="23"/>
  <c r="I20" i="23" s="1" a="1"/>
  <c r="I20" i="23" s="1"/>
  <c r="Y20" i="23" s="1"/>
  <c r="V20" i="23"/>
  <c r="AC20" i="23" s="1"/>
  <c r="AD20" i="23" s="1"/>
  <c r="O20" i="23"/>
  <c r="A20" i="23"/>
  <c r="AB19" i="23"/>
  <c r="X19" i="23"/>
  <c r="V19" i="23"/>
  <c r="AC19" i="23" s="1"/>
  <c r="O19" i="23"/>
  <c r="D19" i="23"/>
  <c r="A19" i="23"/>
  <c r="AB18" i="23"/>
  <c r="X18" i="23"/>
  <c r="I18" i="23" s="1" a="1"/>
  <c r="I18" i="23" s="1"/>
  <c r="V18" i="23"/>
  <c r="AC18" i="23" s="1"/>
  <c r="O18" i="23"/>
  <c r="D18" i="23"/>
  <c r="A18" i="23"/>
  <c r="AB17" i="23"/>
  <c r="X17" i="23"/>
  <c r="I17" i="23" s="1" a="1"/>
  <c r="I17" i="23" s="1"/>
  <c r="Y17" i="23" s="1"/>
  <c r="V17" i="23"/>
  <c r="AC17" i="23" s="1"/>
  <c r="O17" i="23"/>
  <c r="D17" i="23"/>
  <c r="A17" i="23"/>
  <c r="AB16" i="23"/>
  <c r="X16" i="23"/>
  <c r="I16" i="23" s="1" a="1"/>
  <c r="I16" i="23" s="1"/>
  <c r="Y16" i="23" s="1"/>
  <c r="V16" i="23"/>
  <c r="AC16" i="23" s="1"/>
  <c r="O16" i="23"/>
  <c r="E16" i="23"/>
  <c r="A16" i="23"/>
  <c r="AB15" i="23"/>
  <c r="X15" i="23"/>
  <c r="I15" i="23" s="1" a="1"/>
  <c r="I15" i="23" s="1"/>
  <c r="V15" i="23"/>
  <c r="AC15" i="23" s="1"/>
  <c r="O15" i="23"/>
  <c r="E15" i="23"/>
  <c r="A15" i="23"/>
  <c r="AB14" i="23"/>
  <c r="X14" i="23"/>
  <c r="I14" i="23" s="1" a="1"/>
  <c r="I14" i="23" s="1"/>
  <c r="Y14" i="23" s="1"/>
  <c r="V14" i="23"/>
  <c r="AC14" i="23" s="1"/>
  <c r="O14" i="23"/>
  <c r="D14" i="23"/>
  <c r="A14" i="23"/>
  <c r="AB13" i="23"/>
  <c r="X13" i="23"/>
  <c r="V13" i="23"/>
  <c r="AC13" i="23" s="1"/>
  <c r="O13" i="23"/>
  <c r="E13" i="23"/>
  <c r="A13" i="23"/>
  <c r="C6" i="23"/>
  <c r="B6" i="23"/>
  <c r="S4" i="23"/>
  <c r="G4" i="23"/>
  <c r="AA406" i="18" l="1"/>
  <c r="N406" i="18" s="1" a="1"/>
  <c r="N406" i="18" s="1"/>
  <c r="AF406" i="18" s="1"/>
  <c r="AA458" i="18"/>
  <c r="N458" i="18" s="1" a="1"/>
  <c r="N458" i="18" s="1"/>
  <c r="AF458" i="18" s="1"/>
  <c r="N471" i="18" a="1"/>
  <c r="N471" i="18" s="1"/>
  <c r="AF471" i="18" s="1"/>
  <c r="AA471" i="18"/>
  <c r="AA442" i="18"/>
  <c r="N442" i="18" s="1" a="1"/>
  <c r="N442" i="18" s="1"/>
  <c r="AF442" i="18" s="1"/>
  <c r="AA194" i="18"/>
  <c r="N194" i="18" s="1" a="1"/>
  <c r="N194" i="18" s="1"/>
  <c r="AF194" i="18" s="1"/>
  <c r="AA464" i="18"/>
  <c r="N464" i="18" s="1" a="1"/>
  <c r="N464" i="18" s="1"/>
  <c r="AF464" i="18" s="1"/>
  <c r="N186" i="18" a="1"/>
  <c r="N186" i="18" s="1"/>
  <c r="AF186" i="18" s="1"/>
  <c r="AA186" i="18"/>
  <c r="AA183" i="18"/>
  <c r="N183" i="18" s="1" a="1"/>
  <c r="N183" i="18" s="1"/>
  <c r="AF183" i="18" s="1"/>
  <c r="AA467" i="18"/>
  <c r="N467" i="18" s="1" a="1"/>
  <c r="N467" i="18" s="1"/>
  <c r="AF467" i="18" s="1"/>
  <c r="AA135" i="18"/>
  <c r="N135" i="18" s="1" a="1"/>
  <c r="N135" i="18" s="1"/>
  <c r="AF135" i="18" s="1"/>
  <c r="N118" i="18" a="1"/>
  <c r="N118" i="18" s="1"/>
  <c r="AF118" i="18" s="1"/>
  <c r="AA118" i="18"/>
  <c r="AA161" i="18"/>
  <c r="N161" i="18" s="1" a="1"/>
  <c r="N161" i="18" s="1"/>
  <c r="AF161" i="18" s="1"/>
  <c r="AA182" i="18"/>
  <c r="N182" i="18" s="1" a="1"/>
  <c r="N182" i="18" s="1"/>
  <c r="AF182" i="18" s="1"/>
  <c r="AA99" i="18"/>
  <c r="N99" i="18" s="1" a="1"/>
  <c r="N99" i="18" s="1"/>
  <c r="AF99" i="18" s="1"/>
  <c r="N280" i="18" a="1"/>
  <c r="N280" i="18" s="1"/>
  <c r="AF280" i="18" s="1"/>
  <c r="AA280" i="18"/>
  <c r="AA138" i="18"/>
  <c r="N138" i="18" s="1" a="1"/>
  <c r="N138" i="18" s="1"/>
  <c r="AF138" i="18" s="1"/>
  <c r="J130" i="18" a="1"/>
  <c r="J130" i="18" s="1"/>
  <c r="J375" i="18" a="1"/>
  <c r="J375" i="18" s="1"/>
  <c r="AA375" i="18" s="1"/>
  <c r="N375" i="18" s="1" a="1"/>
  <c r="N375" i="18" s="1"/>
  <c r="AF375" i="18" s="1"/>
  <c r="J96" i="18" a="1"/>
  <c r="J96" i="18" s="1"/>
  <c r="J195" i="18" a="1"/>
  <c r="J195" i="18" s="1"/>
  <c r="J354" i="18" a="1"/>
  <c r="J354" i="18" s="1"/>
  <c r="AA354" i="18" s="1"/>
  <c r="N354" i="18" s="1" a="1"/>
  <c r="N354" i="18" s="1"/>
  <c r="AF354" i="18" s="1"/>
  <c r="J250" i="18" a="1"/>
  <c r="J250" i="18" s="1"/>
  <c r="J497" i="18" a="1"/>
  <c r="J497" i="18" s="1"/>
  <c r="J185" i="18" a="1"/>
  <c r="J185" i="18" s="1"/>
  <c r="AA185" i="18" s="1"/>
  <c r="N185" i="18" s="1" a="1"/>
  <c r="N185" i="18" s="1"/>
  <c r="AF185" i="18" s="1"/>
  <c r="J72" i="18" a="1"/>
  <c r="J72" i="18" s="1"/>
  <c r="J93" i="18" a="1"/>
  <c r="J93" i="18" s="1"/>
  <c r="J241" i="18" a="1"/>
  <c r="J241" i="18" s="1"/>
  <c r="AA241" i="18" s="1"/>
  <c r="N241" i="18" s="1" a="1"/>
  <c r="N241" i="18" s="1"/>
  <c r="AF241" i="18" s="1"/>
  <c r="J69" i="18" a="1"/>
  <c r="J69" i="18" s="1"/>
  <c r="J512" i="18" a="1"/>
  <c r="J512" i="18" s="1"/>
  <c r="J238" i="18" a="1"/>
  <c r="J238" i="18" s="1"/>
  <c r="AA238" i="18" s="1"/>
  <c r="N238" i="18" s="1" a="1"/>
  <c r="N238" i="18" s="1"/>
  <c r="AF238" i="18" s="1"/>
  <c r="J63" i="18" a="1"/>
  <c r="J63" i="18" s="1"/>
  <c r="J491" i="18" a="1"/>
  <c r="J491" i="18" s="1"/>
  <c r="J351" i="18" a="1"/>
  <c r="J351" i="18" s="1"/>
  <c r="AA351" i="18" s="1"/>
  <c r="N351" i="18" s="1" a="1"/>
  <c r="N351" i="18" s="1"/>
  <c r="AF351" i="18" s="1"/>
  <c r="J244" i="18" a="1"/>
  <c r="J244" i="18" s="1"/>
  <c r="J363" i="18" a="1"/>
  <c r="J363" i="18" s="1"/>
  <c r="J378" i="18" a="1"/>
  <c r="J378" i="18" s="1"/>
  <c r="AA378" i="18" s="1"/>
  <c r="N378" i="18" s="1" a="1"/>
  <c r="N378" i="18" s="1"/>
  <c r="AF378" i="18" s="1"/>
  <c r="J482" i="18" a="1"/>
  <c r="J482" i="18" s="1"/>
  <c r="J357" i="18" a="1"/>
  <c r="J357" i="18" s="1"/>
  <c r="J455" i="18" a="1"/>
  <c r="J455" i="18" s="1"/>
  <c r="AA455" i="18" s="1"/>
  <c r="N455" i="18" s="1" a="1"/>
  <c r="N455" i="18" s="1"/>
  <c r="AF455" i="18" s="1"/>
  <c r="J203" i="18" a="1"/>
  <c r="J203" i="18" s="1"/>
  <c r="J247" i="18" a="1"/>
  <c r="J247" i="18" s="1"/>
  <c r="J366" i="18" a="1"/>
  <c r="J366" i="18" s="1"/>
  <c r="AA366" i="18" s="1"/>
  <c r="N366" i="18" s="1" a="1"/>
  <c r="N366" i="18" s="1"/>
  <c r="AF366" i="18" s="1"/>
  <c r="J345" i="18" a="1"/>
  <c r="J345" i="18" s="1"/>
  <c r="J119" i="18" a="1"/>
  <c r="J119" i="18" s="1"/>
  <c r="J81" i="18" a="1"/>
  <c r="J81" i="18" s="1"/>
  <c r="AA81" i="18" s="1"/>
  <c r="N81" i="18" s="1" a="1"/>
  <c r="N81" i="18" s="1"/>
  <c r="AF81" i="18" s="1"/>
  <c r="J393" i="18" a="1"/>
  <c r="J393" i="18" s="1"/>
  <c r="J256" i="18" a="1"/>
  <c r="J256" i="18" s="1"/>
  <c r="J66" i="18" a="1"/>
  <c r="J66" i="18" s="1"/>
  <c r="AA66" i="18" s="1"/>
  <c r="N66" i="18" s="1" a="1"/>
  <c r="N66" i="18" s="1"/>
  <c r="AF66" i="18" s="1"/>
  <c r="J506" i="18" a="1"/>
  <c r="J506" i="18" s="1"/>
  <c r="J473" i="18" a="1"/>
  <c r="J473" i="18" s="1"/>
  <c r="J339" i="18" a="1"/>
  <c r="J339" i="18" s="1"/>
  <c r="AA339" i="18" s="1"/>
  <c r="N339" i="18" s="1" a="1"/>
  <c r="N339" i="18" s="1"/>
  <c r="AF339" i="18" s="1"/>
  <c r="J462" i="18" a="1"/>
  <c r="J462" i="18" s="1"/>
  <c r="J75" i="18" a="1"/>
  <c r="J75" i="18" s="1"/>
  <c r="J369" i="18" a="1"/>
  <c r="J369" i="18" s="1"/>
  <c r="AA369" i="18" s="1"/>
  <c r="N369" i="18" s="1" a="1"/>
  <c r="N369" i="18" s="1"/>
  <c r="AF369" i="18" s="1"/>
  <c r="J419" i="18" a="1"/>
  <c r="J419" i="18" s="1"/>
  <c r="J348" i="18" a="1"/>
  <c r="J348" i="18" s="1"/>
  <c r="J262" i="18" a="1"/>
  <c r="J262" i="18" s="1"/>
  <c r="AA262" i="18" s="1"/>
  <c r="N262" i="18" s="1" a="1"/>
  <c r="N262" i="18" s="1"/>
  <c r="AF262" i="18" s="1"/>
  <c r="J409" i="18" a="1"/>
  <c r="J409" i="18" s="1"/>
  <c r="J485" i="18" a="1"/>
  <c r="J485" i="18" s="1"/>
  <c r="J360" i="18" a="1"/>
  <c r="J360" i="18" s="1"/>
  <c r="AA360" i="18" s="1"/>
  <c r="N360" i="18" s="1" a="1"/>
  <c r="N360" i="18" s="1"/>
  <c r="AF360" i="18" s="1"/>
  <c r="J336" i="18" a="1"/>
  <c r="J336" i="18" s="1"/>
  <c r="J421" i="18" a="1"/>
  <c r="J421" i="18" s="1"/>
  <c r="J342" i="18" a="1"/>
  <c r="J342" i="18" s="1"/>
  <c r="AA342" i="18" s="1"/>
  <c r="N342" i="18" s="1" a="1"/>
  <c r="N342" i="18" s="1"/>
  <c r="AF342" i="18" s="1"/>
  <c r="J253" i="18" a="1"/>
  <c r="J253" i="18" s="1"/>
  <c r="J372" i="18" a="1"/>
  <c r="J372" i="18" s="1"/>
  <c r="J204" i="18" a="1"/>
  <c r="J204" i="18" s="1"/>
  <c r="AA204" i="18" s="1"/>
  <c r="N204" i="18" s="1" a="1"/>
  <c r="N204" i="18" s="1"/>
  <c r="AF204" i="18" s="1"/>
  <c r="J197" i="18" a="1"/>
  <c r="J197" i="18" s="1"/>
  <c r="J479" i="18" a="1"/>
  <c r="J479" i="18" s="1"/>
  <c r="J411" i="18" a="1"/>
  <c r="J411" i="18" s="1"/>
  <c r="AA411" i="18" s="1"/>
  <c r="N411" i="18" s="1" a="1"/>
  <c r="N411" i="18" s="1"/>
  <c r="AF411" i="18" s="1"/>
  <c r="J90" i="18" a="1"/>
  <c r="J90" i="18" s="1"/>
  <c r="J115" i="18" a="1"/>
  <c r="J115" i="18" s="1"/>
  <c r="J87" i="18" a="1"/>
  <c r="J87" i="18" s="1"/>
  <c r="AA87" i="18" s="1"/>
  <c r="N87" i="18" s="1" a="1"/>
  <c r="N87" i="18" s="1"/>
  <c r="AF87" i="18" s="1"/>
  <c r="J488" i="18" a="1"/>
  <c r="J488" i="18" s="1"/>
  <c r="J78" i="18" a="1"/>
  <c r="J78" i="18" s="1"/>
  <c r="J124" i="18" a="1"/>
  <c r="J124" i="18" s="1"/>
  <c r="AA124" i="18" s="1"/>
  <c r="N124" i="18" s="1" a="1"/>
  <c r="N124" i="18" s="1"/>
  <c r="AF124" i="18" s="1"/>
  <c r="J476" i="18" a="1"/>
  <c r="J476" i="18" s="1"/>
  <c r="J84" i="18" a="1"/>
  <c r="J84" i="18" s="1"/>
  <c r="D32" i="23"/>
  <c r="D41" i="23"/>
  <c r="E25" i="23"/>
  <c r="AE45" i="23"/>
  <c r="D50" i="23"/>
  <c r="D35" i="23"/>
  <c r="D24" i="23"/>
  <c r="AD14" i="23"/>
  <c r="D30" i="23"/>
  <c r="D38" i="23"/>
  <c r="D44" i="23"/>
  <c r="D13" i="23"/>
  <c r="D21" i="23"/>
  <c r="D28" i="23"/>
  <c r="D47" i="23"/>
  <c r="AA22" i="23"/>
  <c r="D60" i="23"/>
  <c r="E27" i="23"/>
  <c r="E57" i="23"/>
  <c r="AD17" i="23"/>
  <c r="AD13" i="23"/>
  <c r="AD19" i="23"/>
  <c r="N55" i="23" a="1"/>
  <c r="N55" i="23" s="1"/>
  <c r="AE55" i="23" s="1"/>
  <c r="D62" i="23"/>
  <c r="D15" i="23"/>
  <c r="E18" i="23"/>
  <c r="D31" i="23"/>
  <c r="I57" i="23" a="1"/>
  <c r="I57" i="23" s="1"/>
  <c r="Y57" i="23" s="1"/>
  <c r="J57" i="23" s="1" a="1"/>
  <c r="J57" i="23" s="1"/>
  <c r="Z57" i="23" s="1"/>
  <c r="N57" i="23" s="1" a="1"/>
  <c r="N57" i="23" s="1"/>
  <c r="AE57" i="23" s="1"/>
  <c r="D59" i="23"/>
  <c r="AD16" i="23"/>
  <c r="J22" i="23" a="1"/>
  <c r="J22" i="23" s="1"/>
  <c r="Z22" i="23" s="1"/>
  <c r="N22" i="23" s="1" a="1"/>
  <c r="N22" i="23" s="1"/>
  <c r="AE22" i="23" s="1"/>
  <c r="J42" i="23" a="1"/>
  <c r="J42" i="23" s="1"/>
  <c r="Z42" i="23" s="1"/>
  <c r="N42" i="23" s="1" a="1"/>
  <c r="N42" i="23" s="1"/>
  <c r="AE42" i="23" s="1"/>
  <c r="D53" i="23"/>
  <c r="I60" i="23" a="1"/>
  <c r="I60" i="23" s="1"/>
  <c r="Y60" i="23" s="1"/>
  <c r="AD18" i="23"/>
  <c r="E19" i="23"/>
  <c r="D22" i="23"/>
  <c r="J33" i="23" a="1"/>
  <c r="J33" i="23" s="1"/>
  <c r="Z33" i="23" s="1"/>
  <c r="N33" i="23" s="1" a="1"/>
  <c r="N33" i="23" s="1"/>
  <c r="AE33" i="23" s="1"/>
  <c r="AD15" i="23"/>
  <c r="J20" i="23" a="1"/>
  <c r="J20" i="23" s="1"/>
  <c r="Z20" i="23" s="1"/>
  <c r="N20" i="23" s="1" a="1"/>
  <c r="N20" i="23" s="1"/>
  <c r="AE20" i="23" s="1"/>
  <c r="Y15" i="23"/>
  <c r="AA15" i="23"/>
  <c r="AA21" i="23"/>
  <c r="Y21" i="23"/>
  <c r="AA30" i="23"/>
  <c r="Y30" i="23"/>
  <c r="J31" i="23" a="1"/>
  <c r="J31" i="23" s="1"/>
  <c r="Z31" i="23" s="1"/>
  <c r="N31" i="23" s="1" a="1"/>
  <c r="N31" i="23" s="1"/>
  <c r="AE31" i="23" s="1"/>
  <c r="J14" i="23" a="1"/>
  <c r="J14" i="23" s="1"/>
  <c r="Z14" i="23" s="1"/>
  <c r="N14" i="23" s="1" a="1"/>
  <c r="N14" i="23" s="1"/>
  <c r="AE14" i="23" s="1"/>
  <c r="J16" i="23" a="1"/>
  <c r="J16" i="23" s="1"/>
  <c r="Z16" i="23" s="1"/>
  <c r="N16" i="23" s="1" a="1"/>
  <c r="N16" i="23" s="1"/>
  <c r="AE16" i="23" s="1"/>
  <c r="Y18" i="23"/>
  <c r="AA18" i="23"/>
  <c r="AA24" i="23"/>
  <c r="Y24" i="23"/>
  <c r="J40" i="23" a="1"/>
  <c r="J40" i="23" s="1"/>
  <c r="Z40" i="23" s="1"/>
  <c r="N40" i="23" s="1" a="1"/>
  <c r="N40" i="23" s="1"/>
  <c r="AE40" i="23" s="1"/>
  <c r="J43" i="23" a="1"/>
  <c r="J43" i="23" s="1"/>
  <c r="Z43" i="23" s="1"/>
  <c r="N43" i="23" s="1" a="1"/>
  <c r="N43" i="23" s="1"/>
  <c r="AE43" i="23" s="1"/>
  <c r="J52" i="23" a="1"/>
  <c r="J52" i="23" s="1"/>
  <c r="Z52" i="23" s="1"/>
  <c r="N52" i="23" s="1" a="1"/>
  <c r="N52" i="23" s="1"/>
  <c r="AE52" i="23" s="1"/>
  <c r="J26" i="23" a="1"/>
  <c r="J26" i="23" s="1"/>
  <c r="Z26" i="23" s="1"/>
  <c r="N26" i="23" s="1" a="1"/>
  <c r="N26" i="23" s="1"/>
  <c r="AE26" i="23" s="1"/>
  <c r="J34" i="23" a="1"/>
  <c r="J34" i="23" s="1"/>
  <c r="Z34" i="23" s="1"/>
  <c r="N34" i="23" s="1" a="1"/>
  <c r="N34" i="23" s="1"/>
  <c r="AE34" i="23" s="1"/>
  <c r="AA27" i="23"/>
  <c r="Y27" i="23"/>
  <c r="E42" i="23"/>
  <c r="AA42" i="23"/>
  <c r="D42" i="23"/>
  <c r="J17" i="23" a="1"/>
  <c r="J17" i="23" s="1"/>
  <c r="Z17" i="23" s="1"/>
  <c r="N17" i="23" s="1" a="1"/>
  <c r="N17" i="23" s="1"/>
  <c r="AE17" i="23" s="1"/>
  <c r="E23" i="23"/>
  <c r="I28" i="23" a="1"/>
  <c r="I28" i="23" s="1"/>
  <c r="I29" i="23" a="1"/>
  <c r="I29" i="23" s="1"/>
  <c r="Y29" i="23" s="1"/>
  <c r="AA34" i="23"/>
  <c r="E34" i="23"/>
  <c r="D34" i="23"/>
  <c r="J39" i="23" a="1"/>
  <c r="J39" i="23" s="1"/>
  <c r="Z39" i="23" s="1"/>
  <c r="N46" i="23" a="1"/>
  <c r="N46" i="23" s="1"/>
  <c r="AE46" i="23" s="1"/>
  <c r="J49" i="23" a="1"/>
  <c r="J49" i="23" s="1"/>
  <c r="Z49" i="23" s="1"/>
  <c r="N49" i="23" s="1" a="1"/>
  <c r="N49" i="23" s="1"/>
  <c r="AE49" i="23" s="1"/>
  <c r="J51" i="23" a="1"/>
  <c r="J51" i="23" s="1"/>
  <c r="Z51" i="23" s="1"/>
  <c r="N51" i="23" s="1" a="1"/>
  <c r="N51" i="23" s="1"/>
  <c r="AE51" i="23" s="1"/>
  <c r="AA59" i="23"/>
  <c r="Y59" i="23"/>
  <c r="AA36" i="23"/>
  <c r="D36" i="23"/>
  <c r="AB63" i="23"/>
  <c r="I13" i="23" a="1"/>
  <c r="I13" i="23" s="1"/>
  <c r="D23" i="23"/>
  <c r="AA33" i="23"/>
  <c r="D33" i="23"/>
  <c r="N36" i="23" a="1"/>
  <c r="N36" i="23" s="1"/>
  <c r="AE36" i="23" s="1"/>
  <c r="AA45" i="23"/>
  <c r="D45" i="23"/>
  <c r="E54" i="23"/>
  <c r="AA54" i="23"/>
  <c r="D54" i="23"/>
  <c r="I23" i="23" a="1"/>
  <c r="I23" i="23" s="1"/>
  <c r="Y23" i="23" s="1"/>
  <c r="J23" i="23" s="1" a="1"/>
  <c r="J23" i="23" s="1"/>
  <c r="Z23" i="23" s="1"/>
  <c r="AA37" i="23"/>
  <c r="E37" i="23"/>
  <c r="D37" i="23"/>
  <c r="J48" i="23" a="1"/>
  <c r="J48" i="23" s="1"/>
  <c r="Z48" i="23" s="1"/>
  <c r="N48" i="23" s="1" a="1"/>
  <c r="N48" i="23" s="1"/>
  <c r="AE48" i="23" s="1"/>
  <c r="N54" i="23" a="1"/>
  <c r="N54" i="23" s="1"/>
  <c r="AE54" i="23" s="1"/>
  <c r="AA56" i="23"/>
  <c r="Y56" i="23"/>
  <c r="J56" i="23" s="1" a="1"/>
  <c r="J56" i="23" s="1"/>
  <c r="Z56" i="23" s="1"/>
  <c r="Y35" i="23"/>
  <c r="AA35" i="23"/>
  <c r="Y38" i="23"/>
  <c r="AA38" i="23"/>
  <c r="D16" i="23"/>
  <c r="AA16" i="23"/>
  <c r="I19" i="23" a="1"/>
  <c r="I19" i="23" s="1"/>
  <c r="AA20" i="23"/>
  <c r="E20" i="23"/>
  <c r="AA25" i="23"/>
  <c r="Y25" i="23"/>
  <c r="Y32" i="23"/>
  <c r="AA32" i="23"/>
  <c r="N39" i="23" a="1"/>
  <c r="N39" i="23" s="1"/>
  <c r="AE39" i="23" s="1"/>
  <c r="AA43" i="23"/>
  <c r="E43" i="23"/>
  <c r="D43" i="23"/>
  <c r="Y47" i="23"/>
  <c r="AA47" i="23"/>
  <c r="Y53" i="23"/>
  <c r="AA53" i="23"/>
  <c r="AA55" i="23"/>
  <c r="E55" i="23"/>
  <c r="D55" i="23"/>
  <c r="AA62" i="23"/>
  <c r="Y62" i="23"/>
  <c r="AA17" i="23"/>
  <c r="E17" i="23"/>
  <c r="AA26" i="23"/>
  <c r="Y41" i="23"/>
  <c r="AA41" i="23"/>
  <c r="AA14" i="23"/>
  <c r="E14" i="23"/>
  <c r="D20" i="23"/>
  <c r="N37" i="23" a="1"/>
  <c r="N37" i="23" s="1"/>
  <c r="AE37" i="23" s="1"/>
  <c r="AA39" i="23"/>
  <c r="Y44" i="23"/>
  <c r="AA44" i="23"/>
  <c r="AA46" i="23"/>
  <c r="E46" i="23"/>
  <c r="D46" i="23"/>
  <c r="AA48" i="23"/>
  <c r="Y50" i="23"/>
  <c r="AA50" i="23"/>
  <c r="N58" i="23" a="1"/>
  <c r="N58" i="23" s="1"/>
  <c r="AE58" i="23" s="1"/>
  <c r="E26" i="23"/>
  <c r="E29" i="23"/>
  <c r="AA57" i="23"/>
  <c r="AA52" i="23"/>
  <c r="E52" i="23"/>
  <c r="AA31" i="23"/>
  <c r="D51" i="23"/>
  <c r="AA51" i="23"/>
  <c r="D52" i="23"/>
  <c r="AA40" i="23"/>
  <c r="E40" i="23"/>
  <c r="AA49" i="23"/>
  <c r="E49" i="23"/>
  <c r="I61" i="23" a="1"/>
  <c r="I61" i="23" s="1"/>
  <c r="Y61" i="23" s="1"/>
  <c r="D39" i="23"/>
  <c r="D40" i="23"/>
  <c r="D48" i="23"/>
  <c r="D49" i="23"/>
  <c r="AA58" i="23"/>
  <c r="E58" i="23"/>
  <c r="E61" i="23"/>
  <c r="AA90" i="18" l="1"/>
  <c r="N90" i="18" s="1" a="1"/>
  <c r="N90" i="18" s="1"/>
  <c r="AF90" i="18" s="1"/>
  <c r="AA409" i="18"/>
  <c r="N409" i="18" s="1" a="1"/>
  <c r="N409" i="18" s="1"/>
  <c r="AF409" i="18" s="1"/>
  <c r="N462" i="18" a="1"/>
  <c r="N462" i="18" s="1"/>
  <c r="AF462" i="18" s="1"/>
  <c r="AA462" i="18"/>
  <c r="AA203" i="18"/>
  <c r="N203" i="18" s="1" a="1"/>
  <c r="N203" i="18" s="1"/>
  <c r="AF203" i="18" s="1"/>
  <c r="AA69" i="18"/>
  <c r="N69" i="18" s="1" a="1"/>
  <c r="N69" i="18" s="1"/>
  <c r="AF69" i="18" s="1"/>
  <c r="AA476" i="18"/>
  <c r="N476" i="18" s="1" a="1"/>
  <c r="N476" i="18" s="1"/>
  <c r="AF476" i="18" s="1"/>
  <c r="N253" i="18" a="1"/>
  <c r="N253" i="18" s="1"/>
  <c r="AF253" i="18" s="1"/>
  <c r="AA253" i="18"/>
  <c r="AA393" i="18"/>
  <c r="N393" i="18" s="1" a="1"/>
  <c r="N393" i="18" s="1"/>
  <c r="AF393" i="18" s="1"/>
  <c r="AA244" i="18"/>
  <c r="N244" i="18" s="1" a="1"/>
  <c r="N244" i="18" s="1"/>
  <c r="AF244" i="18" s="1"/>
  <c r="AA250" i="18"/>
  <c r="N250" i="18" s="1" a="1"/>
  <c r="N250" i="18" s="1"/>
  <c r="AF250" i="18" s="1"/>
  <c r="N473" i="18" a="1"/>
  <c r="N473" i="18" s="1"/>
  <c r="AF473" i="18" s="1"/>
  <c r="AA473" i="18"/>
  <c r="AA93" i="18"/>
  <c r="N93" i="18" s="1" a="1"/>
  <c r="N93" i="18" s="1"/>
  <c r="AF93" i="18" s="1"/>
  <c r="AA488" i="18"/>
  <c r="N488" i="18" s="1" a="1"/>
  <c r="N488" i="18" s="1"/>
  <c r="AF488" i="18" s="1"/>
  <c r="AA336" i="18"/>
  <c r="N336" i="18" s="1" a="1"/>
  <c r="N336" i="18" s="1"/>
  <c r="AF336" i="18" s="1"/>
  <c r="N419" i="18" a="1"/>
  <c r="N419" i="18" s="1"/>
  <c r="AF419" i="18" s="1"/>
  <c r="AA419" i="18"/>
  <c r="AA506" i="18"/>
  <c r="N506" i="18" s="1" a="1"/>
  <c r="N506" i="18" s="1"/>
  <c r="AF506" i="18" s="1"/>
  <c r="AA345" i="18"/>
  <c r="N345" i="18" s="1" a="1"/>
  <c r="N345" i="18" s="1"/>
  <c r="AF345" i="18" s="1"/>
  <c r="AA482" i="18"/>
  <c r="N482" i="18" s="1" a="1"/>
  <c r="N482" i="18" s="1"/>
  <c r="AF482" i="18" s="1"/>
  <c r="N63" i="18" a="1"/>
  <c r="N63" i="18" s="1"/>
  <c r="AF63" i="18" s="1"/>
  <c r="AA63" i="18"/>
  <c r="AA72" i="18"/>
  <c r="N72" i="18" s="1" a="1"/>
  <c r="N72" i="18" s="1"/>
  <c r="AF72" i="18" s="1"/>
  <c r="AA96" i="18"/>
  <c r="N96" i="18" s="1" a="1"/>
  <c r="N96" i="18" s="1"/>
  <c r="AF96" i="18" s="1"/>
  <c r="AA479" i="18"/>
  <c r="N479" i="18" s="1" a="1"/>
  <c r="N479" i="18" s="1"/>
  <c r="AF479" i="18" s="1"/>
  <c r="N119" i="18" a="1"/>
  <c r="N119" i="18" s="1"/>
  <c r="AF119" i="18" s="1"/>
  <c r="AA119" i="18"/>
  <c r="AA195" i="18"/>
  <c r="N195" i="18" s="1" a="1"/>
  <c r="N195" i="18" s="1"/>
  <c r="AF195" i="18" s="1"/>
  <c r="AA421" i="18"/>
  <c r="N421" i="18" s="1" a="1"/>
  <c r="N421" i="18" s="1"/>
  <c r="AF421" i="18" s="1"/>
  <c r="AA491" i="18"/>
  <c r="N491" i="18" s="1" a="1"/>
  <c r="N491" i="18" s="1"/>
  <c r="AF491" i="18" s="1"/>
  <c r="N197" i="18" a="1"/>
  <c r="N197" i="18" s="1"/>
  <c r="AF197" i="18" s="1"/>
  <c r="AA197" i="18"/>
  <c r="AA78" i="18"/>
  <c r="N78" i="18" s="1" a="1"/>
  <c r="N78" i="18" s="1"/>
  <c r="AF78" i="18" s="1"/>
  <c r="AA348" i="18"/>
  <c r="N348" i="18" s="1" a="1"/>
  <c r="N348" i="18" s="1"/>
  <c r="AF348" i="18" s="1"/>
  <c r="AA357" i="18"/>
  <c r="N357" i="18" s="1" a="1"/>
  <c r="N357" i="18" s="1"/>
  <c r="AF357" i="18" s="1"/>
  <c r="N84" i="18" a="1"/>
  <c r="N84" i="18" s="1"/>
  <c r="AF84" i="18" s="1"/>
  <c r="AA84" i="18"/>
  <c r="AA115" i="18"/>
  <c r="N115" i="18" s="1" a="1"/>
  <c r="N115" i="18" s="1"/>
  <c r="AF115" i="18" s="1"/>
  <c r="AA372" i="18"/>
  <c r="N372" i="18" s="1" a="1"/>
  <c r="N372" i="18" s="1"/>
  <c r="AF372" i="18" s="1"/>
  <c r="AA485" i="18"/>
  <c r="N485" i="18" s="1" a="1"/>
  <c r="N485" i="18" s="1"/>
  <c r="AF485" i="18" s="1"/>
  <c r="N75" i="18" a="1"/>
  <c r="N75" i="18" s="1"/>
  <c r="AF75" i="18" s="1"/>
  <c r="AA75" i="18"/>
  <c r="AA256" i="18"/>
  <c r="N256" i="18" s="1" a="1"/>
  <c r="N256" i="18" s="1"/>
  <c r="AF256" i="18" s="1"/>
  <c r="AA247" i="18"/>
  <c r="N247" i="18" s="1" a="1"/>
  <c r="N247" i="18" s="1"/>
  <c r="AF247" i="18" s="1"/>
  <c r="AA363" i="18"/>
  <c r="N363" i="18" s="1" a="1"/>
  <c r="N363" i="18" s="1"/>
  <c r="AF363" i="18" s="1"/>
  <c r="N512" i="18" a="1"/>
  <c r="N512" i="18" s="1"/>
  <c r="AF512" i="18" s="1"/>
  <c r="AA512" i="18"/>
  <c r="AA497" i="18"/>
  <c r="N497" i="18" s="1" a="1"/>
  <c r="N497" i="18" s="1"/>
  <c r="AF497" i="18" s="1"/>
  <c r="AA130" i="18"/>
  <c r="N130" i="18" s="1" a="1"/>
  <c r="N130" i="18" s="1"/>
  <c r="AF130" i="18" s="1"/>
  <c r="AA60" i="23"/>
  <c r="AA61" i="23"/>
  <c r="AD63" i="23"/>
  <c r="J60" i="23" a="1"/>
  <c r="J60" i="23" s="1"/>
  <c r="Z60" i="23" s="1"/>
  <c r="N60" i="23" s="1" a="1"/>
  <c r="N60" i="23" s="1"/>
  <c r="AE60" i="23" s="1"/>
  <c r="Y19" i="23"/>
  <c r="AA19" i="23"/>
  <c r="J35" i="23" a="1"/>
  <c r="J35" i="23" s="1"/>
  <c r="Z35" i="23" s="1"/>
  <c r="N35" i="23" s="1" a="1"/>
  <c r="N35" i="23" s="1"/>
  <c r="AE35" i="23" s="1"/>
  <c r="AA29" i="23"/>
  <c r="J47" i="23" a="1"/>
  <c r="J47" i="23" s="1"/>
  <c r="Z47" i="23" s="1"/>
  <c r="N47" i="23" s="1" a="1"/>
  <c r="N47" i="23" s="1"/>
  <c r="AE47" i="23" s="1"/>
  <c r="J32" i="23" a="1"/>
  <c r="J32" i="23" s="1"/>
  <c r="Z32" i="23" s="1"/>
  <c r="N32" i="23" s="1" a="1"/>
  <c r="N32" i="23" s="1"/>
  <c r="AE32" i="23" s="1"/>
  <c r="N56" i="23" a="1"/>
  <c r="N56" i="23" s="1"/>
  <c r="AE56" i="23" s="1"/>
  <c r="AA28" i="23"/>
  <c r="Y28" i="23"/>
  <c r="Y13" i="23"/>
  <c r="AA13" i="23"/>
  <c r="J59" i="23" a="1"/>
  <c r="J59" i="23" s="1"/>
  <c r="Z59" i="23" s="1"/>
  <c r="N59" i="23" s="1" a="1"/>
  <c r="N59" i="23" s="1"/>
  <c r="AE59" i="23" s="1"/>
  <c r="J21" i="23" a="1"/>
  <c r="J21" i="23" s="1"/>
  <c r="Z21" i="23" s="1"/>
  <c r="N21" i="23" s="1" a="1"/>
  <c r="N21" i="23" s="1"/>
  <c r="AE21" i="23" s="1"/>
  <c r="J41" i="23" a="1"/>
  <c r="J41" i="23" s="1"/>
  <c r="Z41" i="23" s="1"/>
  <c r="N41" i="23" s="1" a="1"/>
  <c r="N41" i="23" s="1"/>
  <c r="AE41" i="23" s="1"/>
  <c r="N23" i="23" a="1"/>
  <c r="N23" i="23" s="1"/>
  <c r="AE23" i="23" s="1"/>
  <c r="J27" i="23" a="1"/>
  <c r="J27" i="23" s="1"/>
  <c r="Z27" i="23" s="1"/>
  <c r="N27" i="23" s="1" a="1"/>
  <c r="N27" i="23" s="1"/>
  <c r="AE27" i="23" s="1"/>
  <c r="AA23" i="23"/>
  <c r="J50" i="23" a="1"/>
  <c r="J50" i="23" s="1"/>
  <c r="Z50" i="23" s="1"/>
  <c r="N50" i="23" s="1" a="1"/>
  <c r="N50" i="23" s="1"/>
  <c r="AE50" i="23" s="1"/>
  <c r="J44" i="23" a="1"/>
  <c r="J44" i="23" s="1"/>
  <c r="Z44" i="23" s="1"/>
  <c r="N44" i="23" s="1" a="1"/>
  <c r="N44" i="23" s="1"/>
  <c r="AE44" i="23" s="1"/>
  <c r="J62" i="23" a="1"/>
  <c r="J62" i="23" s="1"/>
  <c r="Z62" i="23" s="1"/>
  <c r="N62" i="23" s="1" a="1"/>
  <c r="N62" i="23" s="1"/>
  <c r="AE62" i="23" s="1"/>
  <c r="J53" i="23" a="1"/>
  <c r="J53" i="23" s="1"/>
  <c r="Z53" i="23" s="1"/>
  <c r="N53" i="23" s="1" a="1"/>
  <c r="N53" i="23" s="1"/>
  <c r="AE53" i="23" s="1"/>
  <c r="J38" i="23" a="1"/>
  <c r="J38" i="23" s="1"/>
  <c r="Z38" i="23" s="1"/>
  <c r="N38" i="23" s="1" a="1"/>
  <c r="N38" i="23" s="1"/>
  <c r="AE38" i="23" s="1"/>
  <c r="J61" i="23" a="1"/>
  <c r="J61" i="23" s="1"/>
  <c r="Z61" i="23" s="1"/>
  <c r="N61" i="23" s="1" a="1"/>
  <c r="N61" i="23" s="1"/>
  <c r="AE61" i="23" s="1"/>
  <c r="J18" i="23" a="1"/>
  <c r="J18" i="23" s="1"/>
  <c r="Z18" i="23" s="1"/>
  <c r="N18" i="23" s="1" a="1"/>
  <c r="N18" i="23" s="1"/>
  <c r="AE18" i="23" s="1"/>
  <c r="J25" i="23" a="1"/>
  <c r="J25" i="23" s="1"/>
  <c r="Z25" i="23" s="1"/>
  <c r="N25" i="23" s="1" a="1"/>
  <c r="N25" i="23" s="1"/>
  <c r="AE25" i="23" s="1"/>
  <c r="J29" i="23" a="1"/>
  <c r="J29" i="23" s="1"/>
  <c r="Z29" i="23" s="1"/>
  <c r="N29" i="23" s="1" a="1"/>
  <c r="N29" i="23" s="1"/>
  <c r="AE29" i="23" s="1"/>
  <c r="J24" i="23" a="1"/>
  <c r="J24" i="23" s="1"/>
  <c r="Z24" i="23" s="1"/>
  <c r="N24" i="23" s="1" a="1"/>
  <c r="N24" i="23" s="1"/>
  <c r="AE24" i="23" s="1"/>
  <c r="J30" i="23" a="1"/>
  <c r="J30" i="23" s="1"/>
  <c r="Z30" i="23" s="1"/>
  <c r="N30" i="23" s="1" a="1"/>
  <c r="N30" i="23" s="1"/>
  <c r="AE30" i="23" s="1"/>
  <c r="J15" i="23" a="1"/>
  <c r="J15" i="23" s="1"/>
  <c r="Z15" i="23" s="1"/>
  <c r="N15" i="23" s="1" a="1"/>
  <c r="N15" i="23" s="1"/>
  <c r="AE15" i="23" s="1"/>
  <c r="AA63" i="23" l="1"/>
  <c r="J13" i="23" a="1"/>
  <c r="J13" i="23" s="1"/>
  <c r="Z13" i="23" s="1"/>
  <c r="N13" i="23" s="1" a="1"/>
  <c r="N13" i="23" s="1"/>
  <c r="AE13" i="23" s="1"/>
  <c r="J28" i="23" a="1"/>
  <c r="J28" i="23" s="1"/>
  <c r="Z28" i="23" s="1"/>
  <c r="N28" i="23" s="1" a="1"/>
  <c r="N28" i="23" s="1"/>
  <c r="AE28" i="23" s="1"/>
  <c r="J19" i="23" a="1"/>
  <c r="J19" i="23" s="1"/>
  <c r="Z19" i="23" s="1"/>
  <c r="N19" i="23" s="1" a="1"/>
  <c r="N19" i="23" s="1"/>
  <c r="AE19" i="23" s="1"/>
  <c r="AE63" i="23" l="1"/>
  <c r="W14" i="18" l="1"/>
  <c r="W15" i="18"/>
  <c r="W16" i="18"/>
  <c r="W17" i="18"/>
  <c r="W18" i="18"/>
  <c r="W19" i="18"/>
  <c r="W20" i="18"/>
  <c r="W21" i="18"/>
  <c r="W22" i="18"/>
  <c r="W23" i="18"/>
  <c r="W24" i="18"/>
  <c r="W25" i="18"/>
  <c r="W26" i="18"/>
  <c r="W27" i="18"/>
  <c r="W28" i="18"/>
  <c r="W29" i="18"/>
  <c r="W30" i="18"/>
  <c r="W31" i="18"/>
  <c r="W32" i="18"/>
  <c r="W33" i="18"/>
  <c r="W34" i="18"/>
  <c r="W35" i="18"/>
  <c r="W36" i="18"/>
  <c r="W37" i="18"/>
  <c r="W38" i="18"/>
  <c r="W39" i="18"/>
  <c r="W40" i="18"/>
  <c r="W41" i="18"/>
  <c r="W42" i="18"/>
  <c r="W43" i="18"/>
  <c r="W44" i="18"/>
  <c r="W45" i="18"/>
  <c r="W46" i="18"/>
  <c r="W47" i="18"/>
  <c r="W48" i="18"/>
  <c r="W49" i="18"/>
  <c r="W50" i="18"/>
  <c r="W51" i="18"/>
  <c r="W52" i="18"/>
  <c r="W53" i="18"/>
  <c r="W54" i="18"/>
  <c r="W55" i="18"/>
  <c r="W56" i="18"/>
  <c r="W57" i="18"/>
  <c r="W58" i="18"/>
  <c r="W59" i="18"/>
  <c r="W60" i="18"/>
  <c r="W61" i="18"/>
  <c r="W62" i="18"/>
  <c r="W13" i="18"/>
  <c r="AD62" i="18" l="1"/>
  <c r="AE62" i="18" s="1"/>
  <c r="AD61" i="18"/>
  <c r="AE61" i="18" s="1"/>
  <c r="AD60" i="18"/>
  <c r="AE60" i="18" s="1"/>
  <c r="AD59" i="18"/>
  <c r="AE59" i="18" s="1"/>
  <c r="AD58" i="18"/>
  <c r="AE58" i="18" s="1"/>
  <c r="AD57" i="18"/>
  <c r="AE57" i="18" s="1"/>
  <c r="AD56" i="18"/>
  <c r="AE56" i="18" s="1"/>
  <c r="AD55" i="18"/>
  <c r="AE55" i="18" s="1"/>
  <c r="AD54" i="18"/>
  <c r="AE54" i="18" s="1"/>
  <c r="AD53" i="18"/>
  <c r="AE53" i="18" s="1"/>
  <c r="AD52" i="18"/>
  <c r="AE52" i="18" s="1"/>
  <c r="AD51" i="18"/>
  <c r="AE51" i="18" s="1"/>
  <c r="AD50" i="18"/>
  <c r="AE50" i="18" s="1"/>
  <c r="AD49" i="18"/>
  <c r="AE49" i="18" s="1"/>
  <c r="AD48" i="18"/>
  <c r="AE48" i="18" s="1"/>
  <c r="AD47" i="18"/>
  <c r="AE47" i="18" s="1"/>
  <c r="AD46" i="18"/>
  <c r="AE46" i="18" s="1"/>
  <c r="AD45" i="18"/>
  <c r="AE45" i="18" s="1"/>
  <c r="AD44" i="18"/>
  <c r="AE44" i="18" s="1"/>
  <c r="AD43" i="18"/>
  <c r="AE43" i="18" s="1"/>
  <c r="AD42" i="18"/>
  <c r="AE42" i="18" s="1"/>
  <c r="AD41" i="18"/>
  <c r="AE41" i="18" s="1"/>
  <c r="AD40" i="18"/>
  <c r="AE40" i="18" s="1"/>
  <c r="AD39" i="18"/>
  <c r="AE39" i="18" s="1"/>
  <c r="AD38" i="18"/>
  <c r="AE38" i="18" s="1"/>
  <c r="AD37" i="18"/>
  <c r="AE37" i="18" s="1"/>
  <c r="AD36" i="18"/>
  <c r="AE36" i="18" s="1"/>
  <c r="AD35" i="18"/>
  <c r="AE35" i="18" s="1"/>
  <c r="AD34" i="18"/>
  <c r="AE34" i="18" s="1"/>
  <c r="AD33" i="18"/>
  <c r="AE33" i="18" s="1"/>
  <c r="AD32" i="18"/>
  <c r="AE32" i="18" s="1"/>
  <c r="AD31" i="18"/>
  <c r="AE31" i="18" s="1"/>
  <c r="AD30" i="18"/>
  <c r="AE30" i="18" s="1"/>
  <c r="AD29" i="18"/>
  <c r="AE29" i="18" s="1"/>
  <c r="AD28" i="18"/>
  <c r="AD27" i="18"/>
  <c r="AD26" i="18"/>
  <c r="AD25" i="18"/>
  <c r="AD24" i="18"/>
  <c r="AD23" i="18"/>
  <c r="AD22" i="18"/>
  <c r="AD21" i="18"/>
  <c r="AD20" i="18"/>
  <c r="AD19" i="18"/>
  <c r="AD18" i="18"/>
  <c r="AD17" i="18"/>
  <c r="AD16" i="18"/>
  <c r="AD15" i="18"/>
  <c r="AD14" i="18"/>
  <c r="AD13" i="18"/>
  <c r="AC62" i="18"/>
  <c r="AC61" i="18"/>
  <c r="AC60" i="18"/>
  <c r="AC59" i="18"/>
  <c r="AC58" i="18"/>
  <c r="AC57" i="18"/>
  <c r="AC56" i="18"/>
  <c r="AC55" i="18"/>
  <c r="AC54" i="18"/>
  <c r="AC53" i="18"/>
  <c r="AC52" i="18"/>
  <c r="AC51" i="18"/>
  <c r="AC50" i="18"/>
  <c r="AC49" i="18"/>
  <c r="AC48" i="18"/>
  <c r="AC47" i="18"/>
  <c r="AC46" i="18"/>
  <c r="AC45" i="18"/>
  <c r="AC44" i="18"/>
  <c r="AC43" i="18"/>
  <c r="AC42" i="18"/>
  <c r="AC41" i="18"/>
  <c r="AC40" i="18"/>
  <c r="AC39" i="18"/>
  <c r="AC38" i="18"/>
  <c r="AC37" i="18"/>
  <c r="AC36" i="18"/>
  <c r="AC35" i="18"/>
  <c r="AC34" i="18"/>
  <c r="AC33" i="18"/>
  <c r="AC32" i="18"/>
  <c r="AC31" i="18"/>
  <c r="AC30" i="18"/>
  <c r="AC29" i="18"/>
  <c r="AC28" i="18"/>
  <c r="AC27" i="18"/>
  <c r="AC26" i="18"/>
  <c r="AC25" i="18"/>
  <c r="AC24" i="18"/>
  <c r="AC23" i="18"/>
  <c r="AC22" i="18"/>
  <c r="AC21" i="18"/>
  <c r="AC20" i="18"/>
  <c r="AC19" i="18"/>
  <c r="AC18" i="18"/>
  <c r="AC17" i="18"/>
  <c r="AC16" i="18"/>
  <c r="AC15" i="18"/>
  <c r="AC14" i="18"/>
  <c r="AC13" i="18"/>
  <c r="AE27" i="18" l="1"/>
  <c r="AE20" i="18"/>
  <c r="AE24" i="18"/>
  <c r="AE28" i="18"/>
  <c r="AE21" i="18"/>
  <c r="AE25" i="18"/>
  <c r="AE23" i="18"/>
  <c r="AE22" i="18"/>
  <c r="AE26" i="18"/>
  <c r="AC513" i="18"/>
  <c r="AE19" i="18"/>
  <c r="AE18" i="18"/>
  <c r="AE17" i="18"/>
  <c r="AE16" i="18"/>
  <c r="AE15" i="18"/>
  <c r="AE13" i="18"/>
  <c r="AE14" i="18"/>
  <c r="AE513" i="18" l="1"/>
  <c r="O13" i="18"/>
  <c r="G4" i="18"/>
  <c r="O14" i="18"/>
  <c r="O15" i="18"/>
  <c r="O16" i="18"/>
  <c r="O17" i="18"/>
  <c r="O18" i="18"/>
  <c r="O19" i="18"/>
  <c r="O20" i="18"/>
  <c r="O21" i="18"/>
  <c r="O22" i="18"/>
  <c r="O23" i="18"/>
  <c r="O24" i="18"/>
  <c r="O25" i="18"/>
  <c r="O26" i="18"/>
  <c r="O27" i="18"/>
  <c r="O28" i="18"/>
  <c r="O29" i="18"/>
  <c r="O30" i="18"/>
  <c r="O31" i="18"/>
  <c r="O32" i="18"/>
  <c r="O33" i="18"/>
  <c r="O34" i="18"/>
  <c r="O35" i="18"/>
  <c r="O36" i="18"/>
  <c r="O37" i="18"/>
  <c r="O38" i="18"/>
  <c r="O39" i="18"/>
  <c r="O40" i="18"/>
  <c r="O41" i="18"/>
  <c r="O42" i="18"/>
  <c r="O43" i="18"/>
  <c r="O44" i="18"/>
  <c r="O45" i="18"/>
  <c r="O46" i="18"/>
  <c r="O47" i="18"/>
  <c r="O48" i="18"/>
  <c r="O49" i="18"/>
  <c r="O50" i="18"/>
  <c r="O51" i="18"/>
  <c r="O52" i="18"/>
  <c r="O53" i="18"/>
  <c r="O54" i="18"/>
  <c r="O55" i="18"/>
  <c r="O56" i="18"/>
  <c r="O57" i="18"/>
  <c r="O58" i="18"/>
  <c r="O59" i="18"/>
  <c r="O60" i="18"/>
  <c r="O61" i="18"/>
  <c r="O62" i="18"/>
  <c r="Y14" i="18" l="1"/>
  <c r="Y15" i="18"/>
  <c r="Y16" i="18"/>
  <c r="Y17" i="18"/>
  <c r="Y18" i="18"/>
  <c r="Y19" i="18"/>
  <c r="Y20" i="18"/>
  <c r="Y21" i="18"/>
  <c r="Y22" i="18"/>
  <c r="Y23" i="18"/>
  <c r="Y24" i="18"/>
  <c r="Y25" i="18"/>
  <c r="Y26" i="18"/>
  <c r="Y27" i="18"/>
  <c r="Y28" i="18"/>
  <c r="Y29" i="18"/>
  <c r="Y30" i="18"/>
  <c r="Y31" i="18"/>
  <c r="Y32" i="18"/>
  <c r="Y33" i="18"/>
  <c r="Y34" i="18"/>
  <c r="Y35" i="18"/>
  <c r="Y36" i="18"/>
  <c r="Y37" i="18"/>
  <c r="Y38" i="18"/>
  <c r="Y39" i="18"/>
  <c r="Y40" i="18"/>
  <c r="Y41" i="18"/>
  <c r="Y42" i="18"/>
  <c r="Y43" i="18"/>
  <c r="Y44" i="18"/>
  <c r="Y45" i="18"/>
  <c r="Y46" i="18"/>
  <c r="Y47" i="18"/>
  <c r="Y48" i="18"/>
  <c r="Y49" i="18"/>
  <c r="Y50" i="18"/>
  <c r="Y51" i="18"/>
  <c r="Y52" i="18"/>
  <c r="Y53" i="18"/>
  <c r="Y54" i="18"/>
  <c r="Y55" i="18"/>
  <c r="Y56" i="18"/>
  <c r="Y57" i="18"/>
  <c r="Y58" i="18"/>
  <c r="Y59" i="18"/>
  <c r="Y60" i="18"/>
  <c r="Y61" i="18"/>
  <c r="Y62" i="18"/>
  <c r="I58" i="18" l="1" a="1"/>
  <c r="I58" i="18" s="1"/>
  <c r="Z58" i="18" s="1"/>
  <c r="J58" i="18" s="1" a="1"/>
  <c r="J58" i="18" s="1"/>
  <c r="AA58" i="18" s="1"/>
  <c r="I49" i="18" a="1"/>
  <c r="I49" i="18" s="1"/>
  <c r="Z49" i="18" s="1"/>
  <c r="J49" i="18" s="1" a="1"/>
  <c r="J49" i="18" s="1"/>
  <c r="AA49" i="18" s="1"/>
  <c r="I16" i="18" a="1"/>
  <c r="I16" i="18" s="1"/>
  <c r="Z16" i="18" s="1"/>
  <c r="J16" i="18" s="1" a="1"/>
  <c r="J16" i="18" s="1"/>
  <c r="AA16" i="18" s="1"/>
  <c r="I51" i="18" a="1"/>
  <c r="I51" i="18" s="1"/>
  <c r="Z51" i="18" s="1"/>
  <c r="J51" i="18" s="1" a="1"/>
  <c r="J51" i="18" s="1"/>
  <c r="AA51" i="18" s="1"/>
  <c r="I43" i="18" a="1"/>
  <c r="I43" i="18" s="1"/>
  <c r="Z43" i="18" s="1"/>
  <c r="J43" i="18" s="1" a="1"/>
  <c r="J43" i="18" s="1"/>
  <c r="AA43" i="18" s="1"/>
  <c r="I50" i="18" a="1"/>
  <c r="I50" i="18" s="1"/>
  <c r="Z50" i="18" s="1"/>
  <c r="J50" i="18" s="1" a="1"/>
  <c r="J50" i="18" s="1"/>
  <c r="AA50" i="18" s="1"/>
  <c r="I42" i="18" a="1"/>
  <c r="I42" i="18" s="1"/>
  <c r="Z42" i="18" s="1"/>
  <c r="J42" i="18" s="1" a="1"/>
  <c r="J42" i="18" s="1"/>
  <c r="AA42" i="18" s="1"/>
  <c r="I34" i="18" a="1"/>
  <c r="I34" i="18" s="1"/>
  <c r="Z34" i="18" s="1"/>
  <c r="J34" i="18" s="1" a="1"/>
  <c r="J34" i="18" s="1"/>
  <c r="AA34" i="18" s="1"/>
  <c r="I57" i="18" a="1"/>
  <c r="I57" i="18" s="1"/>
  <c r="Z57" i="18" s="1"/>
  <c r="J57" i="18" s="1" a="1"/>
  <c r="J57" i="18" s="1"/>
  <c r="AA57" i="18" s="1"/>
  <c r="I41" i="18" a="1"/>
  <c r="I41" i="18" s="1"/>
  <c r="Z41" i="18" s="1"/>
  <c r="J41" i="18" s="1" a="1"/>
  <c r="J41" i="18" s="1"/>
  <c r="AA41" i="18" s="1"/>
  <c r="I33" i="18" a="1"/>
  <c r="I33" i="18" s="1"/>
  <c r="Z33" i="18" s="1"/>
  <c r="J33" i="18" s="1" a="1"/>
  <c r="J33" i="18" s="1"/>
  <c r="AA33" i="18" s="1"/>
  <c r="I25" i="18" a="1"/>
  <c r="I25" i="18" s="1"/>
  <c r="Z25" i="18" s="1"/>
  <c r="J25" i="18" s="1" a="1"/>
  <c r="J25" i="18" s="1"/>
  <c r="AA25" i="18" s="1"/>
  <c r="I17" i="18" a="1"/>
  <c r="I17" i="18" s="1"/>
  <c r="Z17" i="18" s="1"/>
  <c r="J17" i="18" s="1" a="1"/>
  <c r="J17" i="18" s="1"/>
  <c r="AA17" i="18" s="1"/>
  <c r="I48" i="18" a="1"/>
  <c r="I48" i="18" s="1"/>
  <c r="Z48" i="18" s="1"/>
  <c r="J48" i="18" s="1" a="1"/>
  <c r="J48" i="18" s="1"/>
  <c r="AA48" i="18" s="1"/>
  <c r="I40" i="18" a="1"/>
  <c r="I40" i="18" s="1"/>
  <c r="Z40" i="18" s="1"/>
  <c r="J40" i="18" s="1" a="1"/>
  <c r="J40" i="18" s="1"/>
  <c r="AA40" i="18" s="1"/>
  <c r="I32" i="18" a="1"/>
  <c r="I32" i="18" s="1"/>
  <c r="Z32" i="18" s="1"/>
  <c r="I24" i="18" a="1"/>
  <c r="I24" i="18" s="1"/>
  <c r="Z24" i="18" s="1"/>
  <c r="J24" i="18" s="1" a="1"/>
  <c r="J24" i="18" s="1"/>
  <c r="AA24" i="18" s="1"/>
  <c r="I55" i="18" a="1"/>
  <c r="I55" i="18" s="1"/>
  <c r="Z55" i="18" s="1"/>
  <c r="J55" i="18" s="1" a="1"/>
  <c r="J55" i="18" s="1"/>
  <c r="AA55" i="18" s="1"/>
  <c r="I47" i="18" a="1"/>
  <c r="I47" i="18" s="1"/>
  <c r="Z47" i="18" s="1"/>
  <c r="J47" i="18" s="1" a="1"/>
  <c r="J47" i="18" s="1"/>
  <c r="AA47" i="18" s="1"/>
  <c r="I39" i="18" a="1"/>
  <c r="I39" i="18" s="1"/>
  <c r="Z39" i="18" s="1"/>
  <c r="I31" i="18" a="1"/>
  <c r="I31" i="18" s="1"/>
  <c r="Z31" i="18" s="1"/>
  <c r="J31" i="18" s="1" a="1"/>
  <c r="J31" i="18" s="1"/>
  <c r="AA31" i="18" s="1"/>
  <c r="I23" i="18" a="1"/>
  <c r="I23" i="18" s="1"/>
  <c r="Z23" i="18" s="1"/>
  <c r="J23" i="18" s="1" a="1"/>
  <c r="J23" i="18" s="1"/>
  <c r="AA23" i="18" s="1"/>
  <c r="I62" i="18" a="1"/>
  <c r="I62" i="18" s="1"/>
  <c r="Z62" i="18" s="1"/>
  <c r="I54" i="18" a="1"/>
  <c r="I54" i="18" s="1"/>
  <c r="Z54" i="18" s="1"/>
  <c r="J54" i="18" s="1" a="1"/>
  <c r="J54" i="18" s="1"/>
  <c r="AA54" i="18" s="1"/>
  <c r="I46" i="18" a="1"/>
  <c r="I46" i="18" s="1"/>
  <c r="Z46" i="18" s="1"/>
  <c r="J46" i="18" s="1" a="1"/>
  <c r="J46" i="18" s="1"/>
  <c r="AA46" i="18" s="1"/>
  <c r="I38" i="18" a="1"/>
  <c r="I38" i="18" s="1"/>
  <c r="Z38" i="18" s="1"/>
  <c r="J38" i="18" s="1" a="1"/>
  <c r="J38" i="18" s="1"/>
  <c r="AA38" i="18" s="1"/>
  <c r="I30" i="18" a="1"/>
  <c r="I30" i="18" s="1"/>
  <c r="Z30" i="18" s="1"/>
  <c r="I22" i="18" a="1"/>
  <c r="I22" i="18" s="1"/>
  <c r="Z22" i="18" s="1"/>
  <c r="I61" i="18" a="1"/>
  <c r="I61" i="18" s="1"/>
  <c r="Z61" i="18" s="1"/>
  <c r="J61" i="18" s="1" a="1"/>
  <c r="J61" i="18" s="1"/>
  <c r="AA61" i="18" s="1"/>
  <c r="I53" i="18" a="1"/>
  <c r="I53" i="18" s="1"/>
  <c r="Z53" i="18" s="1"/>
  <c r="J53" i="18" s="1" a="1"/>
  <c r="J53" i="18" s="1"/>
  <c r="AA53" i="18" s="1"/>
  <c r="I45" i="18" a="1"/>
  <c r="I45" i="18" s="1"/>
  <c r="Z45" i="18" s="1"/>
  <c r="I37" i="18" a="1"/>
  <c r="I37" i="18" s="1"/>
  <c r="Z37" i="18" s="1"/>
  <c r="J37" i="18" s="1" a="1"/>
  <c r="J37" i="18" s="1"/>
  <c r="AA37" i="18" s="1"/>
  <c r="I29" i="18" a="1"/>
  <c r="I29" i="18" s="1"/>
  <c r="Z29" i="18" s="1"/>
  <c r="J29" i="18" s="1" a="1"/>
  <c r="J29" i="18" s="1"/>
  <c r="AA29" i="18" s="1"/>
  <c r="I21" i="18" a="1"/>
  <c r="I21" i="18" s="1"/>
  <c r="Z21" i="18" s="1"/>
  <c r="I60" i="18" a="1"/>
  <c r="I60" i="18" s="1"/>
  <c r="Z60" i="18" s="1"/>
  <c r="J60" i="18" s="1" a="1"/>
  <c r="J60" i="18" s="1"/>
  <c r="AA60" i="18" s="1"/>
  <c r="I52" i="18" a="1"/>
  <c r="I52" i="18" s="1"/>
  <c r="Z52" i="18" s="1"/>
  <c r="J52" i="18" s="1" a="1"/>
  <c r="J52" i="18" s="1"/>
  <c r="AA52" i="18" s="1"/>
  <c r="I44" i="18" a="1"/>
  <c r="I44" i="18" s="1"/>
  <c r="Z44" i="18" s="1"/>
  <c r="J44" i="18" s="1" a="1"/>
  <c r="J44" i="18" s="1"/>
  <c r="AA44" i="18" s="1"/>
  <c r="I36" i="18" a="1"/>
  <c r="I36" i="18" s="1"/>
  <c r="Z36" i="18" s="1"/>
  <c r="J36" i="18" s="1" a="1"/>
  <c r="J36" i="18" s="1"/>
  <c r="AA36" i="18" s="1"/>
  <c r="I28" i="18" a="1"/>
  <c r="I28" i="18" s="1"/>
  <c r="Z28" i="18" s="1"/>
  <c r="J28" i="18" s="1" a="1"/>
  <c r="J28" i="18" s="1"/>
  <c r="AA28" i="18" s="1"/>
  <c r="I20" i="18" a="1"/>
  <c r="I20" i="18" s="1"/>
  <c r="Z20" i="18" s="1"/>
  <c r="J20" i="18" s="1" a="1"/>
  <c r="J20" i="18" s="1"/>
  <c r="AA20" i="18" s="1"/>
  <c r="I59" i="18" a="1"/>
  <c r="I59" i="18" s="1"/>
  <c r="Z59" i="18" s="1"/>
  <c r="J59" i="18" s="1" a="1"/>
  <c r="J59" i="18" s="1"/>
  <c r="AA59" i="18" s="1"/>
  <c r="I35" i="18" a="1"/>
  <c r="I35" i="18" s="1"/>
  <c r="Z35" i="18" s="1"/>
  <c r="I27" i="18" a="1"/>
  <c r="I27" i="18" s="1"/>
  <c r="Z27" i="18" s="1"/>
  <c r="I19" i="18" a="1"/>
  <c r="I19" i="18" s="1"/>
  <c r="Z19" i="18" s="1"/>
  <c r="J19" i="18" s="1" a="1"/>
  <c r="J19" i="18" s="1"/>
  <c r="AA19" i="18" s="1"/>
  <c r="I26" i="18" a="1"/>
  <c r="I26" i="18" s="1"/>
  <c r="Z26" i="18" s="1"/>
  <c r="J26" i="18" s="1" a="1"/>
  <c r="J26" i="18" s="1"/>
  <c r="AA26" i="18" s="1"/>
  <c r="I18" i="18" a="1"/>
  <c r="I18" i="18" s="1"/>
  <c r="Z18" i="18" s="1"/>
  <c r="J18" i="18" s="1" a="1"/>
  <c r="J18" i="18" s="1"/>
  <c r="AA18" i="18" s="1"/>
  <c r="I56" i="18" a="1"/>
  <c r="I56" i="18" s="1"/>
  <c r="Z56" i="18" s="1"/>
  <c r="I15" i="18" a="1"/>
  <c r="I15" i="18" s="1"/>
  <c r="Z15" i="18" s="1"/>
  <c r="J15" i="18" s="1" a="1"/>
  <c r="J15" i="18" s="1"/>
  <c r="AA15" i="18" s="1"/>
  <c r="I14" i="18" a="1"/>
  <c r="I14" i="18" s="1"/>
  <c r="Z14" i="18" s="1"/>
  <c r="J14" i="18" s="1" a="1"/>
  <c r="J14" i="18" s="1"/>
  <c r="AA14" i="18" s="1"/>
  <c r="N26" i="18" l="1" a="1"/>
  <c r="N26" i="18" s="1"/>
  <c r="AF26" i="18" s="1"/>
  <c r="J56" i="18" a="1"/>
  <c r="J56" i="18" s="1"/>
  <c r="N20" i="18" a="1"/>
  <c r="N20" i="18" s="1"/>
  <c r="AF20" i="18" s="1"/>
  <c r="J22" i="18" a="1"/>
  <c r="J22" i="18" s="1"/>
  <c r="J32" i="18" a="1"/>
  <c r="J32" i="18" s="1"/>
  <c r="N28" i="18" a="1"/>
  <c r="N28" i="18" s="1"/>
  <c r="AF28" i="18" s="1"/>
  <c r="J39" i="18" a="1"/>
  <c r="J39" i="18" s="1"/>
  <c r="J62" i="18" a="1"/>
  <c r="J62" i="18" s="1"/>
  <c r="N60" i="18" a="1"/>
  <c r="N60" i="18" s="1"/>
  <c r="AF60" i="18" s="1"/>
  <c r="N59" i="18" a="1"/>
  <c r="N59" i="18" s="1"/>
  <c r="AF59" i="18" s="1"/>
  <c r="N47" i="18" a="1"/>
  <c r="N47" i="18" s="1"/>
  <c r="AF47" i="18" s="1"/>
  <c r="N42" i="18" a="1"/>
  <c r="N42" i="18" s="1"/>
  <c r="AF42" i="18" s="1"/>
  <c r="J27" i="18" a="1"/>
  <c r="J27" i="18" s="1"/>
  <c r="J21" i="18" a="1"/>
  <c r="J21" i="18" s="1"/>
  <c r="J35" i="18" a="1"/>
  <c r="J35" i="18" s="1"/>
  <c r="J30" i="18" a="1"/>
  <c r="J30" i="18" s="1"/>
  <c r="J45" i="18" a="1"/>
  <c r="J45" i="18" s="1"/>
  <c r="N38" i="18" a="1"/>
  <c r="N38" i="18" s="1"/>
  <c r="AF38" i="18" s="1"/>
  <c r="N48" i="18" a="1"/>
  <c r="N48" i="18" s="1"/>
  <c r="AF48" i="18" s="1"/>
  <c r="N41" i="18" a="1"/>
  <c r="N41" i="18" s="1"/>
  <c r="AF41" i="18" s="1"/>
  <c r="N49" i="18" a="1"/>
  <c r="N49" i="18" s="1"/>
  <c r="AF49" i="18" s="1"/>
  <c r="N40" i="18" a="1"/>
  <c r="N40" i="18" s="1"/>
  <c r="AF40" i="18" s="1"/>
  <c r="N25" i="18" a="1"/>
  <c r="N25" i="18" s="1"/>
  <c r="AF25" i="18" s="1"/>
  <c r="N34" i="18" a="1"/>
  <c r="N34" i="18" s="1"/>
  <c r="AF34" i="18" s="1"/>
  <c r="N51" i="18" a="1"/>
  <c r="N51" i="18" s="1"/>
  <c r="AF51" i="18" s="1"/>
  <c r="N18" i="18" a="1"/>
  <c r="N18" i="18" s="1"/>
  <c r="AF18" i="18" s="1"/>
  <c r="N53" i="18" a="1"/>
  <c r="N53" i="18" s="1"/>
  <c r="AF53" i="18" s="1"/>
  <c r="N55" i="18" a="1"/>
  <c r="N55" i="18" s="1"/>
  <c r="AF55" i="18" s="1"/>
  <c r="N50" i="18" a="1"/>
  <c r="N50" i="18" s="1"/>
  <c r="AF50" i="18" s="1"/>
  <c r="N44" i="18" a="1"/>
  <c r="N44" i="18" s="1"/>
  <c r="AF44" i="18" s="1"/>
  <c r="N29" i="18" a="1"/>
  <c r="N29" i="18" s="1"/>
  <c r="AF29" i="18" s="1"/>
  <c r="N61" i="18" a="1"/>
  <c r="N61" i="18" s="1"/>
  <c r="AF61" i="18" s="1"/>
  <c r="N46" i="18" a="1"/>
  <c r="N46" i="18" s="1"/>
  <c r="AF46" i="18" s="1"/>
  <c r="N24" i="18" a="1"/>
  <c r="N24" i="18" s="1"/>
  <c r="AF24" i="18" s="1"/>
  <c r="N19" i="18" a="1"/>
  <c r="N19" i="18" s="1"/>
  <c r="AF19" i="18" s="1"/>
  <c r="N33" i="18" a="1"/>
  <c r="N33" i="18" s="1"/>
  <c r="AF33" i="18" s="1"/>
  <c r="N16" i="18" a="1"/>
  <c r="N16" i="18" s="1"/>
  <c r="AF16" i="18" s="1"/>
  <c r="N36" i="18" a="1"/>
  <c r="N36" i="18" s="1"/>
  <c r="AF36" i="18" s="1"/>
  <c r="N23" i="18" a="1"/>
  <c r="N23" i="18" s="1"/>
  <c r="AF23" i="18" s="1"/>
  <c r="N31" i="18" a="1"/>
  <c r="N31" i="18" s="1"/>
  <c r="AF31" i="18" s="1"/>
  <c r="N52" i="18" a="1"/>
  <c r="N52" i="18" s="1"/>
  <c r="AF52" i="18" s="1"/>
  <c r="N37" i="18" a="1"/>
  <c r="N37" i="18" s="1"/>
  <c r="AF37" i="18" s="1"/>
  <c r="N54" i="18" a="1"/>
  <c r="N54" i="18" s="1"/>
  <c r="AF54" i="18" s="1"/>
  <c r="N17" i="18" a="1"/>
  <c r="N17" i="18" s="1"/>
  <c r="AF17" i="18" s="1"/>
  <c r="N57" i="18" a="1"/>
  <c r="N57" i="18" s="1"/>
  <c r="AF57" i="18" s="1"/>
  <c r="N43" i="18" a="1"/>
  <c r="N43" i="18" s="1"/>
  <c r="AF43" i="18" s="1"/>
  <c r="N58" i="18" a="1"/>
  <c r="N58" i="18" s="1"/>
  <c r="AF58" i="18" s="1"/>
  <c r="N14" i="18" a="1"/>
  <c r="N14" i="18" s="1"/>
  <c r="AF14" i="18" s="1"/>
  <c r="N15" i="18" a="1"/>
  <c r="N15" i="18" s="1"/>
  <c r="AF15" i="18" s="1"/>
  <c r="Y13" i="18"/>
  <c r="AA35" i="18" l="1"/>
  <c r="N35" i="18" s="1" a="1"/>
  <c r="N35" i="18" s="1"/>
  <c r="AF35" i="18" s="1"/>
  <c r="AA39" i="18"/>
  <c r="N39" i="18" s="1" a="1"/>
  <c r="N39" i="18" s="1"/>
  <c r="AF39" i="18" s="1"/>
  <c r="AA21" i="18"/>
  <c r="N21" i="18" s="1" a="1"/>
  <c r="N21" i="18" s="1"/>
  <c r="AF21" i="18" s="1"/>
  <c r="AA22" i="18"/>
  <c r="N22" i="18" s="1" a="1"/>
  <c r="N22" i="18" s="1"/>
  <c r="AF22" i="18" s="1"/>
  <c r="AA30" i="18"/>
  <c r="N30" i="18" s="1" a="1"/>
  <c r="N30" i="18" s="1"/>
  <c r="AF30" i="18" s="1"/>
  <c r="AA32" i="18"/>
  <c r="N32" i="18" s="1" a="1"/>
  <c r="N32" i="18" s="1"/>
  <c r="AF32" i="18" s="1"/>
  <c r="AA56" i="18"/>
  <c r="N56" i="18" s="1" a="1"/>
  <c r="N56" i="18" s="1"/>
  <c r="AF56" i="18" s="1"/>
  <c r="AA62" i="18"/>
  <c r="N62" i="18" s="1" a="1"/>
  <c r="N62" i="18" s="1"/>
  <c r="AF62" i="18" s="1"/>
  <c r="AA27" i="18"/>
  <c r="N27" i="18" s="1" a="1"/>
  <c r="N27" i="18" s="1"/>
  <c r="AF27" i="18" s="1"/>
  <c r="AA45" i="18"/>
  <c r="N45" i="18" s="1" a="1"/>
  <c r="N45" i="18" s="1"/>
  <c r="AF45" i="18" s="1"/>
  <c r="I13" i="18" a="1"/>
  <c r="I13" i="18" s="1"/>
  <c r="Z13" i="18" s="1"/>
  <c r="J13" i="18" s="1" a="1"/>
  <c r="J13" i="18" s="1"/>
  <c r="AA13" i="18" s="1"/>
  <c r="N13" i="18" l="1" a="1"/>
  <c r="N13" i="18" s="1"/>
  <c r="AF13" i="18" s="1"/>
  <c r="AF513" i="18" s="1"/>
  <c r="AB14" i="18" l="1"/>
  <c r="AB15" i="18"/>
  <c r="AB16" i="18"/>
  <c r="AB17" i="18"/>
  <c r="AB18" i="18"/>
  <c r="AB19" i="18"/>
  <c r="AB20" i="18"/>
  <c r="AB21" i="18"/>
  <c r="AB22" i="18"/>
  <c r="AB23" i="18"/>
  <c r="AB24" i="18"/>
  <c r="AB25" i="18"/>
  <c r="AB26" i="18"/>
  <c r="AB27" i="18"/>
  <c r="AB28" i="18"/>
  <c r="AB29" i="18"/>
  <c r="AB30" i="18"/>
  <c r="AB31" i="18"/>
  <c r="AB32" i="18"/>
  <c r="AB33" i="18"/>
  <c r="AB34" i="18"/>
  <c r="AB35" i="18"/>
  <c r="AB36" i="18"/>
  <c r="AB37" i="18"/>
  <c r="AB38" i="18"/>
  <c r="AB39" i="18"/>
  <c r="AB40" i="18"/>
  <c r="AB41" i="18"/>
  <c r="AB42" i="18"/>
  <c r="AB43" i="18"/>
  <c r="AB44" i="18"/>
  <c r="AB45" i="18"/>
  <c r="AB46" i="18"/>
  <c r="AB47" i="18"/>
  <c r="AB48" i="18"/>
  <c r="AB49" i="18"/>
  <c r="AB50" i="18"/>
  <c r="AB51" i="18"/>
  <c r="AB52" i="18"/>
  <c r="AB53" i="18"/>
  <c r="AB54" i="18"/>
  <c r="AB55" i="18"/>
  <c r="AB56" i="18"/>
  <c r="AB57" i="18"/>
  <c r="AB58" i="18"/>
  <c r="AB59" i="18"/>
  <c r="AB60" i="18"/>
  <c r="AB61" i="18"/>
  <c r="AB62" i="18"/>
  <c r="AB13" i="18"/>
  <c r="AB513" i="18" l="1"/>
  <c r="A14" i="18" l="1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2" i="18"/>
  <c r="A13" i="18"/>
  <c r="E62" i="18" l="1"/>
  <c r="D62" i="18"/>
  <c r="E61" i="18"/>
  <c r="D61" i="18"/>
  <c r="E60" i="18"/>
  <c r="D60" i="18"/>
  <c r="E59" i="18"/>
  <c r="D59" i="18"/>
  <c r="E58" i="18"/>
  <c r="D58" i="18"/>
  <c r="E57" i="18"/>
  <c r="D57" i="18"/>
  <c r="E56" i="18"/>
  <c r="D56" i="18"/>
  <c r="E55" i="18"/>
  <c r="D55" i="18"/>
  <c r="E54" i="18"/>
  <c r="D54" i="18"/>
  <c r="E53" i="18"/>
  <c r="D53" i="18"/>
  <c r="E52" i="18"/>
  <c r="D52" i="18"/>
  <c r="E51" i="18"/>
  <c r="D51" i="18"/>
  <c r="E50" i="18"/>
  <c r="D50" i="18"/>
  <c r="E49" i="18"/>
  <c r="D49" i="18"/>
  <c r="E48" i="18"/>
  <c r="D48" i="18"/>
  <c r="E47" i="18"/>
  <c r="D47" i="18"/>
  <c r="E46" i="18"/>
  <c r="D46" i="18"/>
  <c r="E45" i="18"/>
  <c r="D45" i="18"/>
  <c r="E44" i="18"/>
  <c r="D44" i="18"/>
  <c r="E43" i="18"/>
  <c r="D43" i="18"/>
  <c r="E42" i="18"/>
  <c r="D42" i="18"/>
  <c r="E41" i="18"/>
  <c r="D41" i="18"/>
  <c r="E40" i="18"/>
  <c r="D40" i="18"/>
  <c r="E39" i="18"/>
  <c r="D39" i="18"/>
  <c r="E38" i="18"/>
  <c r="D38" i="18"/>
  <c r="E37" i="18"/>
  <c r="D37" i="18"/>
  <c r="E36" i="18"/>
  <c r="D36" i="18"/>
  <c r="E35" i="18"/>
  <c r="D35" i="18"/>
  <c r="E34" i="18"/>
  <c r="D34" i="18"/>
  <c r="E33" i="18"/>
  <c r="D33" i="18"/>
  <c r="E32" i="18"/>
  <c r="D32" i="18"/>
  <c r="E31" i="18"/>
  <c r="D31" i="18"/>
  <c r="E30" i="18"/>
  <c r="D30" i="18"/>
  <c r="E29" i="18"/>
  <c r="D29" i="18"/>
  <c r="E28" i="18"/>
  <c r="D28" i="18"/>
  <c r="E27" i="18"/>
  <c r="D27" i="18"/>
  <c r="E26" i="18"/>
  <c r="D26" i="18"/>
  <c r="E25" i="18"/>
  <c r="D25" i="18"/>
  <c r="E24" i="18"/>
  <c r="D24" i="18"/>
  <c r="E23" i="18"/>
  <c r="D23" i="18"/>
  <c r="E22" i="18"/>
  <c r="D22" i="18"/>
  <c r="E21" i="18"/>
  <c r="D21" i="18"/>
  <c r="E20" i="18"/>
  <c r="D20" i="18"/>
  <c r="E19" i="18"/>
  <c r="D19" i="18"/>
  <c r="E18" i="18"/>
  <c r="D18" i="18"/>
  <c r="E17" i="18"/>
  <c r="D17" i="18"/>
  <c r="E16" i="18"/>
  <c r="D16" i="18"/>
  <c r="E15" i="18"/>
  <c r="D15" i="18"/>
  <c r="E14" i="18"/>
  <c r="D14" i="18"/>
  <c r="E13" i="18"/>
  <c r="D13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<sst xmlns="http://schemas.openxmlformats.org/spreadsheetml/2006/main" count="264" uniqueCount="111">
  <si>
    <t>製品名</t>
    <rPh sb="0" eb="3">
      <t>セイヒンメイ</t>
    </rPh>
    <phoneticPr fontId="18"/>
  </si>
  <si>
    <t>備考</t>
    <rPh sb="0" eb="2">
      <t>ビコウ</t>
    </rPh>
    <phoneticPr fontId="18"/>
  </si>
  <si>
    <t>型番</t>
    <rPh sb="0" eb="2">
      <t>カタバン</t>
    </rPh>
    <phoneticPr fontId="18"/>
  </si>
  <si>
    <t>数値</t>
    <rPh sb="0" eb="2">
      <t>スウチ</t>
    </rPh>
    <phoneticPr fontId="18"/>
  </si>
  <si>
    <t>(例)</t>
    <phoneticPr fontId="18"/>
  </si>
  <si>
    <t>SII HP
公表項目</t>
    <rPh sb="7" eb="9">
      <t>コウヒョウ</t>
    </rPh>
    <rPh sb="9" eb="11">
      <t>コウモク</t>
    </rPh>
    <phoneticPr fontId="18"/>
  </si>
  <si>
    <t>公表</t>
    <rPh sb="0" eb="2">
      <t>コウヒョウ</t>
    </rPh>
    <phoneticPr fontId="18"/>
  </si>
  <si>
    <t>非公表</t>
    <rPh sb="0" eb="1">
      <t>ヒ</t>
    </rPh>
    <rPh sb="1" eb="3">
      <t>コウヒョウ</t>
    </rPh>
    <phoneticPr fontId="18"/>
  </si>
  <si>
    <t>No.</t>
    <phoneticPr fontId="18"/>
  </si>
  <si>
    <t>必須</t>
    <rPh sb="0" eb="2">
      <t>ヒッス</t>
    </rPh>
    <phoneticPr fontId="18"/>
  </si>
  <si>
    <t>任意</t>
    <rPh sb="0" eb="2">
      <t>ニンイ</t>
    </rPh>
    <phoneticPr fontId="18"/>
  </si>
  <si>
    <t>未入力：</t>
    <rPh sb="0" eb="3">
      <t>ミニュウリョク</t>
    </rPh>
    <phoneticPr fontId="18"/>
  </si>
  <si>
    <t>重複：</t>
    <rPh sb="0" eb="2">
      <t>チョウフク</t>
    </rPh>
    <phoneticPr fontId="18"/>
  </si>
  <si>
    <t>エラー表示欄</t>
    <rPh sb="3" eb="5">
      <t>ヒョウジ</t>
    </rPh>
    <rPh sb="5" eb="6">
      <t>ラン</t>
    </rPh>
    <phoneticPr fontId="18"/>
  </si>
  <si>
    <t>重複
判定</t>
    <rPh sb="0" eb="2">
      <t>チョウフク</t>
    </rPh>
    <rPh sb="3" eb="5">
      <t>ハンテイ</t>
    </rPh>
    <phoneticPr fontId="18"/>
  </si>
  <si>
    <t>項番</t>
    <rPh sb="0" eb="2">
      <t>コウバン</t>
    </rPh>
    <phoneticPr fontId="18"/>
  </si>
  <si>
    <t>自動表示</t>
    <rPh sb="0" eb="2">
      <t>ジドウ</t>
    </rPh>
    <rPh sb="2" eb="4">
      <t>ヒョウジ</t>
    </rPh>
    <phoneticPr fontId="18"/>
  </si>
  <si>
    <t>製造事業者名</t>
    <rPh sb="0" eb="2">
      <t>セイゾウ</t>
    </rPh>
    <rPh sb="2" eb="4">
      <t>ジギョウ</t>
    </rPh>
    <rPh sb="4" eb="5">
      <t>シャ</t>
    </rPh>
    <rPh sb="5" eb="6">
      <t>メイ</t>
    </rPh>
    <phoneticPr fontId="18"/>
  </si>
  <si>
    <t>種別</t>
    <phoneticPr fontId="18"/>
  </si>
  <si>
    <t>設備区分</t>
    <rPh sb="0" eb="2">
      <t>セツビ</t>
    </rPh>
    <rPh sb="2" eb="4">
      <t>クブン</t>
    </rPh>
    <phoneticPr fontId="18"/>
  </si>
  <si>
    <t>加熱能力（kW）</t>
    <rPh sb="0" eb="2">
      <t>カネツ</t>
    </rPh>
    <rPh sb="2" eb="4">
      <t>ノウリョク</t>
    </rPh>
    <phoneticPr fontId="18"/>
  </si>
  <si>
    <t>消費電力（kW）</t>
    <phoneticPr fontId="18"/>
  </si>
  <si>
    <t>数値</t>
    <phoneticPr fontId="18"/>
  </si>
  <si>
    <t>入力要否</t>
    <rPh sb="0" eb="2">
      <t>ニュウリョク</t>
    </rPh>
    <rPh sb="2" eb="4">
      <t>ヨウヒ</t>
    </rPh>
    <phoneticPr fontId="18"/>
  </si>
  <si>
    <t>申請年月日</t>
    <phoneticPr fontId="18"/>
  </si>
  <si>
    <t>申請製品数</t>
    <phoneticPr fontId="18"/>
  </si>
  <si>
    <r>
      <t xml:space="preserve">製造事業者名
(フリガナ)
</t>
    </r>
    <r>
      <rPr>
        <b/>
        <sz val="14"/>
        <color rgb="FFFF0000"/>
        <rFont val="Meiryo UI"/>
        <family val="3"/>
        <charset val="128"/>
      </rPr>
      <t>※法人格は不要です</t>
    </r>
    <rPh sb="0" eb="2">
      <t>セイゾウ</t>
    </rPh>
    <rPh sb="2" eb="4">
      <t>ジギョウ</t>
    </rPh>
    <rPh sb="4" eb="5">
      <t>シャ</t>
    </rPh>
    <rPh sb="5" eb="6">
      <t>メイ</t>
    </rPh>
    <rPh sb="15" eb="17">
      <t>ホウジン</t>
    </rPh>
    <rPh sb="17" eb="18">
      <t>カク</t>
    </rPh>
    <rPh sb="19" eb="21">
      <t>フヨウ</t>
    </rPh>
    <phoneticPr fontId="18"/>
  </si>
  <si>
    <t>型番が重複しています。
ご確認のうえ、型番が重複しないよう修正してください。</t>
    <rPh sb="0" eb="2">
      <t>カタバン</t>
    </rPh>
    <rPh sb="3" eb="5">
      <t>ジュウフク</t>
    </rPh>
    <rPh sb="13" eb="15">
      <t>カクニン</t>
    </rPh>
    <rPh sb="19" eb="21">
      <t>カタバン</t>
    </rPh>
    <rPh sb="22" eb="24">
      <t>チョウフク</t>
    </rPh>
    <rPh sb="29" eb="31">
      <t>シュウセイ</t>
    </rPh>
    <phoneticPr fontId="18"/>
  </si>
  <si>
    <t>性能値</t>
    <rPh sb="0" eb="3">
      <t>セイノウチ</t>
    </rPh>
    <phoneticPr fontId="18"/>
  </si>
  <si>
    <t>産業用ヒートポンプ</t>
    <rPh sb="0" eb="3">
      <t>サンギョウヨウ</t>
    </rPh>
    <phoneticPr fontId="18"/>
  </si>
  <si>
    <t>基準値
（COP）</t>
    <phoneticPr fontId="18"/>
  </si>
  <si>
    <t>性能値
（COP）</t>
    <rPh sb="0" eb="2">
      <t>セイノウ</t>
    </rPh>
    <rPh sb="2" eb="3">
      <t>チ</t>
    </rPh>
    <phoneticPr fontId="18"/>
  </si>
  <si>
    <t>性能値（COP）：</t>
    <rPh sb="0" eb="2">
      <t>セイノウ</t>
    </rPh>
    <rPh sb="2" eb="3">
      <t>チ</t>
    </rPh>
    <phoneticPr fontId="18"/>
  </si>
  <si>
    <t>大項目</t>
    <rPh sb="0" eb="3">
      <t>ダイコウモク</t>
    </rPh>
    <phoneticPr fontId="18"/>
  </si>
  <si>
    <t>小項目</t>
    <rPh sb="0" eb="3">
      <t>ショウコウモク</t>
    </rPh>
    <phoneticPr fontId="18"/>
  </si>
  <si>
    <t>熱風ヒートポンプ</t>
    <rPh sb="0" eb="2">
      <t>ネップウ</t>
    </rPh>
    <phoneticPr fontId="18"/>
  </si>
  <si>
    <t>性能値が基準値を満たしていません。
基準値を満たしていない製品型番は申請できませんので、
性能値が基準値を満たしているかご確認ください。</t>
    <rPh sb="0" eb="2">
      <t>セイノウ</t>
    </rPh>
    <rPh sb="2" eb="3">
      <t>チ</t>
    </rPh>
    <rPh sb="4" eb="7">
      <t>キジュンチ</t>
    </rPh>
    <rPh sb="8" eb="9">
      <t>ミ</t>
    </rPh>
    <rPh sb="18" eb="21">
      <t>キジュンチ</t>
    </rPh>
    <rPh sb="22" eb="23">
      <t>ミ</t>
    </rPh>
    <rPh sb="29" eb="31">
      <t>セイヒン</t>
    </rPh>
    <rPh sb="31" eb="33">
      <t>カタバン</t>
    </rPh>
    <rPh sb="34" eb="36">
      <t>シンセイ</t>
    </rPh>
    <rPh sb="45" eb="47">
      <t>セイノウ</t>
    </rPh>
    <rPh sb="47" eb="48">
      <t>チ</t>
    </rPh>
    <rPh sb="49" eb="52">
      <t>キジュンチ</t>
    </rPh>
    <rPh sb="53" eb="54">
      <t>ミ</t>
    </rPh>
    <rPh sb="61" eb="63">
      <t>カクニン</t>
    </rPh>
    <phoneticPr fontId="18"/>
  </si>
  <si>
    <t>測定条件①</t>
    <rPh sb="0" eb="4">
      <t>ソクテイジョウケン</t>
    </rPh>
    <phoneticPr fontId="18"/>
  </si>
  <si>
    <t>製造事業者名
(フリガナ)</t>
    <rPh sb="0" eb="2">
      <t>セイゾウ</t>
    </rPh>
    <rPh sb="2" eb="4">
      <t>ジギョウ</t>
    </rPh>
    <rPh sb="4" eb="5">
      <t>シャ</t>
    </rPh>
    <rPh sb="5" eb="6">
      <t>メイ</t>
    </rPh>
    <phoneticPr fontId="18"/>
  </si>
  <si>
    <t>測定条件②</t>
    <phoneticPr fontId="18"/>
  </si>
  <si>
    <t>空気熱源／一過式</t>
    <rPh sb="0" eb="2">
      <t>クウキ</t>
    </rPh>
    <rPh sb="2" eb="4">
      <t>ネツゲン</t>
    </rPh>
    <rPh sb="5" eb="8">
      <t>イッカシキ</t>
    </rPh>
    <phoneticPr fontId="18"/>
  </si>
  <si>
    <t>水熱源／循環式</t>
    <rPh sb="0" eb="1">
      <t>ミズ</t>
    </rPh>
    <rPh sb="1" eb="3">
      <t>ネツゲン</t>
    </rPh>
    <rPh sb="4" eb="7">
      <t>ジュンカンシキ</t>
    </rPh>
    <phoneticPr fontId="18"/>
  </si>
  <si>
    <t>水熱源／一過式</t>
    <rPh sb="0" eb="1">
      <t>ミズ</t>
    </rPh>
    <rPh sb="1" eb="3">
      <t>ネツゲン</t>
    </rPh>
    <rPh sb="4" eb="7">
      <t>イッカシキ</t>
    </rPh>
    <phoneticPr fontId="18"/>
  </si>
  <si>
    <t>中項目</t>
    <rPh sb="0" eb="1">
      <t>チュウ</t>
    </rPh>
    <rPh sb="1" eb="3">
      <t>コウモク</t>
    </rPh>
    <phoneticPr fontId="18"/>
  </si>
  <si>
    <t>熱風供給温度：80℃以上～100℃未満
空気入口温度：20℃</t>
    <rPh sb="0" eb="2">
      <t>ネップウ</t>
    </rPh>
    <rPh sb="2" eb="4">
      <t>キョウキュウ</t>
    </rPh>
    <rPh sb="4" eb="6">
      <t>オンド</t>
    </rPh>
    <rPh sb="10" eb="12">
      <t>イジョウ</t>
    </rPh>
    <rPh sb="17" eb="19">
      <t>ミマン</t>
    </rPh>
    <rPh sb="20" eb="22">
      <t>クウキ</t>
    </rPh>
    <rPh sb="22" eb="24">
      <t>イリグチ</t>
    </rPh>
    <rPh sb="24" eb="26">
      <t>オンド</t>
    </rPh>
    <phoneticPr fontId="18"/>
  </si>
  <si>
    <t>熱源水入口温度：30℃
熱源水入出口温度差：5℃</t>
    <rPh sb="0" eb="3">
      <t>ネツゲンスイ</t>
    </rPh>
    <rPh sb="3" eb="5">
      <t>イリグチ</t>
    </rPh>
    <rPh sb="5" eb="7">
      <t>オンド</t>
    </rPh>
    <rPh sb="12" eb="14">
      <t>ネツゲン</t>
    </rPh>
    <rPh sb="14" eb="15">
      <t>スイ</t>
    </rPh>
    <rPh sb="15" eb="16">
      <t>ハイ</t>
    </rPh>
    <rPh sb="16" eb="18">
      <t>デグチ</t>
    </rPh>
    <rPh sb="18" eb="20">
      <t>オンド</t>
    </rPh>
    <rPh sb="20" eb="21">
      <t>サ</t>
    </rPh>
    <phoneticPr fontId="18"/>
  </si>
  <si>
    <t>掛かり増し経費
（設備費）</t>
    <phoneticPr fontId="18"/>
  </si>
  <si>
    <t>掛かり増し経費
（設計費・工事費）</t>
    <phoneticPr fontId="18"/>
  </si>
  <si>
    <t>●●万円／kW</t>
    <rPh sb="2" eb="4">
      <t>マンエン</t>
    </rPh>
    <phoneticPr fontId="18"/>
  </si>
  <si>
    <t>空気熱源／一過式</t>
    <rPh sb="0" eb="2">
      <t>クウキ</t>
    </rPh>
    <rPh sb="2" eb="4">
      <t>ネツゲン</t>
    </rPh>
    <rPh sb="5" eb="7">
      <t>イッカ</t>
    </rPh>
    <rPh sb="7" eb="8">
      <t>シキ</t>
    </rPh>
    <phoneticPr fontId="18"/>
  </si>
  <si>
    <t>非表示項目</t>
    <phoneticPr fontId="18"/>
  </si>
  <si>
    <t>自動表示</t>
    <phoneticPr fontId="18"/>
  </si>
  <si>
    <t>最終更新日</t>
    <rPh sb="0" eb="2">
      <t>サイシュウ</t>
    </rPh>
    <rPh sb="2" eb="5">
      <t>コウシンビ</t>
    </rPh>
    <phoneticPr fontId="18"/>
  </si>
  <si>
    <t>測定条件①
判定</t>
    <rPh sb="0" eb="4">
      <t>ソクテイジョウケン</t>
    </rPh>
    <rPh sb="6" eb="8">
      <t>ハンテイ</t>
    </rPh>
    <phoneticPr fontId="18"/>
  </si>
  <si>
    <t>測定条件②
判定</t>
    <rPh sb="0" eb="4">
      <t>ソクテイジョウケン</t>
    </rPh>
    <rPh sb="6" eb="8">
      <t>ハンテイ</t>
    </rPh>
    <phoneticPr fontId="18"/>
  </si>
  <si>
    <t>熱源/方式</t>
    <rPh sb="0" eb="2">
      <t>ネツゲン</t>
    </rPh>
    <rPh sb="3" eb="5">
      <t>ホウシキ</t>
    </rPh>
    <phoneticPr fontId="18"/>
  </si>
  <si>
    <t>■製品型番登録申請メールテンプレート</t>
    <rPh sb="1" eb="3">
      <t>セイヒン</t>
    </rPh>
    <rPh sb="3" eb="5">
      <t>カタバン</t>
    </rPh>
    <rPh sb="5" eb="7">
      <t>トウロク</t>
    </rPh>
    <rPh sb="7" eb="9">
      <t>シンセイ</t>
    </rPh>
    <phoneticPr fontId="18"/>
  </si>
  <si>
    <t>宛先</t>
    <rPh sb="0" eb="2">
      <t>アテサキ</t>
    </rPh>
    <phoneticPr fontId="18"/>
  </si>
  <si>
    <t>件名</t>
    <rPh sb="0" eb="2">
      <t>ケンメイ</t>
    </rPh>
    <phoneticPr fontId="18"/>
  </si>
  <si>
    <t>【製品型番登録】申請書類の提出 （製造事業者名）</t>
    <rPh sb="1" eb="3">
      <t>セイヒン</t>
    </rPh>
    <rPh sb="3" eb="5">
      <t>カタバン</t>
    </rPh>
    <rPh sb="5" eb="7">
      <t>トウロク</t>
    </rPh>
    <rPh sb="8" eb="10">
      <t>シンセイ</t>
    </rPh>
    <rPh sb="10" eb="12">
      <t>ショルイ</t>
    </rPh>
    <rPh sb="13" eb="15">
      <t>テイシュツ</t>
    </rPh>
    <rPh sb="17" eb="19">
      <t>セイゾウ</t>
    </rPh>
    <rPh sb="19" eb="21">
      <t>ジギョウ</t>
    </rPh>
    <rPh sb="21" eb="22">
      <t>シャ</t>
    </rPh>
    <rPh sb="22" eb="23">
      <t>メイ</t>
    </rPh>
    <phoneticPr fontId="18"/>
  </si>
  <si>
    <t xml:space="preserve">
メール本文</t>
    <rPh sb="4" eb="6">
      <t>ホンブン</t>
    </rPh>
    <phoneticPr fontId="18"/>
  </si>
  <si>
    <t>最高供給温度（℃）</t>
    <rPh sb="0" eb="2">
      <t>サイコウ</t>
    </rPh>
    <rPh sb="2" eb="4">
      <t>キョウキュウ</t>
    </rPh>
    <rPh sb="4" eb="6">
      <t>オンド</t>
    </rPh>
    <phoneticPr fontId="18"/>
  </si>
  <si>
    <t>○○○株式会社</t>
  </si>
  <si>
    <t>マルマルマル</t>
  </si>
  <si>
    <t>補助金額
（本体設備費）</t>
    <rPh sb="0" eb="2">
      <t>ホジョ</t>
    </rPh>
    <rPh sb="2" eb="4">
      <t>キンガク</t>
    </rPh>
    <rPh sb="6" eb="8">
      <t>ホンタイ</t>
    </rPh>
    <rPh sb="8" eb="10">
      <t>セツビ</t>
    </rPh>
    <rPh sb="10" eb="11">
      <t>ヒ</t>
    </rPh>
    <phoneticPr fontId="18"/>
  </si>
  <si>
    <t>補助金額
（その他経費）</t>
    <rPh sb="0" eb="2">
      <t>ホジョ</t>
    </rPh>
    <rPh sb="2" eb="4">
      <t>キンガク</t>
    </rPh>
    <rPh sb="8" eb="9">
      <t>タ</t>
    </rPh>
    <rPh sb="9" eb="11">
      <t>ケイヒ</t>
    </rPh>
    <phoneticPr fontId="18"/>
  </si>
  <si>
    <t>熱風供給温度：60℃
空気入口温度：50℃</t>
    <phoneticPr fontId="18"/>
  </si>
  <si>
    <t>外気温度 管球温度：25℃DB
相対温度：70RH％</t>
  </si>
  <si>
    <t>[外気条件]
乾球温度：25℃DB
相対温度：70RH％</t>
    <rPh sb="3" eb="5">
      <t>ジョウケン</t>
    </rPh>
    <phoneticPr fontId="18"/>
  </si>
  <si>
    <t>Ver01.00</t>
    <phoneticPr fontId="18"/>
  </si>
  <si>
    <t>非公表</t>
    <rPh sb="0" eb="3">
      <t>ヒコウヒョウ</t>
    </rPh>
    <phoneticPr fontId="18"/>
  </si>
  <si>
    <t>対象外</t>
    <rPh sb="0" eb="3">
      <t>タイショウガイ</t>
    </rPh>
    <phoneticPr fontId="18"/>
  </si>
  <si>
    <t>希望小売価格
（千円）</t>
    <rPh sb="0" eb="6">
      <t>キボウコウリカカク</t>
    </rPh>
    <rPh sb="8" eb="9">
      <t>セン</t>
    </rPh>
    <rPh sb="9" eb="10">
      <t>エン</t>
    </rPh>
    <phoneticPr fontId="18"/>
  </si>
  <si>
    <t>事務局
備考欄</t>
    <rPh sb="0" eb="3">
      <t>ジムキョク</t>
    </rPh>
    <rPh sb="4" eb="7">
      <t>ビコウラン</t>
    </rPh>
    <phoneticPr fontId="18"/>
  </si>
  <si>
    <t>ワイルドカードの内訳一覧</t>
    <rPh sb="8" eb="10">
      <t>ウチワケ</t>
    </rPh>
    <rPh sb="10" eb="12">
      <t>イチラン</t>
    </rPh>
    <phoneticPr fontId="18"/>
  </si>
  <si>
    <t>非公表</t>
    <phoneticPr fontId="18"/>
  </si>
  <si>
    <t>必須（条件有）</t>
    <rPh sb="0" eb="2">
      <t>ヒッス</t>
    </rPh>
    <rPh sb="3" eb="5">
      <t>ジョウケン</t>
    </rPh>
    <rPh sb="5" eb="6">
      <t>アリ</t>
    </rPh>
    <phoneticPr fontId="18"/>
  </si>
  <si>
    <t>必須項目
未入力
判定</t>
    <rPh sb="0" eb="2">
      <t>ヒッス</t>
    </rPh>
    <rPh sb="2" eb="4">
      <t>コウモク</t>
    </rPh>
    <rPh sb="5" eb="8">
      <t>ミニュウリョク</t>
    </rPh>
    <rPh sb="9" eb="11">
      <t>ハンテイ</t>
    </rPh>
    <phoneticPr fontId="18"/>
  </si>
  <si>
    <t>ワイルドカード
未入力
判定</t>
    <rPh sb="8" eb="11">
      <t>ミニュウリョク</t>
    </rPh>
    <rPh sb="12" eb="14">
      <t>ハンテイ</t>
    </rPh>
    <phoneticPr fontId="18"/>
  </si>
  <si>
    <t>XYZヒートポンプ</t>
  </si>
  <si>
    <t>非表示項目</t>
    <rPh sb="0" eb="3">
      <t>ヒヒョウジ</t>
    </rPh>
    <rPh sb="3" eb="5">
      <t>コウモク</t>
    </rPh>
    <phoneticPr fontId="18"/>
  </si>
  <si>
    <t>自動表示</t>
    <rPh sb="0" eb="4">
      <t>ジドウヒョウジ</t>
    </rPh>
    <phoneticPr fontId="18"/>
  </si>
  <si>
    <t>型番重複チェック用</t>
    <phoneticPr fontId="18"/>
  </si>
  <si>
    <t>〇〇〇株式会社</t>
    <rPh sb="3" eb="7">
      <t>カブシキガイシャ</t>
    </rPh>
    <phoneticPr fontId="18"/>
  </si>
  <si>
    <t>XYZ-aaaa</t>
  </si>
  <si>
    <t>XYZ-bbbb</t>
  </si>
  <si>
    <t>XYZ-dddd</t>
  </si>
  <si>
    <t>XYZ-eeee</t>
  </si>
  <si>
    <t>ABCヒートポンプ</t>
  </si>
  <si>
    <t>ABC-1111</t>
  </si>
  <si>
    <t>EFG-aaaa■</t>
  </si>
  <si>
    <t>型番審査</t>
    <rPh sb="0" eb="2">
      <t>カタバン</t>
    </rPh>
    <rPh sb="2" eb="4">
      <t>シンサ</t>
    </rPh>
    <phoneticPr fontId="18"/>
  </si>
  <si>
    <t>サンプル対象</t>
    <rPh sb="4" eb="6">
      <t>タイショウ</t>
    </rPh>
    <phoneticPr fontId="18"/>
  </si>
  <si>
    <t>審査結果</t>
    <rPh sb="0" eb="2">
      <t>シンサ</t>
    </rPh>
    <rPh sb="2" eb="4">
      <t>ケッカ</t>
    </rPh>
    <phoneticPr fontId="18"/>
  </si>
  <si>
    <t>[外気条件]
乾球温度：25℃DB
相対湿度：70RH％</t>
  </si>
  <si>
    <t>未入力項目があります。
ご確認のうえ未入力の項目に入力してください。</t>
    <rPh sb="0" eb="3">
      <t>ミニュウリョク</t>
    </rPh>
    <rPh sb="3" eb="5">
      <t>コウモク</t>
    </rPh>
    <rPh sb="13" eb="15">
      <t>カクニン</t>
    </rPh>
    <rPh sb="18" eb="19">
      <t>ミ</t>
    </rPh>
    <rPh sb="19" eb="21">
      <t>ニュウリョク</t>
    </rPh>
    <rPh sb="22" eb="24">
      <t>コウモク</t>
    </rPh>
    <rPh sb="25" eb="27">
      <t>ニュウリョク</t>
    </rPh>
    <phoneticPr fontId="18"/>
  </si>
  <si>
    <t>EFGヒートポンプ</t>
    <phoneticPr fontId="18"/>
  </si>
  <si>
    <t>ABC-2222■</t>
    <phoneticPr fontId="18"/>
  </si>
  <si>
    <t>-FL（●●仕様）,-GK（〇〇タイプ）</t>
  </si>
  <si>
    <t>産業ヒートポンプ（熱風ヒートポンプ）</t>
    <rPh sb="0" eb="2">
      <t>サンギョウ</t>
    </rPh>
    <rPh sb="9" eb="11">
      <t>ネップウ</t>
    </rPh>
    <phoneticPr fontId="18"/>
  </si>
  <si>
    <t>産業ヒートポンプ</t>
    <rPh sb="0" eb="2">
      <t>サンギョウ</t>
    </rPh>
    <phoneticPr fontId="18"/>
  </si>
  <si>
    <t>＜備考＞</t>
    <rPh sb="1" eb="3">
      <t>ビコウ</t>
    </rPh>
    <phoneticPr fontId="18"/>
  </si>
  <si>
    <t>※1 熱風最高供給温度が８０℃以上の製品で、表に示す測定条件において、COPが基準値を満たすこと。</t>
    <phoneticPr fontId="18"/>
  </si>
  <si>
    <r>
      <rPr>
        <sz val="12"/>
        <color rgb="FF000000"/>
        <rFont val="游ゴシック"/>
        <family val="2"/>
        <charset val="128"/>
      </rPr>
      <t xml:space="preserve">
一般社団法人環境共創イニシアチブ
事業第１部</t>
    </r>
    <r>
      <rPr>
        <sz val="12"/>
        <color rgb="FF000000"/>
        <rFont val="Calibri"/>
        <family val="2"/>
      </rPr>
      <t xml:space="preserve"> </t>
    </r>
    <r>
      <rPr>
        <sz val="12"/>
        <color rgb="FF000000"/>
        <rFont val="游ゴシック"/>
        <family val="2"/>
        <charset val="128"/>
      </rPr>
      <t>製品型番登録担当</t>
    </r>
    <r>
      <rPr>
        <sz val="12"/>
        <color rgb="FF000000"/>
        <rFont val="Calibri"/>
        <family val="2"/>
      </rPr>
      <t xml:space="preserve"> </t>
    </r>
    <r>
      <rPr>
        <sz val="12"/>
        <color rgb="FF000000"/>
        <rFont val="游ゴシック"/>
        <family val="2"/>
        <charset val="128"/>
      </rPr>
      <t xml:space="preserve"> 宛</t>
    </r>
    <r>
      <rPr>
        <sz val="12"/>
        <color rgb="FF000000"/>
        <rFont val="Calibri"/>
        <family val="2"/>
      </rPr>
      <t xml:space="preserve">
</t>
    </r>
    <r>
      <rPr>
        <sz val="12"/>
        <rFont val="游ゴシック"/>
        <family val="3"/>
        <charset val="128"/>
      </rPr>
      <t>令和３年度
先進的省エネルギー投資促進支援事業における
（C）指定設備導入事業の製品型番登録を申請いたします。</t>
    </r>
    <r>
      <rPr>
        <sz val="12"/>
        <color rgb="FF000000"/>
        <rFont val="游ゴシック"/>
        <family val="2"/>
        <charset val="128"/>
      </rPr>
      <t xml:space="preserve">
以下のファイルを送付いたします。</t>
    </r>
    <r>
      <rPr>
        <sz val="12"/>
        <color rgb="FF000000"/>
        <rFont val="Calibri"/>
        <family val="2"/>
      </rPr>
      <t xml:space="preserve">
</t>
    </r>
    <r>
      <rPr>
        <sz val="12"/>
        <color rgb="FF000000"/>
        <rFont val="游ゴシック"/>
        <family val="2"/>
        <charset val="128"/>
      </rPr>
      <t>・補助対象設備登録申請書</t>
    </r>
    <r>
      <rPr>
        <sz val="12"/>
        <color rgb="FF000000"/>
        <rFont val="Calibri"/>
        <family val="2"/>
      </rPr>
      <t xml:space="preserve">
</t>
    </r>
    <r>
      <rPr>
        <sz val="12"/>
        <color rgb="FF000000"/>
        <rFont val="游ゴシック"/>
        <family val="2"/>
        <charset val="128"/>
      </rPr>
      <t>・補助対象製品型番リスト
・製品カタログ（仕様書等）
・商業登記簿謄本</t>
    </r>
    <r>
      <rPr>
        <sz val="12"/>
        <color rgb="FF000000"/>
        <rFont val="Calibri"/>
        <family val="2"/>
      </rPr>
      <t xml:space="preserve">
----------------------------------------------------------------------------------------------------------------
</t>
    </r>
    <r>
      <rPr>
        <sz val="12"/>
        <color rgb="FF000000"/>
        <rFont val="Yu Gothic"/>
        <family val="2"/>
        <charset val="128"/>
      </rPr>
      <t>製造事業者名</t>
    </r>
    <r>
      <rPr>
        <sz val="12"/>
        <color rgb="FF000000"/>
        <rFont val="游ゴシック"/>
        <family val="2"/>
        <charset val="128"/>
      </rPr>
      <t>：</t>
    </r>
    <r>
      <rPr>
        <sz val="12"/>
        <color rgb="FF000000"/>
        <rFont val="Calibri"/>
        <family val="2"/>
      </rPr>
      <t xml:space="preserve">
</t>
    </r>
    <r>
      <rPr>
        <sz val="12"/>
        <color rgb="FF000000"/>
        <rFont val="游ゴシック"/>
        <family val="2"/>
        <charset val="128"/>
      </rPr>
      <t>担当者：</t>
    </r>
    <r>
      <rPr>
        <sz val="12"/>
        <color rgb="FF000000"/>
        <rFont val="Calibri"/>
        <family val="2"/>
      </rPr>
      <t xml:space="preserve">
</t>
    </r>
    <r>
      <rPr>
        <sz val="12"/>
        <color rgb="FF000000"/>
        <rFont val="游ゴシック"/>
        <family val="2"/>
        <charset val="128"/>
      </rPr>
      <t>電話番号：</t>
    </r>
    <r>
      <rPr>
        <sz val="12"/>
        <color rgb="FF000000"/>
        <rFont val="Calibri"/>
        <family val="2"/>
      </rPr>
      <t xml:space="preserve">
</t>
    </r>
    <r>
      <rPr>
        <sz val="12"/>
        <color rgb="FF000000"/>
        <rFont val="游ゴシック"/>
        <family val="2"/>
        <charset val="128"/>
      </rPr>
      <t>メールアドレス：</t>
    </r>
    <r>
      <rPr>
        <sz val="12"/>
        <color rgb="FF000000"/>
        <rFont val="Calibri"/>
        <family val="2"/>
      </rPr>
      <t xml:space="preserve">
</t>
    </r>
    <r>
      <rPr>
        <sz val="12"/>
        <color rgb="FF000000"/>
        <rFont val="Calibri"/>
        <family val="2"/>
        <charset val="128"/>
      </rPr>
      <t>----------------------------------------------------------------------------------------------------------------</t>
    </r>
    <rPh sb="138" eb="140">
      <t>セイヒン</t>
    </rPh>
    <rPh sb="145" eb="148">
      <t>シヨウショ</t>
    </rPh>
    <rPh sb="148" eb="149">
      <t>トウ</t>
    </rPh>
    <phoneticPr fontId="18"/>
  </si>
  <si>
    <t>種別</t>
    <rPh sb="0" eb="2">
      <t>シュベツ</t>
    </rPh>
    <phoneticPr fontId="18"/>
  </si>
  <si>
    <t>熱源／方式</t>
    <rPh sb="0" eb="2">
      <t>ネツゲン</t>
    </rPh>
    <rPh sb="3" eb="5">
      <t>ホウシキ</t>
    </rPh>
    <phoneticPr fontId="18"/>
  </si>
  <si>
    <t>st-kataban@sii.or.jp</t>
    <phoneticPr fontId="18"/>
  </si>
  <si>
    <t>Ver.</t>
    <phoneticPr fontId="18"/>
  </si>
  <si>
    <r>
      <t xml:space="preserve">【製品型番登録申請についてのお願い】
・製品型番登録要領をよくご確認いただいたうえで、製品型番登録申請を行ってください。
・エラー表示欄の各項目でエラー表示がないことをご確認のうえ、本リストを提出してください。
・本ファイル内「基準値」シートを参照いただき、基準値を満たす型番の入力をお願いいたします。
※基準値を満たしていない場合は行が赤く表示されます。
</t>
    </r>
    <r>
      <rPr>
        <b/>
        <sz val="20"/>
        <color rgb="FFFF0000"/>
        <rFont val="Meiryo UI"/>
        <family val="3"/>
        <charset val="128"/>
      </rPr>
      <t>・型番リストに入力した全ての事項が確認できるカタログ（仕様書等）を必ず提出してください。</t>
    </r>
    <r>
      <rPr>
        <b/>
        <sz val="14"/>
        <color theme="1"/>
        <rFont val="Meiryo UI"/>
        <family val="3"/>
        <charset val="128"/>
      </rPr>
      <t xml:space="preserve">
　あわせて、製品名、型番、数値が、カタログ（仕様書等）の記載と一致していることを確認してください。
</t>
    </r>
    <rPh sb="1" eb="3">
      <t>セイヒン</t>
    </rPh>
    <rPh sb="3" eb="5">
      <t>カタバン</t>
    </rPh>
    <rPh sb="5" eb="7">
      <t>トウロク</t>
    </rPh>
    <rPh sb="7" eb="9">
      <t>シンセイ</t>
    </rPh>
    <rPh sb="21" eb="23">
      <t>セイヒン</t>
    </rPh>
    <rPh sb="33" eb="35">
      <t>カクニン</t>
    </rPh>
    <rPh sb="44" eb="46">
      <t>セイヒン</t>
    </rPh>
    <rPh sb="67" eb="69">
      <t>ヒョウジ</t>
    </rPh>
    <rPh sb="69" eb="70">
      <t>ラン</t>
    </rPh>
    <rPh sb="71" eb="72">
      <t>カク</t>
    </rPh>
    <rPh sb="72" eb="74">
      <t>コウモク</t>
    </rPh>
    <rPh sb="78" eb="80">
      <t>ヒョウジ</t>
    </rPh>
    <rPh sb="87" eb="89">
      <t>カクニン</t>
    </rPh>
    <rPh sb="93" eb="94">
      <t>ホン</t>
    </rPh>
    <rPh sb="98" eb="100">
      <t>テイシュツ</t>
    </rPh>
    <rPh sb="213" eb="214">
      <t>トウ</t>
    </rPh>
    <rPh sb="253" eb="254">
      <t>トウ</t>
    </rPh>
    <rPh sb="268" eb="270">
      <t>カクニン</t>
    </rPh>
    <phoneticPr fontId="1"/>
  </si>
  <si>
    <t>1.01</t>
    <phoneticPr fontId="18"/>
  </si>
  <si>
    <t>XYZ-aaaa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</si>
</sst>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0.0_);[Red]\(0.0\)"/>
    <numFmt numFmtId="177" formatCode="0;\-0;;@"/>
    <numFmt numFmtId="178" formatCode="0_);[Red]\(0\)"/>
    <numFmt numFmtId="179" formatCode="0.00_);[Red]\(0.00\)"/>
    <numFmt numFmtId="180" formatCode="#,##0_ "/>
  </numFmts>
  <fonts count="68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u/>
      <sz val="9"/>
      <color indexed="12"/>
      <name val="ＭＳ Ｐゴシック"/>
      <family val="3"/>
      <charset val="128"/>
    </font>
    <font>
      <u/>
      <sz val="12"/>
      <color theme="10"/>
      <name val="ＭＳ Ｐゴシック"/>
      <family val="2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rgb="FF006100"/>
      <name val="ＭＳ Ｐゴシック"/>
      <family val="3"/>
      <charset val="128"/>
      <scheme val="minor"/>
    </font>
    <font>
      <sz val="8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20"/>
      <name val="Meiryo UI"/>
      <family val="3"/>
      <charset val="128"/>
    </font>
    <font>
      <b/>
      <sz val="20"/>
      <color theme="0"/>
      <name val="Meiryo UI"/>
      <family val="3"/>
      <charset val="128"/>
    </font>
    <font>
      <b/>
      <sz val="20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4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b/>
      <sz val="14"/>
      <color theme="0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2"/>
      <color rgb="FF000000"/>
      <name val="Calibri"/>
      <family val="2"/>
      <charset val="128"/>
    </font>
    <font>
      <sz val="12"/>
      <color rgb="FF000000"/>
      <name val="游ゴシック"/>
      <family val="2"/>
      <charset val="128"/>
    </font>
    <font>
      <sz val="12"/>
      <color rgb="FF000000"/>
      <name val="Calibri"/>
      <family val="2"/>
    </font>
    <font>
      <sz val="12"/>
      <name val="游ゴシック"/>
      <family val="3"/>
      <charset val="128"/>
    </font>
    <font>
      <sz val="12"/>
      <color rgb="FF000000"/>
      <name val="Yu Gothic"/>
      <family val="2"/>
      <charset val="128"/>
    </font>
    <font>
      <b/>
      <sz val="16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20"/>
      <color rgb="FFFF0000"/>
      <name val="Meiryo UI"/>
      <family val="3"/>
      <charset val="128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7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0" fillId="6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38" fontId="3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6" borderId="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6" fontId="19" fillId="0" borderId="0" applyFont="0" applyFill="0" applyBorder="0" applyAlignment="0" applyProtection="0"/>
    <xf numFmtId="0" fontId="39" fillId="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</cellStyleXfs>
  <cellXfs count="215">
    <xf numFmtId="0" fontId="0" fillId="0" borderId="0" xfId="0">
      <alignment vertical="center"/>
    </xf>
    <xf numFmtId="0" fontId="42" fillId="0" borderId="0" xfId="169" applyFont="1" applyProtection="1">
      <alignment vertical="center"/>
    </xf>
    <xf numFmtId="0" fontId="42" fillId="0" borderId="0" xfId="169" applyFont="1" applyAlignment="1" applyProtection="1">
      <alignment vertical="center"/>
    </xf>
    <xf numFmtId="0" fontId="44" fillId="0" borderId="0" xfId="169" applyFont="1" applyAlignment="1" applyProtection="1">
      <alignment horizontal="center" vertical="center"/>
    </xf>
    <xf numFmtId="0" fontId="45" fillId="0" borderId="0" xfId="169" applyFont="1" applyAlignment="1" applyProtection="1">
      <alignment vertical="center"/>
    </xf>
    <xf numFmtId="0" fontId="45" fillId="39" borderId="0" xfId="169" applyFont="1" applyFill="1" applyAlignment="1" applyProtection="1">
      <alignment horizontal="center" vertical="center" wrapText="1"/>
    </xf>
    <xf numFmtId="0" fontId="45" fillId="0" borderId="0" xfId="169" applyFont="1" applyAlignment="1" applyProtection="1">
      <alignment horizontal="center" vertical="center"/>
    </xf>
    <xf numFmtId="49" fontId="42" fillId="0" borderId="0" xfId="169" applyNumberFormat="1" applyFont="1" applyAlignment="1" applyProtection="1">
      <alignment horizontal="right" vertical="center"/>
    </xf>
    <xf numFmtId="0" fontId="42" fillId="0" borderId="0" xfId="169" applyFont="1" applyAlignment="1" applyProtection="1">
      <alignment horizontal="right" vertical="center"/>
    </xf>
    <xf numFmtId="0" fontId="51" fillId="42" borderId="22" xfId="169" applyFont="1" applyFill="1" applyBorder="1" applyAlignment="1" applyProtection="1">
      <alignment horizontal="center" vertical="center"/>
    </xf>
    <xf numFmtId="0" fontId="51" fillId="42" borderId="24" xfId="169" applyFont="1" applyFill="1" applyBorder="1" applyAlignment="1" applyProtection="1">
      <alignment horizontal="center" vertical="center" wrapText="1"/>
    </xf>
    <xf numFmtId="0" fontId="51" fillId="41" borderId="24" xfId="169" applyFont="1" applyFill="1" applyBorder="1" applyAlignment="1" applyProtection="1">
      <alignment horizontal="center" vertical="center" shrinkToFit="1"/>
    </xf>
    <xf numFmtId="0" fontId="51" fillId="41" borderId="10" xfId="169" applyFont="1" applyFill="1" applyBorder="1" applyAlignment="1" applyProtection="1">
      <alignment horizontal="center" vertical="center" shrinkToFit="1"/>
    </xf>
    <xf numFmtId="0" fontId="51" fillId="41" borderId="10" xfId="102" applyNumberFormat="1" applyFont="1" applyFill="1" applyBorder="1" applyAlignment="1" applyProtection="1">
      <alignment horizontal="center" vertical="center" shrinkToFit="1"/>
    </xf>
    <xf numFmtId="49" fontId="51" fillId="41" borderId="10" xfId="102" applyNumberFormat="1" applyFont="1" applyFill="1" applyBorder="1" applyAlignment="1" applyProtection="1">
      <alignment horizontal="center" vertical="center" shrinkToFit="1"/>
    </xf>
    <xf numFmtId="177" fontId="52" fillId="33" borderId="10" xfId="102" applyNumberFormat="1" applyFont="1" applyFill="1" applyBorder="1" applyAlignment="1" applyProtection="1">
      <alignment horizontal="center" vertical="center" shrinkToFit="1"/>
    </xf>
    <xf numFmtId="49" fontId="52" fillId="0" borderId="10" xfId="102" applyNumberFormat="1" applyFont="1" applyFill="1" applyBorder="1" applyAlignment="1" applyProtection="1">
      <alignment horizontal="center" vertical="center" shrinkToFit="1"/>
      <protection locked="0"/>
    </xf>
    <xf numFmtId="177" fontId="52" fillId="33" borderId="29" xfId="102" applyNumberFormat="1" applyFont="1" applyFill="1" applyBorder="1" applyAlignment="1" applyProtection="1">
      <alignment horizontal="center" vertical="center" shrinkToFit="1"/>
    </xf>
    <xf numFmtId="49" fontId="52" fillId="0" borderId="29" xfId="102" applyNumberFormat="1" applyFont="1" applyFill="1" applyBorder="1" applyAlignment="1" applyProtection="1">
      <alignment horizontal="center" vertical="center" shrinkToFit="1"/>
      <protection locked="0"/>
    </xf>
    <xf numFmtId="0" fontId="53" fillId="43" borderId="0" xfId="169" applyFont="1" applyFill="1" applyAlignment="1">
      <alignment horizontal="center" vertical="center"/>
    </xf>
    <xf numFmtId="0" fontId="53" fillId="0" borderId="0" xfId="169" applyFont="1" applyAlignment="1">
      <alignment horizontal="center" vertical="center"/>
    </xf>
    <xf numFmtId="0" fontId="51" fillId="42" borderId="35" xfId="169" applyFont="1" applyFill="1" applyBorder="1" applyAlignment="1" applyProtection="1">
      <alignment horizontal="center" vertical="center"/>
    </xf>
    <xf numFmtId="0" fontId="52" fillId="34" borderId="29" xfId="169" applyFont="1" applyFill="1" applyBorder="1" applyAlignment="1" applyProtection="1">
      <alignment horizontal="center" vertical="center"/>
    </xf>
    <xf numFmtId="0" fontId="52" fillId="33" borderId="29" xfId="169" applyFont="1" applyFill="1" applyBorder="1" applyAlignment="1" applyProtection="1">
      <alignment horizontal="center" vertical="center"/>
    </xf>
    <xf numFmtId="0" fontId="50" fillId="38" borderId="24" xfId="169" applyFont="1" applyFill="1" applyBorder="1" applyAlignment="1" applyProtection="1">
      <alignment horizontal="center" vertical="center"/>
    </xf>
    <xf numFmtId="0" fontId="50" fillId="38" borderId="27" xfId="169" applyFont="1" applyFill="1" applyBorder="1" applyAlignment="1" applyProtection="1">
      <alignment horizontal="center" vertical="center" wrapText="1"/>
    </xf>
    <xf numFmtId="0" fontId="45" fillId="0" borderId="0" xfId="0" applyFont="1" applyAlignment="1" applyProtection="1">
      <alignment horizontal="center" vertical="center"/>
    </xf>
    <xf numFmtId="0" fontId="50" fillId="0" borderId="0" xfId="169" applyFont="1" applyFill="1" applyBorder="1" applyAlignment="1" applyProtection="1">
      <alignment horizontal="center" vertical="center"/>
    </xf>
    <xf numFmtId="0" fontId="50" fillId="0" borderId="0" xfId="169" applyFont="1" applyFill="1" applyBorder="1" applyAlignment="1" applyProtection="1">
      <alignment horizontal="center" vertical="center" wrapText="1"/>
    </xf>
    <xf numFmtId="0" fontId="56" fillId="0" borderId="0" xfId="169" applyFont="1" applyFill="1" applyBorder="1" applyAlignment="1" applyProtection="1">
      <alignment vertical="center" wrapText="1"/>
    </xf>
    <xf numFmtId="0" fontId="53" fillId="0" borderId="0" xfId="169" applyFont="1" applyFill="1" applyAlignment="1">
      <alignment horizontal="center" vertical="center"/>
    </xf>
    <xf numFmtId="0" fontId="51" fillId="37" borderId="23" xfId="169" applyFont="1" applyFill="1" applyBorder="1" applyAlignment="1" applyProtection="1">
      <alignment horizontal="center" vertical="center"/>
    </xf>
    <xf numFmtId="0" fontId="51" fillId="36" borderId="23" xfId="169" applyFont="1" applyFill="1" applyBorder="1" applyAlignment="1" applyProtection="1">
      <alignment horizontal="center" vertical="center"/>
    </xf>
    <xf numFmtId="0" fontId="51" fillId="36" borderId="10" xfId="169" applyFont="1" applyFill="1" applyBorder="1" applyAlignment="1" applyProtection="1">
      <alignment horizontal="center" vertical="center"/>
    </xf>
    <xf numFmtId="0" fontId="51" fillId="37" borderId="10" xfId="169" applyFont="1" applyFill="1" applyBorder="1" applyAlignment="1" applyProtection="1">
      <alignment horizontal="center" vertical="center"/>
    </xf>
    <xf numFmtId="0" fontId="53" fillId="0" borderId="0" xfId="169" applyFont="1" applyAlignment="1">
      <alignment horizontal="center" vertical="center" wrapText="1"/>
    </xf>
    <xf numFmtId="0" fontId="53" fillId="43" borderId="0" xfId="169" applyFont="1" applyFill="1" applyAlignment="1">
      <alignment horizontal="center" vertical="center" wrapText="1"/>
    </xf>
    <xf numFmtId="0" fontId="51" fillId="39" borderId="10" xfId="102" applyNumberFormat="1" applyFont="1" applyFill="1" applyBorder="1" applyAlignment="1" applyProtection="1">
      <alignment horizontal="left" vertical="center" shrinkToFit="1"/>
    </xf>
    <xf numFmtId="0" fontId="51" fillId="39" borderId="12" xfId="102" applyNumberFormat="1" applyFont="1" applyFill="1" applyBorder="1" applyAlignment="1" applyProtection="1">
      <alignment horizontal="left" vertical="center" shrinkToFit="1"/>
    </xf>
    <xf numFmtId="0" fontId="45" fillId="0" borderId="0" xfId="169" quotePrefix="1" applyFont="1" applyAlignment="1" applyProtection="1">
      <alignment horizontal="center" vertical="center"/>
    </xf>
    <xf numFmtId="0" fontId="45" fillId="0" borderId="12" xfId="169" applyFont="1" applyBorder="1" applyAlignment="1" applyProtection="1">
      <alignment horizontal="center" vertical="center"/>
    </xf>
    <xf numFmtId="0" fontId="45" fillId="0" borderId="10" xfId="169" applyFont="1" applyBorder="1" applyAlignment="1" applyProtection="1">
      <alignment horizontal="center" vertical="center"/>
    </xf>
    <xf numFmtId="2" fontId="51" fillId="33" borderId="10" xfId="102" quotePrefix="1" applyNumberFormat="1" applyFont="1" applyFill="1" applyBorder="1" applyAlignment="1" applyProtection="1">
      <alignment horizontal="center" vertical="center" shrinkToFit="1"/>
    </xf>
    <xf numFmtId="2" fontId="51" fillId="33" borderId="29" xfId="102" quotePrefix="1" applyNumberFormat="1" applyFont="1" applyFill="1" applyBorder="1" applyAlignment="1" applyProtection="1">
      <alignment horizontal="center" vertical="center" shrinkToFit="1"/>
    </xf>
    <xf numFmtId="178" fontId="51" fillId="41" borderId="10" xfId="102" applyNumberFormat="1" applyFont="1" applyFill="1" applyBorder="1" applyAlignment="1" applyProtection="1">
      <alignment horizontal="center" vertical="center" shrinkToFit="1"/>
    </xf>
    <xf numFmtId="179" fontId="51" fillId="41" borderId="10" xfId="102" applyNumberFormat="1" applyFont="1" applyFill="1" applyBorder="1" applyAlignment="1" applyProtection="1">
      <alignment horizontal="center" vertical="center" shrinkToFit="1"/>
    </xf>
    <xf numFmtId="179" fontId="52" fillId="0" borderId="10" xfId="102" applyNumberFormat="1" applyFont="1" applyBorder="1" applyAlignment="1" applyProtection="1">
      <alignment horizontal="center" vertical="center" shrinkToFit="1"/>
      <protection locked="0"/>
    </xf>
    <xf numFmtId="179" fontId="52" fillId="0" borderId="29" xfId="102" applyNumberFormat="1" applyFont="1" applyBorder="1" applyAlignment="1" applyProtection="1">
      <alignment horizontal="center" vertical="center" shrinkToFit="1"/>
      <protection locked="0"/>
    </xf>
    <xf numFmtId="178" fontId="52" fillId="0" borderId="10" xfId="102" applyNumberFormat="1" applyFont="1" applyBorder="1" applyAlignment="1" applyProtection="1">
      <alignment horizontal="center" vertical="center" shrinkToFit="1"/>
      <protection locked="0"/>
    </xf>
    <xf numFmtId="178" fontId="52" fillId="0" borderId="29" xfId="102" applyNumberFormat="1" applyFont="1" applyBorder="1" applyAlignment="1" applyProtection="1">
      <alignment horizontal="center" vertical="center" shrinkToFit="1"/>
      <protection locked="0"/>
    </xf>
    <xf numFmtId="0" fontId="59" fillId="0" borderId="0" xfId="0" applyFont="1">
      <alignment vertical="center"/>
    </xf>
    <xf numFmtId="0" fontId="0" fillId="0" borderId="43" xfId="0" applyBorder="1">
      <alignment vertical="center"/>
    </xf>
    <xf numFmtId="0" fontId="32" fillId="0" borderId="10" xfId="0" applyFont="1" applyBorder="1">
      <alignment vertical="center"/>
    </xf>
    <xf numFmtId="0" fontId="58" fillId="37" borderId="10" xfId="177" applyFill="1" applyBorder="1" applyAlignment="1" applyProtection="1">
      <alignment vertical="center" wrapText="1"/>
    </xf>
    <xf numFmtId="0" fontId="32" fillId="37" borderId="10" xfId="0" applyFont="1" applyFill="1" applyBorder="1">
      <alignment vertical="center"/>
    </xf>
    <xf numFmtId="0" fontId="52" fillId="0" borderId="24" xfId="169" applyFont="1" applyBorder="1" applyAlignment="1" applyProtection="1">
      <alignment horizontal="center" vertical="center" shrinkToFit="1"/>
    </xf>
    <xf numFmtId="0" fontId="52" fillId="33" borderId="10" xfId="169" applyFont="1" applyFill="1" applyBorder="1" applyAlignment="1" applyProtection="1">
      <alignment horizontal="center" vertical="center" shrinkToFit="1"/>
    </xf>
    <xf numFmtId="0" fontId="52" fillId="0" borderId="27" xfId="169" applyFont="1" applyBorder="1" applyAlignment="1" applyProtection="1">
      <alignment horizontal="center" vertical="center" shrinkToFit="1"/>
    </xf>
    <xf numFmtId="49" fontId="51" fillId="0" borderId="10" xfId="102" applyNumberFormat="1" applyFont="1" applyFill="1" applyBorder="1" applyAlignment="1" applyProtection="1">
      <alignment horizontal="center" vertical="center" shrinkToFit="1"/>
      <protection locked="0"/>
    </xf>
    <xf numFmtId="2" fontId="52" fillId="33" borderId="10" xfId="102" applyNumberFormat="1" applyFont="1" applyFill="1" applyBorder="1" applyAlignment="1" applyProtection="1">
      <alignment horizontal="center" vertical="center" shrinkToFit="1"/>
    </xf>
    <xf numFmtId="176" fontId="52" fillId="33" borderId="10" xfId="102" applyNumberFormat="1" applyFont="1" applyFill="1" applyBorder="1" applyAlignment="1" applyProtection="1">
      <alignment horizontal="center" vertical="center" wrapText="1" shrinkToFit="1"/>
    </xf>
    <xf numFmtId="176" fontId="52" fillId="33" borderId="10" xfId="102" quotePrefix="1" applyNumberFormat="1" applyFont="1" applyFill="1" applyBorder="1" applyAlignment="1" applyProtection="1">
      <alignment horizontal="center" vertical="center" wrapText="1" shrinkToFit="1"/>
    </xf>
    <xf numFmtId="176" fontId="52" fillId="33" borderId="29" xfId="102" applyNumberFormat="1" applyFont="1" applyFill="1" applyBorder="1" applyAlignment="1" applyProtection="1">
      <alignment horizontal="center" vertical="center" wrapText="1" shrinkToFit="1"/>
    </xf>
    <xf numFmtId="176" fontId="52" fillId="33" borderId="29" xfId="102" quotePrefix="1" applyNumberFormat="1" applyFont="1" applyFill="1" applyBorder="1" applyAlignment="1" applyProtection="1">
      <alignment horizontal="center" vertical="center" wrapText="1" shrinkToFit="1"/>
    </xf>
    <xf numFmtId="0" fontId="51" fillId="0" borderId="25" xfId="102" applyNumberFormat="1" applyFont="1" applyFill="1" applyBorder="1" applyAlignment="1" applyProtection="1">
      <alignment horizontal="center" vertical="center"/>
      <protection locked="0"/>
    </xf>
    <xf numFmtId="0" fontId="51" fillId="33" borderId="10" xfId="169" applyFont="1" applyFill="1" applyBorder="1" applyAlignment="1" applyProtection="1">
      <alignment horizontal="center" vertical="center" shrinkToFit="1"/>
    </xf>
    <xf numFmtId="0" fontId="51" fillId="33" borderId="10" xfId="102" applyNumberFormat="1" applyFont="1" applyFill="1" applyBorder="1" applyAlignment="1" applyProtection="1">
      <alignment horizontal="center" vertical="center" shrinkToFit="1"/>
    </xf>
    <xf numFmtId="176" fontId="51" fillId="33" borderId="10" xfId="102" applyNumberFormat="1" applyFont="1" applyFill="1" applyBorder="1" applyAlignment="1" applyProtection="1">
      <alignment horizontal="center" vertical="center" wrapText="1" shrinkToFit="1"/>
    </xf>
    <xf numFmtId="2" fontId="51" fillId="33" borderId="10" xfId="102" applyNumberFormat="1" applyFont="1" applyFill="1" applyBorder="1" applyAlignment="1" applyProtection="1">
      <alignment horizontal="center" vertical="center" shrinkToFit="1"/>
    </xf>
    <xf numFmtId="2" fontId="52" fillId="33" borderId="29" xfId="102" applyNumberFormat="1" applyFont="1" applyFill="1" applyBorder="1" applyAlignment="1" applyProtection="1">
      <alignment horizontal="center" vertical="center" shrinkToFit="1"/>
    </xf>
    <xf numFmtId="0" fontId="51" fillId="0" borderId="28" xfId="102" applyNumberFormat="1" applyFont="1" applyFill="1" applyBorder="1" applyAlignment="1" applyProtection="1">
      <alignment horizontal="center" vertical="center"/>
      <protection locked="0"/>
    </xf>
    <xf numFmtId="0" fontId="52" fillId="0" borderId="10" xfId="102" applyNumberFormat="1" applyFont="1" applyBorder="1" applyAlignment="1" applyProtection="1">
      <alignment horizontal="center" vertical="center" shrinkToFit="1"/>
      <protection locked="0"/>
    </xf>
    <xf numFmtId="0" fontId="52" fillId="0" borderId="29" xfId="102" applyNumberFormat="1" applyFont="1" applyBorder="1" applyAlignment="1" applyProtection="1">
      <alignment horizontal="center" vertical="center" shrinkToFit="1"/>
      <protection locked="0"/>
    </xf>
    <xf numFmtId="180" fontId="51" fillId="0" borderId="11" xfId="102" applyNumberFormat="1" applyFont="1" applyFill="1" applyBorder="1" applyAlignment="1" applyProtection="1">
      <alignment horizontal="center" vertical="center"/>
      <protection locked="0"/>
    </xf>
    <xf numFmtId="180" fontId="51" fillId="0" borderId="45" xfId="102" applyNumberFormat="1" applyFont="1" applyFill="1" applyBorder="1" applyAlignment="1" applyProtection="1">
      <alignment horizontal="center" vertical="center"/>
      <protection locked="0"/>
    </xf>
    <xf numFmtId="14" fontId="48" fillId="0" borderId="10" xfId="169" applyNumberFormat="1" applyFont="1" applyFill="1" applyBorder="1" applyAlignment="1" applyProtection="1">
      <alignment horizontal="center" vertical="center"/>
      <protection locked="0"/>
    </xf>
    <xf numFmtId="49" fontId="51" fillId="33" borderId="10" xfId="102" applyNumberFormat="1" applyFont="1" applyFill="1" applyBorder="1" applyAlignment="1" applyProtection="1">
      <alignment horizontal="center" vertical="center" shrinkToFit="1"/>
    </xf>
    <xf numFmtId="0" fontId="51" fillId="36" borderId="11" xfId="169" applyFont="1" applyFill="1" applyBorder="1" applyAlignment="1" applyProtection="1">
      <alignment horizontal="center" vertical="center"/>
    </xf>
    <xf numFmtId="0" fontId="51" fillId="36" borderId="26" xfId="169" applyFont="1" applyFill="1" applyBorder="1" applyAlignment="1" applyProtection="1">
      <alignment horizontal="center" vertical="center"/>
    </xf>
    <xf numFmtId="0" fontId="52" fillId="37" borderId="1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 vertical="center"/>
    </xf>
    <xf numFmtId="0" fontId="52" fillId="33" borderId="29" xfId="169" applyFont="1" applyFill="1" applyBorder="1" applyAlignment="1" applyProtection="1">
      <alignment horizontal="center" vertical="center" shrinkToFit="1"/>
    </xf>
    <xf numFmtId="0" fontId="0" fillId="0" borderId="0" xfId="0" applyProtection="1">
      <alignment vertical="center"/>
    </xf>
    <xf numFmtId="0" fontId="53" fillId="0" borderId="0" xfId="0" applyFont="1" applyProtection="1">
      <alignment vertical="center"/>
    </xf>
    <xf numFmtId="0" fontId="49" fillId="0" borderId="0" xfId="169" applyFont="1" applyAlignment="1" applyProtection="1">
      <alignment horizontal="center" vertical="center"/>
    </xf>
    <xf numFmtId="14" fontId="49" fillId="0" borderId="0" xfId="169" applyNumberFormat="1" applyFont="1" applyAlignment="1" applyProtection="1">
      <alignment horizontal="center" vertical="center"/>
    </xf>
    <xf numFmtId="0" fontId="54" fillId="0" borderId="11" xfId="169" applyFont="1" applyBorder="1" applyAlignment="1" applyProtection="1">
      <alignment horizontal="center" vertical="center" wrapText="1" shrinkToFit="1"/>
    </xf>
    <xf numFmtId="0" fontId="57" fillId="0" borderId="0" xfId="169" applyFont="1" applyProtection="1">
      <alignment vertical="center"/>
    </xf>
    <xf numFmtId="0" fontId="43" fillId="0" borderId="0" xfId="169" applyFont="1" applyAlignment="1" applyProtection="1">
      <alignment vertical="top"/>
    </xf>
    <xf numFmtId="0" fontId="48" fillId="35" borderId="10" xfId="169" applyFont="1" applyFill="1" applyBorder="1" applyAlignment="1" applyProtection="1">
      <alignment horizontal="center" vertical="center"/>
    </xf>
    <xf numFmtId="0" fontId="48" fillId="37" borderId="10" xfId="169" applyFont="1" applyFill="1" applyBorder="1" applyAlignment="1" applyProtection="1">
      <alignment horizontal="center" vertical="center"/>
    </xf>
    <xf numFmtId="0" fontId="65" fillId="0" borderId="0" xfId="169" applyFont="1" applyAlignment="1" applyProtection="1">
      <alignment vertical="center" wrapText="1"/>
    </xf>
    <xf numFmtId="0" fontId="44" fillId="0" borderId="36" xfId="169" applyFont="1" applyFill="1" applyBorder="1" applyAlignment="1" applyProtection="1">
      <alignment vertical="center"/>
    </xf>
    <xf numFmtId="0" fontId="44" fillId="0" borderId="0" xfId="169" applyFont="1" applyFill="1" applyBorder="1" applyAlignment="1" applyProtection="1">
      <alignment vertical="center"/>
    </xf>
    <xf numFmtId="0" fontId="53" fillId="0" borderId="0" xfId="0" applyFont="1" applyAlignment="1" applyProtection="1">
      <alignment horizontal="center" vertical="center"/>
    </xf>
    <xf numFmtId="0" fontId="44" fillId="0" borderId="0" xfId="169" applyFont="1" applyBorder="1" applyAlignment="1" applyProtection="1">
      <alignment horizontal="center" vertical="center"/>
    </xf>
    <xf numFmtId="0" fontId="52" fillId="37" borderId="26" xfId="0" applyFont="1" applyFill="1" applyBorder="1" applyAlignment="1" applyProtection="1">
      <alignment horizontal="center" vertical="center"/>
    </xf>
    <xf numFmtId="0" fontId="52" fillId="37" borderId="23" xfId="0" applyFont="1" applyFill="1" applyBorder="1" applyAlignment="1" applyProtection="1">
      <alignment horizontal="center" vertical="center"/>
    </xf>
    <xf numFmtId="0" fontId="52" fillId="37" borderId="31" xfId="0" applyFont="1" applyFill="1" applyBorder="1" applyAlignment="1" applyProtection="1">
      <alignment horizontal="center" vertical="center"/>
    </xf>
    <xf numFmtId="0" fontId="52" fillId="37" borderId="47" xfId="0" applyFont="1" applyFill="1" applyBorder="1" applyAlignment="1" applyProtection="1">
      <alignment horizontal="center" vertical="center"/>
    </xf>
    <xf numFmtId="0" fontId="52" fillId="0" borderId="0" xfId="0" applyFont="1" applyFill="1" applyBorder="1" applyAlignment="1" applyProtection="1">
      <alignment horizontal="center" vertical="center"/>
    </xf>
    <xf numFmtId="0" fontId="51" fillId="39" borderId="10" xfId="169" applyFont="1" applyFill="1" applyBorder="1" applyAlignment="1" applyProtection="1">
      <alignment horizontal="center" vertical="center"/>
    </xf>
    <xf numFmtId="0" fontId="51" fillId="37" borderId="10" xfId="0" applyFont="1" applyFill="1" applyBorder="1" applyAlignment="1" applyProtection="1">
      <alignment horizontal="center" vertical="center"/>
    </xf>
    <xf numFmtId="0" fontId="51" fillId="37" borderId="25" xfId="0" applyFont="1" applyFill="1" applyBorder="1" applyAlignment="1" applyProtection="1">
      <alignment horizontal="center" vertical="center"/>
    </xf>
    <xf numFmtId="0" fontId="51" fillId="37" borderId="48" xfId="0" applyFont="1" applyFill="1" applyBorder="1" applyAlignment="1" applyProtection="1">
      <alignment horizontal="center" vertical="center"/>
    </xf>
    <xf numFmtId="0" fontId="51" fillId="0" borderId="52" xfId="0" applyFont="1" applyFill="1" applyBorder="1" applyAlignment="1" applyProtection="1">
      <alignment horizontal="center" vertical="center"/>
    </xf>
    <xf numFmtId="0" fontId="51" fillId="0" borderId="0" xfId="0" applyFont="1" applyFill="1" applyBorder="1" applyAlignment="1" applyProtection="1">
      <alignment horizontal="center" vertical="center"/>
    </xf>
    <xf numFmtId="0" fontId="51" fillId="0" borderId="53" xfId="0" applyFont="1" applyFill="1" applyBorder="1" applyAlignment="1" applyProtection="1">
      <alignment horizontal="center" vertical="center"/>
    </xf>
    <xf numFmtId="0" fontId="52" fillId="35" borderId="29" xfId="0" applyFont="1" applyFill="1" applyBorder="1" applyAlignment="1" applyProtection="1">
      <alignment horizontal="center" vertical="center"/>
    </xf>
    <xf numFmtId="0" fontId="52" fillId="34" borderId="29" xfId="0" applyFont="1" applyFill="1" applyBorder="1" applyAlignment="1" applyProtection="1">
      <alignment horizontal="center" vertical="center"/>
    </xf>
    <xf numFmtId="0" fontId="52" fillId="35" borderId="28" xfId="0" applyFont="1" applyFill="1" applyBorder="1" applyAlignment="1" applyProtection="1">
      <alignment horizontal="center" vertical="center"/>
    </xf>
    <xf numFmtId="0" fontId="52" fillId="43" borderId="49" xfId="0" applyFont="1" applyFill="1" applyBorder="1" applyAlignment="1" applyProtection="1">
      <alignment horizontal="center" vertical="center"/>
    </xf>
    <xf numFmtId="0" fontId="52" fillId="0" borderId="0" xfId="0" applyFont="1" applyFill="1" applyBorder="1" applyAlignment="1" applyProtection="1">
      <alignment horizontal="center" vertical="center" wrapText="1"/>
    </xf>
    <xf numFmtId="0" fontId="66" fillId="46" borderId="12" xfId="171" applyFont="1" applyFill="1" applyBorder="1" applyAlignment="1" applyProtection="1">
      <alignment horizontal="center" vertical="center"/>
    </xf>
    <xf numFmtId="0" fontId="66" fillId="46" borderId="10" xfId="171" applyFont="1" applyFill="1" applyBorder="1" applyAlignment="1" applyProtection="1">
      <alignment horizontal="center" vertical="center"/>
    </xf>
    <xf numFmtId="0" fontId="53" fillId="46" borderId="10" xfId="171" applyFont="1" applyFill="1" applyBorder="1" applyAlignment="1" applyProtection="1">
      <alignment horizontal="center" vertical="center" wrapText="1"/>
    </xf>
    <xf numFmtId="180" fontId="51" fillId="41" borderId="11" xfId="102" applyNumberFormat="1" applyFont="1" applyFill="1" applyBorder="1" applyAlignment="1" applyProtection="1">
      <alignment horizontal="center" vertical="center"/>
    </xf>
    <xf numFmtId="0" fontId="51" fillId="41" borderId="25" xfId="102" applyNumberFormat="1" applyFont="1" applyFill="1" applyBorder="1" applyAlignment="1" applyProtection="1">
      <alignment horizontal="center" vertical="center"/>
    </xf>
    <xf numFmtId="0" fontId="51" fillId="33" borderId="48" xfId="102" applyNumberFormat="1" applyFont="1" applyFill="1" applyBorder="1" applyAlignment="1" applyProtection="1">
      <alignment horizontal="center" vertical="center"/>
    </xf>
    <xf numFmtId="0" fontId="53" fillId="0" borderId="12" xfId="171" applyFont="1" applyBorder="1" applyAlignment="1" applyProtection="1">
      <alignment horizontal="center" vertical="center"/>
    </xf>
    <xf numFmtId="0" fontId="53" fillId="0" borderId="10" xfId="171" applyFont="1" applyBorder="1" applyAlignment="1" applyProtection="1">
      <alignment horizontal="center" vertical="center"/>
    </xf>
    <xf numFmtId="0" fontId="53" fillId="0" borderId="10" xfId="171" applyFont="1" applyBorder="1" applyAlignment="1" applyProtection="1">
      <alignment horizontal="center" vertical="center" wrapText="1"/>
    </xf>
    <xf numFmtId="0" fontId="45" fillId="39" borderId="0" xfId="0" applyFont="1" applyFill="1" applyAlignment="1" applyProtection="1">
      <alignment horizontal="center" vertical="center" wrapText="1"/>
    </xf>
    <xf numFmtId="0" fontId="51" fillId="33" borderId="54" xfId="102" applyNumberFormat="1" applyFont="1" applyFill="1" applyBorder="1" applyAlignment="1" applyProtection="1">
      <alignment horizontal="center" vertical="center"/>
    </xf>
    <xf numFmtId="0" fontId="51" fillId="33" borderId="51" xfId="102" applyNumberFormat="1" applyFont="1" applyFill="1" applyBorder="1" applyAlignment="1" applyProtection="1">
      <alignment horizontal="center" vertical="center"/>
    </xf>
    <xf numFmtId="0" fontId="42" fillId="0" borderId="0" xfId="169" applyFont="1" applyAlignment="1" applyProtection="1">
      <alignment horizontal="center" vertical="center"/>
    </xf>
    <xf numFmtId="0" fontId="42" fillId="45" borderId="0" xfId="169" applyFont="1" applyFill="1" applyAlignment="1" applyProtection="1">
      <alignment vertical="center"/>
    </xf>
    <xf numFmtId="0" fontId="42" fillId="45" borderId="0" xfId="169" applyFont="1" applyFill="1" applyAlignment="1" applyProtection="1">
      <alignment horizontal="right" vertical="center"/>
    </xf>
    <xf numFmtId="14" fontId="48" fillId="0" borderId="10" xfId="169" applyNumberFormat="1" applyFont="1" applyFill="1" applyBorder="1" applyAlignment="1" applyProtection="1">
      <alignment horizontal="center" vertical="center"/>
    </xf>
    <xf numFmtId="0" fontId="52" fillId="0" borderId="10" xfId="169" applyFont="1" applyFill="1" applyBorder="1" applyAlignment="1" applyProtection="1">
      <alignment horizontal="center" vertical="center" shrinkToFit="1"/>
    </xf>
    <xf numFmtId="49" fontId="51" fillId="0" borderId="10" xfId="102" applyNumberFormat="1" applyFont="1" applyFill="1" applyBorder="1" applyAlignment="1" applyProtection="1">
      <alignment horizontal="center" vertical="center" shrinkToFit="1"/>
    </xf>
    <xf numFmtId="0" fontId="52" fillId="0" borderId="10" xfId="102" applyNumberFormat="1" applyFont="1" applyBorder="1" applyAlignment="1" applyProtection="1">
      <alignment horizontal="center" vertical="center" shrinkToFit="1"/>
    </xf>
    <xf numFmtId="178" fontId="52" fillId="0" borderId="10" xfId="102" applyNumberFormat="1" applyFont="1" applyBorder="1" applyAlignment="1" applyProtection="1">
      <alignment horizontal="center" vertical="center" shrinkToFit="1"/>
    </xf>
    <xf numFmtId="179" fontId="52" fillId="0" borderId="10" xfId="102" applyNumberFormat="1" applyFont="1" applyBorder="1" applyAlignment="1" applyProtection="1">
      <alignment horizontal="center" vertical="center" shrinkToFit="1"/>
    </xf>
    <xf numFmtId="180" fontId="51" fillId="0" borderId="11" xfId="102" applyNumberFormat="1" applyFont="1" applyFill="1" applyBorder="1" applyAlignment="1" applyProtection="1">
      <alignment horizontal="center" vertical="center"/>
    </xf>
    <xf numFmtId="0" fontId="51" fillId="0" borderId="25" xfId="102" applyNumberFormat="1" applyFont="1" applyFill="1" applyBorder="1" applyAlignment="1" applyProtection="1">
      <alignment horizontal="center" vertical="center"/>
    </xf>
    <xf numFmtId="49" fontId="52" fillId="0" borderId="10" xfId="102" applyNumberFormat="1" applyFont="1" applyFill="1" applyBorder="1" applyAlignment="1" applyProtection="1">
      <alignment horizontal="center" vertical="center" shrinkToFit="1"/>
    </xf>
    <xf numFmtId="0" fontId="52" fillId="0" borderId="29" xfId="169" applyFont="1" applyFill="1" applyBorder="1" applyAlignment="1" applyProtection="1">
      <alignment horizontal="center" vertical="center" shrinkToFit="1"/>
    </xf>
    <xf numFmtId="49" fontId="52" fillId="0" borderId="29" xfId="102" applyNumberFormat="1" applyFont="1" applyFill="1" applyBorder="1" applyAlignment="1" applyProtection="1">
      <alignment horizontal="center" vertical="center" shrinkToFit="1"/>
    </xf>
    <xf numFmtId="0" fontId="52" fillId="0" borderId="29" xfId="102" applyNumberFormat="1" applyFont="1" applyBorder="1" applyAlignment="1" applyProtection="1">
      <alignment horizontal="center" vertical="center" shrinkToFit="1"/>
    </xf>
    <xf numFmtId="178" fontId="52" fillId="0" borderId="29" xfId="102" applyNumberFormat="1" applyFont="1" applyBorder="1" applyAlignment="1" applyProtection="1">
      <alignment horizontal="center" vertical="center" shrinkToFit="1"/>
    </xf>
    <xf numFmtId="179" fontId="52" fillId="0" borderId="29" xfId="102" applyNumberFormat="1" applyFont="1" applyBorder="1" applyAlignment="1" applyProtection="1">
      <alignment horizontal="center" vertical="center" shrinkToFit="1"/>
    </xf>
    <xf numFmtId="180" fontId="51" fillId="0" borderId="45" xfId="102" applyNumberFormat="1" applyFont="1" applyFill="1" applyBorder="1" applyAlignment="1" applyProtection="1">
      <alignment horizontal="center" vertical="center"/>
    </xf>
    <xf numFmtId="0" fontId="51" fillId="0" borderId="28" xfId="102" applyNumberFormat="1" applyFont="1" applyFill="1" applyBorder="1" applyAlignment="1" applyProtection="1">
      <alignment horizontal="center" vertical="center"/>
    </xf>
    <xf numFmtId="176" fontId="52" fillId="0" borderId="0" xfId="102" applyNumberFormat="1" applyFont="1" applyFill="1" applyBorder="1" applyAlignment="1" applyProtection="1">
      <alignment horizontal="center" vertical="center" shrinkToFit="1"/>
    </xf>
    <xf numFmtId="0" fontId="51" fillId="39" borderId="10" xfId="169" applyFont="1" applyFill="1" applyBorder="1" applyAlignment="1" applyProtection="1">
      <alignment horizontal="center" vertical="center"/>
    </xf>
    <xf numFmtId="0" fontId="52" fillId="37" borderId="10" xfId="0" applyFont="1" applyFill="1" applyBorder="1" applyAlignment="1" applyProtection="1">
      <alignment horizontal="center" vertical="center" wrapText="1"/>
    </xf>
    <xf numFmtId="0" fontId="49" fillId="0" borderId="0" xfId="169" applyFont="1" applyAlignment="1">
      <alignment horizontal="center" vertical="center"/>
    </xf>
    <xf numFmtId="14" fontId="49" fillId="0" borderId="0" xfId="169" applyNumberFormat="1" applyFont="1" applyAlignment="1">
      <alignment horizontal="center" vertical="center"/>
    </xf>
    <xf numFmtId="14" fontId="49" fillId="0" borderId="0" xfId="169" applyNumberFormat="1" applyFont="1" applyAlignment="1">
      <alignment horizontal="right" vertical="center"/>
    </xf>
    <xf numFmtId="49" fontId="49" fillId="0" borderId="0" xfId="169" applyNumberFormat="1" applyFont="1" applyAlignment="1">
      <alignment horizontal="left" vertical="center"/>
    </xf>
    <xf numFmtId="0" fontId="42" fillId="45" borderId="0" xfId="169" applyFont="1" applyFill="1" applyAlignment="1" applyProtection="1">
      <alignment horizontal="center" vertical="center"/>
    </xf>
    <xf numFmtId="0" fontId="51" fillId="0" borderId="10" xfId="169" applyFont="1" applyFill="1" applyBorder="1" applyAlignment="1" applyProtection="1">
      <alignment horizontal="center" vertical="center" shrinkToFit="1"/>
      <protection locked="0"/>
    </xf>
    <xf numFmtId="0" fontId="51" fillId="0" borderId="29" xfId="169" applyFont="1" applyFill="1" applyBorder="1" applyAlignment="1" applyProtection="1">
      <alignment horizontal="center" vertical="center" shrinkToFit="1"/>
      <protection locked="0"/>
    </xf>
    <xf numFmtId="0" fontId="51" fillId="0" borderId="10" xfId="169" applyFont="1" applyBorder="1" applyAlignment="1" applyProtection="1">
      <alignment horizontal="center" vertical="center" wrapText="1"/>
    </xf>
    <xf numFmtId="0" fontId="51" fillId="0" borderId="10" xfId="169" applyFont="1" applyBorder="1" applyAlignment="1" applyProtection="1">
      <alignment horizontal="center" vertical="center"/>
    </xf>
    <xf numFmtId="0" fontId="51" fillId="37" borderId="34" xfId="169" applyFont="1" applyFill="1" applyBorder="1" applyAlignment="1" applyProtection="1">
      <alignment horizontal="center" vertical="center"/>
    </xf>
    <xf numFmtId="0" fontId="51" fillId="37" borderId="14" xfId="169" applyFont="1" applyFill="1" applyBorder="1" applyAlignment="1" applyProtection="1">
      <alignment horizontal="center" vertical="center"/>
    </xf>
    <xf numFmtId="0" fontId="52" fillId="37" borderId="16" xfId="0" applyFont="1" applyFill="1" applyBorder="1" applyAlignment="1" applyProtection="1">
      <alignment horizontal="center" vertical="center"/>
    </xf>
    <xf numFmtId="0" fontId="52" fillId="37" borderId="14" xfId="0" applyFont="1" applyFill="1" applyBorder="1" applyAlignment="1" applyProtection="1">
      <alignment horizontal="center" vertical="center"/>
    </xf>
    <xf numFmtId="0" fontId="52" fillId="37" borderId="16" xfId="0" applyFont="1" applyFill="1" applyBorder="1" applyAlignment="1" applyProtection="1">
      <alignment horizontal="center" vertical="center" wrapText="1"/>
    </xf>
    <xf numFmtId="0" fontId="52" fillId="37" borderId="14" xfId="0" applyFont="1" applyFill="1" applyBorder="1" applyAlignment="1" applyProtection="1">
      <alignment horizontal="center" vertical="center" wrapText="1"/>
    </xf>
    <xf numFmtId="0" fontId="52" fillId="37" borderId="10" xfId="0" applyFont="1" applyFill="1" applyBorder="1" applyAlignment="1" applyProtection="1">
      <alignment horizontal="center" vertical="center" wrapText="1"/>
    </xf>
    <xf numFmtId="0" fontId="52" fillId="37" borderId="34" xfId="0" applyFont="1" applyFill="1" applyBorder="1" applyAlignment="1" applyProtection="1">
      <alignment horizontal="center" vertical="center" wrapText="1"/>
    </xf>
    <xf numFmtId="0" fontId="52" fillId="37" borderId="46" xfId="0" applyFont="1" applyFill="1" applyBorder="1" applyAlignment="1" applyProtection="1">
      <alignment horizontal="center" vertical="center"/>
    </xf>
    <xf numFmtId="0" fontId="52" fillId="37" borderId="41" xfId="0" applyFont="1" applyFill="1" applyBorder="1" applyAlignment="1" applyProtection="1">
      <alignment horizontal="center" vertical="center"/>
    </xf>
    <xf numFmtId="0" fontId="52" fillId="37" borderId="42" xfId="0" applyFont="1" applyFill="1" applyBorder="1" applyAlignment="1" applyProtection="1">
      <alignment horizontal="center" vertical="center"/>
    </xf>
    <xf numFmtId="0" fontId="52" fillId="37" borderId="34" xfId="0" applyFont="1" applyFill="1" applyBorder="1" applyAlignment="1" applyProtection="1">
      <alignment horizontal="center" vertical="center"/>
    </xf>
    <xf numFmtId="0" fontId="52" fillId="37" borderId="20" xfId="0" applyFont="1" applyFill="1" applyBorder="1" applyAlignment="1" applyProtection="1">
      <alignment horizontal="center" vertical="center" wrapText="1"/>
    </xf>
    <xf numFmtId="0" fontId="52" fillId="37" borderId="21" xfId="0" applyFont="1" applyFill="1" applyBorder="1" applyAlignment="1" applyProtection="1">
      <alignment horizontal="center" vertical="center" wrapText="1"/>
    </xf>
    <xf numFmtId="0" fontId="52" fillId="37" borderId="50" xfId="0" applyFont="1" applyFill="1" applyBorder="1" applyAlignment="1" applyProtection="1">
      <alignment horizontal="center" vertical="center" wrapText="1"/>
    </xf>
    <xf numFmtId="0" fontId="51" fillId="0" borderId="12" xfId="169" applyFont="1" applyBorder="1" applyAlignment="1" applyProtection="1">
      <alignment horizontal="center" vertical="center" wrapText="1"/>
    </xf>
    <xf numFmtId="0" fontId="51" fillId="0" borderId="12" xfId="169" applyFont="1" applyBorder="1" applyAlignment="1" applyProtection="1">
      <alignment horizontal="center" vertical="center"/>
    </xf>
    <xf numFmtId="0" fontId="52" fillId="36" borderId="16" xfId="169" applyFont="1" applyFill="1" applyBorder="1" applyAlignment="1" applyProtection="1">
      <alignment horizontal="center" vertical="center"/>
    </xf>
    <xf numFmtId="0" fontId="52" fillId="36" borderId="14" xfId="169" applyFont="1" applyFill="1" applyBorder="1" applyAlignment="1" applyProtection="1">
      <alignment horizontal="center" vertical="center"/>
    </xf>
    <xf numFmtId="0" fontId="52" fillId="37" borderId="16" xfId="169" applyFont="1" applyFill="1" applyBorder="1" applyAlignment="1" applyProtection="1">
      <alignment horizontal="center" vertical="center" wrapText="1"/>
    </xf>
    <xf numFmtId="0" fontId="52" fillId="37" borderId="16" xfId="169" applyFont="1" applyFill="1" applyBorder="1" applyAlignment="1" applyProtection="1">
      <alignment horizontal="center" vertical="center"/>
    </xf>
    <xf numFmtId="0" fontId="52" fillId="37" borderId="14" xfId="169" applyFont="1" applyFill="1" applyBorder="1" applyAlignment="1" applyProtection="1">
      <alignment horizontal="center" vertical="center"/>
    </xf>
    <xf numFmtId="0" fontId="52" fillId="0" borderId="32" xfId="169" applyFont="1" applyBorder="1" applyAlignment="1" applyProtection="1">
      <alignment horizontal="center" vertical="center"/>
    </xf>
    <xf numFmtId="0" fontId="52" fillId="0" borderId="33" xfId="169" applyFont="1" applyBorder="1" applyAlignment="1" applyProtection="1">
      <alignment horizontal="center" vertical="center"/>
    </xf>
    <xf numFmtId="0" fontId="51" fillId="39" borderId="12" xfId="169" applyFont="1" applyFill="1" applyBorder="1" applyAlignment="1" applyProtection="1">
      <alignment horizontal="center" vertical="center"/>
    </xf>
    <xf numFmtId="0" fontId="51" fillId="39" borderId="10" xfId="169" applyFont="1" applyFill="1" applyBorder="1" applyAlignment="1" applyProtection="1">
      <alignment horizontal="center" vertical="center"/>
    </xf>
    <xf numFmtId="0" fontId="46" fillId="44" borderId="11" xfId="169" applyFont="1" applyFill="1" applyBorder="1" applyAlignment="1" applyProtection="1">
      <alignment horizontal="center" vertical="center"/>
    </xf>
    <xf numFmtId="0" fontId="46" fillId="44" borderId="13" xfId="169" applyFont="1" applyFill="1" applyBorder="1" applyAlignment="1" applyProtection="1">
      <alignment horizontal="center" vertical="center"/>
    </xf>
    <xf numFmtId="0" fontId="46" fillId="44" borderId="12" xfId="169" applyFont="1" applyFill="1" applyBorder="1" applyAlignment="1" applyProtection="1">
      <alignment horizontal="center" vertical="center"/>
    </xf>
    <xf numFmtId="0" fontId="47" fillId="40" borderId="38" xfId="169" applyFont="1" applyFill="1" applyBorder="1" applyAlignment="1" applyProtection="1">
      <alignment horizontal="center" vertical="center"/>
    </xf>
    <xf numFmtId="0" fontId="47" fillId="40" borderId="19" xfId="169" applyFont="1" applyFill="1" applyBorder="1" applyAlignment="1" applyProtection="1">
      <alignment horizontal="center" vertical="center"/>
    </xf>
    <xf numFmtId="0" fontId="47" fillId="40" borderId="20" xfId="169" applyFont="1" applyFill="1" applyBorder="1" applyAlignment="1" applyProtection="1">
      <alignment horizontal="center" vertical="center"/>
    </xf>
    <xf numFmtId="0" fontId="47" fillId="0" borderId="0" xfId="169" applyFont="1" applyFill="1" applyBorder="1" applyAlignment="1" applyProtection="1">
      <alignment horizontal="center" vertical="center"/>
    </xf>
    <xf numFmtId="0" fontId="54" fillId="0" borderId="11" xfId="169" applyFont="1" applyFill="1" applyBorder="1" applyAlignment="1" applyProtection="1">
      <alignment horizontal="center" vertical="center"/>
    </xf>
    <xf numFmtId="0" fontId="54" fillId="0" borderId="30" xfId="169" applyFont="1" applyFill="1" applyBorder="1" applyAlignment="1" applyProtection="1">
      <alignment horizontal="center" vertical="center"/>
    </xf>
    <xf numFmtId="0" fontId="54" fillId="0" borderId="18" xfId="169" applyFont="1" applyBorder="1" applyAlignment="1" applyProtection="1">
      <alignment horizontal="left" vertical="center" shrinkToFit="1"/>
    </xf>
    <xf numFmtId="0" fontId="54" fillId="0" borderId="15" xfId="169" applyFont="1" applyBorder="1" applyAlignment="1" applyProtection="1">
      <alignment horizontal="left" vertical="center" shrinkToFit="1"/>
    </xf>
    <xf numFmtId="0" fontId="54" fillId="0" borderId="17" xfId="169" applyFont="1" applyBorder="1" applyAlignment="1" applyProtection="1">
      <alignment horizontal="left" vertical="center" shrinkToFit="1"/>
    </xf>
    <xf numFmtId="0" fontId="54" fillId="0" borderId="12" xfId="169" applyFont="1" applyBorder="1" applyAlignment="1" applyProtection="1">
      <alignment horizontal="left" vertical="center" shrinkToFit="1"/>
    </xf>
    <xf numFmtId="0" fontId="56" fillId="0" borderId="37" xfId="169" applyFont="1" applyBorder="1" applyAlignment="1" applyProtection="1">
      <alignment horizontal="left" vertical="center" wrapText="1"/>
    </xf>
    <xf numFmtId="0" fontId="56" fillId="0" borderId="21" xfId="169" applyFont="1" applyBorder="1" applyAlignment="1" applyProtection="1">
      <alignment horizontal="left" vertical="center" wrapText="1"/>
    </xf>
    <xf numFmtId="0" fontId="50" fillId="0" borderId="10" xfId="170" applyFont="1" applyBorder="1" applyAlignment="1">
      <alignment horizontal="left" vertical="top" wrapText="1"/>
    </xf>
    <xf numFmtId="0" fontId="56" fillId="0" borderId="11" xfId="169" applyFont="1" applyBorder="1" applyAlignment="1" applyProtection="1">
      <alignment vertical="center" wrapText="1"/>
    </xf>
    <xf numFmtId="0" fontId="56" fillId="0" borderId="48" xfId="169" applyFont="1" applyBorder="1" applyAlignment="1" applyProtection="1">
      <alignment vertical="center" wrapText="1"/>
    </xf>
    <xf numFmtId="0" fontId="56" fillId="0" borderId="39" xfId="169" applyFont="1" applyFill="1" applyBorder="1" applyAlignment="1" applyProtection="1">
      <alignment vertical="center" wrapText="1"/>
    </xf>
    <xf numFmtId="0" fontId="56" fillId="0" borderId="40" xfId="169" applyFont="1" applyFill="1" applyBorder="1" applyAlignment="1" applyProtection="1">
      <alignment vertical="center" wrapText="1"/>
    </xf>
    <xf numFmtId="0" fontId="52" fillId="36" borderId="16" xfId="169" applyFont="1" applyFill="1" applyBorder="1" applyAlignment="1" applyProtection="1">
      <alignment horizontal="center" vertical="center" wrapText="1"/>
    </xf>
    <xf numFmtId="0" fontId="66" fillId="46" borderId="13" xfId="171" applyFont="1" applyFill="1" applyBorder="1" applyAlignment="1" applyProtection="1">
      <alignment horizontal="center" vertical="center"/>
    </xf>
    <xf numFmtId="0" fontId="66" fillId="46" borderId="12" xfId="171" applyFont="1" applyFill="1" applyBorder="1" applyAlignment="1" applyProtection="1">
      <alignment horizontal="center" vertical="center"/>
    </xf>
    <xf numFmtId="0" fontId="54" fillId="0" borderId="18" xfId="169" applyFont="1" applyBorder="1" applyAlignment="1" applyProtection="1">
      <alignment horizontal="left" vertical="center" shrinkToFit="1"/>
      <protection locked="0"/>
    </xf>
    <xf numFmtId="0" fontId="54" fillId="0" borderId="15" xfId="169" applyFont="1" applyBorder="1" applyAlignment="1" applyProtection="1">
      <alignment horizontal="left" vertical="center" shrinkToFit="1"/>
      <protection locked="0"/>
    </xf>
    <xf numFmtId="0" fontId="54" fillId="0" borderId="17" xfId="169" applyFont="1" applyBorder="1" applyAlignment="1" applyProtection="1">
      <alignment horizontal="left" vertical="center" shrinkToFit="1"/>
      <protection locked="0"/>
    </xf>
    <xf numFmtId="0" fontId="54" fillId="0" borderId="12" xfId="169" applyFont="1" applyBorder="1" applyAlignment="1" applyProtection="1">
      <alignment horizontal="left" vertical="center" shrinkToFit="1"/>
      <protection locked="0"/>
    </xf>
    <xf numFmtId="0" fontId="32" fillId="0" borderId="44" xfId="0" applyFont="1" applyBorder="1" applyAlignment="1">
      <alignment horizontal="left" vertical="top" wrapText="1"/>
    </xf>
    <xf numFmtId="0" fontId="32" fillId="0" borderId="16" xfId="0" applyFont="1" applyBorder="1" applyAlignment="1">
      <alignment horizontal="left" vertical="top" wrapText="1"/>
    </xf>
    <xf numFmtId="0" fontId="32" fillId="0" borderId="14" xfId="0" applyFont="1" applyBorder="1" applyAlignment="1">
      <alignment horizontal="left" vertical="top" wrapText="1"/>
    </xf>
    <xf numFmtId="0" fontId="60" fillId="37" borderId="44" xfId="0" applyFont="1" applyFill="1" applyBorder="1" applyAlignment="1">
      <alignment vertical="top" wrapText="1"/>
    </xf>
    <xf numFmtId="0" fontId="60" fillId="37" borderId="16" xfId="0" applyFont="1" applyFill="1" applyBorder="1" applyAlignment="1">
      <alignment vertical="top" wrapText="1"/>
    </xf>
    <xf numFmtId="0" fontId="60" fillId="37" borderId="14" xfId="0" applyFont="1" applyFill="1" applyBorder="1" applyAlignment="1">
      <alignment vertical="top" wrapText="1"/>
    </xf>
  </cellXfs>
  <cellStyles count="178">
    <cellStyle name="20% - アクセント 1" xfId="19" builtinId="30" customBuiltin="1"/>
    <cellStyle name="20% - アクセント 1 2" xfId="44" xr:uid="{00000000-0005-0000-0000-000001000000}"/>
    <cellStyle name="20% - アクセント 2" xfId="23" builtinId="34" customBuiltin="1"/>
    <cellStyle name="20% - アクセント 2 2" xfId="45" xr:uid="{00000000-0005-0000-0000-000003000000}"/>
    <cellStyle name="20% - アクセント 3" xfId="27" builtinId="38" customBuiltin="1"/>
    <cellStyle name="20% - アクセント 3 2" xfId="46" xr:uid="{00000000-0005-0000-0000-000005000000}"/>
    <cellStyle name="20% - アクセント 4" xfId="31" builtinId="42" customBuiltin="1"/>
    <cellStyle name="20% - アクセント 4 2" xfId="47" xr:uid="{00000000-0005-0000-0000-000007000000}"/>
    <cellStyle name="20% - アクセント 5" xfId="35" builtinId="46" customBuiltin="1"/>
    <cellStyle name="20% - アクセント 5 2" xfId="48" xr:uid="{00000000-0005-0000-0000-000009000000}"/>
    <cellStyle name="20% - アクセント 6" xfId="39" builtinId="50" customBuiltin="1"/>
    <cellStyle name="20% - アクセント 6 2" xfId="49" xr:uid="{00000000-0005-0000-0000-00000B000000}"/>
    <cellStyle name="40% - アクセント 1" xfId="20" builtinId="31" customBuiltin="1"/>
    <cellStyle name="40% - アクセント 1 2" xfId="50" xr:uid="{00000000-0005-0000-0000-00000D000000}"/>
    <cellStyle name="40% - アクセント 2" xfId="24" builtinId="35" customBuiltin="1"/>
    <cellStyle name="40% - アクセント 2 2" xfId="51" xr:uid="{00000000-0005-0000-0000-00000F000000}"/>
    <cellStyle name="40% - アクセント 3" xfId="28" builtinId="39" customBuiltin="1"/>
    <cellStyle name="40% - アクセント 3 2" xfId="52" xr:uid="{00000000-0005-0000-0000-000011000000}"/>
    <cellStyle name="40% - アクセント 4" xfId="32" builtinId="43" customBuiltin="1"/>
    <cellStyle name="40% - アクセント 4 2" xfId="53" xr:uid="{00000000-0005-0000-0000-000013000000}"/>
    <cellStyle name="40% - アクセント 5" xfId="36" builtinId="47" customBuiltin="1"/>
    <cellStyle name="40% - アクセント 5 2" xfId="54" xr:uid="{00000000-0005-0000-0000-000015000000}"/>
    <cellStyle name="40% - アクセント 6" xfId="40" builtinId="51" customBuiltin="1"/>
    <cellStyle name="40% - アクセント 6 2" xfId="55" xr:uid="{00000000-0005-0000-0000-000017000000}"/>
    <cellStyle name="60% - アクセント 1" xfId="21" builtinId="32" customBuiltin="1"/>
    <cellStyle name="60% - アクセント 1 2" xfId="56" xr:uid="{00000000-0005-0000-0000-000019000000}"/>
    <cellStyle name="60% - アクセント 2" xfId="25" builtinId="36" customBuiltin="1"/>
    <cellStyle name="60% - アクセント 2 2" xfId="57" xr:uid="{00000000-0005-0000-0000-00001B000000}"/>
    <cellStyle name="60% - アクセント 3" xfId="29" builtinId="40" customBuiltin="1"/>
    <cellStyle name="60% - アクセント 3 2" xfId="58" xr:uid="{00000000-0005-0000-0000-00001D000000}"/>
    <cellStyle name="60% - アクセント 4" xfId="33" builtinId="44" customBuiltin="1"/>
    <cellStyle name="60% - アクセント 4 2" xfId="59" xr:uid="{00000000-0005-0000-0000-00001F000000}"/>
    <cellStyle name="60% - アクセント 5" xfId="37" builtinId="48" customBuiltin="1"/>
    <cellStyle name="60% - アクセント 5 2" xfId="60" xr:uid="{00000000-0005-0000-0000-000021000000}"/>
    <cellStyle name="60% - アクセント 6" xfId="41" builtinId="52" customBuiltin="1"/>
    <cellStyle name="60% - アクセント 6 2" xfId="61" xr:uid="{00000000-0005-0000-0000-000023000000}"/>
    <cellStyle name="アクセント 1" xfId="18" builtinId="29" customBuiltin="1"/>
    <cellStyle name="アクセント 1 2" xfId="62" xr:uid="{00000000-0005-0000-0000-000025000000}"/>
    <cellStyle name="アクセント 2" xfId="22" builtinId="33" customBuiltin="1"/>
    <cellStyle name="アクセント 2 2" xfId="63" xr:uid="{00000000-0005-0000-0000-000027000000}"/>
    <cellStyle name="アクセント 3" xfId="26" builtinId="37" customBuiltin="1"/>
    <cellStyle name="アクセント 3 2" xfId="64" xr:uid="{00000000-0005-0000-0000-000029000000}"/>
    <cellStyle name="アクセント 4" xfId="30" builtinId="41" customBuiltin="1"/>
    <cellStyle name="アクセント 4 2" xfId="65" xr:uid="{00000000-0005-0000-0000-00002B000000}"/>
    <cellStyle name="アクセント 5" xfId="34" builtinId="45" customBuiltin="1"/>
    <cellStyle name="アクセント 5 2" xfId="66" xr:uid="{00000000-0005-0000-0000-00002D000000}"/>
    <cellStyle name="アクセント 6" xfId="38" builtinId="49" customBuiltin="1"/>
    <cellStyle name="アクセント 6 2" xfId="67" xr:uid="{00000000-0005-0000-0000-00002F000000}"/>
    <cellStyle name="タイトル" xfId="1" builtinId="15" customBuiltin="1"/>
    <cellStyle name="タイトル 2" xfId="68" xr:uid="{00000000-0005-0000-0000-000031000000}"/>
    <cellStyle name="チェック セル" xfId="13" builtinId="23" customBuiltin="1"/>
    <cellStyle name="チェック セル 2" xfId="69" xr:uid="{00000000-0005-0000-0000-000033000000}"/>
    <cellStyle name="どちらでもない" xfId="8" builtinId="28" customBuiltin="1"/>
    <cellStyle name="どちらでもない 2" xfId="70" xr:uid="{00000000-0005-0000-0000-000035000000}"/>
    <cellStyle name="パーセント 2" xfId="71" xr:uid="{00000000-0005-0000-0000-000036000000}"/>
    <cellStyle name="パーセント 2 2" xfId="72" xr:uid="{00000000-0005-0000-0000-000037000000}"/>
    <cellStyle name="パーセント 2 2 2" xfId="73" xr:uid="{00000000-0005-0000-0000-000038000000}"/>
    <cellStyle name="パーセント 2 2 2 2" xfId="74" xr:uid="{00000000-0005-0000-0000-000039000000}"/>
    <cellStyle name="パーセント 2 2 2 3" xfId="75" xr:uid="{00000000-0005-0000-0000-00003A000000}"/>
    <cellStyle name="パーセント 2 2 3" xfId="76" xr:uid="{00000000-0005-0000-0000-00003B000000}"/>
    <cellStyle name="パーセント 2 2 3 2" xfId="77" xr:uid="{00000000-0005-0000-0000-00003C000000}"/>
    <cellStyle name="パーセント 2 2 3 3" xfId="78" xr:uid="{00000000-0005-0000-0000-00003D000000}"/>
    <cellStyle name="パーセント 2 2 4" xfId="79" xr:uid="{00000000-0005-0000-0000-00003E000000}"/>
    <cellStyle name="パーセント 2 2 4 2" xfId="80" xr:uid="{00000000-0005-0000-0000-00003F000000}"/>
    <cellStyle name="パーセント 2 2 4 3" xfId="81" xr:uid="{00000000-0005-0000-0000-000040000000}"/>
    <cellStyle name="パーセント 2 2 5" xfId="82" xr:uid="{00000000-0005-0000-0000-000041000000}"/>
    <cellStyle name="パーセント 2 2 6" xfId="83" xr:uid="{00000000-0005-0000-0000-000042000000}"/>
    <cellStyle name="パーセント 2 3" xfId="84" xr:uid="{00000000-0005-0000-0000-000043000000}"/>
    <cellStyle name="パーセント 2 3 2" xfId="85" xr:uid="{00000000-0005-0000-0000-000044000000}"/>
    <cellStyle name="パーセント 2 3 3" xfId="86" xr:uid="{00000000-0005-0000-0000-000045000000}"/>
    <cellStyle name="パーセント 2 4" xfId="87" xr:uid="{00000000-0005-0000-0000-000046000000}"/>
    <cellStyle name="パーセント 2 4 2" xfId="88" xr:uid="{00000000-0005-0000-0000-000047000000}"/>
    <cellStyle name="パーセント 2 4 3" xfId="89" xr:uid="{00000000-0005-0000-0000-000048000000}"/>
    <cellStyle name="パーセント 2 5" xfId="90" xr:uid="{00000000-0005-0000-0000-000049000000}"/>
    <cellStyle name="パーセント 2 5 2" xfId="91" xr:uid="{00000000-0005-0000-0000-00004A000000}"/>
    <cellStyle name="パーセント 2 5 3" xfId="92" xr:uid="{00000000-0005-0000-0000-00004B000000}"/>
    <cellStyle name="パーセント 2 6" xfId="93" xr:uid="{00000000-0005-0000-0000-00004C000000}"/>
    <cellStyle name="パーセント 2 7" xfId="94" xr:uid="{00000000-0005-0000-0000-00004D000000}"/>
    <cellStyle name="ハイパーリンク" xfId="177" builtinId="8"/>
    <cellStyle name="ハイパーリンク 2" xfId="95" xr:uid="{00000000-0005-0000-0000-00004F000000}"/>
    <cellStyle name="ハイパーリンク 3" xfId="96" xr:uid="{00000000-0005-0000-0000-000050000000}"/>
    <cellStyle name="メモ" xfId="15" builtinId="10" customBuiltin="1"/>
    <cellStyle name="メモ 2" xfId="97" xr:uid="{00000000-0005-0000-0000-000052000000}"/>
    <cellStyle name="リンク セル" xfId="12" builtinId="24" customBuiltin="1"/>
    <cellStyle name="リンク セル 2" xfId="98" xr:uid="{00000000-0005-0000-0000-000054000000}"/>
    <cellStyle name="悪い" xfId="7" builtinId="27" customBuiltin="1"/>
    <cellStyle name="悪い 2" xfId="99" xr:uid="{00000000-0005-0000-0000-000056000000}"/>
    <cellStyle name="計算" xfId="11" builtinId="22" customBuiltin="1"/>
    <cellStyle name="計算 2" xfId="100" xr:uid="{00000000-0005-0000-0000-000058000000}"/>
    <cellStyle name="警告文" xfId="14" builtinId="11" customBuiltin="1"/>
    <cellStyle name="警告文 2" xfId="101" xr:uid="{00000000-0005-0000-0000-00005A000000}"/>
    <cellStyle name="桁区切り 2" xfId="102" xr:uid="{00000000-0005-0000-0000-00005C000000}"/>
    <cellStyle name="桁区切り 2 2" xfId="103" xr:uid="{00000000-0005-0000-0000-00005D000000}"/>
    <cellStyle name="桁区切り 3" xfId="104" xr:uid="{00000000-0005-0000-0000-00005E000000}"/>
    <cellStyle name="桁区切り 4" xfId="105" xr:uid="{00000000-0005-0000-0000-00005F000000}"/>
    <cellStyle name="桁区切り 5" xfId="106" xr:uid="{00000000-0005-0000-0000-000060000000}"/>
    <cellStyle name="桁区切り 5 2" xfId="107" xr:uid="{00000000-0005-0000-0000-000061000000}"/>
    <cellStyle name="桁区切り 6" xfId="108" xr:uid="{00000000-0005-0000-0000-000062000000}"/>
    <cellStyle name="桁区切り 6 2" xfId="109" xr:uid="{00000000-0005-0000-0000-000063000000}"/>
    <cellStyle name="見出し 1" xfId="2" builtinId="16" customBuiltin="1"/>
    <cellStyle name="見出し 1 2" xfId="110" xr:uid="{00000000-0005-0000-0000-000065000000}"/>
    <cellStyle name="見出し 2" xfId="3" builtinId="17" customBuiltin="1"/>
    <cellStyle name="見出し 2 2" xfId="111" xr:uid="{00000000-0005-0000-0000-000067000000}"/>
    <cellStyle name="見出し 3" xfId="4" builtinId="18" customBuiltin="1"/>
    <cellStyle name="見出し 3 2" xfId="112" xr:uid="{00000000-0005-0000-0000-000069000000}"/>
    <cellStyle name="見出し 4" xfId="5" builtinId="19" customBuiltin="1"/>
    <cellStyle name="見出し 4 2" xfId="113" xr:uid="{00000000-0005-0000-0000-00006B000000}"/>
    <cellStyle name="集計" xfId="17" builtinId="25" customBuiltin="1"/>
    <cellStyle name="集計 2" xfId="114" xr:uid="{00000000-0005-0000-0000-00006D000000}"/>
    <cellStyle name="出力" xfId="10" builtinId="21" customBuiltin="1"/>
    <cellStyle name="出力 2" xfId="115" xr:uid="{00000000-0005-0000-0000-00006F000000}"/>
    <cellStyle name="説明文" xfId="16" builtinId="53" customBuiltin="1"/>
    <cellStyle name="説明文 2" xfId="116" xr:uid="{00000000-0005-0000-0000-000071000000}"/>
    <cellStyle name="通貨 2" xfId="117" xr:uid="{00000000-0005-0000-0000-000072000000}"/>
    <cellStyle name="入力" xfId="9" builtinId="20" customBuiltin="1"/>
    <cellStyle name="入力 2" xfId="118" xr:uid="{00000000-0005-0000-0000-000074000000}"/>
    <cellStyle name="標準" xfId="0" builtinId="0"/>
    <cellStyle name="標準 2" xfId="43" xr:uid="{00000000-0005-0000-0000-000076000000}"/>
    <cellStyle name="標準 2 2" xfId="42" xr:uid="{00000000-0005-0000-0000-000077000000}"/>
    <cellStyle name="標準 2 2 2" xfId="119" xr:uid="{00000000-0005-0000-0000-000078000000}"/>
    <cellStyle name="標準 2 2 2 2" xfId="120" xr:uid="{00000000-0005-0000-0000-000079000000}"/>
    <cellStyle name="標準 2 2 2 2 2" xfId="121" xr:uid="{00000000-0005-0000-0000-00007A000000}"/>
    <cellStyle name="標準 2 2 2 2 3" xfId="122" xr:uid="{00000000-0005-0000-0000-00007B000000}"/>
    <cellStyle name="標準 2 2 2 3" xfId="123" xr:uid="{00000000-0005-0000-0000-00007C000000}"/>
    <cellStyle name="標準 2 2 2 3 2" xfId="124" xr:uid="{00000000-0005-0000-0000-00007D000000}"/>
    <cellStyle name="標準 2 2 2 3 3" xfId="125" xr:uid="{00000000-0005-0000-0000-00007E000000}"/>
    <cellStyle name="標準 2 2 2 4" xfId="126" xr:uid="{00000000-0005-0000-0000-00007F000000}"/>
    <cellStyle name="標準 2 2 2 4 2" xfId="127" xr:uid="{00000000-0005-0000-0000-000080000000}"/>
    <cellStyle name="標準 2 2 2 4 3" xfId="128" xr:uid="{00000000-0005-0000-0000-000081000000}"/>
    <cellStyle name="標準 2 2 2 5" xfId="129" xr:uid="{00000000-0005-0000-0000-000082000000}"/>
    <cellStyle name="標準 2 2 2 6" xfId="130" xr:uid="{00000000-0005-0000-0000-000083000000}"/>
    <cellStyle name="標準 2 2 3" xfId="131" xr:uid="{00000000-0005-0000-0000-000084000000}"/>
    <cellStyle name="標準 2 2 3 2" xfId="132" xr:uid="{00000000-0005-0000-0000-000085000000}"/>
    <cellStyle name="標準 2 2 3 3" xfId="133" xr:uid="{00000000-0005-0000-0000-000086000000}"/>
    <cellStyle name="標準 2 2 4" xfId="134" xr:uid="{00000000-0005-0000-0000-000087000000}"/>
    <cellStyle name="標準 2 2 4 2" xfId="135" xr:uid="{00000000-0005-0000-0000-000088000000}"/>
    <cellStyle name="標準 2 2 4 3" xfId="136" xr:uid="{00000000-0005-0000-0000-000089000000}"/>
    <cellStyle name="標準 2 2 5" xfId="137" xr:uid="{00000000-0005-0000-0000-00008A000000}"/>
    <cellStyle name="標準 2 2 5 2" xfId="138" xr:uid="{00000000-0005-0000-0000-00008B000000}"/>
    <cellStyle name="標準 2 2 5 3" xfId="139" xr:uid="{00000000-0005-0000-0000-00008C000000}"/>
    <cellStyle name="標準 2 2 5 4" xfId="140" xr:uid="{00000000-0005-0000-0000-00008D000000}"/>
    <cellStyle name="標準 2 2 6" xfId="141" xr:uid="{00000000-0005-0000-0000-00008E000000}"/>
    <cellStyle name="標準 2 2 7" xfId="142" xr:uid="{00000000-0005-0000-0000-00008F000000}"/>
    <cellStyle name="標準 2 3" xfId="143" xr:uid="{00000000-0005-0000-0000-000090000000}"/>
    <cellStyle name="標準 2 4" xfId="144" xr:uid="{00000000-0005-0000-0000-000091000000}"/>
    <cellStyle name="標準 3" xfId="145" xr:uid="{00000000-0005-0000-0000-000092000000}"/>
    <cellStyle name="標準 3 2" xfId="146" xr:uid="{00000000-0005-0000-0000-000093000000}"/>
    <cellStyle name="標準 3 2 2" xfId="147" xr:uid="{00000000-0005-0000-0000-000094000000}"/>
    <cellStyle name="標準 3 2 2 2" xfId="148" xr:uid="{00000000-0005-0000-0000-000095000000}"/>
    <cellStyle name="標準 3 2 2 3" xfId="149" xr:uid="{00000000-0005-0000-0000-000096000000}"/>
    <cellStyle name="標準 3 2 3" xfId="150" xr:uid="{00000000-0005-0000-0000-000097000000}"/>
    <cellStyle name="標準 3 2 3 2" xfId="151" xr:uid="{00000000-0005-0000-0000-000098000000}"/>
    <cellStyle name="標準 3 2 3 3" xfId="152" xr:uid="{00000000-0005-0000-0000-000099000000}"/>
    <cellStyle name="標準 3 2 4" xfId="153" xr:uid="{00000000-0005-0000-0000-00009A000000}"/>
    <cellStyle name="標準 3 2 4 2" xfId="154" xr:uid="{00000000-0005-0000-0000-00009B000000}"/>
    <cellStyle name="標準 3 2 4 3" xfId="155" xr:uid="{00000000-0005-0000-0000-00009C000000}"/>
    <cellStyle name="標準 3 2 5" xfId="156" xr:uid="{00000000-0005-0000-0000-00009D000000}"/>
    <cellStyle name="標準 3 2 6" xfId="157" xr:uid="{00000000-0005-0000-0000-00009E000000}"/>
    <cellStyle name="標準 3 3" xfId="158" xr:uid="{00000000-0005-0000-0000-00009F000000}"/>
    <cellStyle name="標準 3 3 2" xfId="159" xr:uid="{00000000-0005-0000-0000-0000A0000000}"/>
    <cellStyle name="標準 3 3 3" xfId="160" xr:uid="{00000000-0005-0000-0000-0000A1000000}"/>
    <cellStyle name="標準 3 4" xfId="161" xr:uid="{00000000-0005-0000-0000-0000A2000000}"/>
    <cellStyle name="標準 3 4 2" xfId="162" xr:uid="{00000000-0005-0000-0000-0000A3000000}"/>
    <cellStyle name="標準 3 4 3" xfId="163" xr:uid="{00000000-0005-0000-0000-0000A4000000}"/>
    <cellStyle name="標準 3 5" xfId="164" xr:uid="{00000000-0005-0000-0000-0000A5000000}"/>
    <cellStyle name="標準 3 5 2" xfId="165" xr:uid="{00000000-0005-0000-0000-0000A6000000}"/>
    <cellStyle name="標準 3 5 3" xfId="166" xr:uid="{00000000-0005-0000-0000-0000A7000000}"/>
    <cellStyle name="標準 3 6" xfId="167" xr:uid="{00000000-0005-0000-0000-0000A8000000}"/>
    <cellStyle name="標準 3 7" xfId="168" xr:uid="{00000000-0005-0000-0000-0000A9000000}"/>
    <cellStyle name="標準 4" xfId="169" xr:uid="{00000000-0005-0000-0000-0000AA000000}"/>
    <cellStyle name="標準 4 2" xfId="170" xr:uid="{00000000-0005-0000-0000-0000AB000000}"/>
    <cellStyle name="標準 5" xfId="171" xr:uid="{00000000-0005-0000-0000-0000AC000000}"/>
    <cellStyle name="標準 6" xfId="172" xr:uid="{00000000-0005-0000-0000-0000AD000000}"/>
    <cellStyle name="標準 6 2" xfId="173" xr:uid="{00000000-0005-0000-0000-0000AE000000}"/>
    <cellStyle name="標準 7" xfId="174" xr:uid="{00000000-0005-0000-0000-0000AF000000}"/>
    <cellStyle name="標準 7 2" xfId="175" xr:uid="{00000000-0005-0000-0000-0000B0000000}"/>
    <cellStyle name="良い" xfId="6" builtinId="26" customBuiltin="1"/>
    <cellStyle name="良い 2" xfId="176" xr:uid="{00000000-0005-0000-0000-0000B2000000}"/>
  </cellStyles>
  <dxfs count="32"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ont>
        <b val="0"/>
        <i val="0"/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ont>
        <b val="0"/>
        <i val="0"/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CC"/>
      <color rgb="FF00CC66"/>
      <color rgb="FF33CC33"/>
      <color rgb="FF9999FF"/>
      <color rgb="FFFFCCFF"/>
      <color rgb="FFFF9966"/>
      <color rgb="FFFFCC99"/>
      <color rgb="FFFF6699"/>
      <color rgb="FFCC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583869</xdr:colOff>
      <xdr:row>1</xdr:row>
      <xdr:rowOff>168667</xdr:rowOff>
    </xdr:from>
    <xdr:to>
      <xdr:col>17</xdr:col>
      <xdr:colOff>1246910</xdr:colOff>
      <xdr:row>3</xdr:row>
      <xdr:rowOff>446809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C7F5E2AA-FC5F-4E48-813F-1397B3249FA7}"/>
            </a:ext>
          </a:extLst>
        </xdr:cNvPr>
        <xdr:cNvGrpSpPr/>
      </xdr:nvGrpSpPr>
      <xdr:grpSpPr>
        <a:xfrm>
          <a:off x="31389739" y="636258"/>
          <a:ext cx="9605573" cy="3467862"/>
          <a:chOff x="24658307" y="643647"/>
          <a:chExt cx="6656676" cy="2663598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D76B49EB-8983-4E0D-9631-C3FA64AF9F77}"/>
              </a:ext>
            </a:extLst>
          </xdr:cNvPr>
          <xdr:cNvSpPr/>
        </xdr:nvSpPr>
        <xdr:spPr>
          <a:xfrm>
            <a:off x="24658307" y="643647"/>
            <a:ext cx="6656676" cy="2663598"/>
          </a:xfrm>
          <a:prstGeom prst="rect">
            <a:avLst/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凡例：</a:t>
            </a:r>
          </a:p>
        </xdr:txBody>
      </xdr:sp>
      <xdr:grpSp>
        <xdr:nvGrpSpPr>
          <xdr:cNvPr id="4" name="グループ化 3">
            <a:extLst>
              <a:ext uri="{FF2B5EF4-FFF2-40B4-BE49-F238E27FC236}">
                <a16:creationId xmlns:a16="http://schemas.microsoft.com/office/drawing/2014/main" id="{70787F7B-1973-4FD9-97F9-DF955BC0F4FB}"/>
              </a:ext>
            </a:extLst>
          </xdr:cNvPr>
          <xdr:cNvGrpSpPr/>
        </xdr:nvGrpSpPr>
        <xdr:grpSpPr>
          <a:xfrm>
            <a:off x="25431457" y="849725"/>
            <a:ext cx="4865185" cy="514041"/>
            <a:chOff x="20809325" y="530440"/>
            <a:chExt cx="2278572" cy="313765"/>
          </a:xfrm>
        </xdr:grpSpPr>
        <xdr:sp macro="" textlink="">
          <xdr:nvSpPr>
            <xdr:cNvPr id="13" name="正方形/長方形 12">
              <a:extLst>
                <a:ext uri="{FF2B5EF4-FFF2-40B4-BE49-F238E27FC236}">
                  <a16:creationId xmlns:a16="http://schemas.microsoft.com/office/drawing/2014/main" id="{131D4BBC-CC80-46EC-B6CC-028F909F6845}"/>
                </a:ext>
              </a:extLst>
            </xdr:cNvPr>
            <xdr:cNvSpPr/>
          </xdr:nvSpPr>
          <xdr:spPr>
            <a:xfrm>
              <a:off x="20809325" y="530440"/>
              <a:ext cx="773889" cy="313765"/>
            </a:xfrm>
            <a:prstGeom prst="rect">
              <a:avLst/>
            </a:prstGeom>
            <a:solidFill>
              <a:srgbClr val="FFFF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14" name="正方形/長方形 13">
              <a:extLst>
                <a:ext uri="{FF2B5EF4-FFF2-40B4-BE49-F238E27FC236}">
                  <a16:creationId xmlns:a16="http://schemas.microsoft.com/office/drawing/2014/main" id="{53A52704-916A-49BE-852E-7AEF6730A7CF}"/>
                </a:ext>
              </a:extLst>
            </xdr:cNvPr>
            <xdr:cNvSpPr/>
          </xdr:nvSpPr>
          <xdr:spPr>
            <a:xfrm>
              <a:off x="21761824" y="530440"/>
              <a:ext cx="1326073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FF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未入力箇所</a:t>
              </a:r>
            </a:p>
          </xdr:txBody>
        </xdr:sp>
        <xdr:cxnSp macro="">
          <xdr:nvCxnSpPr>
            <xdr:cNvPr id="15" name="直線コネクタ 14">
              <a:extLst>
                <a:ext uri="{FF2B5EF4-FFF2-40B4-BE49-F238E27FC236}">
                  <a16:creationId xmlns:a16="http://schemas.microsoft.com/office/drawing/2014/main" id="{A3A140E5-A2C5-43EE-B485-DF28E0D9E61B}"/>
                </a:ext>
              </a:extLst>
            </xdr:cNvPr>
            <xdr:cNvCxnSpPr>
              <a:stCxn id="13" idx="3"/>
              <a:endCxn id="14" idx="1"/>
            </xdr:cNvCxnSpPr>
          </xdr:nvCxnSpPr>
          <xdr:spPr>
            <a:xfrm>
              <a:off x="21583214" y="687323"/>
              <a:ext cx="178609" cy="0"/>
            </a:xfrm>
            <a:prstGeom prst="line">
              <a:avLst/>
            </a:prstGeom>
            <a:ln>
              <a:solidFill>
                <a:srgbClr val="FFFF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5" name="グループ化 4">
            <a:extLst>
              <a:ext uri="{FF2B5EF4-FFF2-40B4-BE49-F238E27FC236}">
                <a16:creationId xmlns:a16="http://schemas.microsoft.com/office/drawing/2014/main" id="{14649030-7FCF-4E40-8201-8CD6C1D185AF}"/>
              </a:ext>
            </a:extLst>
          </xdr:cNvPr>
          <xdr:cNvGrpSpPr/>
        </xdr:nvGrpSpPr>
        <xdr:grpSpPr>
          <a:xfrm>
            <a:off x="25407430" y="1584070"/>
            <a:ext cx="4949591" cy="514041"/>
            <a:chOff x="20809325" y="530440"/>
            <a:chExt cx="2317961" cy="313765"/>
          </a:xfrm>
        </xdr:grpSpPr>
        <xdr:sp macro="" textlink="">
          <xdr:nvSpPr>
            <xdr:cNvPr id="10" name="正方形/長方形 9">
              <a:extLst>
                <a:ext uri="{FF2B5EF4-FFF2-40B4-BE49-F238E27FC236}">
                  <a16:creationId xmlns:a16="http://schemas.microsoft.com/office/drawing/2014/main" id="{D99FF013-5F3C-4919-8D8D-B1E7289715D6}"/>
                </a:ext>
              </a:extLst>
            </xdr:cNvPr>
            <xdr:cNvSpPr/>
          </xdr:nvSpPr>
          <xdr:spPr>
            <a:xfrm>
              <a:off x="20809325" y="530440"/>
              <a:ext cx="773205" cy="313765"/>
            </a:xfrm>
            <a:prstGeom prst="rect">
              <a:avLst/>
            </a:prstGeom>
            <a:solidFill>
              <a:srgbClr val="FFC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11" name="正方形/長方形 10">
              <a:extLst>
                <a:ext uri="{FF2B5EF4-FFF2-40B4-BE49-F238E27FC236}">
                  <a16:creationId xmlns:a16="http://schemas.microsoft.com/office/drawing/2014/main" id="{CDA11043-855C-4CBF-A33F-3228DC1DC017}"/>
                </a:ext>
              </a:extLst>
            </xdr:cNvPr>
            <xdr:cNvSpPr/>
          </xdr:nvSpPr>
          <xdr:spPr>
            <a:xfrm>
              <a:off x="21761823" y="530440"/>
              <a:ext cx="1365463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C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型番が重複</a:t>
              </a:r>
            </a:p>
          </xdr:txBody>
        </xdr:sp>
        <xdr:cxnSp macro="">
          <xdr:nvCxnSpPr>
            <xdr:cNvPr id="12" name="直線コネクタ 11">
              <a:extLst>
                <a:ext uri="{FF2B5EF4-FFF2-40B4-BE49-F238E27FC236}">
                  <a16:creationId xmlns:a16="http://schemas.microsoft.com/office/drawing/2014/main" id="{08CA8E3B-1F39-4EC9-BDCF-75151613DA5B}"/>
                </a:ext>
              </a:extLst>
            </xdr:cNvPr>
            <xdr:cNvCxnSpPr>
              <a:stCxn id="10" idx="3"/>
              <a:endCxn id="11" idx="1"/>
            </xdr:cNvCxnSpPr>
          </xdr:nvCxnSpPr>
          <xdr:spPr>
            <a:xfrm>
              <a:off x="21582530" y="687322"/>
              <a:ext cx="179293" cy="0"/>
            </a:xfrm>
            <a:prstGeom prst="line">
              <a:avLst/>
            </a:prstGeom>
            <a:ln>
              <a:solidFill>
                <a:srgbClr val="FFC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6" name="グループ化 5">
            <a:extLst>
              <a:ext uri="{FF2B5EF4-FFF2-40B4-BE49-F238E27FC236}">
                <a16:creationId xmlns:a16="http://schemas.microsoft.com/office/drawing/2014/main" id="{BD1A05E6-08BD-41E7-916E-6BE05B715FB3}"/>
              </a:ext>
            </a:extLst>
          </xdr:cNvPr>
          <xdr:cNvGrpSpPr/>
        </xdr:nvGrpSpPr>
        <xdr:grpSpPr>
          <a:xfrm>
            <a:off x="25407435" y="2326559"/>
            <a:ext cx="4995591" cy="513770"/>
            <a:chOff x="20809325" y="534306"/>
            <a:chExt cx="2339551" cy="315946"/>
          </a:xfrm>
        </xdr:grpSpPr>
        <xdr:sp macro="" textlink="">
          <xdr:nvSpPr>
            <xdr:cNvPr id="7" name="正方形/長方形 6">
              <a:extLst>
                <a:ext uri="{FF2B5EF4-FFF2-40B4-BE49-F238E27FC236}">
                  <a16:creationId xmlns:a16="http://schemas.microsoft.com/office/drawing/2014/main" id="{7E3869EE-F0E7-45A6-9AC1-216AB5C32E66}"/>
                </a:ext>
              </a:extLst>
            </xdr:cNvPr>
            <xdr:cNvSpPr/>
          </xdr:nvSpPr>
          <xdr:spPr>
            <a:xfrm>
              <a:off x="20809325" y="536487"/>
              <a:ext cx="773205" cy="313765"/>
            </a:xfrm>
            <a:prstGeom prst="rect">
              <a:avLst/>
            </a:prstGeom>
            <a:solidFill>
              <a:srgbClr val="FF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8" name="正方形/長方形 7">
              <a:extLst>
                <a:ext uri="{FF2B5EF4-FFF2-40B4-BE49-F238E27FC236}">
                  <a16:creationId xmlns:a16="http://schemas.microsoft.com/office/drawing/2014/main" id="{C40F7CCF-4860-43A4-A837-94C08015A690}"/>
                </a:ext>
              </a:extLst>
            </xdr:cNvPr>
            <xdr:cNvSpPr/>
          </xdr:nvSpPr>
          <xdr:spPr>
            <a:xfrm>
              <a:off x="21761821" y="534306"/>
              <a:ext cx="1387055" cy="314581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性能値が基準を満たしていない。</a:t>
              </a:r>
            </a:p>
          </xdr:txBody>
        </xdr:sp>
        <xdr:cxnSp macro="">
          <xdr:nvCxnSpPr>
            <xdr:cNvPr id="9" name="直線コネクタ 8">
              <a:extLst>
                <a:ext uri="{FF2B5EF4-FFF2-40B4-BE49-F238E27FC236}">
                  <a16:creationId xmlns:a16="http://schemas.microsoft.com/office/drawing/2014/main" id="{DF1D94E3-88B4-49C3-AB2E-73BA66439D68}"/>
                </a:ext>
              </a:extLst>
            </xdr:cNvPr>
            <xdr:cNvCxnSpPr>
              <a:stCxn id="7" idx="3"/>
              <a:endCxn id="8" idx="1"/>
            </xdr:cNvCxnSpPr>
          </xdr:nvCxnSpPr>
          <xdr:spPr>
            <a:xfrm flipV="1">
              <a:off x="21582530" y="691597"/>
              <a:ext cx="179292" cy="1773"/>
            </a:xfrm>
            <a:prstGeom prst="line">
              <a:avLst/>
            </a:prstGeom>
            <a:ln>
              <a:solidFill>
                <a:srgbClr val="FF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19</xdr:col>
      <xdr:colOff>452438</xdr:colOff>
      <xdr:row>1</xdr:row>
      <xdr:rowOff>1214437</xdr:rowOff>
    </xdr:from>
    <xdr:to>
      <xdr:col>29</xdr:col>
      <xdr:colOff>282802</xdr:colOff>
      <xdr:row>3</xdr:row>
      <xdr:rowOff>185509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E7D8F02D-DBF2-4844-8E20-EADE6B73AEE7}"/>
            </a:ext>
          </a:extLst>
        </xdr:cNvPr>
        <xdr:cNvSpPr/>
      </xdr:nvSpPr>
      <xdr:spPr>
        <a:xfrm>
          <a:off x="45238988" y="1681162"/>
          <a:ext cx="13489214" cy="1752372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200" b="1">
              <a:latin typeface="+mn-ea"/>
              <a:ea typeface="+mn-ea"/>
            </a:rPr>
            <a:t>非表示部分</a:t>
          </a:r>
        </a:p>
      </xdr:txBody>
    </xdr:sp>
    <xdr:clientData/>
  </xdr:twoCellAnchor>
  <xdr:twoCellAnchor>
    <xdr:from>
      <xdr:col>2</xdr:col>
      <xdr:colOff>90304</xdr:colOff>
      <xdr:row>19</xdr:row>
      <xdr:rowOff>428622</xdr:rowOff>
    </xdr:from>
    <xdr:to>
      <xdr:col>3</xdr:col>
      <xdr:colOff>752725</xdr:colOff>
      <xdr:row>21</xdr:row>
      <xdr:rowOff>118354</xdr:rowOff>
    </xdr:to>
    <xdr:sp macro="" textlink="">
      <xdr:nvSpPr>
        <xdr:cNvPr id="17" name="吹き出し: 角を丸めた四角形 16">
          <a:extLst>
            <a:ext uri="{FF2B5EF4-FFF2-40B4-BE49-F238E27FC236}">
              <a16:creationId xmlns:a16="http://schemas.microsoft.com/office/drawing/2014/main" id="{AE4D8A5C-FA1C-42CD-98C3-6E4E6476E7D1}"/>
            </a:ext>
          </a:extLst>
        </xdr:cNvPr>
        <xdr:cNvSpPr/>
      </xdr:nvSpPr>
      <xdr:spPr>
        <a:xfrm>
          <a:off x="3252604" y="13877922"/>
          <a:ext cx="2996046" cy="1213732"/>
        </a:xfrm>
        <a:prstGeom prst="wedgeRoundRectCallout">
          <a:avLst>
            <a:gd name="adj1" fmla="val -15317"/>
            <a:gd name="adj2" fmla="val -8293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①種別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①種別を選択してください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　プルダウンで選択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5</xdr:col>
      <xdr:colOff>2800</xdr:colOff>
      <xdr:row>19</xdr:row>
      <xdr:rowOff>1</xdr:rowOff>
    </xdr:from>
    <xdr:to>
      <xdr:col>7</xdr:col>
      <xdr:colOff>23809</xdr:colOff>
      <xdr:row>19</xdr:row>
      <xdr:rowOff>739588</xdr:rowOff>
    </xdr:to>
    <xdr:sp macro="" textlink="">
      <xdr:nvSpPr>
        <xdr:cNvPr id="19" name="右中かっこ 18">
          <a:extLst>
            <a:ext uri="{FF2B5EF4-FFF2-40B4-BE49-F238E27FC236}">
              <a16:creationId xmlns:a16="http://schemas.microsoft.com/office/drawing/2014/main" id="{C797DEFA-6894-401C-ACC5-5E6D3152A843}"/>
            </a:ext>
          </a:extLst>
        </xdr:cNvPr>
        <xdr:cNvSpPr/>
      </xdr:nvSpPr>
      <xdr:spPr>
        <a:xfrm rot="5400000">
          <a:off x="14586555" y="9027040"/>
          <a:ext cx="739587" cy="9602039"/>
        </a:xfrm>
        <a:prstGeom prst="rightBrace">
          <a:avLst>
            <a:gd name="adj1" fmla="val 53633"/>
            <a:gd name="adj2" fmla="val 60199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44450</xdr:colOff>
      <xdr:row>21</xdr:row>
      <xdr:rowOff>0</xdr:rowOff>
    </xdr:from>
    <xdr:to>
      <xdr:col>8</xdr:col>
      <xdr:colOff>3428999</xdr:colOff>
      <xdr:row>22</xdr:row>
      <xdr:rowOff>450272</xdr:rowOff>
    </xdr:to>
    <xdr:sp macro="" textlink="">
      <xdr:nvSpPr>
        <xdr:cNvPr id="24" name="吹き出し: 角を丸めた四角形 23">
          <a:extLst>
            <a:ext uri="{FF2B5EF4-FFF2-40B4-BE49-F238E27FC236}">
              <a16:creationId xmlns:a16="http://schemas.microsoft.com/office/drawing/2014/main" id="{1872735A-EFEC-429F-AA2A-D61B759C7597}"/>
            </a:ext>
          </a:extLst>
        </xdr:cNvPr>
        <xdr:cNvSpPr/>
      </xdr:nvSpPr>
      <xdr:spPr>
        <a:xfrm>
          <a:off x="16046450" y="15672955"/>
          <a:ext cx="3384549" cy="1212272"/>
        </a:xfrm>
        <a:prstGeom prst="wedgeRoundRectCallout">
          <a:avLst>
            <a:gd name="adj1" fmla="val -82080"/>
            <a:gd name="adj2" fmla="val -177104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④熱源／方式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④熱源／方式を選択してください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　プルダウンで選択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10</xdr:col>
      <xdr:colOff>0</xdr:colOff>
      <xdr:row>19</xdr:row>
      <xdr:rowOff>0</xdr:rowOff>
    </xdr:from>
    <xdr:to>
      <xdr:col>12</xdr:col>
      <xdr:colOff>1952623</xdr:colOff>
      <xdr:row>20</xdr:row>
      <xdr:rowOff>108854</xdr:rowOff>
    </xdr:to>
    <xdr:sp macro="" textlink="">
      <xdr:nvSpPr>
        <xdr:cNvPr id="25" name="右中かっこ 24">
          <a:extLst>
            <a:ext uri="{FF2B5EF4-FFF2-40B4-BE49-F238E27FC236}">
              <a16:creationId xmlns:a16="http://schemas.microsoft.com/office/drawing/2014/main" id="{7F4A6F0B-2802-4EE7-B293-000F97491ABC}"/>
            </a:ext>
          </a:extLst>
        </xdr:cNvPr>
        <xdr:cNvSpPr/>
      </xdr:nvSpPr>
      <xdr:spPr>
        <a:xfrm rot="5400000">
          <a:off x="31139948" y="10936740"/>
          <a:ext cx="870854" cy="5857873"/>
        </a:xfrm>
        <a:prstGeom prst="rightBrace">
          <a:avLst>
            <a:gd name="adj1" fmla="val 53633"/>
            <a:gd name="adj2" fmla="val 49555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10</xdr:col>
      <xdr:colOff>17318</xdr:colOff>
      <xdr:row>21</xdr:row>
      <xdr:rowOff>121228</xdr:rowOff>
    </xdr:from>
    <xdr:to>
      <xdr:col>13</xdr:col>
      <xdr:colOff>1073727</xdr:colOff>
      <xdr:row>26</xdr:row>
      <xdr:rowOff>464128</xdr:rowOff>
    </xdr:to>
    <xdr:sp macro="" textlink="">
      <xdr:nvSpPr>
        <xdr:cNvPr id="26" name="吹き出し: 角を丸めた四角形 25">
          <a:extLst>
            <a:ext uri="{FF2B5EF4-FFF2-40B4-BE49-F238E27FC236}">
              <a16:creationId xmlns:a16="http://schemas.microsoft.com/office/drawing/2014/main" id="{C68853CA-12FA-4AF8-8157-F9A59344426C}"/>
            </a:ext>
          </a:extLst>
        </xdr:cNvPr>
        <xdr:cNvSpPr/>
      </xdr:nvSpPr>
      <xdr:spPr>
        <a:xfrm>
          <a:off x="28713545" y="15084137"/>
          <a:ext cx="6927273" cy="4152900"/>
        </a:xfrm>
        <a:prstGeom prst="wedgeRoundRectCallout">
          <a:avLst>
            <a:gd name="adj1" fmla="val -3926"/>
            <a:gd name="adj2" fmla="val -66166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⑤最高供給温度（℃）　⑥加熱能力（ｋ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W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）　⑦消費電力（ｋ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W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）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⑤最高供給温度（℃）を入力してください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　カタログ（仕様書）記載の最高供給温度を整数で入力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⑥加熱能力（ｋ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W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）を入力してください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　カタログ（仕様書）記載の加熱能力を入力</a:t>
          </a:r>
        </a:p>
        <a:p>
          <a:pPr algn="l"/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※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小数点第二位まで入力</a:t>
          </a:r>
        </a:p>
        <a:p>
          <a:pPr algn="l"/>
          <a:endParaRPr kumimoji="1" lang="en-US" altLang="ja-JP" sz="1600" b="0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⑦消費電力（ｋ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W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）を入力してください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　　カタログ（仕様書）記載の加熱能力を入力</a:t>
          </a:r>
        </a:p>
        <a:p>
          <a:pPr algn="l"/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※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小数点第二位まで入力</a:t>
          </a:r>
        </a:p>
        <a:p>
          <a:pPr algn="l"/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11</xdr:col>
      <xdr:colOff>0</xdr:colOff>
      <xdr:row>1</xdr:row>
      <xdr:rowOff>51954</xdr:rowOff>
    </xdr:from>
    <xdr:to>
      <xdr:col>11</xdr:col>
      <xdr:colOff>590116</xdr:colOff>
      <xdr:row>3</xdr:row>
      <xdr:rowOff>1626174</xdr:rowOff>
    </xdr:to>
    <xdr:sp macro="" textlink="">
      <xdr:nvSpPr>
        <xdr:cNvPr id="32" name="右中かっこ 31">
          <a:extLst>
            <a:ext uri="{FF2B5EF4-FFF2-40B4-BE49-F238E27FC236}">
              <a16:creationId xmlns:a16="http://schemas.microsoft.com/office/drawing/2014/main" id="{87BB90A4-CEB6-4FF7-ACC2-647094647FA4}"/>
            </a:ext>
          </a:extLst>
        </xdr:cNvPr>
        <xdr:cNvSpPr/>
      </xdr:nvSpPr>
      <xdr:spPr>
        <a:xfrm>
          <a:off x="24158864" y="519545"/>
          <a:ext cx="590116" cy="4760765"/>
        </a:xfrm>
        <a:prstGeom prst="rightBrace">
          <a:avLst>
            <a:gd name="adj1" fmla="val 45299"/>
            <a:gd name="adj2" fmla="val 47793"/>
          </a:avLst>
        </a:prstGeom>
        <a:ln w="444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6</xdr:col>
      <xdr:colOff>1838902</xdr:colOff>
      <xdr:row>1</xdr:row>
      <xdr:rowOff>261937</xdr:rowOff>
    </xdr:from>
    <xdr:to>
      <xdr:col>8</xdr:col>
      <xdr:colOff>1550987</xdr:colOff>
      <xdr:row>3</xdr:row>
      <xdr:rowOff>1306946</xdr:rowOff>
    </xdr:to>
    <xdr:sp macro="" textlink="">
      <xdr:nvSpPr>
        <xdr:cNvPr id="33" name="吹き出し: 角を丸めた四角形 32">
          <a:extLst>
            <a:ext uri="{FF2B5EF4-FFF2-40B4-BE49-F238E27FC236}">
              <a16:creationId xmlns:a16="http://schemas.microsoft.com/office/drawing/2014/main" id="{481A1E4D-65D0-4DA8-82AD-A87F47EC8672}"/>
            </a:ext>
          </a:extLst>
        </xdr:cNvPr>
        <xdr:cNvSpPr/>
      </xdr:nvSpPr>
      <xdr:spPr>
        <a:xfrm>
          <a:off x="14959590" y="738187"/>
          <a:ext cx="3950710" cy="4212072"/>
        </a:xfrm>
        <a:prstGeom prst="wedgeRoundRectCallout">
          <a:avLst>
            <a:gd name="adj1" fmla="val -57425"/>
            <a:gd name="adj2" fmla="val -2084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製造事業者名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事業者名を入力してください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・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40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字以内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・法人格は省略せずに入力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　製造事業者名　（フリガナ）　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事業者名（フリガナ）を入力してください　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　・全角カタカナで入力</a:t>
          </a: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　・法人格は省略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　申請年月日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en-US" altLang="ja-JP" sz="1600" b="0" u="none">
              <a:solidFill>
                <a:sysClr val="windowText" lastClr="000000"/>
              </a:solidFill>
              <a:latin typeface="+mn-ea"/>
              <a:ea typeface="+mn-ea"/>
            </a:rPr>
            <a:t>SII</a:t>
          </a:r>
          <a:r>
            <a:rPr kumimoji="1" lang="ja-JP" altLang="en-US" sz="1600" b="0" u="none">
              <a:solidFill>
                <a:sysClr val="windowText" lastClr="000000"/>
              </a:solidFill>
              <a:latin typeface="+mn-ea"/>
              <a:ea typeface="+mn-ea"/>
            </a:rPr>
            <a:t>へメール申請を行った日付を入力してください</a:t>
          </a:r>
        </a:p>
        <a:p>
          <a:pPr algn="l"/>
          <a:r>
            <a:rPr kumimoji="1" lang="ja-JP" altLang="en-US" sz="1600" b="0" u="none">
              <a:solidFill>
                <a:sysClr val="windowText" lastClr="000000"/>
              </a:solidFill>
              <a:latin typeface="+mn-ea"/>
              <a:ea typeface="+mn-ea"/>
            </a:rPr>
            <a:t>入力例）　</a:t>
          </a:r>
          <a:r>
            <a:rPr kumimoji="1" lang="en-US" altLang="ja-JP" sz="1600" b="0" u="none">
              <a:solidFill>
                <a:sysClr val="windowText" lastClr="000000"/>
              </a:solidFill>
              <a:latin typeface="+mn-ea"/>
              <a:ea typeface="+mn-ea"/>
            </a:rPr>
            <a:t>2021/4/20</a:t>
          </a:r>
          <a:endParaRPr kumimoji="1" lang="ja-JP" altLang="en-US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11</xdr:col>
      <xdr:colOff>1016869</xdr:colOff>
      <xdr:row>0</xdr:row>
      <xdr:rowOff>190500</xdr:rowOff>
    </xdr:from>
    <xdr:to>
      <xdr:col>14</xdr:col>
      <xdr:colOff>27173</xdr:colOff>
      <xdr:row>2</xdr:row>
      <xdr:rowOff>630100</xdr:rowOff>
    </xdr:to>
    <xdr:sp macro="" textlink="">
      <xdr:nvSpPr>
        <xdr:cNvPr id="30" name="吹き出し: 角を丸めた四角形 29">
          <a:extLst>
            <a:ext uri="{FF2B5EF4-FFF2-40B4-BE49-F238E27FC236}">
              <a16:creationId xmlns:a16="http://schemas.microsoft.com/office/drawing/2014/main" id="{1EF8E8FE-A0F8-4FD3-9453-AEDDD841945F}"/>
            </a:ext>
          </a:extLst>
        </xdr:cNvPr>
        <xdr:cNvSpPr/>
      </xdr:nvSpPr>
      <xdr:spPr>
        <a:xfrm>
          <a:off x="26520057" y="190500"/>
          <a:ext cx="4368116" cy="2439850"/>
        </a:xfrm>
        <a:prstGeom prst="wedgeRoundRectCallout">
          <a:avLst>
            <a:gd name="adj1" fmla="val -61504"/>
            <a:gd name="adj2" fmla="val 56635"/>
            <a:gd name="adj3" fmla="val 16667"/>
          </a:avLst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rgbClr val="FF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　エラー表示欄　</a:t>
          </a:r>
          <a:r>
            <a:rPr kumimoji="1" lang="en-US" altLang="ja-JP" sz="1600" b="1">
              <a:solidFill>
                <a:srgbClr val="FF0000"/>
              </a:solidFill>
              <a:latin typeface="+mn-ea"/>
              <a:ea typeface="+mn-ea"/>
            </a:rPr>
            <a:t>】</a:t>
          </a:r>
        </a:p>
        <a:p>
          <a:pPr algn="ctr"/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  <a:p>
          <a:pPr algn="ctr"/>
          <a:r>
            <a:rPr kumimoji="1" lang="ja-JP" altLang="en-US" sz="1600" b="1" u="sng">
              <a:solidFill>
                <a:srgbClr val="FF0000"/>
              </a:solidFill>
              <a:latin typeface="+mn-ea"/>
              <a:ea typeface="+mn-ea"/>
            </a:rPr>
            <a:t>入力内容に不備があった場合表示されます</a:t>
          </a:r>
          <a:endParaRPr kumimoji="1" lang="en-US" altLang="ja-JP" sz="1600" b="1" u="sng">
            <a:solidFill>
              <a:srgbClr val="FF0000"/>
            </a:solidFill>
            <a:latin typeface="+mn-ea"/>
            <a:ea typeface="+mn-ea"/>
          </a:endParaRPr>
        </a:p>
        <a:p>
          <a:pPr algn="ctr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ctr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表示された場合は内容に従い修正してください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11</xdr:col>
      <xdr:colOff>1054244</xdr:colOff>
      <xdr:row>2</xdr:row>
      <xdr:rowOff>673534</xdr:rowOff>
    </xdr:from>
    <xdr:to>
      <xdr:col>14</xdr:col>
      <xdr:colOff>56178</xdr:colOff>
      <xdr:row>4</xdr:row>
      <xdr:rowOff>254584</xdr:rowOff>
    </xdr:to>
    <xdr:sp macro="" textlink="">
      <xdr:nvSpPr>
        <xdr:cNvPr id="31" name="吹き出し: 角を丸めた四角形 30">
          <a:extLst>
            <a:ext uri="{FF2B5EF4-FFF2-40B4-BE49-F238E27FC236}">
              <a16:creationId xmlns:a16="http://schemas.microsoft.com/office/drawing/2014/main" id="{590D763E-26AD-43E7-AB96-1BFFD590A1B2}"/>
            </a:ext>
          </a:extLst>
        </xdr:cNvPr>
        <xdr:cNvSpPr/>
      </xdr:nvSpPr>
      <xdr:spPr>
        <a:xfrm>
          <a:off x="26557432" y="2673784"/>
          <a:ext cx="4359746" cy="2867175"/>
        </a:xfrm>
        <a:prstGeom prst="wedgeRoundRectCallout">
          <a:avLst>
            <a:gd name="adj1" fmla="val 60750"/>
            <a:gd name="adj2" fmla="val -34337"/>
            <a:gd name="adj3" fmla="val 16667"/>
          </a:avLst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セルが着色された場合、情報が誤って入力されている可能性があります</a:t>
          </a:r>
        </a:p>
        <a:p>
          <a:pPr algn="l"/>
          <a:endParaRPr kumimoji="1" lang="ja-JP" altLang="en-US" sz="1600" b="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</a:rPr>
            <a:t>右記の凡例の内容に従い、入力内容を確認し、修正してください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15</xdr:col>
      <xdr:colOff>623455</xdr:colOff>
      <xdr:row>20</xdr:row>
      <xdr:rowOff>17318</xdr:rowOff>
    </xdr:from>
    <xdr:to>
      <xdr:col>17</xdr:col>
      <xdr:colOff>998452</xdr:colOff>
      <xdr:row>29</xdr:row>
      <xdr:rowOff>692728</xdr:rowOff>
    </xdr:to>
    <xdr:sp macro="" textlink="">
      <xdr:nvSpPr>
        <xdr:cNvPr id="35" name="吹き出し: 角を丸めた四角形 34">
          <a:extLst>
            <a:ext uri="{FF2B5EF4-FFF2-40B4-BE49-F238E27FC236}">
              <a16:creationId xmlns:a16="http://schemas.microsoft.com/office/drawing/2014/main" id="{3B1B9766-DD18-4915-A9FF-4C2C08062C9E}"/>
            </a:ext>
          </a:extLst>
        </xdr:cNvPr>
        <xdr:cNvSpPr/>
      </xdr:nvSpPr>
      <xdr:spPr>
        <a:xfrm>
          <a:off x="34186091" y="14218227"/>
          <a:ext cx="8168179" cy="7533410"/>
        </a:xfrm>
        <a:prstGeom prst="wedgeRoundRectCallout">
          <a:avLst>
            <a:gd name="adj1" fmla="val -8645"/>
            <a:gd name="adj2" fmla="val -59446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⑨ワイルドカードの内訳一覧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⑨（ワイルドカードを用いた場合）ワイルドカードの内訳一覧を入力してください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　カタログ（仕様書）に記載の型番を入力、入力方法は以下を参照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15</xdr:col>
      <xdr:colOff>717410</xdr:colOff>
      <xdr:row>22</xdr:row>
      <xdr:rowOff>63358</xdr:rowOff>
    </xdr:from>
    <xdr:to>
      <xdr:col>17</xdr:col>
      <xdr:colOff>859907</xdr:colOff>
      <xdr:row>28</xdr:row>
      <xdr:rowOff>677285</xdr:rowOff>
    </xdr:to>
    <xdr:sp macro="" textlink="">
      <xdr:nvSpPr>
        <xdr:cNvPr id="36" name="四角形: 角を丸くする 35">
          <a:extLst>
            <a:ext uri="{FF2B5EF4-FFF2-40B4-BE49-F238E27FC236}">
              <a16:creationId xmlns:a16="http://schemas.microsoft.com/office/drawing/2014/main" id="{B5D6386C-B074-4965-BDED-F877463A1C4E}"/>
            </a:ext>
          </a:extLst>
        </xdr:cNvPr>
        <xdr:cNvSpPr/>
      </xdr:nvSpPr>
      <xdr:spPr>
        <a:xfrm>
          <a:off x="32011365" y="16498313"/>
          <a:ext cx="7294906" cy="5185927"/>
        </a:xfrm>
        <a:prstGeom prst="roundRect">
          <a:avLst>
            <a:gd name="adj" fmla="val 2715"/>
          </a:avLst>
        </a:prstGeom>
        <a:solidFill>
          <a:sysClr val="window" lastClr="FFFFFF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kumimoji="1" lang="ja-JP" altLang="en-US" sz="1600" b="1" u="sng" baseline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◆ワイルドカードの内訳一覧　入力方法について◆</a:t>
          </a:r>
          <a:endParaRPr kumimoji="1" lang="en-US" altLang="ja-JP" sz="1600" b="1" u="sng" baseline="0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endParaRPr kumimoji="1" lang="en-US" altLang="ja-JP" sz="1600" b="1" u="sng" baseline="0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r>
            <a:rPr kumimoji="1" lang="ja-JP" altLang="en-US" sz="1600" b="1" u="none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型番に「■」を入力した場合、該当する枝番、枝番の意味する仕様・内容等を「ワイルドカードの内訳一覧」にカンマ区切りで入力してください</a:t>
          </a:r>
          <a:br>
            <a:rPr kumimoji="1" lang="ja-JP" altLang="en-US" sz="1600" b="1" u="none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</a:br>
          <a:r>
            <a:rPr kumimoji="1" lang="ja-JP" altLang="en-US" sz="1600" b="0" u="none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■に含まれる可能性のある枝番をすべて入力してください。ただし、能力や性能値が異なる場合は別の型番として入力してください</a:t>
          </a:r>
        </a:p>
        <a:p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</a:t>
          </a:r>
          <a:endParaRPr lang="ja-JP" altLang="ja-JP" sz="1600">
            <a:solidFill>
              <a:srgbClr val="FF0000"/>
            </a:solidFill>
            <a:effectLst/>
            <a:latin typeface="+mn-ea"/>
            <a:ea typeface="+mn-ea"/>
          </a:endParaRPr>
        </a:p>
        <a:p>
          <a:r>
            <a:rPr kumimoji="1" lang="ja-JP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入力例）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　　　　　カタログ記載型番　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</a:t>
          </a:r>
          <a:r>
            <a:rPr kumimoji="1" lang="ja-JP" altLang="en-US" sz="1600" b="0" baseline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      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：</a:t>
          </a:r>
          <a:r>
            <a:rPr kumimoji="1" lang="en-US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XYZ-123FL</a:t>
          </a:r>
        </a:p>
        <a:p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　　　　　　　　　　　　　　　　　                 　　　</a:t>
          </a:r>
          <a:r>
            <a:rPr kumimoji="1" lang="en-US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XYZ-123GK</a:t>
          </a:r>
          <a:endParaRPr lang="ja-JP" altLang="ja-JP" sz="1600">
            <a:solidFill>
              <a:srgbClr val="FF0000"/>
            </a:solidFill>
            <a:effectLst/>
            <a:latin typeface="+mn-ea"/>
            <a:ea typeface="+mn-ea"/>
          </a:endParaRPr>
        </a:p>
        <a:p>
          <a:r>
            <a:rPr kumimoji="1" lang="ja-JP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性能値・能力値が確定する代表型番部分　：</a:t>
          </a:r>
          <a:r>
            <a:rPr kumimoji="1" lang="en-US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XYZ-123</a:t>
          </a:r>
          <a:endParaRPr lang="ja-JP" altLang="ja-JP" sz="1600">
            <a:solidFill>
              <a:srgbClr val="FF0000"/>
            </a:solidFill>
            <a:effectLst/>
            <a:latin typeface="+mn-ea"/>
            <a:ea typeface="+mn-ea"/>
          </a:endParaRPr>
        </a:p>
        <a:p>
          <a:r>
            <a:rPr kumimoji="1" lang="ja-JP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性能値・能力値に影響のない枝番部分　</a:t>
          </a:r>
          <a:r>
            <a:rPr kumimoji="1" lang="en-US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</a:t>
          </a:r>
          <a:r>
            <a:rPr kumimoji="1" lang="en-US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：</a:t>
          </a:r>
          <a:r>
            <a:rPr kumimoji="1" lang="en-US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-FL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（●●仕様）</a:t>
          </a:r>
          <a:endParaRPr kumimoji="1" lang="en-US" altLang="ja-JP" sz="1600" b="0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　　　　　　　　　　　　　　　　　　　　                 </a:t>
          </a:r>
          <a:r>
            <a:rPr kumimoji="1" lang="en-US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-GK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（〇〇タイプ）</a:t>
          </a:r>
          <a:endParaRPr lang="ja-JP" altLang="ja-JP" sz="1600">
            <a:solidFill>
              <a:srgbClr val="FF0000"/>
            </a:solidFill>
            <a:effectLst/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　</a:t>
          </a:r>
          <a:r>
            <a:rPr kumimoji="1" lang="ja-JP" altLang="ja-JP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⇒リストに入力する型番　　：</a:t>
          </a:r>
          <a:r>
            <a:rPr kumimoji="1" lang="en-US" altLang="ja-JP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XYZ-123■</a:t>
          </a:r>
          <a:endParaRPr kumimoji="0" lang="en-US" altLang="ja-JP" sz="1600" b="0" u="none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pPr algn="l"/>
          <a:r>
            <a:rPr kumimoji="0" lang="ja-JP" altLang="en-US" sz="1600" b="0" u="none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　</a:t>
          </a:r>
          <a:r>
            <a:rPr kumimoji="0" lang="ja-JP" altLang="en-US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⇒内訳一覧に入力する枝番　：</a:t>
          </a:r>
          <a:r>
            <a:rPr kumimoji="0" lang="en-US" altLang="ja-JP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-FL</a:t>
          </a:r>
          <a:r>
            <a:rPr kumimoji="0" lang="ja-JP" altLang="en-US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（●●仕様）</a:t>
          </a:r>
          <a:r>
            <a:rPr kumimoji="0" lang="en-US" altLang="ja-JP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,-GK</a:t>
          </a:r>
          <a:r>
            <a:rPr kumimoji="0" lang="ja-JP" altLang="en-US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（〇〇タイプ）</a:t>
          </a:r>
          <a:endParaRPr kumimoji="1" lang="en-US" altLang="ja-JP" sz="1600" b="1" u="sng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endParaRPr kumimoji="1" lang="en-US" altLang="ja-JP" sz="1600" b="0" u="none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r>
            <a:rPr kumimoji="1" lang="ja-JP" altLang="en-US" sz="1600" b="0" u="none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　　</a:t>
          </a:r>
          <a:r>
            <a:rPr kumimoji="1" lang="en-US" altLang="ja-JP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※</a:t>
          </a:r>
          <a:r>
            <a:rPr kumimoji="1" lang="ja-JP" altLang="en-US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</a:t>
          </a:r>
          <a:r>
            <a:rPr kumimoji="1" lang="ja-JP" altLang="ja-JP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枝番が</a:t>
          </a:r>
          <a:r>
            <a:rPr kumimoji="1" lang="en-US" altLang="ja-JP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2</a:t>
          </a:r>
          <a:r>
            <a:rPr kumimoji="1" lang="ja-JP" altLang="ja-JP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文字以上あっても、黒四角は</a:t>
          </a:r>
          <a:r>
            <a:rPr kumimoji="1" lang="en-US" altLang="ja-JP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1</a:t>
          </a:r>
          <a:r>
            <a:rPr kumimoji="1" lang="ja-JP" altLang="ja-JP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文字</a:t>
          </a:r>
          <a:endParaRPr kumimoji="1" lang="en-US" altLang="ja-JP" sz="1600" b="1" u="sng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r>
            <a:rPr kumimoji="1" lang="ja-JP" altLang="en-US" sz="1600" b="0" u="none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　　</a:t>
          </a:r>
          <a:r>
            <a:rPr kumimoji="1" lang="en-US" altLang="ja-JP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※</a:t>
          </a:r>
          <a:r>
            <a:rPr kumimoji="1" lang="ja-JP" altLang="en-US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枝番と枝番の示す仕様はカンマ区切り入力する</a:t>
          </a:r>
          <a:endParaRPr lang="ja-JP" altLang="ja-JP" sz="1600" b="1">
            <a:solidFill>
              <a:srgbClr val="FF0000"/>
            </a:solidFill>
            <a:effectLst/>
            <a:latin typeface="+mn-ea"/>
            <a:ea typeface="+mn-ea"/>
          </a:endParaRPr>
        </a:p>
        <a:p>
          <a:pPr algn="l"/>
          <a:endParaRPr kumimoji="1" lang="ja-JP" altLang="en-US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1229590</xdr:colOff>
      <xdr:row>19</xdr:row>
      <xdr:rowOff>675408</xdr:rowOff>
    </xdr:from>
    <xdr:to>
      <xdr:col>18</xdr:col>
      <xdr:colOff>873703</xdr:colOff>
      <xdr:row>22</xdr:row>
      <xdr:rowOff>454602</xdr:rowOff>
    </xdr:to>
    <xdr:sp macro="" textlink="">
      <xdr:nvSpPr>
        <xdr:cNvPr id="37" name="吹き出し: 角を丸めた四角形 36">
          <a:extLst>
            <a:ext uri="{FF2B5EF4-FFF2-40B4-BE49-F238E27FC236}">
              <a16:creationId xmlns:a16="http://schemas.microsoft.com/office/drawing/2014/main" id="{3F4B4EB9-347D-401D-8125-8705144A1E26}"/>
            </a:ext>
          </a:extLst>
        </xdr:cNvPr>
        <xdr:cNvSpPr/>
      </xdr:nvSpPr>
      <xdr:spPr>
        <a:xfrm>
          <a:off x="42585408" y="14114317"/>
          <a:ext cx="2657477" cy="2065194"/>
        </a:xfrm>
        <a:prstGeom prst="wedgeRoundRectCallout">
          <a:avLst>
            <a:gd name="adj1" fmla="val -22580"/>
            <a:gd name="adj2" fmla="val -89648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【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　⑩備考　</a:t>
          </a: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】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6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sng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⑩備考</a:t>
          </a:r>
          <a:endParaRPr kumimoji="1" lang="en-US" altLang="ja-JP" sz="1600" b="1" i="0" u="sng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　必要に応じて</a:t>
          </a:r>
          <a:r>
            <a: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40</a:t>
          </a: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文字以内で入力してください</a:t>
          </a:r>
          <a:endParaRPr kumimoji="1" lang="en-US" altLang="ja-JP" sz="1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※</a:t>
          </a: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任意項目です</a:t>
          </a:r>
          <a:endParaRPr kumimoji="1" lang="en-US" altLang="ja-JP" sz="1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algn="l"/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13</xdr:col>
      <xdr:colOff>1111539</xdr:colOff>
      <xdr:row>19</xdr:row>
      <xdr:rowOff>713220</xdr:rowOff>
    </xdr:from>
    <xdr:to>
      <xdr:col>15</xdr:col>
      <xdr:colOff>532535</xdr:colOff>
      <xdr:row>22</xdr:row>
      <xdr:rowOff>346363</xdr:rowOff>
    </xdr:to>
    <xdr:sp macro="" textlink="">
      <xdr:nvSpPr>
        <xdr:cNvPr id="38" name="吹き出し: 角を丸めた四角形 37">
          <a:extLst>
            <a:ext uri="{FF2B5EF4-FFF2-40B4-BE49-F238E27FC236}">
              <a16:creationId xmlns:a16="http://schemas.microsoft.com/office/drawing/2014/main" id="{5ED3E678-12E4-40A4-9884-E3F9AA2D39EC}"/>
            </a:ext>
          </a:extLst>
        </xdr:cNvPr>
        <xdr:cNvSpPr/>
      </xdr:nvSpPr>
      <xdr:spPr>
        <a:xfrm>
          <a:off x="28837948" y="14862175"/>
          <a:ext cx="2988542" cy="1919143"/>
        </a:xfrm>
        <a:prstGeom prst="wedgeRoundRectCallout">
          <a:avLst>
            <a:gd name="adj1" fmla="val 61700"/>
            <a:gd name="adj2" fmla="val -94745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⑧希望小売価格（千円）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⑧希望小売価格（千円）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　単位に注意して入力してください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※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任意項目です</a:t>
          </a:r>
        </a:p>
      </xdr:txBody>
    </xdr:sp>
    <xdr:clientData/>
  </xdr:twoCellAnchor>
  <xdr:twoCellAnchor>
    <xdr:from>
      <xdr:col>1</xdr:col>
      <xdr:colOff>598488</xdr:colOff>
      <xdr:row>21</xdr:row>
      <xdr:rowOff>425450</xdr:rowOff>
    </xdr:from>
    <xdr:to>
      <xdr:col>4</xdr:col>
      <xdr:colOff>1973118</xdr:colOff>
      <xdr:row>26</xdr:row>
      <xdr:rowOff>207818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E7C159AC-4CB5-44A3-B417-C65EC736A0DC}"/>
            </a:ext>
          </a:extLst>
        </xdr:cNvPr>
        <xdr:cNvSpPr/>
      </xdr:nvSpPr>
      <xdr:spPr>
        <a:xfrm>
          <a:off x="1464397" y="16098405"/>
          <a:ext cx="7990176" cy="3592368"/>
        </a:xfrm>
        <a:prstGeom prst="rect">
          <a:avLst/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◆製品型番リスト　入力ルール◆</a:t>
          </a:r>
          <a:endParaRPr kumimoji="1" lang="en-US" altLang="ja-JP" sz="1600" b="1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en-US" altLang="ja-JP" sz="1600" b="1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　・製品名、型番、数値はカタログ（仕様書）の記載と一致させること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ja-JP" altLang="en-US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　・数値の入力欄において、単位記号は入れないこと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ja-JP" altLang="en-US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　・半角</a:t>
          </a:r>
          <a:r>
            <a:rPr kumimoji="1" lang="en-US" altLang="ja-JP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/</a:t>
          </a:r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全角入力について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　　英数字、記号</a:t>
          </a:r>
          <a:r>
            <a:rPr kumimoji="1" lang="en-US" altLang="ja-JP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(/</a:t>
          </a:r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スラッシュ、</a:t>
          </a:r>
          <a:r>
            <a:rPr kumimoji="1" lang="en-US" altLang="ja-JP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-</a:t>
          </a:r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ハイフン等</a:t>
          </a:r>
          <a:r>
            <a:rPr kumimoji="1" lang="en-US" altLang="ja-JP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)</a:t>
          </a:r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　→　半角</a:t>
          </a:r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　　漢字、片仮名、平仮名　→　全角</a:t>
          </a:r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　・基準値を超える型番を入力すること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　　→　「基準値」シートを参照</a:t>
          </a:r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285750</xdr:colOff>
      <xdr:row>21</xdr:row>
      <xdr:rowOff>47625</xdr:rowOff>
    </xdr:from>
    <xdr:to>
      <xdr:col>7</xdr:col>
      <xdr:colOff>707881</xdr:colOff>
      <xdr:row>25</xdr:row>
      <xdr:rowOff>376671</xdr:rowOff>
    </xdr:to>
    <xdr:sp macro="" textlink="">
      <xdr:nvSpPr>
        <xdr:cNvPr id="40" name="吹き出し: 角を丸めた四角形 39">
          <a:extLst>
            <a:ext uri="{FF2B5EF4-FFF2-40B4-BE49-F238E27FC236}">
              <a16:creationId xmlns:a16="http://schemas.microsoft.com/office/drawing/2014/main" id="{599989A9-0035-4AD1-A0F0-C09591F01F58}"/>
            </a:ext>
          </a:extLst>
        </xdr:cNvPr>
        <xdr:cNvSpPr/>
      </xdr:nvSpPr>
      <xdr:spPr>
        <a:xfrm>
          <a:off x="10453688" y="15001875"/>
          <a:ext cx="5089381" cy="3377046"/>
        </a:xfrm>
        <a:prstGeom prst="wedgeRoundRectCallout">
          <a:avLst>
            <a:gd name="adj1" fmla="val -8217"/>
            <a:gd name="adj2" fmla="val -66384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②製品名　③型番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②製品名を入力してください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カタログ（仕様書）記載の製品名を入力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③型番を入力してください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　カタログ（仕様書）に記載の型番を入力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　ワイルドカード「■」を用いる場合、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　ワイルドカードの内訳一覧に、枝番の情報を入力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 baseline="0">
              <a:solidFill>
                <a:srgbClr val="0000CC"/>
              </a:solidFill>
              <a:latin typeface="+mn-ea"/>
              <a:ea typeface="+mn-ea"/>
            </a:rPr>
            <a:t> 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5</xdr:col>
      <xdr:colOff>404812</xdr:colOff>
      <xdr:row>25</xdr:row>
      <xdr:rowOff>642938</xdr:rowOff>
    </xdr:from>
    <xdr:to>
      <xdr:col>8</xdr:col>
      <xdr:colOff>2558759</xdr:colOff>
      <xdr:row>29</xdr:row>
      <xdr:rowOff>91172</xdr:rowOff>
    </xdr:to>
    <xdr:sp macro="" textlink="">
      <xdr:nvSpPr>
        <xdr:cNvPr id="34" name="四角形: 角を丸くする 33">
          <a:extLst>
            <a:ext uri="{FF2B5EF4-FFF2-40B4-BE49-F238E27FC236}">
              <a16:creationId xmlns:a16="http://schemas.microsoft.com/office/drawing/2014/main" id="{47259906-904B-47E9-8152-EF32B7A25602}"/>
            </a:ext>
          </a:extLst>
        </xdr:cNvPr>
        <xdr:cNvSpPr/>
      </xdr:nvSpPr>
      <xdr:spPr>
        <a:xfrm>
          <a:off x="10572750" y="18645188"/>
          <a:ext cx="8773822" cy="2496234"/>
        </a:xfrm>
        <a:prstGeom prst="roundRect">
          <a:avLst>
            <a:gd name="adj" fmla="val 5872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kumimoji="1" lang="ja-JP" altLang="en-US" sz="1600" b="1" u="sng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◆型番・使用エネルギーの重複について◆</a:t>
          </a:r>
          <a:endParaRPr kumimoji="1" lang="en-US" altLang="ja-JP" sz="1600" b="1" u="sng">
            <a:solidFill>
              <a:srgbClr val="FF0000"/>
            </a:solidFill>
            <a:effectLst/>
            <a:latin typeface="+mj-ea"/>
            <a:ea typeface="+mj-ea"/>
            <a:cs typeface="+mn-cs"/>
          </a:endParaRPr>
        </a:p>
        <a:p>
          <a:endParaRPr kumimoji="1" lang="en-US" altLang="ja-JP" sz="1600" b="1">
            <a:solidFill>
              <a:srgbClr val="FF0000"/>
            </a:solidFill>
            <a:effectLst/>
            <a:latin typeface="+mj-ea"/>
            <a:ea typeface="+mj-ea"/>
            <a:cs typeface="+mn-cs"/>
          </a:endParaRPr>
        </a:p>
        <a:p>
          <a:r>
            <a:rPr kumimoji="1" lang="ja-JP" altLang="en-US" sz="1600" b="1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　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登録型番と使用エネルギー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の組み合わせが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重複している場合は、</a:t>
          </a:r>
          <a:endParaRPr kumimoji="1" lang="en-US" altLang="ja-JP" sz="1600" b="0">
            <a:solidFill>
              <a:srgbClr val="FF0000"/>
            </a:solidFill>
            <a:effectLst/>
            <a:latin typeface="+mj-ea"/>
            <a:ea typeface="+mj-ea"/>
            <a:cs typeface="+mn-cs"/>
          </a:endParaRPr>
        </a:p>
        <a:p>
          <a:r>
            <a:rPr kumimoji="1" lang="ja-JP" altLang="en-US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　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オレンジ色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に着色される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。</a:t>
          </a:r>
          <a:endParaRPr kumimoji="1" lang="en-US" altLang="ja-JP" sz="1600" b="0">
            <a:solidFill>
              <a:srgbClr val="FF0000"/>
            </a:solidFill>
            <a:effectLst/>
            <a:latin typeface="+mj-ea"/>
            <a:ea typeface="+mj-ea"/>
            <a:cs typeface="+mn-cs"/>
          </a:endParaRPr>
        </a:p>
        <a:p>
          <a:r>
            <a:rPr kumimoji="1" lang="ja-JP" altLang="en-US" sz="1600" b="1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　</a:t>
          </a:r>
          <a:endParaRPr kumimoji="1" lang="en-US" altLang="ja-JP" sz="1600" b="1">
            <a:solidFill>
              <a:srgbClr val="FF0000"/>
            </a:solidFill>
            <a:effectLst/>
            <a:latin typeface="+mj-ea"/>
            <a:ea typeface="+mj-ea"/>
            <a:cs typeface="+mn-cs"/>
          </a:endParaRPr>
        </a:p>
        <a:p>
          <a:r>
            <a:rPr kumimoji="1" lang="ja-JP" altLang="en-US" sz="1600" b="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　</a:t>
          </a:r>
          <a:r>
            <a:rPr kumimoji="1" lang="ja-JP" altLang="en-US" sz="1600" b="0" u="sng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→　一意の</a:t>
          </a:r>
          <a:r>
            <a:rPr kumimoji="1" lang="ja-JP" altLang="ja-JP" sz="1600" b="0" u="sng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型番</a:t>
          </a:r>
          <a:r>
            <a:rPr kumimoji="1" lang="ja-JP" altLang="en-US" sz="1600" b="0" u="sng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であることを確認のうえ、入力すること</a:t>
          </a:r>
          <a:endParaRPr lang="ja-JP" altLang="ja-JP" sz="1600" b="0" u="sng">
            <a:solidFill>
              <a:srgbClr val="FF0000"/>
            </a:solidFill>
            <a:effectLst/>
            <a:latin typeface="+mj-ea"/>
            <a:ea typeface="+mj-ea"/>
          </a:endParaRPr>
        </a:p>
        <a:p>
          <a:r>
            <a:rPr kumimoji="1" lang="ja-JP" altLang="en-US" sz="1600" b="1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　</a:t>
          </a:r>
          <a:endParaRPr kumimoji="1" lang="en-US" altLang="ja-JP" sz="1600" b="1" u="sng" baseline="0">
            <a:solidFill>
              <a:srgbClr val="FF0000"/>
            </a:solidFill>
            <a:effectLst/>
            <a:latin typeface="+mj-ea"/>
            <a:ea typeface="+mj-ea"/>
            <a:cs typeface="+mn-cs"/>
          </a:endParaRPr>
        </a:p>
        <a:p>
          <a:pPr algn="l"/>
          <a:endParaRPr kumimoji="1" lang="ja-JP" altLang="en-US" sz="1100">
            <a:solidFill>
              <a:srgbClr val="FF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583869</xdr:colOff>
      <xdr:row>1</xdr:row>
      <xdr:rowOff>1131558</xdr:rowOff>
    </xdr:from>
    <xdr:to>
      <xdr:col>14</xdr:col>
      <xdr:colOff>1095373</xdr:colOff>
      <xdr:row>4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E01B3F57-0E54-4F24-96C2-7005B39F0415}"/>
            </a:ext>
          </a:extLst>
        </xdr:cNvPr>
        <xdr:cNvGrpSpPr/>
      </xdr:nvGrpSpPr>
      <xdr:grpSpPr>
        <a:xfrm>
          <a:off x="26142330" y="1602324"/>
          <a:ext cx="5869173" cy="3697040"/>
          <a:chOff x="24658307" y="643647"/>
          <a:chExt cx="6656676" cy="2663598"/>
        </a:xfrm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E76AC6F0-3932-44CA-879E-7C7DF6D497D9}"/>
              </a:ext>
            </a:extLst>
          </xdr:cNvPr>
          <xdr:cNvSpPr/>
        </xdr:nvSpPr>
        <xdr:spPr>
          <a:xfrm>
            <a:off x="24658307" y="643647"/>
            <a:ext cx="6656676" cy="2663598"/>
          </a:xfrm>
          <a:prstGeom prst="rect">
            <a:avLst/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凡例：</a:t>
            </a:r>
          </a:p>
        </xdr:txBody>
      </xdr:sp>
      <xdr:grpSp>
        <xdr:nvGrpSpPr>
          <xdr:cNvPr id="18" name="グループ化 17">
            <a:extLst>
              <a:ext uri="{FF2B5EF4-FFF2-40B4-BE49-F238E27FC236}">
                <a16:creationId xmlns:a16="http://schemas.microsoft.com/office/drawing/2014/main" id="{46C02978-41FF-40C9-82F6-89F08DDA67EE}"/>
              </a:ext>
            </a:extLst>
          </xdr:cNvPr>
          <xdr:cNvGrpSpPr/>
        </xdr:nvGrpSpPr>
        <xdr:grpSpPr>
          <a:xfrm>
            <a:off x="25431457" y="849725"/>
            <a:ext cx="4865185" cy="514041"/>
            <a:chOff x="20809325" y="530440"/>
            <a:chExt cx="2278572" cy="313765"/>
          </a:xfrm>
        </xdr:grpSpPr>
        <xdr:sp macro="" textlink="">
          <xdr:nvSpPr>
            <xdr:cNvPr id="27" name="正方形/長方形 26">
              <a:extLst>
                <a:ext uri="{FF2B5EF4-FFF2-40B4-BE49-F238E27FC236}">
                  <a16:creationId xmlns:a16="http://schemas.microsoft.com/office/drawing/2014/main" id="{662B9805-90C8-46CB-8162-057AAF7D7023}"/>
                </a:ext>
              </a:extLst>
            </xdr:cNvPr>
            <xdr:cNvSpPr/>
          </xdr:nvSpPr>
          <xdr:spPr>
            <a:xfrm>
              <a:off x="20809325" y="530440"/>
              <a:ext cx="773889" cy="313765"/>
            </a:xfrm>
            <a:prstGeom prst="rect">
              <a:avLst/>
            </a:prstGeom>
            <a:solidFill>
              <a:srgbClr val="FFFF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8" name="正方形/長方形 27">
              <a:extLst>
                <a:ext uri="{FF2B5EF4-FFF2-40B4-BE49-F238E27FC236}">
                  <a16:creationId xmlns:a16="http://schemas.microsoft.com/office/drawing/2014/main" id="{5BC774CF-B689-4F6D-8228-969CCFCA6DC8}"/>
                </a:ext>
              </a:extLst>
            </xdr:cNvPr>
            <xdr:cNvSpPr/>
          </xdr:nvSpPr>
          <xdr:spPr>
            <a:xfrm>
              <a:off x="21761824" y="530440"/>
              <a:ext cx="1326073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FF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未入力箇所</a:t>
              </a:r>
            </a:p>
          </xdr:txBody>
        </xdr:sp>
        <xdr:cxnSp macro="">
          <xdr:nvCxnSpPr>
            <xdr:cNvPr id="29" name="直線コネクタ 28">
              <a:extLst>
                <a:ext uri="{FF2B5EF4-FFF2-40B4-BE49-F238E27FC236}">
                  <a16:creationId xmlns:a16="http://schemas.microsoft.com/office/drawing/2014/main" id="{5CBEA580-AD90-4326-9CDE-CC817CA8CDAE}"/>
                </a:ext>
              </a:extLst>
            </xdr:cNvPr>
            <xdr:cNvCxnSpPr>
              <a:stCxn id="27" idx="3"/>
              <a:endCxn id="28" idx="1"/>
            </xdr:cNvCxnSpPr>
          </xdr:nvCxnSpPr>
          <xdr:spPr>
            <a:xfrm>
              <a:off x="21583214" y="687323"/>
              <a:ext cx="178609" cy="0"/>
            </a:xfrm>
            <a:prstGeom prst="line">
              <a:avLst/>
            </a:prstGeom>
            <a:ln>
              <a:solidFill>
                <a:srgbClr val="FFFF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9" name="グループ化 18">
            <a:extLst>
              <a:ext uri="{FF2B5EF4-FFF2-40B4-BE49-F238E27FC236}">
                <a16:creationId xmlns:a16="http://schemas.microsoft.com/office/drawing/2014/main" id="{DEF92319-75A9-4C39-9347-C9A28B85AA60}"/>
              </a:ext>
            </a:extLst>
          </xdr:cNvPr>
          <xdr:cNvGrpSpPr/>
        </xdr:nvGrpSpPr>
        <xdr:grpSpPr>
          <a:xfrm>
            <a:off x="25407430" y="1584070"/>
            <a:ext cx="4949591" cy="514041"/>
            <a:chOff x="20809325" y="530440"/>
            <a:chExt cx="2317961" cy="313765"/>
          </a:xfrm>
        </xdr:grpSpPr>
        <xdr:sp macro="" textlink="">
          <xdr:nvSpPr>
            <xdr:cNvPr id="24" name="正方形/長方形 23">
              <a:extLst>
                <a:ext uri="{FF2B5EF4-FFF2-40B4-BE49-F238E27FC236}">
                  <a16:creationId xmlns:a16="http://schemas.microsoft.com/office/drawing/2014/main" id="{6FC913E0-88DC-41E3-8C5B-FE8F405514E2}"/>
                </a:ext>
              </a:extLst>
            </xdr:cNvPr>
            <xdr:cNvSpPr/>
          </xdr:nvSpPr>
          <xdr:spPr>
            <a:xfrm>
              <a:off x="20809325" y="530440"/>
              <a:ext cx="773205" cy="313765"/>
            </a:xfrm>
            <a:prstGeom prst="rect">
              <a:avLst/>
            </a:prstGeom>
            <a:solidFill>
              <a:srgbClr val="FFC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5" name="正方形/長方形 24">
              <a:extLst>
                <a:ext uri="{FF2B5EF4-FFF2-40B4-BE49-F238E27FC236}">
                  <a16:creationId xmlns:a16="http://schemas.microsoft.com/office/drawing/2014/main" id="{EADA2257-9580-4082-916A-3823C148112D}"/>
                </a:ext>
              </a:extLst>
            </xdr:cNvPr>
            <xdr:cNvSpPr/>
          </xdr:nvSpPr>
          <xdr:spPr>
            <a:xfrm>
              <a:off x="21761823" y="530440"/>
              <a:ext cx="1365463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C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型番が重複</a:t>
              </a:r>
            </a:p>
          </xdr:txBody>
        </xdr:sp>
        <xdr:cxnSp macro="">
          <xdr:nvCxnSpPr>
            <xdr:cNvPr id="26" name="直線コネクタ 25">
              <a:extLst>
                <a:ext uri="{FF2B5EF4-FFF2-40B4-BE49-F238E27FC236}">
                  <a16:creationId xmlns:a16="http://schemas.microsoft.com/office/drawing/2014/main" id="{77504352-99F7-4E7C-AD62-AB4E69C9B61E}"/>
                </a:ext>
              </a:extLst>
            </xdr:cNvPr>
            <xdr:cNvCxnSpPr>
              <a:stCxn id="24" idx="3"/>
              <a:endCxn id="25" idx="1"/>
            </xdr:cNvCxnSpPr>
          </xdr:nvCxnSpPr>
          <xdr:spPr>
            <a:xfrm>
              <a:off x="21582530" y="687322"/>
              <a:ext cx="179293" cy="0"/>
            </a:xfrm>
            <a:prstGeom prst="line">
              <a:avLst/>
            </a:prstGeom>
            <a:ln>
              <a:solidFill>
                <a:srgbClr val="FFC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20" name="グループ化 19">
            <a:extLst>
              <a:ext uri="{FF2B5EF4-FFF2-40B4-BE49-F238E27FC236}">
                <a16:creationId xmlns:a16="http://schemas.microsoft.com/office/drawing/2014/main" id="{290F62AE-FA6C-4068-A1A1-D6FEB08B6D9F}"/>
              </a:ext>
            </a:extLst>
          </xdr:cNvPr>
          <xdr:cNvGrpSpPr/>
        </xdr:nvGrpSpPr>
        <xdr:grpSpPr>
          <a:xfrm>
            <a:off x="25407435" y="2326559"/>
            <a:ext cx="4995591" cy="513770"/>
            <a:chOff x="20809325" y="534306"/>
            <a:chExt cx="2339551" cy="315946"/>
          </a:xfrm>
        </xdr:grpSpPr>
        <xdr:sp macro="" textlink="">
          <xdr:nvSpPr>
            <xdr:cNvPr id="21" name="正方形/長方形 20">
              <a:extLst>
                <a:ext uri="{FF2B5EF4-FFF2-40B4-BE49-F238E27FC236}">
                  <a16:creationId xmlns:a16="http://schemas.microsoft.com/office/drawing/2014/main" id="{309811EC-9D4E-43DB-B093-19D71FC2BCFB}"/>
                </a:ext>
              </a:extLst>
            </xdr:cNvPr>
            <xdr:cNvSpPr/>
          </xdr:nvSpPr>
          <xdr:spPr>
            <a:xfrm>
              <a:off x="20809325" y="536487"/>
              <a:ext cx="773205" cy="313765"/>
            </a:xfrm>
            <a:prstGeom prst="rect">
              <a:avLst/>
            </a:prstGeom>
            <a:solidFill>
              <a:srgbClr val="FF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2" name="正方形/長方形 21">
              <a:extLst>
                <a:ext uri="{FF2B5EF4-FFF2-40B4-BE49-F238E27FC236}">
                  <a16:creationId xmlns:a16="http://schemas.microsoft.com/office/drawing/2014/main" id="{9688BD62-A615-4118-B6A9-255AAAE06C9D}"/>
                </a:ext>
              </a:extLst>
            </xdr:cNvPr>
            <xdr:cNvSpPr/>
          </xdr:nvSpPr>
          <xdr:spPr>
            <a:xfrm>
              <a:off x="21761821" y="534306"/>
              <a:ext cx="1387055" cy="314581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性能値が基準を満たしていない。</a:t>
              </a:r>
            </a:p>
          </xdr:txBody>
        </xdr:sp>
        <xdr:cxnSp macro="">
          <xdr:nvCxnSpPr>
            <xdr:cNvPr id="23" name="直線コネクタ 22">
              <a:extLst>
                <a:ext uri="{FF2B5EF4-FFF2-40B4-BE49-F238E27FC236}">
                  <a16:creationId xmlns:a16="http://schemas.microsoft.com/office/drawing/2014/main" id="{DF1149BF-0161-445E-B4F3-651A5C067536}"/>
                </a:ext>
              </a:extLst>
            </xdr:cNvPr>
            <xdr:cNvCxnSpPr>
              <a:stCxn id="21" idx="3"/>
              <a:endCxn id="22" idx="1"/>
            </xdr:cNvCxnSpPr>
          </xdr:nvCxnSpPr>
          <xdr:spPr>
            <a:xfrm flipV="1">
              <a:off x="21582530" y="691597"/>
              <a:ext cx="179292" cy="1773"/>
            </a:xfrm>
            <a:prstGeom prst="line">
              <a:avLst/>
            </a:prstGeom>
            <a:ln>
              <a:solidFill>
                <a:srgbClr val="FF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19</xdr:col>
      <xdr:colOff>71437</xdr:colOff>
      <xdr:row>1</xdr:row>
      <xdr:rowOff>952499</xdr:rowOff>
    </xdr:from>
    <xdr:to>
      <xdr:col>31</xdr:col>
      <xdr:colOff>1357311</xdr:colOff>
      <xdr:row>2</xdr:row>
      <xdr:rowOff>1304696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A59C72BE-CF49-429E-9336-03A8457CC138}"/>
            </a:ext>
          </a:extLst>
        </xdr:cNvPr>
        <xdr:cNvSpPr/>
      </xdr:nvSpPr>
      <xdr:spPr>
        <a:xfrm>
          <a:off x="45315187" y="1428749"/>
          <a:ext cx="19430999" cy="1733322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200" b="1"/>
            <a:t>非表示部分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581024</xdr:colOff>
      <xdr:row>2</xdr:row>
      <xdr:rowOff>80433</xdr:rowOff>
    </xdr:to>
    <xdr:sp macro="" textlink="">
      <xdr:nvSpPr>
        <xdr:cNvPr id="3" name="角丸四角形 6">
          <a:extLst>
            <a:ext uri="{FF2B5EF4-FFF2-40B4-BE49-F238E27FC236}">
              <a16:creationId xmlns:a16="http://schemas.microsoft.com/office/drawing/2014/main" id="{9737030E-953F-4FC9-98A1-2111A60692E9}"/>
            </a:ext>
          </a:extLst>
        </xdr:cNvPr>
        <xdr:cNvSpPr/>
      </xdr:nvSpPr>
      <xdr:spPr>
        <a:xfrm>
          <a:off x="0" y="0"/>
          <a:ext cx="4695824" cy="423333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/>
            <a:t>熱風ヒートポンプ／基準値</a:t>
          </a:r>
        </a:p>
      </xdr:txBody>
    </xdr:sp>
    <xdr:clientData/>
  </xdr:twoCellAnchor>
  <xdr:twoCellAnchor editAs="oneCell">
    <xdr:from>
      <xdr:col>0</xdr:col>
      <xdr:colOff>0</xdr:colOff>
      <xdr:row>4</xdr:row>
      <xdr:rowOff>82550</xdr:rowOff>
    </xdr:from>
    <xdr:to>
      <xdr:col>9</xdr:col>
      <xdr:colOff>577850</xdr:colOff>
      <xdr:row>17</xdr:row>
      <xdr:rowOff>47625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5D11E92-EECB-473F-A55D-44EA7C1001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2178" t="7315" r="345" b="73251"/>
        <a:stretch/>
      </xdr:blipFill>
      <xdr:spPr>
        <a:xfrm>
          <a:off x="0" y="730250"/>
          <a:ext cx="6067425" cy="206692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65330;&#65297;&#24180;&#24230;%20&#35036;&#27491;&#65288;&#29983;&#29987;&#35373;&#20633;&#30465;&#12456;&#12493;&#65289;/03&#12288;&#35506;&#38988;&#12539;&#12479;&#12473;&#12463;/&#35069;&#21697;&#22411;&#30058;&#12510;&#12473;&#12479;&#36939;&#29992;/&#35069;&#21697;&#22411;&#30058;&#12522;&#12473;&#12488;&#31649;&#2970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2411;&#30058;&#12510;&#12473;&#12479;/4.&#36914;&#25431;&#31649;&#29702;/&#22411;&#30058;&#12522;&#12473;&#12488;&#31649;&#29702;&#3492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メール管理表"/>
      <sheetName val="製品型番リスト管理表"/>
      <sheetName val="工業会提出用リスト"/>
      <sheetName val="不備内容管理表"/>
      <sheetName val="メーカー情報管一覧"/>
    </sheetNames>
    <sheetDataSet>
      <sheetData sheetId="0"/>
      <sheetData sheetId="1">
        <row r="5">
          <cell r="AY5" t="str">
            <v>日本工作機械工業会</v>
          </cell>
        </row>
        <row r="6">
          <cell r="AY6" t="str">
            <v>日本産業機械工業会</v>
          </cell>
        </row>
        <row r="7">
          <cell r="AY7" t="str">
            <v>日本印刷機械工業会</v>
          </cell>
        </row>
        <row r="8">
          <cell r="AY8" t="str">
            <v>日本鍛圧機械工業会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棚卸対象メーカーID"/>
      <sheetName val="リストベース"/>
      <sheetName val="モデルチェンジ管理"/>
      <sheetName val="メーカー情報"/>
      <sheetName val="型番リスト"/>
      <sheetName val="不備内容管理表"/>
      <sheetName val="変更・削除管理"/>
      <sheetName val="サンプルチェック数算出方法"/>
      <sheetName val="MC&amp;変更用FMT作成表"/>
      <sheetName val="型番マスタ運用担当"/>
      <sheetName val="data"/>
      <sheetName val="管理伝票"/>
      <sheetName val="申CS"/>
      <sheetName val="Sheet1"/>
    </sheetNames>
    <sheetDataSet>
      <sheetData sheetId="0"/>
      <sheetData sheetId="1"/>
      <sheetData sheetId="2"/>
      <sheetData sheetId="3"/>
      <sheetData sheetId="4">
        <row r="1">
          <cell r="AQ1">
            <v>0</v>
          </cell>
        </row>
        <row r="3">
          <cell r="AQ3" t="str">
            <v>受付or審査</v>
          </cell>
        </row>
        <row r="4">
          <cell r="AQ4" t="str">
            <v>レコード無効化フラグ</v>
          </cell>
        </row>
        <row r="5">
          <cell r="AQ5">
            <v>0</v>
          </cell>
        </row>
        <row r="6">
          <cell r="AQ6" t="str">
            <v>レコード無効化フラグ</v>
          </cell>
        </row>
        <row r="7">
          <cell r="AQ7" t="str">
            <v>×</v>
          </cell>
        </row>
        <row r="8">
          <cell r="AQ8">
            <v>0</v>
          </cell>
        </row>
        <row r="9">
          <cell r="AQ9">
            <v>0</v>
          </cell>
        </row>
        <row r="10">
          <cell r="AQ10">
            <v>0</v>
          </cell>
        </row>
        <row r="11">
          <cell r="AQ11">
            <v>0</v>
          </cell>
        </row>
        <row r="12">
          <cell r="AQ12">
            <v>0</v>
          </cell>
        </row>
        <row r="13">
          <cell r="AQ13">
            <v>0</v>
          </cell>
        </row>
        <row r="14">
          <cell r="AQ14" t="str">
            <v>×</v>
          </cell>
        </row>
        <row r="15">
          <cell r="AQ15">
            <v>0</v>
          </cell>
        </row>
        <row r="16">
          <cell r="AQ16">
            <v>0</v>
          </cell>
        </row>
        <row r="17">
          <cell r="AQ17" t="str">
            <v>×</v>
          </cell>
        </row>
        <row r="18">
          <cell r="AQ18">
            <v>0</v>
          </cell>
        </row>
        <row r="19">
          <cell r="AQ19" t="str">
            <v>×</v>
          </cell>
        </row>
        <row r="20">
          <cell r="AQ20">
            <v>0</v>
          </cell>
        </row>
        <row r="21">
          <cell r="AQ21" t="str">
            <v>×</v>
          </cell>
        </row>
        <row r="22">
          <cell r="AQ22">
            <v>0</v>
          </cell>
        </row>
        <row r="23">
          <cell r="AQ23" t="str">
            <v>×</v>
          </cell>
        </row>
        <row r="24">
          <cell r="AQ24" t="str">
            <v>×</v>
          </cell>
        </row>
        <row r="25">
          <cell r="AQ25" t="str">
            <v>×</v>
          </cell>
        </row>
        <row r="26">
          <cell r="AQ26" t="str">
            <v>×</v>
          </cell>
        </row>
        <row r="27">
          <cell r="AQ27" t="str">
            <v>×</v>
          </cell>
        </row>
        <row r="28">
          <cell r="AQ28" t="str">
            <v>×</v>
          </cell>
        </row>
        <row r="29">
          <cell r="AQ29" t="str">
            <v>×</v>
          </cell>
        </row>
        <row r="30">
          <cell r="AQ30" t="str">
            <v>×</v>
          </cell>
        </row>
        <row r="31">
          <cell r="AQ31" t="str">
            <v>×</v>
          </cell>
        </row>
        <row r="32">
          <cell r="AQ32" t="str">
            <v>×</v>
          </cell>
        </row>
        <row r="33">
          <cell r="AQ33" t="str">
            <v>×</v>
          </cell>
        </row>
        <row r="34">
          <cell r="AQ34">
            <v>0</v>
          </cell>
        </row>
        <row r="35">
          <cell r="AQ35">
            <v>0</v>
          </cell>
        </row>
        <row r="36">
          <cell r="AQ36">
            <v>0</v>
          </cell>
        </row>
        <row r="37">
          <cell r="AQ37">
            <v>0</v>
          </cell>
        </row>
        <row r="38">
          <cell r="AQ38">
            <v>0</v>
          </cell>
        </row>
        <row r="39">
          <cell r="AQ39">
            <v>0</v>
          </cell>
        </row>
        <row r="40">
          <cell r="AQ40">
            <v>0</v>
          </cell>
        </row>
        <row r="41">
          <cell r="AQ41">
            <v>0</v>
          </cell>
        </row>
        <row r="42">
          <cell r="AQ42">
            <v>0</v>
          </cell>
        </row>
        <row r="43">
          <cell r="AQ43">
            <v>0</v>
          </cell>
        </row>
        <row r="44">
          <cell r="AQ44">
            <v>0</v>
          </cell>
        </row>
        <row r="45">
          <cell r="AQ45" t="str">
            <v>×</v>
          </cell>
        </row>
        <row r="46">
          <cell r="AQ46" t="str">
            <v>×</v>
          </cell>
        </row>
        <row r="47">
          <cell r="AQ47">
            <v>0</v>
          </cell>
        </row>
        <row r="48">
          <cell r="AQ48" t="str">
            <v>×</v>
          </cell>
        </row>
        <row r="49">
          <cell r="AQ49">
            <v>0</v>
          </cell>
        </row>
        <row r="50">
          <cell r="AQ50" t="str">
            <v>×</v>
          </cell>
        </row>
        <row r="51">
          <cell r="AQ51">
            <v>0</v>
          </cell>
        </row>
        <row r="52">
          <cell r="AQ52">
            <v>0</v>
          </cell>
        </row>
        <row r="53">
          <cell r="AQ53">
            <v>0</v>
          </cell>
        </row>
        <row r="54">
          <cell r="AQ54">
            <v>0</v>
          </cell>
        </row>
        <row r="55">
          <cell r="AQ55">
            <v>0</v>
          </cell>
        </row>
        <row r="56">
          <cell r="AQ56" t="str">
            <v>×</v>
          </cell>
        </row>
        <row r="57">
          <cell r="AQ57" t="str">
            <v>×</v>
          </cell>
        </row>
        <row r="58">
          <cell r="AQ58">
            <v>0</v>
          </cell>
        </row>
        <row r="59">
          <cell r="AQ59">
            <v>0</v>
          </cell>
        </row>
        <row r="60">
          <cell r="AQ60" t="str">
            <v>×</v>
          </cell>
        </row>
        <row r="61">
          <cell r="AQ61">
            <v>0</v>
          </cell>
        </row>
        <row r="62">
          <cell r="AQ62">
            <v>0</v>
          </cell>
        </row>
        <row r="63">
          <cell r="AQ63" t="str">
            <v>×</v>
          </cell>
        </row>
        <row r="64">
          <cell r="AQ64">
            <v>0</v>
          </cell>
        </row>
        <row r="65">
          <cell r="AQ65">
            <v>0</v>
          </cell>
        </row>
        <row r="66">
          <cell r="AQ66">
            <v>0</v>
          </cell>
        </row>
        <row r="67">
          <cell r="AQ67" t="str">
            <v>×</v>
          </cell>
        </row>
        <row r="68">
          <cell r="AQ68" t="str">
            <v>×</v>
          </cell>
        </row>
        <row r="69">
          <cell r="AQ69">
            <v>0</v>
          </cell>
        </row>
        <row r="70">
          <cell r="AQ70">
            <v>0</v>
          </cell>
        </row>
        <row r="71">
          <cell r="AQ71">
            <v>0</v>
          </cell>
        </row>
        <row r="72">
          <cell r="AQ72" t="str">
            <v>×</v>
          </cell>
        </row>
        <row r="73">
          <cell r="AQ73" t="str">
            <v>×</v>
          </cell>
        </row>
        <row r="74">
          <cell r="AQ74">
            <v>0</v>
          </cell>
        </row>
        <row r="75">
          <cell r="AQ75" t="str">
            <v>×</v>
          </cell>
        </row>
        <row r="76">
          <cell r="AQ76">
            <v>0</v>
          </cell>
        </row>
        <row r="77">
          <cell r="AQ77" t="str">
            <v>×</v>
          </cell>
        </row>
        <row r="78">
          <cell r="AQ78">
            <v>0</v>
          </cell>
        </row>
        <row r="79">
          <cell r="AQ79">
            <v>0</v>
          </cell>
        </row>
        <row r="80">
          <cell r="AQ80">
            <v>0</v>
          </cell>
        </row>
        <row r="81">
          <cell r="AQ81">
            <v>0</v>
          </cell>
        </row>
        <row r="82">
          <cell r="AQ82" t="str">
            <v>×</v>
          </cell>
        </row>
        <row r="83">
          <cell r="AQ83">
            <v>0</v>
          </cell>
        </row>
        <row r="84">
          <cell r="AQ84" t="str">
            <v>×</v>
          </cell>
        </row>
        <row r="85">
          <cell r="AQ85" t="str">
            <v>×</v>
          </cell>
        </row>
        <row r="86">
          <cell r="AQ86" t="str">
            <v>×</v>
          </cell>
        </row>
        <row r="87">
          <cell r="AQ87" t="str">
            <v>×</v>
          </cell>
        </row>
        <row r="88">
          <cell r="AQ88">
            <v>0</v>
          </cell>
        </row>
        <row r="89">
          <cell r="AQ89">
            <v>0</v>
          </cell>
        </row>
        <row r="90">
          <cell r="AQ90">
            <v>0</v>
          </cell>
        </row>
        <row r="91">
          <cell r="AQ91" t="str">
            <v>×</v>
          </cell>
        </row>
        <row r="92">
          <cell r="AQ92">
            <v>0</v>
          </cell>
        </row>
        <row r="93">
          <cell r="AQ93">
            <v>0</v>
          </cell>
        </row>
        <row r="94">
          <cell r="AQ94" t="str">
            <v>×</v>
          </cell>
        </row>
        <row r="95">
          <cell r="AQ95">
            <v>0</v>
          </cell>
        </row>
        <row r="96">
          <cell r="AQ96">
            <v>0</v>
          </cell>
        </row>
        <row r="97">
          <cell r="AQ97">
            <v>0</v>
          </cell>
        </row>
        <row r="98">
          <cell r="AQ98">
            <v>0</v>
          </cell>
        </row>
        <row r="99">
          <cell r="AQ99" t="str">
            <v>×</v>
          </cell>
        </row>
        <row r="100">
          <cell r="AQ100" t="str">
            <v>×</v>
          </cell>
        </row>
        <row r="101">
          <cell r="AQ101">
            <v>0</v>
          </cell>
        </row>
        <row r="102">
          <cell r="AQ102" t="str">
            <v>×</v>
          </cell>
        </row>
        <row r="103">
          <cell r="AQ103">
            <v>0</v>
          </cell>
        </row>
        <row r="104">
          <cell r="AQ104" t="str">
            <v>×</v>
          </cell>
        </row>
        <row r="105">
          <cell r="AQ105">
            <v>0</v>
          </cell>
        </row>
        <row r="106">
          <cell r="AQ106" t="str">
            <v>×</v>
          </cell>
        </row>
        <row r="107">
          <cell r="AQ107">
            <v>0</v>
          </cell>
        </row>
        <row r="108">
          <cell r="AQ108" t="str">
            <v>×</v>
          </cell>
        </row>
        <row r="109">
          <cell r="AQ109">
            <v>0</v>
          </cell>
        </row>
        <row r="110">
          <cell r="AQ110" t="str">
            <v>×</v>
          </cell>
        </row>
        <row r="111">
          <cell r="AQ111" t="str">
            <v>×</v>
          </cell>
        </row>
        <row r="112">
          <cell r="AQ112">
            <v>0</v>
          </cell>
        </row>
        <row r="113">
          <cell r="AQ113">
            <v>0</v>
          </cell>
        </row>
        <row r="114">
          <cell r="AQ114">
            <v>0</v>
          </cell>
        </row>
        <row r="115">
          <cell r="AQ115">
            <v>0</v>
          </cell>
        </row>
        <row r="116">
          <cell r="AQ116">
            <v>0</v>
          </cell>
        </row>
        <row r="117">
          <cell r="AQ117" t="str">
            <v>×</v>
          </cell>
        </row>
        <row r="118">
          <cell r="AQ118">
            <v>0</v>
          </cell>
        </row>
        <row r="119">
          <cell r="AQ119">
            <v>0</v>
          </cell>
        </row>
        <row r="120">
          <cell r="AQ120">
            <v>0</v>
          </cell>
        </row>
        <row r="121">
          <cell r="AQ121" t="str">
            <v>×</v>
          </cell>
        </row>
        <row r="122">
          <cell r="AQ122" t="str">
            <v>×</v>
          </cell>
        </row>
        <row r="123">
          <cell r="AQ123">
            <v>0</v>
          </cell>
        </row>
        <row r="124">
          <cell r="AQ124">
            <v>0</v>
          </cell>
        </row>
        <row r="125">
          <cell r="AQ125">
            <v>0</v>
          </cell>
        </row>
        <row r="126">
          <cell r="AQ126" t="str">
            <v>×</v>
          </cell>
        </row>
        <row r="127">
          <cell r="AQ127">
            <v>0</v>
          </cell>
        </row>
        <row r="128">
          <cell r="AQ128">
            <v>0</v>
          </cell>
        </row>
        <row r="129">
          <cell r="AQ129">
            <v>0</v>
          </cell>
        </row>
        <row r="130">
          <cell r="AQ130" t="str">
            <v>×</v>
          </cell>
        </row>
        <row r="131">
          <cell r="AQ131">
            <v>0</v>
          </cell>
        </row>
        <row r="132">
          <cell r="AQ132" t="str">
            <v>×</v>
          </cell>
        </row>
        <row r="133">
          <cell r="AQ133" t="str">
            <v>×</v>
          </cell>
        </row>
        <row r="134">
          <cell r="AQ134" t="str">
            <v>×</v>
          </cell>
        </row>
        <row r="135">
          <cell r="AQ135">
            <v>0</v>
          </cell>
        </row>
        <row r="136">
          <cell r="AQ136" t="str">
            <v>×</v>
          </cell>
        </row>
        <row r="137">
          <cell r="AQ137">
            <v>0</v>
          </cell>
        </row>
        <row r="138">
          <cell r="AQ138">
            <v>0</v>
          </cell>
        </row>
        <row r="139">
          <cell r="AQ139">
            <v>0</v>
          </cell>
        </row>
        <row r="140">
          <cell r="AQ140">
            <v>0</v>
          </cell>
        </row>
        <row r="141">
          <cell r="AQ141">
            <v>0</v>
          </cell>
        </row>
        <row r="142">
          <cell r="AQ142" t="str">
            <v>×</v>
          </cell>
        </row>
        <row r="143">
          <cell r="AQ143" t="str">
            <v>×</v>
          </cell>
        </row>
        <row r="144">
          <cell r="AQ144" t="str">
            <v>×</v>
          </cell>
        </row>
        <row r="145">
          <cell r="AQ145" t="str">
            <v>×</v>
          </cell>
        </row>
        <row r="146">
          <cell r="AQ146">
            <v>0</v>
          </cell>
        </row>
        <row r="147">
          <cell r="AQ147" t="str">
            <v>×</v>
          </cell>
        </row>
        <row r="148">
          <cell r="AQ148">
            <v>0</v>
          </cell>
        </row>
        <row r="149">
          <cell r="AQ149" t="str">
            <v>×</v>
          </cell>
        </row>
        <row r="150">
          <cell r="AQ150">
            <v>0</v>
          </cell>
        </row>
        <row r="151">
          <cell r="AQ151" t="str">
            <v>×</v>
          </cell>
        </row>
        <row r="152">
          <cell r="AQ152">
            <v>0</v>
          </cell>
        </row>
        <row r="153">
          <cell r="AQ153" t="str">
            <v>×</v>
          </cell>
        </row>
        <row r="154">
          <cell r="AQ154" t="str">
            <v>×</v>
          </cell>
        </row>
        <row r="155">
          <cell r="AQ155">
            <v>0</v>
          </cell>
        </row>
        <row r="156">
          <cell r="AQ156">
            <v>0</v>
          </cell>
        </row>
        <row r="157">
          <cell r="AQ157">
            <v>0</v>
          </cell>
        </row>
        <row r="158">
          <cell r="AQ158">
            <v>0</v>
          </cell>
        </row>
        <row r="159">
          <cell r="AQ159" t="str">
            <v>×</v>
          </cell>
        </row>
        <row r="160">
          <cell r="AQ160">
            <v>0</v>
          </cell>
        </row>
        <row r="161">
          <cell r="AQ161">
            <v>0</v>
          </cell>
        </row>
        <row r="162">
          <cell r="AQ162">
            <v>0</v>
          </cell>
        </row>
        <row r="163">
          <cell r="AQ163" t="str">
            <v>×</v>
          </cell>
        </row>
        <row r="164">
          <cell r="AQ164">
            <v>0</v>
          </cell>
        </row>
        <row r="165">
          <cell r="AQ165">
            <v>0</v>
          </cell>
        </row>
        <row r="166">
          <cell r="AQ166">
            <v>0</v>
          </cell>
        </row>
        <row r="167">
          <cell r="AQ167">
            <v>0</v>
          </cell>
        </row>
        <row r="168">
          <cell r="AQ168">
            <v>0</v>
          </cell>
        </row>
        <row r="169">
          <cell r="AQ169" t="str">
            <v>×</v>
          </cell>
        </row>
        <row r="170">
          <cell r="AQ170">
            <v>0</v>
          </cell>
        </row>
        <row r="171">
          <cell r="AQ171">
            <v>0</v>
          </cell>
        </row>
        <row r="172">
          <cell r="AQ172">
            <v>0</v>
          </cell>
        </row>
        <row r="173">
          <cell r="AQ173" t="str">
            <v>×</v>
          </cell>
        </row>
        <row r="174">
          <cell r="AQ174">
            <v>0</v>
          </cell>
        </row>
        <row r="175">
          <cell r="AQ175" t="str">
            <v>×</v>
          </cell>
        </row>
        <row r="176">
          <cell r="AQ176">
            <v>0</v>
          </cell>
        </row>
        <row r="177">
          <cell r="AQ177" t="str">
            <v>×</v>
          </cell>
        </row>
        <row r="178">
          <cell r="AQ178">
            <v>0</v>
          </cell>
        </row>
        <row r="179">
          <cell r="AQ179">
            <v>0</v>
          </cell>
        </row>
        <row r="180">
          <cell r="AQ180" t="str">
            <v>×</v>
          </cell>
        </row>
        <row r="181">
          <cell r="AQ181">
            <v>0</v>
          </cell>
        </row>
        <row r="182">
          <cell r="AQ182" t="str">
            <v>×</v>
          </cell>
        </row>
        <row r="183">
          <cell r="AQ183">
            <v>0</v>
          </cell>
        </row>
        <row r="184">
          <cell r="AQ184" t="str">
            <v>×</v>
          </cell>
        </row>
        <row r="185">
          <cell r="AQ185" t="str">
            <v>×</v>
          </cell>
        </row>
        <row r="186">
          <cell r="AQ186">
            <v>0</v>
          </cell>
        </row>
        <row r="187">
          <cell r="AQ187" t="str">
            <v>×</v>
          </cell>
        </row>
        <row r="188">
          <cell r="AQ188">
            <v>0</v>
          </cell>
        </row>
        <row r="189">
          <cell r="AQ189" t="str">
            <v>×</v>
          </cell>
        </row>
        <row r="190">
          <cell r="AQ190">
            <v>0</v>
          </cell>
        </row>
        <row r="191">
          <cell r="AQ191">
            <v>0</v>
          </cell>
        </row>
        <row r="192">
          <cell r="AQ192" t="str">
            <v>×</v>
          </cell>
        </row>
        <row r="193">
          <cell r="AQ193" t="str">
            <v>×</v>
          </cell>
        </row>
        <row r="194">
          <cell r="AQ194">
            <v>0</v>
          </cell>
        </row>
        <row r="195">
          <cell r="AQ195" t="str">
            <v>×</v>
          </cell>
        </row>
        <row r="196">
          <cell r="AQ196" t="str">
            <v>×</v>
          </cell>
        </row>
        <row r="197">
          <cell r="AQ197">
            <v>0</v>
          </cell>
        </row>
        <row r="198">
          <cell r="AQ198" t="str">
            <v>×</v>
          </cell>
        </row>
        <row r="199">
          <cell r="AQ199">
            <v>0</v>
          </cell>
        </row>
        <row r="200">
          <cell r="AQ200">
            <v>0</v>
          </cell>
        </row>
        <row r="201">
          <cell r="AQ201" t="str">
            <v>×</v>
          </cell>
        </row>
        <row r="202">
          <cell r="AQ202">
            <v>0</v>
          </cell>
        </row>
        <row r="203">
          <cell r="AQ203" t="str">
            <v>×</v>
          </cell>
        </row>
        <row r="204">
          <cell r="AQ204">
            <v>0</v>
          </cell>
        </row>
        <row r="205">
          <cell r="AQ205">
            <v>0</v>
          </cell>
        </row>
        <row r="206">
          <cell r="AQ206" t="str">
            <v>×</v>
          </cell>
        </row>
        <row r="207">
          <cell r="AQ207">
            <v>0</v>
          </cell>
        </row>
        <row r="208">
          <cell r="AQ208">
            <v>0</v>
          </cell>
        </row>
        <row r="209">
          <cell r="AQ209" t="str">
            <v>×</v>
          </cell>
        </row>
        <row r="210">
          <cell r="AQ210" t="str">
            <v>×</v>
          </cell>
        </row>
        <row r="211">
          <cell r="AQ211" t="str">
            <v>×</v>
          </cell>
        </row>
        <row r="212">
          <cell r="AQ212">
            <v>0</v>
          </cell>
        </row>
        <row r="213">
          <cell r="AQ213">
            <v>0</v>
          </cell>
        </row>
        <row r="214">
          <cell r="AQ214">
            <v>0</v>
          </cell>
        </row>
        <row r="215">
          <cell r="AQ215">
            <v>0</v>
          </cell>
        </row>
        <row r="216">
          <cell r="AQ216">
            <v>0</v>
          </cell>
        </row>
        <row r="217">
          <cell r="AQ217">
            <v>0</v>
          </cell>
        </row>
        <row r="218">
          <cell r="AQ218">
            <v>0</v>
          </cell>
        </row>
        <row r="219">
          <cell r="AQ219">
            <v>0</v>
          </cell>
        </row>
        <row r="220">
          <cell r="AQ220" t="str">
            <v>×</v>
          </cell>
        </row>
        <row r="221">
          <cell r="AQ221">
            <v>0</v>
          </cell>
        </row>
        <row r="222">
          <cell r="AQ222" t="str">
            <v>×</v>
          </cell>
        </row>
        <row r="223">
          <cell r="AQ223">
            <v>0</v>
          </cell>
        </row>
        <row r="224">
          <cell r="AQ224">
            <v>0</v>
          </cell>
        </row>
        <row r="225">
          <cell r="AQ225">
            <v>0</v>
          </cell>
        </row>
        <row r="226">
          <cell r="AQ226" t="str">
            <v>×</v>
          </cell>
        </row>
        <row r="227">
          <cell r="AQ227" t="str">
            <v>×</v>
          </cell>
        </row>
        <row r="228">
          <cell r="AQ228">
            <v>0</v>
          </cell>
        </row>
        <row r="229">
          <cell r="AQ229" t="str">
            <v>×</v>
          </cell>
        </row>
        <row r="230">
          <cell r="AQ230">
            <v>0</v>
          </cell>
        </row>
        <row r="231">
          <cell r="AQ231" t="str">
            <v>×</v>
          </cell>
        </row>
        <row r="232">
          <cell r="AQ232">
            <v>0</v>
          </cell>
        </row>
        <row r="233">
          <cell r="AQ233">
            <v>0</v>
          </cell>
        </row>
        <row r="234">
          <cell r="AQ234" t="str">
            <v>×</v>
          </cell>
        </row>
        <row r="235">
          <cell r="AQ235" t="str">
            <v>×</v>
          </cell>
        </row>
        <row r="236">
          <cell r="AQ236">
            <v>0</v>
          </cell>
        </row>
        <row r="237">
          <cell r="AQ237">
            <v>0</v>
          </cell>
        </row>
        <row r="238">
          <cell r="AQ238">
            <v>0</v>
          </cell>
        </row>
        <row r="239">
          <cell r="AQ239">
            <v>0</v>
          </cell>
        </row>
        <row r="240">
          <cell r="AQ240">
            <v>0</v>
          </cell>
        </row>
        <row r="241">
          <cell r="AQ241" t="str">
            <v>×</v>
          </cell>
        </row>
        <row r="242">
          <cell r="AQ242">
            <v>0</v>
          </cell>
        </row>
        <row r="243">
          <cell r="AQ243" t="str">
            <v>×</v>
          </cell>
        </row>
        <row r="244">
          <cell r="AQ244">
            <v>0</v>
          </cell>
        </row>
        <row r="245">
          <cell r="AQ245">
            <v>0</v>
          </cell>
        </row>
        <row r="246">
          <cell r="AQ246">
            <v>0</v>
          </cell>
        </row>
        <row r="247">
          <cell r="AQ247">
            <v>0</v>
          </cell>
        </row>
        <row r="248">
          <cell r="AQ248">
            <v>0</v>
          </cell>
        </row>
        <row r="249">
          <cell r="AQ249">
            <v>0</v>
          </cell>
        </row>
        <row r="250">
          <cell r="AQ250">
            <v>0</v>
          </cell>
        </row>
        <row r="251">
          <cell r="AQ251">
            <v>0</v>
          </cell>
        </row>
        <row r="252">
          <cell r="AQ252" t="str">
            <v>×</v>
          </cell>
        </row>
        <row r="253">
          <cell r="AQ253">
            <v>0</v>
          </cell>
        </row>
        <row r="254">
          <cell r="AQ254" t="str">
            <v>×</v>
          </cell>
        </row>
        <row r="255">
          <cell r="AQ255">
            <v>0</v>
          </cell>
        </row>
        <row r="256">
          <cell r="AQ256" t="str">
            <v>×</v>
          </cell>
        </row>
        <row r="257">
          <cell r="AQ257" t="str">
            <v>×</v>
          </cell>
        </row>
        <row r="258">
          <cell r="AQ258">
            <v>0</v>
          </cell>
        </row>
        <row r="259">
          <cell r="AQ259" t="str">
            <v>×</v>
          </cell>
        </row>
        <row r="260">
          <cell r="AQ260">
            <v>0</v>
          </cell>
        </row>
        <row r="261">
          <cell r="AQ261">
            <v>0</v>
          </cell>
        </row>
        <row r="262">
          <cell r="AQ262" t="str">
            <v>×</v>
          </cell>
        </row>
        <row r="263">
          <cell r="AQ263">
            <v>0</v>
          </cell>
        </row>
        <row r="264">
          <cell r="AQ264">
            <v>0</v>
          </cell>
        </row>
        <row r="265">
          <cell r="AQ265">
            <v>0</v>
          </cell>
        </row>
        <row r="266">
          <cell r="AQ266">
            <v>0</v>
          </cell>
        </row>
        <row r="267">
          <cell r="AQ267" t="str">
            <v>×</v>
          </cell>
        </row>
        <row r="268">
          <cell r="AQ268" t="str">
            <v>×</v>
          </cell>
        </row>
        <row r="269">
          <cell r="AQ269">
            <v>0</v>
          </cell>
        </row>
        <row r="270">
          <cell r="AQ270" t="str">
            <v>×</v>
          </cell>
        </row>
        <row r="271">
          <cell r="AQ271">
            <v>0</v>
          </cell>
        </row>
        <row r="272">
          <cell r="AQ272">
            <v>0</v>
          </cell>
        </row>
        <row r="273">
          <cell r="AQ273">
            <v>0</v>
          </cell>
        </row>
        <row r="274">
          <cell r="AQ274">
            <v>0</v>
          </cell>
        </row>
        <row r="275">
          <cell r="AQ275">
            <v>0</v>
          </cell>
        </row>
        <row r="276">
          <cell r="AQ276">
            <v>0</v>
          </cell>
        </row>
        <row r="277">
          <cell r="AQ277">
            <v>0</v>
          </cell>
        </row>
        <row r="278">
          <cell r="AQ278">
            <v>0</v>
          </cell>
        </row>
        <row r="279">
          <cell r="AQ279">
            <v>0</v>
          </cell>
        </row>
        <row r="280">
          <cell r="AQ280">
            <v>0</v>
          </cell>
        </row>
        <row r="281">
          <cell r="AQ281">
            <v>0</v>
          </cell>
        </row>
        <row r="282">
          <cell r="AQ282">
            <v>0</v>
          </cell>
        </row>
        <row r="283">
          <cell r="AQ283">
            <v>0</v>
          </cell>
        </row>
        <row r="284">
          <cell r="AQ284">
            <v>0</v>
          </cell>
        </row>
        <row r="285">
          <cell r="AQ285">
            <v>0</v>
          </cell>
        </row>
        <row r="286">
          <cell r="AQ286">
            <v>0</v>
          </cell>
        </row>
        <row r="287">
          <cell r="AQ287">
            <v>0</v>
          </cell>
        </row>
        <row r="288">
          <cell r="AQ288">
            <v>0</v>
          </cell>
        </row>
        <row r="289">
          <cell r="AQ289">
            <v>0</v>
          </cell>
        </row>
        <row r="290">
          <cell r="AQ290">
            <v>0</v>
          </cell>
        </row>
        <row r="291">
          <cell r="AQ291">
            <v>0</v>
          </cell>
        </row>
        <row r="292">
          <cell r="AQ292">
            <v>0</v>
          </cell>
        </row>
        <row r="293">
          <cell r="AQ293">
            <v>0</v>
          </cell>
        </row>
        <row r="294">
          <cell r="AQ294">
            <v>0</v>
          </cell>
        </row>
        <row r="295">
          <cell r="AQ295">
            <v>0</v>
          </cell>
        </row>
        <row r="296">
          <cell r="AQ296">
            <v>0</v>
          </cell>
        </row>
        <row r="297">
          <cell r="AQ297">
            <v>0</v>
          </cell>
        </row>
        <row r="298">
          <cell r="AQ298">
            <v>0</v>
          </cell>
        </row>
        <row r="299">
          <cell r="AQ299">
            <v>0</v>
          </cell>
        </row>
        <row r="300">
          <cell r="AQ300">
            <v>0</v>
          </cell>
        </row>
        <row r="301">
          <cell r="AQ301">
            <v>0</v>
          </cell>
        </row>
        <row r="302">
          <cell r="AQ302">
            <v>0</v>
          </cell>
        </row>
        <row r="303">
          <cell r="AQ303">
            <v>0</v>
          </cell>
        </row>
        <row r="304">
          <cell r="AQ304">
            <v>0</v>
          </cell>
        </row>
        <row r="305">
          <cell r="AQ305">
            <v>0</v>
          </cell>
        </row>
        <row r="306">
          <cell r="AQ306">
            <v>0</v>
          </cell>
        </row>
        <row r="307">
          <cell r="AQ307">
            <v>0</v>
          </cell>
        </row>
        <row r="308">
          <cell r="AQ308">
            <v>0</v>
          </cell>
        </row>
        <row r="309">
          <cell r="AQ309">
            <v>0</v>
          </cell>
        </row>
        <row r="310">
          <cell r="AQ310">
            <v>0</v>
          </cell>
        </row>
        <row r="311">
          <cell r="AQ311">
            <v>0</v>
          </cell>
        </row>
        <row r="312">
          <cell r="AQ312">
            <v>0</v>
          </cell>
        </row>
        <row r="313">
          <cell r="AQ313">
            <v>0</v>
          </cell>
        </row>
        <row r="314">
          <cell r="AQ314">
            <v>0</v>
          </cell>
        </row>
        <row r="315">
          <cell r="AQ315">
            <v>0</v>
          </cell>
        </row>
        <row r="316">
          <cell r="AQ316">
            <v>0</v>
          </cell>
        </row>
        <row r="317">
          <cell r="AQ317">
            <v>0</v>
          </cell>
        </row>
        <row r="318">
          <cell r="AQ318">
            <v>0</v>
          </cell>
        </row>
        <row r="319">
          <cell r="AQ319">
            <v>0</v>
          </cell>
        </row>
        <row r="320">
          <cell r="AQ320" t="str">
            <v>×</v>
          </cell>
        </row>
        <row r="321">
          <cell r="AQ321">
            <v>0</v>
          </cell>
        </row>
        <row r="322">
          <cell r="AQ322">
            <v>0</v>
          </cell>
        </row>
        <row r="323">
          <cell r="AQ323">
            <v>0</v>
          </cell>
        </row>
        <row r="324">
          <cell r="AQ324">
            <v>0</v>
          </cell>
        </row>
        <row r="325">
          <cell r="AQ325" t="str">
            <v>×</v>
          </cell>
        </row>
        <row r="326">
          <cell r="AQ326" t="str">
            <v>×</v>
          </cell>
        </row>
        <row r="327">
          <cell r="AQ327">
            <v>0</v>
          </cell>
        </row>
        <row r="328">
          <cell r="AQ328" t="str">
            <v>×</v>
          </cell>
        </row>
        <row r="329">
          <cell r="AQ329" t="str">
            <v>×</v>
          </cell>
        </row>
        <row r="330">
          <cell r="AQ330">
            <v>0</v>
          </cell>
        </row>
        <row r="331">
          <cell r="AQ331">
            <v>0</v>
          </cell>
        </row>
        <row r="332">
          <cell r="AQ332" t="str">
            <v>×</v>
          </cell>
        </row>
        <row r="333">
          <cell r="AQ333">
            <v>0</v>
          </cell>
        </row>
        <row r="334">
          <cell r="AQ334">
            <v>0</v>
          </cell>
        </row>
        <row r="335">
          <cell r="AQ335" t="str">
            <v>×</v>
          </cell>
        </row>
        <row r="336">
          <cell r="AQ336">
            <v>0</v>
          </cell>
        </row>
        <row r="337">
          <cell r="AQ337">
            <v>0</v>
          </cell>
        </row>
        <row r="338">
          <cell r="AQ338">
            <v>0</v>
          </cell>
        </row>
        <row r="339">
          <cell r="AQ339">
            <v>0</v>
          </cell>
        </row>
        <row r="340">
          <cell r="AQ340">
            <v>0</v>
          </cell>
        </row>
        <row r="341">
          <cell r="AQ341">
            <v>0</v>
          </cell>
        </row>
        <row r="342">
          <cell r="AQ342">
            <v>0</v>
          </cell>
        </row>
        <row r="343">
          <cell r="AQ343">
            <v>0</v>
          </cell>
        </row>
        <row r="344">
          <cell r="AQ344">
            <v>0</v>
          </cell>
        </row>
        <row r="345">
          <cell r="AQ345">
            <v>0</v>
          </cell>
        </row>
        <row r="346">
          <cell r="AQ346">
            <v>0</v>
          </cell>
        </row>
        <row r="347">
          <cell r="AQ347">
            <v>0</v>
          </cell>
        </row>
        <row r="348">
          <cell r="AQ348">
            <v>0</v>
          </cell>
        </row>
        <row r="349">
          <cell r="AQ349">
            <v>0</v>
          </cell>
        </row>
        <row r="350">
          <cell r="AQ350">
            <v>0</v>
          </cell>
        </row>
        <row r="351">
          <cell r="AQ351">
            <v>0</v>
          </cell>
        </row>
        <row r="352">
          <cell r="AQ352">
            <v>0</v>
          </cell>
        </row>
        <row r="353">
          <cell r="AQ353">
            <v>0</v>
          </cell>
        </row>
        <row r="354">
          <cell r="AQ354">
            <v>0</v>
          </cell>
        </row>
        <row r="355">
          <cell r="AQ355" t="str">
            <v>×</v>
          </cell>
        </row>
        <row r="356">
          <cell r="AQ356">
            <v>0</v>
          </cell>
        </row>
        <row r="357">
          <cell r="AQ357">
            <v>0</v>
          </cell>
        </row>
        <row r="358">
          <cell r="AQ358">
            <v>0</v>
          </cell>
        </row>
        <row r="359">
          <cell r="AQ359">
            <v>0</v>
          </cell>
        </row>
        <row r="360">
          <cell r="AQ360">
            <v>0</v>
          </cell>
        </row>
        <row r="361">
          <cell r="AQ361">
            <v>0</v>
          </cell>
        </row>
        <row r="362">
          <cell r="AQ362" t="str">
            <v>×</v>
          </cell>
        </row>
        <row r="363">
          <cell r="AQ363" t="str">
            <v>×</v>
          </cell>
        </row>
        <row r="364">
          <cell r="AQ364">
            <v>0</v>
          </cell>
        </row>
        <row r="365">
          <cell r="AQ365" t="str">
            <v>×</v>
          </cell>
        </row>
        <row r="366">
          <cell r="AQ366">
            <v>0</v>
          </cell>
        </row>
        <row r="367">
          <cell r="AQ367">
            <v>0</v>
          </cell>
        </row>
        <row r="368">
          <cell r="AQ368" t="str">
            <v>×</v>
          </cell>
        </row>
        <row r="369">
          <cell r="AQ369">
            <v>0</v>
          </cell>
        </row>
        <row r="370">
          <cell r="AQ370">
            <v>0</v>
          </cell>
        </row>
        <row r="371">
          <cell r="AQ371">
            <v>0</v>
          </cell>
        </row>
        <row r="372">
          <cell r="AQ372">
            <v>0</v>
          </cell>
        </row>
        <row r="373">
          <cell r="AQ373" t="str">
            <v>×</v>
          </cell>
        </row>
        <row r="374">
          <cell r="AQ374">
            <v>0</v>
          </cell>
        </row>
        <row r="375">
          <cell r="AQ375">
            <v>0</v>
          </cell>
        </row>
        <row r="376">
          <cell r="AQ376">
            <v>0</v>
          </cell>
        </row>
        <row r="377">
          <cell r="AQ377">
            <v>0</v>
          </cell>
        </row>
        <row r="378">
          <cell r="AQ378">
            <v>0</v>
          </cell>
        </row>
        <row r="379">
          <cell r="AQ379">
            <v>0</v>
          </cell>
        </row>
        <row r="380">
          <cell r="AQ380">
            <v>0</v>
          </cell>
        </row>
        <row r="381">
          <cell r="AQ381">
            <v>0</v>
          </cell>
        </row>
        <row r="382">
          <cell r="AQ382" t="str">
            <v>×</v>
          </cell>
        </row>
        <row r="383">
          <cell r="AQ383">
            <v>0</v>
          </cell>
        </row>
        <row r="384">
          <cell r="AQ384">
            <v>0</v>
          </cell>
        </row>
        <row r="385">
          <cell r="AQ385">
            <v>0</v>
          </cell>
        </row>
        <row r="386">
          <cell r="AQ386">
            <v>0</v>
          </cell>
        </row>
        <row r="387">
          <cell r="AQ387">
            <v>0</v>
          </cell>
        </row>
        <row r="388">
          <cell r="AQ388">
            <v>0</v>
          </cell>
        </row>
        <row r="389">
          <cell r="AQ389">
            <v>0</v>
          </cell>
        </row>
        <row r="390">
          <cell r="AQ390" t="str">
            <v>×</v>
          </cell>
        </row>
        <row r="391">
          <cell r="AQ391">
            <v>0</v>
          </cell>
        </row>
        <row r="392">
          <cell r="AQ392" t="str">
            <v>×</v>
          </cell>
        </row>
        <row r="393">
          <cell r="AQ393">
            <v>0</v>
          </cell>
        </row>
        <row r="394">
          <cell r="AQ394">
            <v>0</v>
          </cell>
        </row>
        <row r="395">
          <cell r="AQ395" t="str">
            <v>×</v>
          </cell>
        </row>
        <row r="396">
          <cell r="AQ396">
            <v>0</v>
          </cell>
        </row>
        <row r="397">
          <cell r="AQ397">
            <v>0</v>
          </cell>
        </row>
        <row r="398">
          <cell r="AQ398" t="str">
            <v>×</v>
          </cell>
        </row>
        <row r="399">
          <cell r="AQ399">
            <v>0</v>
          </cell>
        </row>
        <row r="400">
          <cell r="AQ400" t="str">
            <v>×</v>
          </cell>
        </row>
        <row r="401">
          <cell r="AQ401">
            <v>0</v>
          </cell>
        </row>
        <row r="402">
          <cell r="AQ402">
            <v>0</v>
          </cell>
        </row>
        <row r="403">
          <cell r="AQ403" t="str">
            <v>×</v>
          </cell>
        </row>
        <row r="404">
          <cell r="AQ404">
            <v>0</v>
          </cell>
        </row>
        <row r="405">
          <cell r="AQ405" t="str">
            <v>×</v>
          </cell>
        </row>
        <row r="406">
          <cell r="AQ406" t="str">
            <v>×</v>
          </cell>
        </row>
        <row r="407">
          <cell r="AQ407" t="str">
            <v>×</v>
          </cell>
        </row>
        <row r="408">
          <cell r="AQ408">
            <v>0</v>
          </cell>
        </row>
        <row r="409">
          <cell r="AQ409" t="str">
            <v>×</v>
          </cell>
        </row>
        <row r="410">
          <cell r="AQ410">
            <v>0</v>
          </cell>
        </row>
        <row r="411">
          <cell r="AQ411">
            <v>0</v>
          </cell>
        </row>
        <row r="412">
          <cell r="AQ412">
            <v>0</v>
          </cell>
        </row>
        <row r="413">
          <cell r="AQ413">
            <v>0</v>
          </cell>
        </row>
        <row r="414">
          <cell r="AQ414">
            <v>0</v>
          </cell>
        </row>
        <row r="415">
          <cell r="AQ415">
            <v>0</v>
          </cell>
        </row>
        <row r="416">
          <cell r="AQ416" t="str">
            <v>×</v>
          </cell>
        </row>
        <row r="417">
          <cell r="AQ417">
            <v>0</v>
          </cell>
        </row>
        <row r="418">
          <cell r="AQ418">
            <v>0</v>
          </cell>
        </row>
        <row r="419">
          <cell r="AQ419">
            <v>0</v>
          </cell>
        </row>
        <row r="420">
          <cell r="AQ420">
            <v>0</v>
          </cell>
        </row>
        <row r="421">
          <cell r="AQ421">
            <v>0</v>
          </cell>
        </row>
        <row r="422">
          <cell r="AQ422">
            <v>0</v>
          </cell>
        </row>
        <row r="423">
          <cell r="AQ423">
            <v>0</v>
          </cell>
        </row>
        <row r="424">
          <cell r="AQ424">
            <v>0</v>
          </cell>
        </row>
        <row r="425">
          <cell r="AQ425">
            <v>0</v>
          </cell>
        </row>
        <row r="426">
          <cell r="AQ426">
            <v>0</v>
          </cell>
        </row>
        <row r="427">
          <cell r="AQ427">
            <v>0</v>
          </cell>
        </row>
        <row r="428">
          <cell r="AQ428">
            <v>0</v>
          </cell>
        </row>
        <row r="429">
          <cell r="AQ429">
            <v>0</v>
          </cell>
        </row>
        <row r="430">
          <cell r="AQ430">
            <v>0</v>
          </cell>
        </row>
        <row r="431">
          <cell r="AQ431" t="str">
            <v>×</v>
          </cell>
        </row>
        <row r="432">
          <cell r="AQ432">
            <v>0</v>
          </cell>
        </row>
        <row r="433">
          <cell r="AQ433">
            <v>0</v>
          </cell>
        </row>
        <row r="434">
          <cell r="AQ434" t="str">
            <v>×</v>
          </cell>
        </row>
        <row r="435">
          <cell r="AQ435">
            <v>0</v>
          </cell>
        </row>
        <row r="436">
          <cell r="AQ436" t="str">
            <v>×</v>
          </cell>
        </row>
        <row r="437">
          <cell r="AQ437" t="str">
            <v>×</v>
          </cell>
        </row>
        <row r="438">
          <cell r="AQ438">
            <v>0</v>
          </cell>
        </row>
        <row r="439">
          <cell r="AQ439">
            <v>0</v>
          </cell>
        </row>
        <row r="440">
          <cell r="AQ440" t="str">
            <v>×</v>
          </cell>
        </row>
        <row r="441">
          <cell r="AQ441">
            <v>0</v>
          </cell>
        </row>
        <row r="442">
          <cell r="AQ442" t="str">
            <v>×</v>
          </cell>
        </row>
        <row r="443">
          <cell r="AQ443" t="str">
            <v>×</v>
          </cell>
        </row>
        <row r="444">
          <cell r="AQ444">
            <v>0</v>
          </cell>
        </row>
        <row r="445">
          <cell r="AQ445">
            <v>0</v>
          </cell>
        </row>
        <row r="446">
          <cell r="AQ446">
            <v>0</v>
          </cell>
        </row>
        <row r="447">
          <cell r="AQ447" t="str">
            <v>×</v>
          </cell>
        </row>
        <row r="448">
          <cell r="AQ448">
            <v>0</v>
          </cell>
        </row>
        <row r="449">
          <cell r="AQ449">
            <v>0</v>
          </cell>
        </row>
        <row r="450">
          <cell r="AQ450">
            <v>0</v>
          </cell>
        </row>
        <row r="451">
          <cell r="AQ451" t="str">
            <v>×</v>
          </cell>
        </row>
        <row r="452">
          <cell r="AQ452">
            <v>0</v>
          </cell>
        </row>
        <row r="453">
          <cell r="AQ453">
            <v>0</v>
          </cell>
        </row>
        <row r="454">
          <cell r="AQ454">
            <v>0</v>
          </cell>
        </row>
        <row r="455">
          <cell r="AQ455">
            <v>0</v>
          </cell>
        </row>
        <row r="456">
          <cell r="AQ456" t="str">
            <v>×</v>
          </cell>
        </row>
        <row r="457">
          <cell r="AQ457">
            <v>0</v>
          </cell>
        </row>
        <row r="458">
          <cell r="AQ458">
            <v>0</v>
          </cell>
        </row>
        <row r="459">
          <cell r="AQ459" t="str">
            <v>×</v>
          </cell>
        </row>
        <row r="460">
          <cell r="AQ460">
            <v>0</v>
          </cell>
        </row>
        <row r="461">
          <cell r="AQ461">
            <v>0</v>
          </cell>
        </row>
        <row r="462">
          <cell r="AQ462">
            <v>0</v>
          </cell>
        </row>
        <row r="463">
          <cell r="AQ463">
            <v>0</v>
          </cell>
        </row>
        <row r="464">
          <cell r="AQ464">
            <v>0</v>
          </cell>
        </row>
        <row r="465">
          <cell r="AQ465">
            <v>0</v>
          </cell>
        </row>
        <row r="466">
          <cell r="AQ466" t="str">
            <v>×</v>
          </cell>
        </row>
        <row r="467">
          <cell r="AQ467">
            <v>0</v>
          </cell>
        </row>
        <row r="468">
          <cell r="AQ468">
            <v>0</v>
          </cell>
        </row>
        <row r="469">
          <cell r="AQ469">
            <v>0</v>
          </cell>
        </row>
        <row r="470">
          <cell r="AQ470">
            <v>0</v>
          </cell>
        </row>
        <row r="471">
          <cell r="AQ471">
            <v>0</v>
          </cell>
        </row>
        <row r="472">
          <cell r="AQ472">
            <v>0</v>
          </cell>
        </row>
        <row r="473">
          <cell r="AQ473">
            <v>0</v>
          </cell>
        </row>
        <row r="474">
          <cell r="AQ474">
            <v>0</v>
          </cell>
        </row>
        <row r="475">
          <cell r="AQ475">
            <v>0</v>
          </cell>
        </row>
        <row r="476">
          <cell r="AQ476">
            <v>0</v>
          </cell>
        </row>
        <row r="477">
          <cell r="AQ477">
            <v>0</v>
          </cell>
        </row>
        <row r="478">
          <cell r="AQ478">
            <v>0</v>
          </cell>
        </row>
        <row r="479">
          <cell r="AQ479">
            <v>0</v>
          </cell>
        </row>
        <row r="480">
          <cell r="AQ480">
            <v>0</v>
          </cell>
        </row>
        <row r="481">
          <cell r="AQ481">
            <v>0</v>
          </cell>
        </row>
        <row r="482">
          <cell r="AQ482">
            <v>0</v>
          </cell>
        </row>
        <row r="483">
          <cell r="AQ483">
            <v>0</v>
          </cell>
        </row>
        <row r="484">
          <cell r="AQ484">
            <v>0</v>
          </cell>
        </row>
        <row r="485">
          <cell r="AQ485" t="str">
            <v>×</v>
          </cell>
        </row>
        <row r="486">
          <cell r="AQ486">
            <v>0</v>
          </cell>
        </row>
        <row r="487">
          <cell r="AQ487" t="str">
            <v>×</v>
          </cell>
        </row>
        <row r="488">
          <cell r="AQ488">
            <v>0</v>
          </cell>
        </row>
        <row r="489">
          <cell r="AQ489">
            <v>0</v>
          </cell>
        </row>
        <row r="490">
          <cell r="AQ490" t="str">
            <v>×</v>
          </cell>
        </row>
        <row r="491">
          <cell r="AQ491">
            <v>0</v>
          </cell>
        </row>
        <row r="492">
          <cell r="AQ492">
            <v>0</v>
          </cell>
        </row>
        <row r="493">
          <cell r="AQ493">
            <v>0</v>
          </cell>
        </row>
        <row r="494">
          <cell r="AQ494">
            <v>0</v>
          </cell>
        </row>
        <row r="495">
          <cell r="AQ495">
            <v>0</v>
          </cell>
        </row>
        <row r="496">
          <cell r="AQ496">
            <v>0</v>
          </cell>
        </row>
        <row r="497">
          <cell r="AQ497">
            <v>0</v>
          </cell>
        </row>
        <row r="498">
          <cell r="AQ498" t="str">
            <v>×</v>
          </cell>
        </row>
        <row r="499">
          <cell r="AQ499">
            <v>0</v>
          </cell>
        </row>
        <row r="500">
          <cell r="AQ500">
            <v>0</v>
          </cell>
        </row>
        <row r="501">
          <cell r="AQ501">
            <v>0</v>
          </cell>
        </row>
        <row r="502">
          <cell r="AQ502">
            <v>0</v>
          </cell>
        </row>
        <row r="503">
          <cell r="AQ503">
            <v>0</v>
          </cell>
        </row>
        <row r="504">
          <cell r="AQ504">
            <v>0</v>
          </cell>
        </row>
        <row r="505">
          <cell r="AQ505">
            <v>0</v>
          </cell>
        </row>
        <row r="506">
          <cell r="AQ506" t="str">
            <v>×</v>
          </cell>
        </row>
        <row r="507">
          <cell r="AQ507">
            <v>0</v>
          </cell>
        </row>
        <row r="508">
          <cell r="AQ508">
            <v>0</v>
          </cell>
        </row>
        <row r="509">
          <cell r="AQ509">
            <v>0</v>
          </cell>
        </row>
        <row r="510">
          <cell r="AQ510" t="str">
            <v>×</v>
          </cell>
        </row>
        <row r="511">
          <cell r="AQ511">
            <v>0</v>
          </cell>
        </row>
        <row r="512">
          <cell r="AQ512">
            <v>0</v>
          </cell>
        </row>
        <row r="513">
          <cell r="AQ513" t="str">
            <v>×</v>
          </cell>
        </row>
        <row r="514">
          <cell r="AQ514" t="str">
            <v>×</v>
          </cell>
        </row>
        <row r="515">
          <cell r="AQ515">
            <v>0</v>
          </cell>
        </row>
        <row r="516">
          <cell r="AQ516">
            <v>0</v>
          </cell>
        </row>
        <row r="517">
          <cell r="AQ517">
            <v>0</v>
          </cell>
        </row>
        <row r="518">
          <cell r="AQ518">
            <v>0</v>
          </cell>
        </row>
        <row r="519">
          <cell r="AQ519">
            <v>0</v>
          </cell>
        </row>
        <row r="520">
          <cell r="AQ520">
            <v>0</v>
          </cell>
        </row>
        <row r="521">
          <cell r="AQ521" t="str">
            <v>×</v>
          </cell>
        </row>
        <row r="522">
          <cell r="AQ522">
            <v>0</v>
          </cell>
        </row>
        <row r="523">
          <cell r="AQ523">
            <v>0</v>
          </cell>
        </row>
        <row r="524">
          <cell r="AQ524">
            <v>0</v>
          </cell>
        </row>
        <row r="525">
          <cell r="AQ525">
            <v>0</v>
          </cell>
        </row>
        <row r="526">
          <cell r="AQ526">
            <v>0</v>
          </cell>
        </row>
        <row r="527">
          <cell r="AQ527">
            <v>0</v>
          </cell>
        </row>
        <row r="528">
          <cell r="AQ528">
            <v>0</v>
          </cell>
        </row>
        <row r="529">
          <cell r="AQ529">
            <v>0</v>
          </cell>
        </row>
        <row r="530">
          <cell r="AQ530" t="str">
            <v>×</v>
          </cell>
        </row>
        <row r="531">
          <cell r="AQ531">
            <v>0</v>
          </cell>
        </row>
        <row r="532">
          <cell r="AQ532">
            <v>0</v>
          </cell>
        </row>
        <row r="533">
          <cell r="AQ533">
            <v>0</v>
          </cell>
        </row>
        <row r="534">
          <cell r="AQ534">
            <v>0</v>
          </cell>
        </row>
        <row r="535">
          <cell r="AQ535">
            <v>0</v>
          </cell>
        </row>
        <row r="536">
          <cell r="AQ536">
            <v>0</v>
          </cell>
        </row>
        <row r="537">
          <cell r="AQ537">
            <v>0</v>
          </cell>
        </row>
        <row r="538">
          <cell r="AQ538" t="str">
            <v>×</v>
          </cell>
        </row>
        <row r="539">
          <cell r="AQ539">
            <v>0</v>
          </cell>
        </row>
        <row r="540">
          <cell r="AQ540">
            <v>0</v>
          </cell>
        </row>
        <row r="541">
          <cell r="AQ541">
            <v>0</v>
          </cell>
        </row>
        <row r="542">
          <cell r="AQ542" t="str">
            <v>×</v>
          </cell>
        </row>
        <row r="543">
          <cell r="AQ543">
            <v>0</v>
          </cell>
        </row>
        <row r="544">
          <cell r="AQ544" t="str">
            <v>×</v>
          </cell>
        </row>
        <row r="545">
          <cell r="AQ545">
            <v>0</v>
          </cell>
        </row>
        <row r="546">
          <cell r="AQ546">
            <v>0</v>
          </cell>
        </row>
        <row r="547">
          <cell r="AQ547" t="str">
            <v>×</v>
          </cell>
        </row>
        <row r="548">
          <cell r="AQ548" t="str">
            <v>×</v>
          </cell>
        </row>
        <row r="549">
          <cell r="AQ549" t="str">
            <v>×</v>
          </cell>
        </row>
        <row r="550">
          <cell r="AQ550">
            <v>0</v>
          </cell>
        </row>
        <row r="551">
          <cell r="AQ551">
            <v>0</v>
          </cell>
        </row>
        <row r="552">
          <cell r="AQ552">
            <v>0</v>
          </cell>
        </row>
        <row r="553">
          <cell r="AQ553" t="str">
            <v>×</v>
          </cell>
        </row>
        <row r="554">
          <cell r="AQ554">
            <v>0</v>
          </cell>
        </row>
        <row r="555">
          <cell r="AQ555">
            <v>0</v>
          </cell>
        </row>
        <row r="556">
          <cell r="AQ556">
            <v>0</v>
          </cell>
        </row>
        <row r="557">
          <cell r="AQ557">
            <v>0</v>
          </cell>
        </row>
        <row r="558">
          <cell r="AQ558">
            <v>0</v>
          </cell>
        </row>
        <row r="559">
          <cell r="AQ559">
            <v>0</v>
          </cell>
        </row>
        <row r="560">
          <cell r="AQ560">
            <v>0</v>
          </cell>
        </row>
        <row r="561">
          <cell r="AQ561">
            <v>0</v>
          </cell>
        </row>
        <row r="562">
          <cell r="AQ562">
            <v>0</v>
          </cell>
        </row>
        <row r="563">
          <cell r="AQ563" t="str">
            <v>×</v>
          </cell>
        </row>
        <row r="564">
          <cell r="AQ564" t="str">
            <v>×</v>
          </cell>
        </row>
        <row r="565">
          <cell r="AQ565" t="str">
            <v>×</v>
          </cell>
        </row>
        <row r="566">
          <cell r="AQ566">
            <v>0</v>
          </cell>
        </row>
        <row r="567">
          <cell r="AQ567" t="str">
            <v>×</v>
          </cell>
        </row>
        <row r="568">
          <cell r="AQ568">
            <v>0</v>
          </cell>
        </row>
        <row r="569">
          <cell r="AQ569">
            <v>0</v>
          </cell>
        </row>
        <row r="570">
          <cell r="AQ570">
            <v>0</v>
          </cell>
        </row>
        <row r="571">
          <cell r="AQ571">
            <v>0</v>
          </cell>
        </row>
        <row r="572">
          <cell r="AQ572">
            <v>0</v>
          </cell>
        </row>
        <row r="573">
          <cell r="AQ573">
            <v>0</v>
          </cell>
        </row>
        <row r="574">
          <cell r="AQ574">
            <v>0</v>
          </cell>
        </row>
        <row r="575">
          <cell r="AQ575" t="str">
            <v>×</v>
          </cell>
        </row>
        <row r="576">
          <cell r="AQ576">
            <v>0</v>
          </cell>
        </row>
        <row r="577">
          <cell r="AQ577">
            <v>0</v>
          </cell>
        </row>
        <row r="578">
          <cell r="AQ578">
            <v>0</v>
          </cell>
        </row>
        <row r="579">
          <cell r="AQ579">
            <v>0</v>
          </cell>
        </row>
        <row r="580">
          <cell r="AQ580">
            <v>0</v>
          </cell>
        </row>
        <row r="581">
          <cell r="AQ581" t="str">
            <v>×</v>
          </cell>
        </row>
        <row r="582">
          <cell r="AQ582">
            <v>0</v>
          </cell>
        </row>
        <row r="583">
          <cell r="AQ583" t="str">
            <v>×</v>
          </cell>
        </row>
        <row r="584">
          <cell r="AQ584">
            <v>0</v>
          </cell>
        </row>
        <row r="585">
          <cell r="AQ585">
            <v>0</v>
          </cell>
        </row>
        <row r="586">
          <cell r="AQ586">
            <v>0</v>
          </cell>
        </row>
        <row r="587">
          <cell r="AQ587">
            <v>0</v>
          </cell>
        </row>
        <row r="588">
          <cell r="AQ588">
            <v>0</v>
          </cell>
        </row>
        <row r="589">
          <cell r="AQ589">
            <v>0</v>
          </cell>
        </row>
        <row r="590">
          <cell r="AQ590" t="str">
            <v>×</v>
          </cell>
        </row>
        <row r="591">
          <cell r="AQ591">
            <v>0</v>
          </cell>
        </row>
        <row r="592">
          <cell r="AQ592">
            <v>0</v>
          </cell>
        </row>
        <row r="593">
          <cell r="AQ593">
            <v>0</v>
          </cell>
        </row>
        <row r="594">
          <cell r="AQ594">
            <v>0</v>
          </cell>
        </row>
        <row r="595">
          <cell r="AQ595">
            <v>0</v>
          </cell>
        </row>
        <row r="596">
          <cell r="AQ596">
            <v>0</v>
          </cell>
        </row>
        <row r="597">
          <cell r="AQ597">
            <v>0</v>
          </cell>
        </row>
        <row r="598">
          <cell r="AQ598">
            <v>0</v>
          </cell>
        </row>
        <row r="599">
          <cell r="AQ599">
            <v>0</v>
          </cell>
        </row>
        <row r="600">
          <cell r="AQ600">
            <v>0</v>
          </cell>
        </row>
        <row r="601">
          <cell r="AQ601">
            <v>0</v>
          </cell>
        </row>
        <row r="602">
          <cell r="AQ602">
            <v>0</v>
          </cell>
        </row>
        <row r="603">
          <cell r="AQ603">
            <v>0</v>
          </cell>
        </row>
        <row r="604">
          <cell r="AQ604">
            <v>0</v>
          </cell>
        </row>
        <row r="605">
          <cell r="AQ605">
            <v>0</v>
          </cell>
        </row>
        <row r="606">
          <cell r="AQ606">
            <v>0</v>
          </cell>
        </row>
        <row r="607">
          <cell r="AQ607">
            <v>0</v>
          </cell>
        </row>
        <row r="608">
          <cell r="AQ608">
            <v>0</v>
          </cell>
        </row>
        <row r="609">
          <cell r="AQ609">
            <v>0</v>
          </cell>
        </row>
        <row r="610">
          <cell r="AQ610">
            <v>0</v>
          </cell>
        </row>
        <row r="611">
          <cell r="AQ611" t="str">
            <v>×</v>
          </cell>
        </row>
        <row r="612">
          <cell r="AQ612">
            <v>0</v>
          </cell>
        </row>
        <row r="613">
          <cell r="AQ613">
            <v>0</v>
          </cell>
        </row>
        <row r="614">
          <cell r="AQ614">
            <v>0</v>
          </cell>
        </row>
        <row r="615">
          <cell r="AQ615">
            <v>0</v>
          </cell>
        </row>
        <row r="616">
          <cell r="AQ616">
            <v>0</v>
          </cell>
        </row>
        <row r="617">
          <cell r="AQ617">
            <v>0</v>
          </cell>
        </row>
        <row r="618">
          <cell r="AQ618" t="str">
            <v>×</v>
          </cell>
        </row>
        <row r="619">
          <cell r="AQ619">
            <v>0</v>
          </cell>
        </row>
        <row r="620">
          <cell r="AQ620">
            <v>0</v>
          </cell>
        </row>
        <row r="621">
          <cell r="AQ621" t="str">
            <v>×</v>
          </cell>
        </row>
        <row r="622">
          <cell r="AQ622">
            <v>0</v>
          </cell>
        </row>
        <row r="623">
          <cell r="AQ623">
            <v>0</v>
          </cell>
        </row>
        <row r="624">
          <cell r="AQ624">
            <v>0</v>
          </cell>
        </row>
        <row r="625">
          <cell r="AQ625">
            <v>0</v>
          </cell>
        </row>
        <row r="626">
          <cell r="AQ626" t="str">
            <v>×</v>
          </cell>
        </row>
        <row r="627">
          <cell r="AQ627">
            <v>0</v>
          </cell>
        </row>
        <row r="628">
          <cell r="AQ628">
            <v>0</v>
          </cell>
        </row>
        <row r="629">
          <cell r="AQ629">
            <v>0</v>
          </cell>
        </row>
        <row r="630">
          <cell r="AQ630">
            <v>0</v>
          </cell>
        </row>
        <row r="631">
          <cell r="AQ631">
            <v>0</v>
          </cell>
        </row>
        <row r="632">
          <cell r="AQ632">
            <v>0</v>
          </cell>
        </row>
        <row r="633">
          <cell r="AQ633" t="str">
            <v>×</v>
          </cell>
        </row>
        <row r="634">
          <cell r="AQ634" t="str">
            <v>×</v>
          </cell>
        </row>
        <row r="635">
          <cell r="AQ635">
            <v>0</v>
          </cell>
        </row>
        <row r="636">
          <cell r="AQ636">
            <v>0</v>
          </cell>
        </row>
        <row r="637">
          <cell r="AQ637">
            <v>0</v>
          </cell>
        </row>
        <row r="638">
          <cell r="AQ638" t="str">
            <v>×</v>
          </cell>
        </row>
        <row r="639">
          <cell r="AQ639">
            <v>0</v>
          </cell>
        </row>
        <row r="640">
          <cell r="AQ640">
            <v>0</v>
          </cell>
        </row>
        <row r="641">
          <cell r="AQ641">
            <v>0</v>
          </cell>
        </row>
        <row r="642">
          <cell r="AQ642">
            <v>0</v>
          </cell>
        </row>
        <row r="643">
          <cell r="AQ643">
            <v>0</v>
          </cell>
        </row>
        <row r="644">
          <cell r="AQ644">
            <v>0</v>
          </cell>
        </row>
        <row r="645">
          <cell r="AQ645">
            <v>0</v>
          </cell>
        </row>
        <row r="646">
          <cell r="AQ646">
            <v>0</v>
          </cell>
        </row>
        <row r="647">
          <cell r="AQ647">
            <v>0</v>
          </cell>
        </row>
        <row r="648">
          <cell r="AQ648" t="str">
            <v>×</v>
          </cell>
        </row>
        <row r="649">
          <cell r="AQ649">
            <v>0</v>
          </cell>
        </row>
        <row r="650">
          <cell r="AQ650">
            <v>0</v>
          </cell>
        </row>
        <row r="651">
          <cell r="AQ651">
            <v>0</v>
          </cell>
        </row>
        <row r="652">
          <cell r="AQ652">
            <v>0</v>
          </cell>
        </row>
        <row r="653">
          <cell r="AQ653">
            <v>0</v>
          </cell>
        </row>
        <row r="654">
          <cell r="AQ654">
            <v>0</v>
          </cell>
        </row>
        <row r="655">
          <cell r="AQ655">
            <v>0</v>
          </cell>
        </row>
        <row r="656">
          <cell r="AQ656">
            <v>0</v>
          </cell>
        </row>
        <row r="657">
          <cell r="AQ657" t="str">
            <v>×</v>
          </cell>
        </row>
        <row r="658">
          <cell r="AQ658" t="str">
            <v>×</v>
          </cell>
        </row>
        <row r="659">
          <cell r="AQ659">
            <v>0</v>
          </cell>
        </row>
        <row r="660">
          <cell r="AQ660">
            <v>0</v>
          </cell>
        </row>
        <row r="661">
          <cell r="AQ661">
            <v>0</v>
          </cell>
        </row>
        <row r="662">
          <cell r="AQ662">
            <v>0</v>
          </cell>
        </row>
        <row r="663">
          <cell r="AQ663">
            <v>0</v>
          </cell>
        </row>
        <row r="664">
          <cell r="AQ664">
            <v>0</v>
          </cell>
        </row>
        <row r="665">
          <cell r="AQ665">
            <v>0</v>
          </cell>
        </row>
        <row r="666">
          <cell r="AQ666">
            <v>0</v>
          </cell>
        </row>
        <row r="667">
          <cell r="AQ667">
            <v>0</v>
          </cell>
        </row>
        <row r="668">
          <cell r="AQ668" t="str">
            <v>×</v>
          </cell>
        </row>
        <row r="669">
          <cell r="AQ669" t="str">
            <v>×</v>
          </cell>
        </row>
        <row r="670">
          <cell r="AQ670">
            <v>0</v>
          </cell>
        </row>
        <row r="671">
          <cell r="AQ671">
            <v>0</v>
          </cell>
        </row>
        <row r="672">
          <cell r="AQ672">
            <v>0</v>
          </cell>
        </row>
        <row r="673">
          <cell r="AQ673" t="str">
            <v>×</v>
          </cell>
        </row>
        <row r="674">
          <cell r="AQ674">
            <v>0</v>
          </cell>
        </row>
        <row r="675">
          <cell r="AQ675">
            <v>0</v>
          </cell>
        </row>
        <row r="676">
          <cell r="AQ676">
            <v>0</v>
          </cell>
        </row>
        <row r="677">
          <cell r="AQ677" t="str">
            <v>×</v>
          </cell>
        </row>
        <row r="678">
          <cell r="AQ678" t="str">
            <v>×</v>
          </cell>
        </row>
        <row r="679">
          <cell r="AQ679">
            <v>0</v>
          </cell>
        </row>
        <row r="680">
          <cell r="AQ680">
            <v>0</v>
          </cell>
        </row>
        <row r="681">
          <cell r="AQ681">
            <v>0</v>
          </cell>
        </row>
        <row r="682">
          <cell r="AQ682" t="str">
            <v>×</v>
          </cell>
        </row>
        <row r="683">
          <cell r="AQ683">
            <v>0</v>
          </cell>
        </row>
        <row r="684">
          <cell r="AQ684">
            <v>0</v>
          </cell>
        </row>
        <row r="685">
          <cell r="AQ685" t="str">
            <v>×</v>
          </cell>
        </row>
        <row r="686">
          <cell r="AQ686">
            <v>0</v>
          </cell>
        </row>
        <row r="687">
          <cell r="AQ687" t="str">
            <v>×</v>
          </cell>
        </row>
        <row r="688">
          <cell r="AQ688">
            <v>0</v>
          </cell>
        </row>
        <row r="689">
          <cell r="AQ689">
            <v>0</v>
          </cell>
        </row>
        <row r="690">
          <cell r="AQ690">
            <v>0</v>
          </cell>
        </row>
        <row r="691">
          <cell r="AQ691">
            <v>0</v>
          </cell>
        </row>
        <row r="692">
          <cell r="AQ692">
            <v>0</v>
          </cell>
        </row>
        <row r="693">
          <cell r="AQ693" t="str">
            <v>×</v>
          </cell>
        </row>
        <row r="694">
          <cell r="AQ694">
            <v>0</v>
          </cell>
        </row>
        <row r="695">
          <cell r="AQ695">
            <v>0</v>
          </cell>
        </row>
        <row r="696">
          <cell r="AQ696">
            <v>0</v>
          </cell>
        </row>
        <row r="697">
          <cell r="AQ697">
            <v>0</v>
          </cell>
        </row>
        <row r="698">
          <cell r="AQ698">
            <v>0</v>
          </cell>
        </row>
        <row r="699">
          <cell r="AQ699">
            <v>0</v>
          </cell>
        </row>
        <row r="700">
          <cell r="AQ700">
            <v>0</v>
          </cell>
        </row>
        <row r="701">
          <cell r="AQ701">
            <v>0</v>
          </cell>
        </row>
        <row r="702">
          <cell r="AQ702">
            <v>0</v>
          </cell>
        </row>
        <row r="703">
          <cell r="AQ703" t="str">
            <v>×</v>
          </cell>
        </row>
        <row r="704">
          <cell r="AQ704">
            <v>0</v>
          </cell>
        </row>
        <row r="705">
          <cell r="AQ705">
            <v>0</v>
          </cell>
        </row>
        <row r="706">
          <cell r="AQ706">
            <v>0</v>
          </cell>
        </row>
        <row r="707">
          <cell r="AQ707" t="str">
            <v>×</v>
          </cell>
        </row>
        <row r="708">
          <cell r="AQ708">
            <v>0</v>
          </cell>
        </row>
        <row r="709">
          <cell r="AQ709">
            <v>0</v>
          </cell>
        </row>
        <row r="710">
          <cell r="AQ710">
            <v>0</v>
          </cell>
        </row>
        <row r="711">
          <cell r="AQ711">
            <v>0</v>
          </cell>
        </row>
        <row r="712">
          <cell r="AQ712" t="str">
            <v>×</v>
          </cell>
        </row>
        <row r="713">
          <cell r="AQ713">
            <v>0</v>
          </cell>
        </row>
        <row r="714">
          <cell r="AQ714">
            <v>0</v>
          </cell>
        </row>
        <row r="715">
          <cell r="AQ715">
            <v>0</v>
          </cell>
        </row>
        <row r="716">
          <cell r="AQ716">
            <v>0</v>
          </cell>
        </row>
        <row r="717">
          <cell r="AQ717">
            <v>0</v>
          </cell>
        </row>
        <row r="718">
          <cell r="AQ718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horzOverflow="clip" wrap="square" rtlCol="0" anchor="ctr"/>
      <a:lstStyle>
        <a:defPPr algn="r">
          <a:defRPr kumimoji="1" sz="1400">
            <a:solidFill>
              <a:sysClr val="windowText" lastClr="000000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t-kataban@sii.or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82586-467D-453B-AFEE-267149307F29}">
  <sheetPr codeName="Sheet3"/>
  <dimension ref="A1:F6"/>
  <sheetViews>
    <sheetView zoomScale="85" zoomScaleNormal="85" workbookViewId="0"/>
  </sheetViews>
  <sheetFormatPr defaultColWidth="9" defaultRowHeight="16"/>
  <cols>
    <col min="1" max="1" width="18.453125" style="20" bestFit="1" customWidth="1"/>
    <col min="2" max="2" width="16.453125" style="20" bestFit="1" customWidth="1"/>
    <col min="3" max="3" width="9" style="20"/>
    <col min="4" max="4" width="28.36328125" style="20" bestFit="1" customWidth="1"/>
    <col min="5" max="6" width="45.6328125" style="20" customWidth="1"/>
    <col min="7" max="16384" width="9" style="20"/>
  </cols>
  <sheetData>
    <row r="1" spans="1:6">
      <c r="A1" s="19" t="s">
        <v>19</v>
      </c>
      <c r="B1" s="19" t="s">
        <v>18</v>
      </c>
      <c r="C1" s="30"/>
      <c r="D1" s="19" t="s">
        <v>33</v>
      </c>
      <c r="E1" s="19" t="s">
        <v>43</v>
      </c>
      <c r="F1" s="19" t="s">
        <v>34</v>
      </c>
    </row>
    <row r="2" spans="1:6" ht="45" customHeight="1">
      <c r="A2" s="20" t="s">
        <v>29</v>
      </c>
      <c r="B2" s="20" t="s">
        <v>35</v>
      </c>
      <c r="D2" s="20" t="s">
        <v>40</v>
      </c>
      <c r="E2" s="35" t="s">
        <v>44</v>
      </c>
      <c r="F2" s="35" t="s">
        <v>67</v>
      </c>
    </row>
    <row r="3" spans="1:6" ht="45" customHeight="1">
      <c r="D3" s="20" t="s">
        <v>42</v>
      </c>
      <c r="E3" s="35" t="s">
        <v>44</v>
      </c>
      <c r="F3" s="35" t="s">
        <v>45</v>
      </c>
    </row>
    <row r="4" spans="1:6" ht="45" customHeight="1">
      <c r="D4" s="20" t="s">
        <v>41</v>
      </c>
      <c r="E4" s="35" t="s">
        <v>66</v>
      </c>
      <c r="F4" s="35" t="s">
        <v>45</v>
      </c>
    </row>
    <row r="5" spans="1:6" ht="30" customHeight="1">
      <c r="A5" s="36" t="s">
        <v>46</v>
      </c>
      <c r="B5" s="36" t="s">
        <v>47</v>
      </c>
    </row>
    <row r="6" spans="1:6" ht="30" customHeight="1">
      <c r="A6" s="20" t="s">
        <v>48</v>
      </c>
      <c r="B6" s="20" t="s">
        <v>48</v>
      </c>
    </row>
  </sheetData>
  <phoneticPr fontId="1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6F0B1-39E9-49D8-B708-94DFDF845C86}">
  <sheetPr>
    <pageSetUpPr fitToPage="1"/>
  </sheetPr>
  <dimension ref="A1:AP63"/>
  <sheetViews>
    <sheetView tabSelected="1" view="pageBreakPreview" zoomScale="55" zoomScaleNormal="40" zoomScaleSheetLayoutView="55" zoomScalePageLayoutView="55" workbookViewId="0">
      <selection sqref="A1:G1"/>
    </sheetView>
  </sheetViews>
  <sheetFormatPr defaultColWidth="9" defaultRowHeight="16" outlineLevelCol="1"/>
  <cols>
    <col min="1" max="1" width="12.453125" style="125" customWidth="1"/>
    <col min="2" max="2" width="35" style="125" customWidth="1"/>
    <col min="3" max="7" width="35" style="2" customWidth="1"/>
    <col min="8" max="8" width="25.6328125" style="2" customWidth="1"/>
    <col min="9" max="9" width="50.6328125" style="2" customWidth="1"/>
    <col min="10" max="10" width="40.6328125" style="2" customWidth="1"/>
    <col min="11" max="15" width="25.6328125" style="2" customWidth="1"/>
    <col min="16" max="16" width="31.6328125" style="83" customWidth="1"/>
    <col min="17" max="17" width="70.6328125" style="2" customWidth="1"/>
    <col min="18" max="18" width="39.453125" style="83" customWidth="1"/>
    <col min="19" max="19" width="12.453125" style="83" customWidth="1"/>
    <col min="20" max="22" width="22.08984375" style="2" hidden="1" customWidth="1" outlineLevel="1"/>
    <col min="23" max="29" width="16.08984375" style="2" hidden="1" customWidth="1" outlineLevel="1"/>
    <col min="30" max="30" width="20.26953125" style="2" hidden="1" customWidth="1" outlineLevel="1"/>
    <col min="31" max="31" width="19.26953125" style="2" hidden="1" customWidth="1" outlineLevel="1"/>
    <col min="32" max="32" width="19.26953125" style="2" customWidth="1" collapsed="1"/>
    <col min="33" max="38" width="19.26953125" style="2" customWidth="1"/>
    <col min="39" max="42" width="9" style="2" customWidth="1"/>
    <col min="43" max="16384" width="9" style="2"/>
  </cols>
  <sheetData>
    <row r="1" spans="1:35" ht="36.75" customHeight="1">
      <c r="A1" s="182" t="s">
        <v>99</v>
      </c>
      <c r="B1" s="183"/>
      <c r="C1" s="183"/>
      <c r="D1" s="183"/>
      <c r="E1" s="183"/>
      <c r="F1" s="183"/>
      <c r="G1" s="184"/>
      <c r="H1" s="83"/>
      <c r="I1" s="185" t="s">
        <v>13</v>
      </c>
      <c r="J1" s="186"/>
      <c r="K1" s="187"/>
      <c r="L1" s="188"/>
      <c r="M1" s="188"/>
      <c r="N1" s="188"/>
      <c r="O1" s="188"/>
      <c r="Q1" s="83"/>
      <c r="R1" s="2"/>
      <c r="S1" s="2"/>
      <c r="T1" s="84" t="s">
        <v>52</v>
      </c>
      <c r="U1" s="85">
        <v>44274</v>
      </c>
      <c r="V1" s="85" t="s">
        <v>69</v>
      </c>
      <c r="W1" s="85"/>
    </row>
    <row r="2" spans="1:35" ht="120.75" customHeight="1">
      <c r="A2" s="189" t="s">
        <v>17</v>
      </c>
      <c r="B2" s="190"/>
      <c r="C2" s="191" t="s">
        <v>83</v>
      </c>
      <c r="D2" s="192"/>
      <c r="E2" s="86" t="s">
        <v>26</v>
      </c>
      <c r="F2" s="193" t="s">
        <v>63</v>
      </c>
      <c r="G2" s="194"/>
      <c r="H2" s="83"/>
      <c r="I2" s="24" t="s">
        <v>11</v>
      </c>
      <c r="J2" s="195" t="s">
        <v>95</v>
      </c>
      <c r="K2" s="196"/>
      <c r="L2" s="27"/>
      <c r="M2" s="29"/>
      <c r="N2" s="29"/>
      <c r="O2" s="29"/>
      <c r="Q2" s="83"/>
      <c r="R2" s="2"/>
      <c r="S2" s="87"/>
      <c r="T2" s="88"/>
      <c r="U2" s="88"/>
      <c r="V2" s="88"/>
      <c r="W2" s="88"/>
      <c r="X2" s="88"/>
      <c r="Y2" s="88"/>
    </row>
    <row r="3" spans="1:35" ht="130" customHeight="1">
      <c r="A3" s="197" t="s">
        <v>108</v>
      </c>
      <c r="B3" s="197"/>
      <c r="C3" s="197"/>
      <c r="D3" s="197"/>
      <c r="E3" s="197"/>
      <c r="F3" s="89" t="s">
        <v>24</v>
      </c>
      <c r="G3" s="128">
        <v>44306</v>
      </c>
      <c r="H3" s="83"/>
      <c r="I3" s="24" t="s">
        <v>12</v>
      </c>
      <c r="J3" s="198" t="s">
        <v>27</v>
      </c>
      <c r="K3" s="199"/>
      <c r="L3" s="27"/>
      <c r="M3" s="29"/>
      <c r="N3" s="29"/>
      <c r="O3" s="29"/>
      <c r="Q3" s="83"/>
      <c r="R3" s="2"/>
      <c r="S3" s="87"/>
      <c r="T3" s="88"/>
      <c r="U3" s="88"/>
      <c r="V3" s="88"/>
      <c r="W3" s="88"/>
      <c r="X3" s="88"/>
      <c r="Y3" s="88"/>
    </row>
    <row r="4" spans="1:35" ht="130" customHeight="1" thickBot="1">
      <c r="A4" s="197"/>
      <c r="B4" s="197"/>
      <c r="C4" s="197"/>
      <c r="D4" s="197"/>
      <c r="E4" s="197"/>
      <c r="F4" s="90" t="s">
        <v>25</v>
      </c>
      <c r="G4" s="90">
        <f>COUNTIF($C$13:$C$62,"熱風ヒートポンプ")</f>
        <v>7</v>
      </c>
      <c r="H4" s="83"/>
      <c r="I4" s="25" t="s">
        <v>32</v>
      </c>
      <c r="J4" s="200" t="s">
        <v>36</v>
      </c>
      <c r="K4" s="201"/>
      <c r="L4" s="28"/>
      <c r="M4" s="29"/>
      <c r="N4" s="29"/>
      <c r="O4" s="29"/>
      <c r="Q4" s="83"/>
      <c r="R4" s="2"/>
      <c r="S4" s="91" t="str">
        <f>IF(COUNTIF(S13:S82,"✓")=0,"",COUNTIF(S13:S82,"✓"))</f>
        <v/>
      </c>
      <c r="T4" s="88"/>
      <c r="U4" s="88"/>
      <c r="V4" s="88"/>
      <c r="W4" s="88"/>
      <c r="X4" s="88"/>
      <c r="Y4" s="88"/>
    </row>
    <row r="5" spans="1:35" s="3" customFormat="1" ht="29.25" customHeight="1" thickBot="1">
      <c r="A5" s="92"/>
      <c r="B5" s="93"/>
      <c r="C5" s="93"/>
      <c r="D5" s="93"/>
      <c r="E5" s="93"/>
      <c r="F5" s="93"/>
      <c r="G5" s="93"/>
      <c r="H5" s="94"/>
      <c r="I5" s="93"/>
      <c r="J5" s="93"/>
      <c r="K5" s="93"/>
      <c r="L5" s="93"/>
      <c r="M5" s="93"/>
      <c r="N5" s="93"/>
      <c r="O5" s="93"/>
      <c r="P5" s="93"/>
      <c r="Q5" s="94"/>
      <c r="R5" s="93"/>
      <c r="S5" s="94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5"/>
    </row>
    <row r="6" spans="1:35" s="4" customFormat="1" ht="36" customHeight="1">
      <c r="A6" s="9" t="s">
        <v>15</v>
      </c>
      <c r="B6" s="32">
        <f>COLUMN()-1</f>
        <v>1</v>
      </c>
      <c r="C6" s="32">
        <f>COLUMN()-1</f>
        <v>2</v>
      </c>
      <c r="D6" s="78">
        <v>3</v>
      </c>
      <c r="E6" s="31">
        <v>4</v>
      </c>
      <c r="F6" s="32">
        <v>5</v>
      </c>
      <c r="G6" s="32">
        <v>6</v>
      </c>
      <c r="H6" s="31">
        <v>7</v>
      </c>
      <c r="I6" s="31">
        <v>8</v>
      </c>
      <c r="J6" s="31">
        <v>9</v>
      </c>
      <c r="K6" s="31">
        <v>10</v>
      </c>
      <c r="L6" s="31">
        <v>11</v>
      </c>
      <c r="M6" s="31">
        <v>12</v>
      </c>
      <c r="N6" s="31">
        <v>13</v>
      </c>
      <c r="O6" s="31">
        <v>14</v>
      </c>
      <c r="P6" s="96">
        <v>15</v>
      </c>
      <c r="Q6" s="97">
        <v>16</v>
      </c>
      <c r="R6" s="98">
        <v>17</v>
      </c>
      <c r="S6" s="99">
        <v>18</v>
      </c>
      <c r="T6" s="180">
        <v>19</v>
      </c>
      <c r="U6" s="181"/>
      <c r="V6" s="145">
        <v>20</v>
      </c>
    </row>
    <row r="7" spans="1:35" s="4" customFormat="1" ht="39">
      <c r="A7" s="10" t="s">
        <v>5</v>
      </c>
      <c r="B7" s="33" t="s">
        <v>6</v>
      </c>
      <c r="C7" s="33" t="s">
        <v>6</v>
      </c>
      <c r="D7" s="77" t="s">
        <v>6</v>
      </c>
      <c r="E7" s="34" t="s">
        <v>75</v>
      </c>
      <c r="F7" s="33" t="s">
        <v>6</v>
      </c>
      <c r="G7" s="33" t="s">
        <v>6</v>
      </c>
      <c r="H7" s="34" t="s">
        <v>7</v>
      </c>
      <c r="I7" s="34" t="s">
        <v>7</v>
      </c>
      <c r="J7" s="34" t="s">
        <v>7</v>
      </c>
      <c r="K7" s="34" t="s">
        <v>7</v>
      </c>
      <c r="L7" s="34" t="s">
        <v>70</v>
      </c>
      <c r="M7" s="34" t="s">
        <v>7</v>
      </c>
      <c r="N7" s="34" t="s">
        <v>7</v>
      </c>
      <c r="O7" s="34" t="s">
        <v>7</v>
      </c>
      <c r="P7" s="102" t="s">
        <v>70</v>
      </c>
      <c r="Q7" s="102" t="s">
        <v>70</v>
      </c>
      <c r="R7" s="103" t="s">
        <v>70</v>
      </c>
      <c r="S7" s="104" t="s">
        <v>70</v>
      </c>
      <c r="T7" s="180" t="s">
        <v>50</v>
      </c>
      <c r="U7" s="181"/>
      <c r="V7" s="145" t="s">
        <v>80</v>
      </c>
    </row>
    <row r="8" spans="1:35" s="4" customFormat="1" ht="31.5" customHeight="1" thickBot="1">
      <c r="A8" s="21" t="s">
        <v>23</v>
      </c>
      <c r="B8" s="23" t="s">
        <v>16</v>
      </c>
      <c r="C8" s="22" t="s">
        <v>9</v>
      </c>
      <c r="D8" s="23" t="s">
        <v>16</v>
      </c>
      <c r="E8" s="23" t="s">
        <v>16</v>
      </c>
      <c r="F8" s="22" t="s">
        <v>9</v>
      </c>
      <c r="G8" s="22" t="s">
        <v>9</v>
      </c>
      <c r="H8" s="22" t="s">
        <v>9</v>
      </c>
      <c r="I8" s="23" t="s">
        <v>16</v>
      </c>
      <c r="J8" s="23" t="s">
        <v>16</v>
      </c>
      <c r="K8" s="22" t="s">
        <v>9</v>
      </c>
      <c r="L8" s="22" t="s">
        <v>9</v>
      </c>
      <c r="M8" s="22" t="s">
        <v>9</v>
      </c>
      <c r="N8" s="23" t="s">
        <v>16</v>
      </c>
      <c r="O8" s="23" t="s">
        <v>16</v>
      </c>
      <c r="P8" s="108" t="s">
        <v>10</v>
      </c>
      <c r="Q8" s="109" t="s">
        <v>76</v>
      </c>
      <c r="R8" s="110" t="s">
        <v>10</v>
      </c>
      <c r="S8" s="111" t="s">
        <v>71</v>
      </c>
      <c r="T8" s="180" t="s">
        <v>51</v>
      </c>
      <c r="U8" s="181"/>
      <c r="V8" s="145" t="s">
        <v>81</v>
      </c>
    </row>
    <row r="9" spans="1:35" s="4" customFormat="1" ht="35.25" customHeight="1">
      <c r="A9" s="178" t="s">
        <v>8</v>
      </c>
      <c r="B9" s="202" t="s">
        <v>19</v>
      </c>
      <c r="C9" s="202" t="s">
        <v>104</v>
      </c>
      <c r="D9" s="173" t="s">
        <v>17</v>
      </c>
      <c r="E9" s="175" t="s">
        <v>38</v>
      </c>
      <c r="F9" s="173" t="s">
        <v>0</v>
      </c>
      <c r="G9" s="173" t="s">
        <v>2</v>
      </c>
      <c r="H9" s="163" t="s">
        <v>105</v>
      </c>
      <c r="I9" s="163" t="s">
        <v>37</v>
      </c>
      <c r="J9" s="163" t="s">
        <v>39</v>
      </c>
      <c r="K9" s="163" t="s">
        <v>61</v>
      </c>
      <c r="L9" s="156" t="s">
        <v>20</v>
      </c>
      <c r="M9" s="158" t="s">
        <v>21</v>
      </c>
      <c r="N9" s="160" t="s">
        <v>30</v>
      </c>
      <c r="O9" s="161" t="s">
        <v>31</v>
      </c>
      <c r="P9" s="163" t="s">
        <v>72</v>
      </c>
      <c r="Q9" s="167" t="s">
        <v>74</v>
      </c>
      <c r="R9" s="164" t="s">
        <v>1</v>
      </c>
      <c r="S9" s="168" t="s">
        <v>73</v>
      </c>
      <c r="T9" s="171" t="s">
        <v>64</v>
      </c>
      <c r="U9" s="154" t="s">
        <v>65</v>
      </c>
      <c r="V9" s="154" t="s">
        <v>82</v>
      </c>
    </row>
    <row r="10" spans="1:35" s="4" customFormat="1" ht="27" customHeight="1">
      <c r="A10" s="178"/>
      <c r="B10" s="173"/>
      <c r="C10" s="173"/>
      <c r="D10" s="173"/>
      <c r="E10" s="176"/>
      <c r="F10" s="173"/>
      <c r="G10" s="173"/>
      <c r="H10" s="158"/>
      <c r="I10" s="158"/>
      <c r="J10" s="160"/>
      <c r="K10" s="160"/>
      <c r="L10" s="157"/>
      <c r="M10" s="159"/>
      <c r="N10" s="160"/>
      <c r="O10" s="162"/>
      <c r="P10" s="160"/>
      <c r="Q10" s="158"/>
      <c r="R10" s="165"/>
      <c r="S10" s="169"/>
      <c r="T10" s="172"/>
      <c r="U10" s="155"/>
      <c r="V10" s="154"/>
    </row>
    <row r="11" spans="1:35" s="4" customFormat="1" ht="19.5">
      <c r="A11" s="179"/>
      <c r="B11" s="174"/>
      <c r="C11" s="174"/>
      <c r="D11" s="174"/>
      <c r="E11" s="177"/>
      <c r="F11" s="174"/>
      <c r="G11" s="174"/>
      <c r="H11" s="159"/>
      <c r="I11" s="159"/>
      <c r="J11" s="161"/>
      <c r="K11" s="146" t="s">
        <v>3</v>
      </c>
      <c r="L11" s="34" t="s">
        <v>3</v>
      </c>
      <c r="M11" s="146" t="s">
        <v>3</v>
      </c>
      <c r="N11" s="161"/>
      <c r="O11" s="146" t="s">
        <v>22</v>
      </c>
      <c r="P11" s="161"/>
      <c r="Q11" s="159"/>
      <c r="R11" s="166"/>
      <c r="S11" s="170"/>
      <c r="T11" s="172"/>
      <c r="U11" s="155"/>
      <c r="V11" s="154"/>
    </row>
    <row r="12" spans="1:35" s="4" customFormat="1" ht="60" customHeight="1">
      <c r="A12" s="11" t="s">
        <v>4</v>
      </c>
      <c r="B12" s="65" t="s">
        <v>100</v>
      </c>
      <c r="C12" s="12" t="s">
        <v>35</v>
      </c>
      <c r="D12" s="66" t="s">
        <v>62</v>
      </c>
      <c r="E12" s="66" t="s">
        <v>63</v>
      </c>
      <c r="F12" s="14" t="s">
        <v>79</v>
      </c>
      <c r="G12" s="14" t="s">
        <v>84</v>
      </c>
      <c r="H12" s="13" t="s">
        <v>49</v>
      </c>
      <c r="I12" s="67" t="s">
        <v>44</v>
      </c>
      <c r="J12" s="67" t="s">
        <v>68</v>
      </c>
      <c r="K12" s="44">
        <v>80</v>
      </c>
      <c r="L12" s="45">
        <v>20</v>
      </c>
      <c r="M12" s="45">
        <v>5</v>
      </c>
      <c r="N12" s="42">
        <v>3.5</v>
      </c>
      <c r="O12" s="68">
        <v>4</v>
      </c>
      <c r="P12" s="116">
        <v>1500</v>
      </c>
      <c r="Q12" s="76"/>
      <c r="R12" s="117"/>
      <c r="S12" s="118"/>
      <c r="T12" s="38"/>
      <c r="U12" s="37"/>
      <c r="V12" s="37"/>
      <c r="X12" s="122" t="s">
        <v>55</v>
      </c>
      <c r="Y12" s="122" t="s">
        <v>53</v>
      </c>
      <c r="Z12" s="122" t="s">
        <v>54</v>
      </c>
      <c r="AA12" s="122" t="s">
        <v>77</v>
      </c>
      <c r="AB12" s="122" t="s">
        <v>78</v>
      </c>
      <c r="AC12" s="122"/>
      <c r="AD12" s="5" t="s">
        <v>14</v>
      </c>
      <c r="AE12" s="5" t="s">
        <v>28</v>
      </c>
    </row>
    <row r="13" spans="1:35" s="4" customFormat="1" ht="60" customHeight="1">
      <c r="A13" s="55">
        <f>ROW()-12</f>
        <v>1</v>
      </c>
      <c r="B13" s="56" t="str">
        <f>IF($C13="","","産業ヒートポンプ")</f>
        <v>産業ヒートポンプ</v>
      </c>
      <c r="C13" s="129" t="s">
        <v>35</v>
      </c>
      <c r="D13" s="15" t="str">
        <f>IF($B13&lt;&gt;"",$C$2,"")</f>
        <v>〇〇〇株式会社</v>
      </c>
      <c r="E13" s="15" t="str">
        <f>IF($B13&lt;&gt;"",$F$2,"")</f>
        <v>マルマルマル</v>
      </c>
      <c r="F13" s="130" t="s">
        <v>79</v>
      </c>
      <c r="G13" s="130" t="s">
        <v>85</v>
      </c>
      <c r="H13" s="131" t="s">
        <v>40</v>
      </c>
      <c r="I13" s="60" t="str" cm="1">
        <f t="array" ref="I13">IFERROR(_xlfn.IFS($X13=1,"熱風供給温度：80℃以上～100℃未満
空気入口温度：20℃",$X13=2,"熱風供給温度：80℃以上～100℃未満
空気入口温度：20℃",$X13=3,"熱風供給温度：60℃
空気入口温度：50℃"),"")</f>
        <v>熱風供給温度：80℃以上～100℃未満
空気入口温度：20℃</v>
      </c>
      <c r="J13" s="61" t="str" cm="1">
        <f t="array" ref="J13">IFERROR(_xlfn.IFS(AND($X13=1,$Y13=1),"[外気条件]
乾球温度：25℃DB
相対温度：70RH％",AND($X13=2,$Y13=1),"熱源水入口温度：30℃
熱源水入出口温度差：5℃",AND($X13=3,$Y13=2),"熱源水入口温度：30℃
熱源水入出口温度差：5℃"),"")</f>
        <v>[外気条件]
乾球温度：25℃DB
相対温度：70RH％</v>
      </c>
      <c r="K13" s="132">
        <v>85</v>
      </c>
      <c r="L13" s="133">
        <v>22</v>
      </c>
      <c r="M13" s="133">
        <v>5.5</v>
      </c>
      <c r="N13" s="42" cm="1">
        <f t="array" ref="N13">IFERROR(_xlfn.IFS(AND($Y13=1,$Z13=1),VALUE(3.5),AND($Y13=1,$Z13=2),VALUE(3.44),AND($Y13=2,$Z13=2),VALUE(3.5)),"")</f>
        <v>3.5</v>
      </c>
      <c r="O13" s="59">
        <f>IF(OR($L13="",$M13=""),"",ROUND($L13/$M13,2))</f>
        <v>4</v>
      </c>
      <c r="P13" s="134">
        <v>1800</v>
      </c>
      <c r="Q13" s="130"/>
      <c r="R13" s="135"/>
      <c r="S13" s="118"/>
      <c r="T13" s="40"/>
      <c r="U13" s="41"/>
      <c r="V13" s="41" t="str">
        <f t="shared" ref="V13:V44" si="0">IF(G13="","",G13)</f>
        <v>XYZ-bbbb</v>
      </c>
      <c r="X13" s="6">
        <f>IF($H13="","",IF($H13="空気熱源／一過式",1,IF($H13="水熱源／一過式",2,IF($H13="水熱源／循環式",3))))</f>
        <v>1</v>
      </c>
      <c r="Y13" s="39">
        <f>IF($I13="","",IF($I13="熱風供給温度：80℃以上～100℃未満
空気入口温度：20℃",1,IF($I13="熱風供給温度：60℃
空気入口温度：50℃",2,"")))</f>
        <v>1</v>
      </c>
      <c r="Z13" s="6">
        <f>IF($J13="","",IF($J13="[外気条件]
乾球温度：25℃DB
相対温度：70RH％",1,IF($J13="熱源水入口温度：30℃
熱源水入出口温度差：5℃",2,"")))</f>
        <v>1</v>
      </c>
      <c r="AA13" s="26">
        <f t="shared" ref="AA13:AA44" si="1">IF(AND(($B13&lt;&gt;""),(OR($C$2="",$F$2="",$G$3="",C13="",F13="",G13="",H13="",I13="",L13="",M13="",O13=""))),1,0)</f>
        <v>0</v>
      </c>
      <c r="AB13" s="26">
        <f t="shared" ref="AB13:AB44" si="2">IF(AND($G13&lt;&gt;"",COUNTIF($G13,"*■*")&gt;0,$Q13=""),1,0)</f>
        <v>0</v>
      </c>
      <c r="AC13" s="26" t="str">
        <f>TEXT(V13,"G/標準")</f>
        <v>XYZ-bbbb</v>
      </c>
      <c r="AD13" s="6">
        <f>IF(AC13="",0,COUNTIF($AC$13:$AC$1048576,AC13))</f>
        <v>2</v>
      </c>
      <c r="AE13" s="6">
        <f>IF(AND(N13&lt;&gt;"",$N13&gt;$O13),1,0)</f>
        <v>0</v>
      </c>
    </row>
    <row r="14" spans="1:35" s="4" customFormat="1" ht="60" customHeight="1">
      <c r="A14" s="55">
        <f t="shared" ref="A14:A62" si="3">ROW()-12</f>
        <v>2</v>
      </c>
      <c r="B14" s="56" t="str">
        <f t="shared" ref="B14:B62" si="4">IF($C14="","","産業ヒートポンプ")</f>
        <v>産業ヒートポンプ</v>
      </c>
      <c r="C14" s="129" t="s">
        <v>35</v>
      </c>
      <c r="D14" s="15" t="str">
        <f t="shared" ref="D14:D62" si="5">IF($B14&lt;&gt;"",$C$2,"")</f>
        <v>〇〇〇株式会社</v>
      </c>
      <c r="E14" s="15" t="str">
        <f>IF($B14&lt;&gt;"",$F$2,"")</f>
        <v>マルマルマル</v>
      </c>
      <c r="F14" s="136" t="s">
        <v>79</v>
      </c>
      <c r="G14" s="130" t="s">
        <v>85</v>
      </c>
      <c r="H14" s="131" t="s">
        <v>40</v>
      </c>
      <c r="I14" s="60" t="str" cm="1">
        <f t="array" ref="I14">IFERROR(_xlfn.IFS($X14=1,"熱風供給温度：80℃以上～100℃未満
空気入口温度：20℃",$X14=2,"熱風供給温度：80℃以上～100℃未満
空気入口温度：20℃",$X14=3,"熱風供給温度：60℃
空気入口温度：50℃"),"")</f>
        <v>熱風供給温度：80℃以上～100℃未満
空気入口温度：20℃</v>
      </c>
      <c r="J14" s="61" t="str" cm="1">
        <f t="array" ref="J14">IFERROR(_xlfn.IFS(AND($X14=1,$Y14=1),"[外気条件]
乾球温度：25℃DB
相対温度：70RH％",AND($X14=2,$Y14=1),"熱源水入口温度：30℃
熱源水入出口温度差：5℃",AND($X14=3,$Y14=2),"熱源水入口温度：30℃
熱源水入出口温度差：5℃"),"")</f>
        <v>[外気条件]
乾球温度：25℃DB
相対温度：70RH％</v>
      </c>
      <c r="K14" s="132">
        <v>90</v>
      </c>
      <c r="L14" s="133">
        <v>25</v>
      </c>
      <c r="M14" s="133">
        <v>5.5</v>
      </c>
      <c r="N14" s="42" cm="1">
        <f t="array" ref="N14">IFERROR(_xlfn.IFS(AND($Y14=1,$Z14=1),VALUE(3.5),AND($Y14=1,$Z14=2),VALUE(3.44),AND($Y14=2,$Z14=2),VALUE(3.5)),"")</f>
        <v>3.5</v>
      </c>
      <c r="O14" s="59">
        <f t="shared" ref="O14:O62" si="6">IF(OR($L14="",$M14=""),"",ROUND($L14/$M14,2))</f>
        <v>4.55</v>
      </c>
      <c r="P14" s="134">
        <v>2000</v>
      </c>
      <c r="Q14" s="130"/>
      <c r="R14" s="135"/>
      <c r="S14" s="118"/>
      <c r="T14" s="40"/>
      <c r="U14" s="41"/>
      <c r="V14" s="41" t="str">
        <f t="shared" si="0"/>
        <v>XYZ-bbbb</v>
      </c>
      <c r="X14" s="6">
        <f t="shared" ref="X14:X62" si="7">IF($H14="","",IF($H14="空気熱源／一過式",1,IF($H14="水熱源／一過式",2,IF($H14="水熱源／循環式",3))))</f>
        <v>1</v>
      </c>
      <c r="Y14" s="39">
        <f t="shared" ref="Y14:Y62" si="8">IF($I14="","",IF($I14="熱風供給温度：80℃以上～100℃未満
空気入口温度：20℃",1,IF($I14="熱風供給温度：60℃
空気入口温度：50℃",2,"")))</f>
        <v>1</v>
      </c>
      <c r="Z14" s="6">
        <f t="shared" ref="Z14:Z62" si="9">IF($J14="","",IF($J14="[外気条件]
乾球温度：25℃DB
相対温度：70RH％",1,IF($J14="熱源水入口温度：30℃
熱源水入出口温度差：5℃",2,"")))</f>
        <v>1</v>
      </c>
      <c r="AA14" s="26">
        <f t="shared" si="1"/>
        <v>0</v>
      </c>
      <c r="AB14" s="26">
        <f t="shared" si="2"/>
        <v>0</v>
      </c>
      <c r="AC14" s="26" t="str">
        <f t="shared" ref="AC14:AC62" si="10">TEXT(V14,"G/標準")</f>
        <v>XYZ-bbbb</v>
      </c>
      <c r="AD14" s="6">
        <f t="shared" ref="AD14:AD62" si="11">IF(AC14="",0,COUNTIF($AC$13:$AC$1048576,AC14))</f>
        <v>2</v>
      </c>
      <c r="AE14" s="6">
        <f t="shared" ref="AE14:AE62" si="12">IF(AND(N14&lt;&gt;"",$N14&gt;$O14),1,0)</f>
        <v>0</v>
      </c>
    </row>
    <row r="15" spans="1:35" s="4" customFormat="1" ht="60" customHeight="1">
      <c r="A15" s="55">
        <f t="shared" si="3"/>
        <v>3</v>
      </c>
      <c r="B15" s="56" t="str">
        <f t="shared" si="4"/>
        <v>産業ヒートポンプ</v>
      </c>
      <c r="C15" s="129" t="s">
        <v>35</v>
      </c>
      <c r="D15" s="15" t="str">
        <f t="shared" si="5"/>
        <v>〇〇〇株式会社</v>
      </c>
      <c r="E15" s="15" t="str">
        <f t="shared" ref="E15:E62" si="13">IF($B15&lt;&gt;"",$F$2,"")</f>
        <v>マルマルマル</v>
      </c>
      <c r="F15" s="136" t="s">
        <v>79</v>
      </c>
      <c r="G15" s="136" t="s">
        <v>86</v>
      </c>
      <c r="H15" s="131" t="s">
        <v>40</v>
      </c>
      <c r="I15" s="60" t="str" cm="1">
        <f t="array" ref="I15">IFERROR(_xlfn.IFS($X15=1,"熱風供給温度：80℃以上～100℃未満
空気入口温度：20℃",$X15=2,"熱風供給温度：80℃以上～100℃未満
空気入口温度：20℃",$X15=3,"熱風供給温度：60℃
空気入口温度：50℃"),"")</f>
        <v>熱風供給温度：80℃以上～100℃未満
空気入口温度：20℃</v>
      </c>
      <c r="J15" s="61" t="str" cm="1">
        <f t="array" ref="J15">IFERROR(_xlfn.IFS(AND($X15=1,$Y15=1),"[外気条件]
乾球温度：25℃DB
相対温度：70RH％",AND($X15=2,$Y15=1),"熱源水入口温度：30℃
熱源水入出口温度差：5℃",AND($X15=3,$Y15=2),"熱源水入口温度：30℃
熱源水入出口温度差：5℃"),"")</f>
        <v>[外気条件]
乾球温度：25℃DB
相対温度：70RH％</v>
      </c>
      <c r="K15" s="132">
        <v>95</v>
      </c>
      <c r="L15" s="133">
        <v>28</v>
      </c>
      <c r="M15" s="133">
        <v>5.6</v>
      </c>
      <c r="N15" s="42" cm="1">
        <f t="array" ref="N15">IFERROR(_xlfn.IFS(AND($Y15=1,$Z15=1),VALUE(3.5),AND($Y15=1,$Z15=2),VALUE(3.44),AND($Y15=2,$Z15=2),VALUE(3.5)),"")</f>
        <v>3.5</v>
      </c>
      <c r="O15" s="59">
        <f t="shared" si="6"/>
        <v>5</v>
      </c>
      <c r="P15" s="134">
        <v>2200</v>
      </c>
      <c r="Q15" s="136"/>
      <c r="R15" s="135"/>
      <c r="S15" s="118"/>
      <c r="T15" s="40"/>
      <c r="U15" s="41"/>
      <c r="V15" s="41" t="str">
        <f t="shared" si="0"/>
        <v>XYZ-dddd</v>
      </c>
      <c r="X15" s="6">
        <f t="shared" si="7"/>
        <v>1</v>
      </c>
      <c r="Y15" s="39">
        <f t="shared" si="8"/>
        <v>1</v>
      </c>
      <c r="Z15" s="6">
        <f t="shared" si="9"/>
        <v>1</v>
      </c>
      <c r="AA15" s="26">
        <f t="shared" si="1"/>
        <v>0</v>
      </c>
      <c r="AB15" s="26">
        <f t="shared" si="2"/>
        <v>0</v>
      </c>
      <c r="AC15" s="26" t="str">
        <f t="shared" si="10"/>
        <v>XYZ-dddd</v>
      </c>
      <c r="AD15" s="6">
        <f t="shared" si="11"/>
        <v>1</v>
      </c>
      <c r="AE15" s="6">
        <f t="shared" si="12"/>
        <v>0</v>
      </c>
    </row>
    <row r="16" spans="1:35" s="4" customFormat="1" ht="60" customHeight="1">
      <c r="A16" s="55">
        <f t="shared" si="3"/>
        <v>4</v>
      </c>
      <c r="B16" s="56" t="str">
        <f t="shared" si="4"/>
        <v>産業ヒートポンプ</v>
      </c>
      <c r="C16" s="129" t="s">
        <v>35</v>
      </c>
      <c r="D16" s="15" t="str">
        <f t="shared" si="5"/>
        <v>〇〇〇株式会社</v>
      </c>
      <c r="E16" s="15" t="str">
        <f t="shared" si="13"/>
        <v>マルマルマル</v>
      </c>
      <c r="F16" s="136" t="s">
        <v>79</v>
      </c>
      <c r="G16" s="136" t="s">
        <v>87</v>
      </c>
      <c r="H16" s="131" t="s">
        <v>40</v>
      </c>
      <c r="I16" s="60" t="str" cm="1">
        <f t="array" ref="I16">IFERROR(_xlfn.IFS($X16=1,"熱風供給温度：80℃以上～100℃未満
空気入口温度：20℃",$X16=2,"熱風供給温度：80℃以上～100℃未満
空気入口温度：20℃",$X16=3,"熱風供給温度：60℃
空気入口温度：50℃"),"")</f>
        <v>熱風供給温度：80℃以上～100℃未満
空気入口温度：20℃</v>
      </c>
      <c r="J16" s="61" t="str" cm="1">
        <f t="array" ref="J16">IFERROR(_xlfn.IFS(AND($X16=1,$Y16=1),"[外気条件]
乾球温度：25℃DB
相対温度：70RH％",AND($X16=2,$Y16=1),"熱源水入口温度：30℃
熱源水入出口温度差：5℃",AND($X16=3,$Y16=2),"熱源水入口温度：30℃
熱源水入出口温度差：5℃"),"")</f>
        <v>[外気条件]
乾球温度：25℃DB
相対温度：70RH％</v>
      </c>
      <c r="K16" s="132">
        <v>95</v>
      </c>
      <c r="L16" s="133">
        <v>28</v>
      </c>
      <c r="M16" s="133">
        <v>6</v>
      </c>
      <c r="N16" s="42" cm="1">
        <f t="array" ref="N16">IFERROR(_xlfn.IFS(AND($Y16=1,$Z16=1),VALUE(3.5),AND($Y16=1,$Z16=2),VALUE(3.44),AND($Y16=2,$Z16=2),VALUE(3.5)),"")</f>
        <v>3.5</v>
      </c>
      <c r="O16" s="59">
        <f t="shared" si="6"/>
        <v>4.67</v>
      </c>
      <c r="P16" s="134">
        <v>2300</v>
      </c>
      <c r="Q16" s="136"/>
      <c r="R16" s="135"/>
      <c r="S16" s="118"/>
      <c r="T16" s="40"/>
      <c r="U16" s="41"/>
      <c r="V16" s="41" t="str">
        <f t="shared" si="0"/>
        <v>XYZ-eeee</v>
      </c>
      <c r="X16" s="6">
        <f t="shared" si="7"/>
        <v>1</v>
      </c>
      <c r="Y16" s="39">
        <f t="shared" si="8"/>
        <v>1</v>
      </c>
      <c r="Z16" s="6">
        <f t="shared" si="9"/>
        <v>1</v>
      </c>
      <c r="AA16" s="26">
        <f t="shared" si="1"/>
        <v>0</v>
      </c>
      <c r="AB16" s="26">
        <f t="shared" si="2"/>
        <v>0</v>
      </c>
      <c r="AC16" s="26" t="str">
        <f t="shared" si="10"/>
        <v>XYZ-eeee</v>
      </c>
      <c r="AD16" s="6">
        <f t="shared" si="11"/>
        <v>1</v>
      </c>
      <c r="AE16" s="6">
        <f t="shared" si="12"/>
        <v>0</v>
      </c>
    </row>
    <row r="17" spans="1:31" s="4" customFormat="1" ht="60" customHeight="1">
      <c r="A17" s="55">
        <f t="shared" si="3"/>
        <v>5</v>
      </c>
      <c r="B17" s="56" t="str">
        <f t="shared" si="4"/>
        <v>産業ヒートポンプ</v>
      </c>
      <c r="C17" s="129" t="s">
        <v>35</v>
      </c>
      <c r="D17" s="15" t="str">
        <f t="shared" si="5"/>
        <v>〇〇〇株式会社</v>
      </c>
      <c r="E17" s="15" t="str">
        <f t="shared" si="13"/>
        <v>マルマルマル</v>
      </c>
      <c r="F17" s="136" t="s">
        <v>88</v>
      </c>
      <c r="G17" s="136" t="s">
        <v>89</v>
      </c>
      <c r="H17" s="131" t="s">
        <v>42</v>
      </c>
      <c r="I17" s="60" t="str" cm="1">
        <f t="array" ref="I17">IFERROR(_xlfn.IFS($X17=1,"熱風供給温度：80℃以上～100℃未満
空気入口温度：20℃",$X17=2,"熱風供給温度：80℃以上～100℃未満
空気入口温度：20℃",$X17=3,"熱風供給温度：60℃
空気入口温度：50℃"),"")</f>
        <v>熱風供給温度：80℃以上～100℃未満
空気入口温度：20℃</v>
      </c>
      <c r="J17" s="61" t="str" cm="1">
        <f t="array" ref="J17">IFERROR(_xlfn.IFS(AND($X17=1,$Y17=1),"[外気条件]
乾球温度：25℃DB
相対温度：70RH％",AND($X17=2,$Y17=1),"熱源水入口温度：30℃
熱源水入出口温度差：5℃",AND($X17=3,$Y17=2),"熱源水入口温度：30℃
熱源水入出口温度差：5℃"),"")</f>
        <v>熱源水入口温度：30℃
熱源水入出口温度差：5℃</v>
      </c>
      <c r="K17" s="132">
        <v>80</v>
      </c>
      <c r="L17" s="133">
        <v>20</v>
      </c>
      <c r="M17" s="133">
        <v>5</v>
      </c>
      <c r="N17" s="42" cm="1">
        <f t="array" ref="N17">IFERROR(_xlfn.IFS(AND($Y17=1,$Z17=1),VALUE(3.5),AND($Y17=1,$Z17=2),VALUE(3.44),AND($Y17=2,$Z17=2),VALUE(3.5)),"")</f>
        <v>3.44</v>
      </c>
      <c r="O17" s="59">
        <f t="shared" si="6"/>
        <v>4</v>
      </c>
      <c r="P17" s="134"/>
      <c r="Q17" s="136"/>
      <c r="R17" s="135"/>
      <c r="S17" s="118"/>
      <c r="T17" s="40"/>
      <c r="U17" s="41"/>
      <c r="V17" s="41" t="str">
        <f t="shared" si="0"/>
        <v>ABC-1111</v>
      </c>
      <c r="X17" s="6">
        <f t="shared" si="7"/>
        <v>2</v>
      </c>
      <c r="Y17" s="39">
        <f t="shared" si="8"/>
        <v>1</v>
      </c>
      <c r="Z17" s="6">
        <f t="shared" si="9"/>
        <v>2</v>
      </c>
      <c r="AA17" s="26">
        <f t="shared" si="1"/>
        <v>0</v>
      </c>
      <c r="AB17" s="26">
        <f t="shared" si="2"/>
        <v>0</v>
      </c>
      <c r="AC17" s="26" t="str">
        <f t="shared" si="10"/>
        <v>ABC-1111</v>
      </c>
      <c r="AD17" s="6">
        <f t="shared" si="11"/>
        <v>1</v>
      </c>
      <c r="AE17" s="6">
        <f t="shared" si="12"/>
        <v>0</v>
      </c>
    </row>
    <row r="18" spans="1:31" s="4" customFormat="1" ht="60" customHeight="1">
      <c r="A18" s="55">
        <f t="shared" si="3"/>
        <v>6</v>
      </c>
      <c r="B18" s="56" t="str">
        <f t="shared" si="4"/>
        <v>産業ヒートポンプ</v>
      </c>
      <c r="C18" s="129" t="s">
        <v>35</v>
      </c>
      <c r="D18" s="15" t="str">
        <f t="shared" si="5"/>
        <v>〇〇〇株式会社</v>
      </c>
      <c r="E18" s="15" t="str">
        <f t="shared" si="13"/>
        <v>マルマルマル</v>
      </c>
      <c r="F18" s="136" t="s">
        <v>88</v>
      </c>
      <c r="G18" s="136" t="s">
        <v>97</v>
      </c>
      <c r="H18" s="131" t="s">
        <v>42</v>
      </c>
      <c r="I18" s="60" t="str" cm="1">
        <f t="array" ref="I18">IFERROR(_xlfn.IFS($X18=1,"熱風供給温度：80℃以上～100℃未満
空気入口温度：20℃",$X18=2,"熱風供給温度：80℃以上～100℃未満
空気入口温度：20℃",$X18=3,"熱風供給温度：60℃
空気入口温度：50℃"),"")</f>
        <v>熱風供給温度：80℃以上～100℃未満
空気入口温度：20℃</v>
      </c>
      <c r="J18" s="61" t="str" cm="1">
        <f t="array" ref="J18">IFERROR(_xlfn.IFS(AND($X18=1,$Y18=1),"[外気条件]
乾球温度：25℃DB
相対温度：70RH％",AND($X18=2,$Y18=1),"熱源水入口温度：30℃
熱源水入出口温度差：5℃",AND($X18=3,$Y18=2),"熱源水入口温度：30℃
熱源水入出口温度差：5℃"),"")</f>
        <v>熱源水入口温度：30℃
熱源水入出口温度差：5℃</v>
      </c>
      <c r="K18" s="132"/>
      <c r="L18" s="133"/>
      <c r="M18" s="133"/>
      <c r="N18" s="42" cm="1">
        <f t="array" ref="N18">IFERROR(_xlfn.IFS(AND($Y18=1,$Z18=1),VALUE(3.5),AND($Y18=1,$Z18=2),VALUE(3.44),AND($Y18=2,$Z18=2),VALUE(3.5)),"")</f>
        <v>3.44</v>
      </c>
      <c r="O18" s="59" t="str">
        <f t="shared" si="6"/>
        <v/>
      </c>
      <c r="P18" s="134"/>
      <c r="Q18" s="136" t="s">
        <v>98</v>
      </c>
      <c r="R18" s="135"/>
      <c r="S18" s="118"/>
      <c r="T18" s="40"/>
      <c r="U18" s="41"/>
      <c r="V18" s="41" t="str">
        <f t="shared" si="0"/>
        <v>ABC-2222■</v>
      </c>
      <c r="X18" s="6">
        <f t="shared" si="7"/>
        <v>2</v>
      </c>
      <c r="Y18" s="39">
        <f t="shared" si="8"/>
        <v>1</v>
      </c>
      <c r="Z18" s="6">
        <f t="shared" si="9"/>
        <v>2</v>
      </c>
      <c r="AA18" s="26">
        <f t="shared" si="1"/>
        <v>1</v>
      </c>
      <c r="AB18" s="26">
        <f t="shared" si="2"/>
        <v>0</v>
      </c>
      <c r="AC18" s="26" t="str">
        <f t="shared" si="10"/>
        <v>ABC-2222■</v>
      </c>
      <c r="AD18" s="6">
        <f t="shared" si="11"/>
        <v>1</v>
      </c>
      <c r="AE18" s="6">
        <f t="shared" si="12"/>
        <v>0</v>
      </c>
    </row>
    <row r="19" spans="1:31" s="4" customFormat="1" ht="60" customHeight="1">
      <c r="A19" s="55">
        <f t="shared" si="3"/>
        <v>7</v>
      </c>
      <c r="B19" s="56" t="str">
        <f t="shared" si="4"/>
        <v>産業ヒートポンプ</v>
      </c>
      <c r="C19" s="129" t="s">
        <v>35</v>
      </c>
      <c r="D19" s="15" t="str">
        <f t="shared" si="5"/>
        <v>〇〇〇株式会社</v>
      </c>
      <c r="E19" s="15" t="str">
        <f t="shared" si="13"/>
        <v>マルマルマル</v>
      </c>
      <c r="F19" s="136" t="s">
        <v>96</v>
      </c>
      <c r="G19" s="136" t="s">
        <v>90</v>
      </c>
      <c r="H19" s="131" t="s">
        <v>41</v>
      </c>
      <c r="I19" s="60" t="str" cm="1">
        <f t="array" ref="I19">IFERROR(_xlfn.IFS($X19=1,"熱風供給温度：80℃以上～100℃未満
空気入口温度：20℃",$X19=2,"熱風供給温度：80℃以上～100℃未満
空気入口温度：20℃",$X19=3,"熱風供給温度：60℃
空気入口温度：50℃"),"")</f>
        <v>熱風供給温度：60℃
空気入口温度：50℃</v>
      </c>
      <c r="J19" s="61" t="str" cm="1">
        <f t="array" ref="J19">IFERROR(_xlfn.IFS(AND($X19=1,$Y19=1),"[外気条件]
乾球温度：25℃DB
相対温度：70RH％",AND($X19=2,$Y19=1),"熱源水入口温度：30℃
熱源水入出口温度差：5℃",AND($X19=3,$Y19=2),"熱源水入口温度：30℃
熱源水入出口温度差：5℃"),"")</f>
        <v>熱源水入口温度：30℃
熱源水入出口温度差：5℃</v>
      </c>
      <c r="K19" s="132">
        <v>95</v>
      </c>
      <c r="L19" s="133">
        <v>30</v>
      </c>
      <c r="M19" s="133">
        <v>10</v>
      </c>
      <c r="N19" s="42" cm="1">
        <f t="array" ref="N19">IFERROR(_xlfn.IFS(AND($Y19=1,$Z19=1),VALUE(3.5),AND($Y19=1,$Z19=2),VALUE(3.44),AND($Y19=2,$Z19=2),VALUE(3.5)),"")</f>
        <v>3.5</v>
      </c>
      <c r="O19" s="59">
        <f t="shared" si="6"/>
        <v>3</v>
      </c>
      <c r="P19" s="134"/>
      <c r="Q19" s="136" t="s">
        <v>98</v>
      </c>
      <c r="R19" s="135"/>
      <c r="S19" s="118"/>
      <c r="T19" s="40"/>
      <c r="U19" s="41"/>
      <c r="V19" s="41" t="str">
        <f t="shared" si="0"/>
        <v>EFG-aaaa■</v>
      </c>
      <c r="X19" s="6">
        <f t="shared" si="7"/>
        <v>3</v>
      </c>
      <c r="Y19" s="39">
        <f t="shared" si="8"/>
        <v>2</v>
      </c>
      <c r="Z19" s="6">
        <f t="shared" si="9"/>
        <v>2</v>
      </c>
      <c r="AA19" s="26">
        <f t="shared" si="1"/>
        <v>0</v>
      </c>
      <c r="AB19" s="26">
        <f t="shared" si="2"/>
        <v>0</v>
      </c>
      <c r="AC19" s="26" t="str">
        <f t="shared" si="10"/>
        <v>EFG-aaaa■</v>
      </c>
      <c r="AD19" s="6">
        <f t="shared" si="11"/>
        <v>1</v>
      </c>
      <c r="AE19" s="6">
        <f t="shared" si="12"/>
        <v>1</v>
      </c>
    </row>
    <row r="20" spans="1:31" s="4" customFormat="1" ht="60" customHeight="1">
      <c r="A20" s="55">
        <f t="shared" si="3"/>
        <v>8</v>
      </c>
      <c r="B20" s="56" t="str">
        <f t="shared" si="4"/>
        <v/>
      </c>
      <c r="C20" s="129"/>
      <c r="D20" s="15" t="str">
        <f t="shared" si="5"/>
        <v/>
      </c>
      <c r="E20" s="15" t="str">
        <f t="shared" si="13"/>
        <v/>
      </c>
      <c r="F20" s="136"/>
      <c r="G20" s="136"/>
      <c r="H20" s="131"/>
      <c r="I20" s="60" t="str" cm="1">
        <f t="array" ref="I20">IFERROR(_xlfn.IFS($X20=1,"熱風供給温度：80℃以上～100℃未満
空気入口温度：20℃",$X20=2,"熱風供給温度：80℃以上～100℃未満
空気入口温度：20℃",$X20=3,"熱風供給温度：60℃
空気入口温度：50℃"),"")</f>
        <v/>
      </c>
      <c r="J20" s="61" t="str" cm="1">
        <f t="array" ref="J20">IFERROR(_xlfn.IFS(AND($X20=1,$Y20=1),"[外気条件]
乾球温度：25℃DB
相対温度：70RH％",AND($X20=2,$Y20=1),"熱源水入口温度：30℃
熱源水入出口温度差：5℃",AND($X20=3,$Y20=2),"熱源水入口温度：30℃
熱源水入出口温度差：5℃"),"")</f>
        <v/>
      </c>
      <c r="K20" s="132"/>
      <c r="L20" s="133"/>
      <c r="M20" s="133"/>
      <c r="N20" s="42" t="str" cm="1">
        <f t="array" ref="N20">IFERROR(_xlfn.IFS(AND($Y20=1,$Z20=1),VALUE(3.5),AND($Y20=1,$Z20=2),VALUE(3.44),AND($Y20=2,$Z20=2),VALUE(3.5)),"")</f>
        <v/>
      </c>
      <c r="O20" s="59" t="str">
        <f t="shared" si="6"/>
        <v/>
      </c>
      <c r="P20" s="134"/>
      <c r="Q20" s="136"/>
      <c r="R20" s="135"/>
      <c r="S20" s="118"/>
      <c r="T20" s="40"/>
      <c r="U20" s="41"/>
      <c r="V20" s="41" t="str">
        <f t="shared" si="0"/>
        <v/>
      </c>
      <c r="X20" s="6" t="str">
        <f t="shared" si="7"/>
        <v/>
      </c>
      <c r="Y20" s="39" t="str">
        <f t="shared" si="8"/>
        <v/>
      </c>
      <c r="Z20" s="6" t="str">
        <f t="shared" si="9"/>
        <v/>
      </c>
      <c r="AA20" s="26">
        <f t="shared" si="1"/>
        <v>0</v>
      </c>
      <c r="AB20" s="26">
        <f t="shared" si="2"/>
        <v>0</v>
      </c>
      <c r="AC20" s="26" t="str">
        <f t="shared" si="10"/>
        <v/>
      </c>
      <c r="AD20" s="6">
        <f t="shared" si="11"/>
        <v>0</v>
      </c>
      <c r="AE20" s="6">
        <f t="shared" si="12"/>
        <v>0</v>
      </c>
    </row>
    <row r="21" spans="1:31" s="4" customFormat="1" ht="60" customHeight="1">
      <c r="A21" s="55">
        <f t="shared" si="3"/>
        <v>9</v>
      </c>
      <c r="B21" s="56" t="str">
        <f t="shared" si="4"/>
        <v/>
      </c>
      <c r="C21" s="129"/>
      <c r="D21" s="15" t="str">
        <f t="shared" si="5"/>
        <v/>
      </c>
      <c r="E21" s="15" t="str">
        <f t="shared" si="13"/>
        <v/>
      </c>
      <c r="F21" s="136"/>
      <c r="G21" s="136"/>
      <c r="H21" s="131"/>
      <c r="I21" s="60" t="str" cm="1">
        <f t="array" ref="I21">IFERROR(_xlfn.IFS($X21=1,"熱風供給温度：80℃以上～100℃未満
空気入口温度：20℃",$X21=2,"熱風供給温度：80℃以上～100℃未満
空気入口温度：20℃",$X21=3,"熱風供給温度：60℃
空気入口温度：50℃"),"")</f>
        <v/>
      </c>
      <c r="J21" s="61" t="str" cm="1">
        <f t="array" ref="J21">IFERROR(_xlfn.IFS(AND($X21=1,$Y21=1),"[外気条件]
乾球温度：25℃DB
相対温度：70RH％",AND($X21=2,$Y21=1),"熱源水入口温度：30℃
熱源水入出口温度差：5℃",AND($X21=3,$Y21=2),"熱源水入口温度：30℃
熱源水入出口温度差：5℃"),"")</f>
        <v/>
      </c>
      <c r="K21" s="132"/>
      <c r="L21" s="133"/>
      <c r="M21" s="133"/>
      <c r="N21" s="42" t="str" cm="1">
        <f t="array" ref="N21">IFERROR(_xlfn.IFS(AND($Y21=1,$Z21=1),VALUE(3.5),AND($Y21=1,$Z21=2),VALUE(3.44),AND($Y21=2,$Z21=2),VALUE(3.5)),"")</f>
        <v/>
      </c>
      <c r="O21" s="59" t="str">
        <f t="shared" si="6"/>
        <v/>
      </c>
      <c r="P21" s="134"/>
      <c r="Q21" s="136"/>
      <c r="R21" s="135"/>
      <c r="S21" s="118"/>
      <c r="T21" s="40"/>
      <c r="U21" s="41"/>
      <c r="V21" s="41" t="str">
        <f t="shared" si="0"/>
        <v/>
      </c>
      <c r="X21" s="6" t="str">
        <f t="shared" si="7"/>
        <v/>
      </c>
      <c r="Y21" s="39" t="str">
        <f t="shared" si="8"/>
        <v/>
      </c>
      <c r="Z21" s="6" t="str">
        <f t="shared" si="9"/>
        <v/>
      </c>
      <c r="AA21" s="26">
        <f t="shared" si="1"/>
        <v>0</v>
      </c>
      <c r="AB21" s="26">
        <f t="shared" si="2"/>
        <v>0</v>
      </c>
      <c r="AC21" s="26" t="str">
        <f t="shared" si="10"/>
        <v/>
      </c>
      <c r="AD21" s="6">
        <f t="shared" si="11"/>
        <v>0</v>
      </c>
      <c r="AE21" s="6">
        <f t="shared" si="12"/>
        <v>0</v>
      </c>
    </row>
    <row r="22" spans="1:31" s="4" customFormat="1" ht="60" customHeight="1">
      <c r="A22" s="55">
        <f t="shared" si="3"/>
        <v>10</v>
      </c>
      <c r="B22" s="56" t="str">
        <f t="shared" si="4"/>
        <v/>
      </c>
      <c r="C22" s="129"/>
      <c r="D22" s="15" t="str">
        <f t="shared" si="5"/>
        <v/>
      </c>
      <c r="E22" s="15" t="str">
        <f t="shared" si="13"/>
        <v/>
      </c>
      <c r="F22" s="136"/>
      <c r="G22" s="136"/>
      <c r="H22" s="131"/>
      <c r="I22" s="60" t="str" cm="1">
        <f t="array" ref="I22">IFERROR(_xlfn.IFS($X22=1,"熱風供給温度：80℃以上～100℃未満
空気入口温度：20℃",$X22=2,"熱風供給温度：80℃以上～100℃未満
空気入口温度：20℃",$X22=3,"熱風供給温度：60℃
空気入口温度：50℃"),"")</f>
        <v/>
      </c>
      <c r="J22" s="61" t="str" cm="1">
        <f t="array" ref="J22">IFERROR(_xlfn.IFS(AND($X22=1,$Y22=1),"[外気条件]
乾球温度：25℃DB
相対温度：70RH％",AND($X22=2,$Y22=1),"熱源水入口温度：30℃
熱源水入出口温度差：5℃",AND($X22=3,$Y22=2),"熱源水入口温度：30℃
熱源水入出口温度差：5℃"),"")</f>
        <v/>
      </c>
      <c r="K22" s="132"/>
      <c r="L22" s="133"/>
      <c r="M22" s="133"/>
      <c r="N22" s="42" t="str" cm="1">
        <f t="array" ref="N22">IFERROR(_xlfn.IFS(AND($Y22=1,$Z22=1),VALUE(3.5),AND($Y22=1,$Z22=2),VALUE(3.44),AND($Y22=2,$Z22=2),VALUE(3.5)),"")</f>
        <v/>
      </c>
      <c r="O22" s="59" t="str">
        <f t="shared" si="6"/>
        <v/>
      </c>
      <c r="P22" s="134"/>
      <c r="Q22" s="136"/>
      <c r="R22" s="135"/>
      <c r="S22" s="118"/>
      <c r="T22" s="40"/>
      <c r="U22" s="41"/>
      <c r="V22" s="41" t="str">
        <f t="shared" si="0"/>
        <v/>
      </c>
      <c r="X22" s="6" t="str">
        <f t="shared" si="7"/>
        <v/>
      </c>
      <c r="Y22" s="39" t="str">
        <f t="shared" si="8"/>
        <v/>
      </c>
      <c r="Z22" s="6" t="str">
        <f t="shared" si="9"/>
        <v/>
      </c>
      <c r="AA22" s="26">
        <f t="shared" si="1"/>
        <v>0</v>
      </c>
      <c r="AB22" s="26">
        <f t="shared" si="2"/>
        <v>0</v>
      </c>
      <c r="AC22" s="26" t="str">
        <f t="shared" si="10"/>
        <v/>
      </c>
      <c r="AD22" s="6">
        <f t="shared" si="11"/>
        <v>0</v>
      </c>
      <c r="AE22" s="6">
        <f t="shared" si="12"/>
        <v>0</v>
      </c>
    </row>
    <row r="23" spans="1:31" s="4" customFormat="1" ht="60" customHeight="1">
      <c r="A23" s="55">
        <f t="shared" si="3"/>
        <v>11</v>
      </c>
      <c r="B23" s="56" t="str">
        <f t="shared" si="4"/>
        <v/>
      </c>
      <c r="C23" s="129"/>
      <c r="D23" s="15" t="str">
        <f t="shared" si="5"/>
        <v/>
      </c>
      <c r="E23" s="15" t="str">
        <f t="shared" si="13"/>
        <v/>
      </c>
      <c r="F23" s="136"/>
      <c r="G23" s="136"/>
      <c r="H23" s="131"/>
      <c r="I23" s="60" t="str" cm="1">
        <f t="array" ref="I23">IFERROR(_xlfn.IFS($X23=1,"熱風供給温度：80℃以上～100℃未満
空気入口温度：20℃",$X23=2,"熱風供給温度：80℃以上～100℃未満
空気入口温度：20℃",$X23=3,"熱風供給温度：60℃
空気入口温度：50℃"),"")</f>
        <v/>
      </c>
      <c r="J23" s="61" t="str" cm="1">
        <f t="array" ref="J23">IFERROR(_xlfn.IFS(AND($X23=1,$Y23=1),"[外気条件]
乾球温度：25℃DB
相対温度：70RH％",AND($X23=2,$Y23=1),"熱源水入口温度：30℃
熱源水入出口温度差：5℃",AND($X23=3,$Y23=2),"熱源水入口温度：30℃
熱源水入出口温度差：5℃"),"")</f>
        <v/>
      </c>
      <c r="K23" s="132"/>
      <c r="L23" s="133"/>
      <c r="M23" s="133"/>
      <c r="N23" s="42" t="str" cm="1">
        <f t="array" ref="N23">IFERROR(_xlfn.IFS(AND($Y23=1,$Z23=1),VALUE(3.5),AND($Y23=1,$Z23=2),VALUE(3.44),AND($Y23=2,$Z23=2),VALUE(3.5)),"")</f>
        <v/>
      </c>
      <c r="O23" s="59" t="str">
        <f t="shared" si="6"/>
        <v/>
      </c>
      <c r="P23" s="134"/>
      <c r="Q23" s="136"/>
      <c r="R23" s="135"/>
      <c r="S23" s="118"/>
      <c r="T23" s="40"/>
      <c r="U23" s="41"/>
      <c r="V23" s="41" t="str">
        <f t="shared" si="0"/>
        <v/>
      </c>
      <c r="X23" s="6" t="str">
        <f t="shared" si="7"/>
        <v/>
      </c>
      <c r="Y23" s="39" t="str">
        <f t="shared" si="8"/>
        <v/>
      </c>
      <c r="Z23" s="6" t="str">
        <f t="shared" si="9"/>
        <v/>
      </c>
      <c r="AA23" s="26">
        <f t="shared" si="1"/>
        <v>0</v>
      </c>
      <c r="AB23" s="26">
        <f t="shared" si="2"/>
        <v>0</v>
      </c>
      <c r="AC23" s="26" t="str">
        <f t="shared" si="10"/>
        <v/>
      </c>
      <c r="AD23" s="6">
        <f t="shared" si="11"/>
        <v>0</v>
      </c>
      <c r="AE23" s="6">
        <f t="shared" si="12"/>
        <v>0</v>
      </c>
    </row>
    <row r="24" spans="1:31" s="4" customFormat="1" ht="60" customHeight="1">
      <c r="A24" s="55">
        <f t="shared" si="3"/>
        <v>12</v>
      </c>
      <c r="B24" s="56" t="str">
        <f t="shared" si="4"/>
        <v/>
      </c>
      <c r="C24" s="129"/>
      <c r="D24" s="15" t="str">
        <f t="shared" si="5"/>
        <v/>
      </c>
      <c r="E24" s="15" t="str">
        <f t="shared" si="13"/>
        <v/>
      </c>
      <c r="F24" s="136"/>
      <c r="G24" s="136"/>
      <c r="H24" s="131"/>
      <c r="I24" s="60" t="str" cm="1">
        <f t="array" ref="I24">IFERROR(_xlfn.IFS($X24=1,"熱風供給温度：80℃以上～100℃未満
空気入口温度：20℃",$X24=2,"熱風供給温度：80℃以上～100℃未満
空気入口温度：20℃",$X24=3,"熱風供給温度：60℃
空気入口温度：50℃"),"")</f>
        <v/>
      </c>
      <c r="J24" s="61" t="str" cm="1">
        <f t="array" ref="J24">IFERROR(_xlfn.IFS(AND($X24=1,$Y24=1),"[外気条件]
乾球温度：25℃DB
相対温度：70RH％",AND($X24=2,$Y24=1),"熱源水入口温度：30℃
熱源水入出口温度差：5℃",AND($X24=3,$Y24=2),"熱源水入口温度：30℃
熱源水入出口温度差：5℃"),"")</f>
        <v/>
      </c>
      <c r="K24" s="132"/>
      <c r="L24" s="133"/>
      <c r="M24" s="133"/>
      <c r="N24" s="42" t="str" cm="1">
        <f t="array" ref="N24">IFERROR(_xlfn.IFS(AND($Y24=1,$Z24=1),VALUE(3.5),AND($Y24=1,$Z24=2),VALUE(3.44),AND($Y24=2,$Z24=2),VALUE(3.5)),"")</f>
        <v/>
      </c>
      <c r="O24" s="59" t="str">
        <f t="shared" si="6"/>
        <v/>
      </c>
      <c r="P24" s="134"/>
      <c r="Q24" s="136"/>
      <c r="R24" s="135"/>
      <c r="S24" s="118"/>
      <c r="T24" s="40"/>
      <c r="U24" s="41"/>
      <c r="V24" s="41" t="str">
        <f t="shared" si="0"/>
        <v/>
      </c>
      <c r="X24" s="6" t="str">
        <f t="shared" si="7"/>
        <v/>
      </c>
      <c r="Y24" s="39" t="str">
        <f t="shared" si="8"/>
        <v/>
      </c>
      <c r="Z24" s="6" t="str">
        <f t="shared" si="9"/>
        <v/>
      </c>
      <c r="AA24" s="26">
        <f t="shared" si="1"/>
        <v>0</v>
      </c>
      <c r="AB24" s="26">
        <f t="shared" si="2"/>
        <v>0</v>
      </c>
      <c r="AC24" s="26" t="str">
        <f t="shared" si="10"/>
        <v/>
      </c>
      <c r="AD24" s="6">
        <f t="shared" si="11"/>
        <v>0</v>
      </c>
      <c r="AE24" s="6">
        <f t="shared" si="12"/>
        <v>0</v>
      </c>
    </row>
    <row r="25" spans="1:31" s="4" customFormat="1" ht="60" customHeight="1">
      <c r="A25" s="55">
        <f t="shared" si="3"/>
        <v>13</v>
      </c>
      <c r="B25" s="56" t="str">
        <f t="shared" si="4"/>
        <v/>
      </c>
      <c r="C25" s="129"/>
      <c r="D25" s="15" t="str">
        <f t="shared" si="5"/>
        <v/>
      </c>
      <c r="E25" s="15" t="str">
        <f t="shared" si="13"/>
        <v/>
      </c>
      <c r="F25" s="136"/>
      <c r="G25" s="136"/>
      <c r="H25" s="131"/>
      <c r="I25" s="60" t="str" cm="1">
        <f t="array" ref="I25">IFERROR(_xlfn.IFS($X25=1,"熱風供給温度：80℃以上～100℃未満
空気入口温度：20℃",$X25=2,"熱風供給温度：80℃以上～100℃未満
空気入口温度：20℃",$X25=3,"熱風供給温度：60℃
空気入口温度：50℃"),"")</f>
        <v/>
      </c>
      <c r="J25" s="61" t="str" cm="1">
        <f t="array" ref="J25">IFERROR(_xlfn.IFS(AND($X25=1,$Y25=1),"[外気条件]
乾球温度：25℃DB
相対温度：70RH％",AND($X25=2,$Y25=1),"熱源水入口温度：30℃
熱源水入出口温度差：5℃",AND($X25=3,$Y25=2),"熱源水入口温度：30℃
熱源水入出口温度差：5℃"),"")</f>
        <v/>
      </c>
      <c r="K25" s="132"/>
      <c r="L25" s="133"/>
      <c r="M25" s="133"/>
      <c r="N25" s="42" t="str" cm="1">
        <f t="array" ref="N25">IFERROR(_xlfn.IFS(AND($Y25=1,$Z25=1),VALUE(3.5),AND($Y25=1,$Z25=2),VALUE(3.44),AND($Y25=2,$Z25=2),VALUE(3.5)),"")</f>
        <v/>
      </c>
      <c r="O25" s="59" t="str">
        <f t="shared" si="6"/>
        <v/>
      </c>
      <c r="P25" s="134"/>
      <c r="Q25" s="136"/>
      <c r="R25" s="135"/>
      <c r="S25" s="118"/>
      <c r="T25" s="40"/>
      <c r="U25" s="41"/>
      <c r="V25" s="41" t="str">
        <f t="shared" si="0"/>
        <v/>
      </c>
      <c r="X25" s="6" t="str">
        <f t="shared" si="7"/>
        <v/>
      </c>
      <c r="Y25" s="39" t="str">
        <f t="shared" si="8"/>
        <v/>
      </c>
      <c r="Z25" s="6" t="str">
        <f t="shared" si="9"/>
        <v/>
      </c>
      <c r="AA25" s="26">
        <f t="shared" si="1"/>
        <v>0</v>
      </c>
      <c r="AB25" s="26">
        <f t="shared" si="2"/>
        <v>0</v>
      </c>
      <c r="AC25" s="26" t="str">
        <f t="shared" si="10"/>
        <v/>
      </c>
      <c r="AD25" s="6">
        <f t="shared" si="11"/>
        <v>0</v>
      </c>
      <c r="AE25" s="6">
        <f t="shared" si="12"/>
        <v>0</v>
      </c>
    </row>
    <row r="26" spans="1:31" s="4" customFormat="1" ht="60" customHeight="1">
      <c r="A26" s="55">
        <f t="shared" si="3"/>
        <v>14</v>
      </c>
      <c r="B26" s="56" t="str">
        <f t="shared" si="4"/>
        <v/>
      </c>
      <c r="C26" s="129"/>
      <c r="D26" s="15" t="str">
        <f t="shared" si="5"/>
        <v/>
      </c>
      <c r="E26" s="15" t="str">
        <f t="shared" si="13"/>
        <v/>
      </c>
      <c r="F26" s="136"/>
      <c r="G26" s="136"/>
      <c r="H26" s="131"/>
      <c r="I26" s="60" t="str" cm="1">
        <f t="array" ref="I26">IFERROR(_xlfn.IFS($X26=1,"熱風供給温度：80℃以上～100℃未満
空気入口温度：20℃",$X26=2,"熱風供給温度：80℃以上～100℃未満
空気入口温度：20℃",$X26=3,"熱風供給温度：60℃
空気入口温度：50℃"),"")</f>
        <v/>
      </c>
      <c r="J26" s="61" t="str" cm="1">
        <f t="array" ref="J26">IFERROR(_xlfn.IFS(AND($X26=1,$Y26=1),"[外気条件]
乾球温度：25℃DB
相対温度：70RH％",AND($X26=2,$Y26=1),"熱源水入口温度：30℃
熱源水入出口温度差：5℃",AND($X26=3,$Y26=2),"熱源水入口温度：30℃
熱源水入出口温度差：5℃"),"")</f>
        <v/>
      </c>
      <c r="K26" s="132"/>
      <c r="L26" s="133"/>
      <c r="M26" s="133"/>
      <c r="N26" s="42" t="str" cm="1">
        <f t="array" ref="N26">IFERROR(_xlfn.IFS(AND($Y26=1,$Z26=1),VALUE(3.5),AND($Y26=1,$Z26=2),VALUE(3.44),AND($Y26=2,$Z26=2),VALUE(3.5)),"")</f>
        <v/>
      </c>
      <c r="O26" s="59" t="str">
        <f t="shared" si="6"/>
        <v/>
      </c>
      <c r="P26" s="134"/>
      <c r="Q26" s="136"/>
      <c r="R26" s="135"/>
      <c r="S26" s="118"/>
      <c r="T26" s="40"/>
      <c r="U26" s="41"/>
      <c r="V26" s="41" t="str">
        <f t="shared" si="0"/>
        <v/>
      </c>
      <c r="X26" s="6" t="str">
        <f t="shared" si="7"/>
        <v/>
      </c>
      <c r="Y26" s="39" t="str">
        <f t="shared" si="8"/>
        <v/>
      </c>
      <c r="Z26" s="6" t="str">
        <f t="shared" si="9"/>
        <v/>
      </c>
      <c r="AA26" s="26">
        <f t="shared" si="1"/>
        <v>0</v>
      </c>
      <c r="AB26" s="26">
        <f t="shared" si="2"/>
        <v>0</v>
      </c>
      <c r="AC26" s="26" t="str">
        <f t="shared" si="10"/>
        <v/>
      </c>
      <c r="AD26" s="6">
        <f t="shared" si="11"/>
        <v>0</v>
      </c>
      <c r="AE26" s="6">
        <f t="shared" si="12"/>
        <v>0</v>
      </c>
    </row>
    <row r="27" spans="1:31" s="4" customFormat="1" ht="60" customHeight="1">
      <c r="A27" s="55">
        <f t="shared" si="3"/>
        <v>15</v>
      </c>
      <c r="B27" s="56" t="str">
        <f t="shared" si="4"/>
        <v/>
      </c>
      <c r="C27" s="129"/>
      <c r="D27" s="15" t="str">
        <f t="shared" si="5"/>
        <v/>
      </c>
      <c r="E27" s="15" t="str">
        <f t="shared" si="13"/>
        <v/>
      </c>
      <c r="F27" s="136"/>
      <c r="G27" s="136"/>
      <c r="H27" s="131"/>
      <c r="I27" s="60" t="str" cm="1">
        <f t="array" ref="I27">IFERROR(_xlfn.IFS($X27=1,"熱風供給温度：80℃以上～100℃未満
空気入口温度：20℃",$X27=2,"熱風供給温度：80℃以上～100℃未満
空気入口温度：20℃",$X27=3,"熱風供給温度：60℃
空気入口温度：50℃"),"")</f>
        <v/>
      </c>
      <c r="J27" s="61" t="str" cm="1">
        <f t="array" ref="J27">IFERROR(_xlfn.IFS(AND($X27=1,$Y27=1),"[外気条件]
乾球温度：25℃DB
相対温度：70RH％",AND($X27=2,$Y27=1),"熱源水入口温度：30℃
熱源水入出口温度差：5℃",AND($X27=3,$Y27=2),"熱源水入口温度：30℃
熱源水入出口温度差：5℃"),"")</f>
        <v/>
      </c>
      <c r="K27" s="132"/>
      <c r="L27" s="133"/>
      <c r="M27" s="133"/>
      <c r="N27" s="42" t="str" cm="1">
        <f t="array" ref="N27">IFERROR(_xlfn.IFS(AND($Y27=1,$Z27=1),VALUE(3.5),AND($Y27=1,$Z27=2),VALUE(3.44),AND($Y27=2,$Z27=2),VALUE(3.5)),"")</f>
        <v/>
      </c>
      <c r="O27" s="59" t="str">
        <f t="shared" si="6"/>
        <v/>
      </c>
      <c r="P27" s="134"/>
      <c r="Q27" s="136"/>
      <c r="R27" s="135"/>
      <c r="S27" s="118"/>
      <c r="T27" s="40"/>
      <c r="U27" s="41"/>
      <c r="V27" s="41" t="str">
        <f t="shared" si="0"/>
        <v/>
      </c>
      <c r="X27" s="6" t="str">
        <f t="shared" si="7"/>
        <v/>
      </c>
      <c r="Y27" s="39" t="str">
        <f t="shared" si="8"/>
        <v/>
      </c>
      <c r="Z27" s="6" t="str">
        <f t="shared" si="9"/>
        <v/>
      </c>
      <c r="AA27" s="26">
        <f t="shared" si="1"/>
        <v>0</v>
      </c>
      <c r="AB27" s="26">
        <f t="shared" si="2"/>
        <v>0</v>
      </c>
      <c r="AC27" s="26" t="str">
        <f t="shared" si="10"/>
        <v/>
      </c>
      <c r="AD27" s="6">
        <f t="shared" si="11"/>
        <v>0</v>
      </c>
      <c r="AE27" s="6">
        <f t="shared" si="12"/>
        <v>0</v>
      </c>
    </row>
    <row r="28" spans="1:31" s="4" customFormat="1" ht="60" customHeight="1">
      <c r="A28" s="55">
        <f t="shared" si="3"/>
        <v>16</v>
      </c>
      <c r="B28" s="56" t="str">
        <f t="shared" si="4"/>
        <v/>
      </c>
      <c r="C28" s="129"/>
      <c r="D28" s="15" t="str">
        <f t="shared" si="5"/>
        <v/>
      </c>
      <c r="E28" s="15" t="str">
        <f t="shared" si="13"/>
        <v/>
      </c>
      <c r="F28" s="136"/>
      <c r="G28" s="136"/>
      <c r="H28" s="131"/>
      <c r="I28" s="60" t="str" cm="1">
        <f t="array" ref="I28">IFERROR(_xlfn.IFS($X28=1,"熱風供給温度：80℃以上～100℃未満
空気入口温度：20℃",$X28=2,"熱風供給温度：80℃以上～100℃未満
空気入口温度：20℃",$X28=3,"熱風供給温度：60℃
空気入口温度：50℃"),"")</f>
        <v/>
      </c>
      <c r="J28" s="61" t="str" cm="1">
        <f t="array" ref="J28">IFERROR(_xlfn.IFS(AND($X28=1,$Y28=1),"[外気条件]
乾球温度：25℃DB
相対温度：70RH％",AND($X28=2,$Y28=1),"熱源水入口温度：30℃
熱源水入出口温度差：5℃",AND($X28=3,$Y28=2),"熱源水入口温度：30℃
熱源水入出口温度差：5℃"),"")</f>
        <v/>
      </c>
      <c r="K28" s="132"/>
      <c r="L28" s="133"/>
      <c r="M28" s="133"/>
      <c r="N28" s="42" t="str" cm="1">
        <f t="array" ref="N28">IFERROR(_xlfn.IFS(AND($Y28=1,$Z28=1),VALUE(3.5),AND($Y28=1,$Z28=2),VALUE(3.44),AND($Y28=2,$Z28=2),VALUE(3.5)),"")</f>
        <v/>
      </c>
      <c r="O28" s="59" t="str">
        <f t="shared" si="6"/>
        <v/>
      </c>
      <c r="P28" s="134"/>
      <c r="Q28" s="136"/>
      <c r="R28" s="135"/>
      <c r="S28" s="118"/>
      <c r="T28" s="40"/>
      <c r="U28" s="41"/>
      <c r="V28" s="41" t="str">
        <f t="shared" si="0"/>
        <v/>
      </c>
      <c r="X28" s="6" t="str">
        <f t="shared" si="7"/>
        <v/>
      </c>
      <c r="Y28" s="39" t="str">
        <f t="shared" si="8"/>
        <v/>
      </c>
      <c r="Z28" s="6" t="str">
        <f t="shared" si="9"/>
        <v/>
      </c>
      <c r="AA28" s="26">
        <f t="shared" si="1"/>
        <v>0</v>
      </c>
      <c r="AB28" s="26">
        <f t="shared" si="2"/>
        <v>0</v>
      </c>
      <c r="AC28" s="26" t="str">
        <f t="shared" si="10"/>
        <v/>
      </c>
      <c r="AD28" s="6">
        <f t="shared" si="11"/>
        <v>0</v>
      </c>
      <c r="AE28" s="6">
        <f t="shared" si="12"/>
        <v>0</v>
      </c>
    </row>
    <row r="29" spans="1:31" s="4" customFormat="1" ht="60" customHeight="1">
      <c r="A29" s="55">
        <f t="shared" si="3"/>
        <v>17</v>
      </c>
      <c r="B29" s="56" t="str">
        <f t="shared" si="4"/>
        <v/>
      </c>
      <c r="C29" s="129"/>
      <c r="D29" s="15" t="str">
        <f t="shared" si="5"/>
        <v/>
      </c>
      <c r="E29" s="15" t="str">
        <f t="shared" si="13"/>
        <v/>
      </c>
      <c r="F29" s="136"/>
      <c r="G29" s="136"/>
      <c r="H29" s="131"/>
      <c r="I29" s="60" t="str" cm="1">
        <f t="array" ref="I29">IFERROR(_xlfn.IFS($X29=1,"熱風供給温度：80℃以上～100℃未満
空気入口温度：20℃",$X29=2,"熱風供給温度：80℃以上～100℃未満
空気入口温度：20℃",$X29=3,"熱風供給温度：60℃
空気入口温度：50℃"),"")</f>
        <v/>
      </c>
      <c r="J29" s="61" t="str" cm="1">
        <f t="array" ref="J29">IFERROR(_xlfn.IFS(AND($X29=1,$Y29=1),"[外気条件]
乾球温度：25℃DB
相対温度：70RH％",AND($X29=2,$Y29=1),"熱源水入口温度：30℃
熱源水入出口温度差：5℃",AND($X29=3,$Y29=2),"熱源水入口温度：30℃
熱源水入出口温度差：5℃"),"")</f>
        <v/>
      </c>
      <c r="K29" s="132"/>
      <c r="L29" s="133"/>
      <c r="M29" s="133"/>
      <c r="N29" s="42" t="str" cm="1">
        <f t="array" ref="N29">IFERROR(_xlfn.IFS(AND($Y29=1,$Z29=1),VALUE(3.5),AND($Y29=1,$Z29=2),VALUE(3.44),AND($Y29=2,$Z29=2),VALUE(3.5)),"")</f>
        <v/>
      </c>
      <c r="O29" s="59" t="str">
        <f t="shared" si="6"/>
        <v/>
      </c>
      <c r="P29" s="134"/>
      <c r="Q29" s="136"/>
      <c r="R29" s="135"/>
      <c r="S29" s="118"/>
      <c r="T29" s="40"/>
      <c r="U29" s="41"/>
      <c r="V29" s="41" t="str">
        <f t="shared" si="0"/>
        <v/>
      </c>
      <c r="X29" s="6" t="str">
        <f t="shared" si="7"/>
        <v/>
      </c>
      <c r="Y29" s="39" t="str">
        <f t="shared" si="8"/>
        <v/>
      </c>
      <c r="Z29" s="6" t="str">
        <f t="shared" si="9"/>
        <v/>
      </c>
      <c r="AA29" s="26">
        <f t="shared" si="1"/>
        <v>0</v>
      </c>
      <c r="AB29" s="26">
        <f t="shared" si="2"/>
        <v>0</v>
      </c>
      <c r="AC29" s="26" t="str">
        <f t="shared" si="10"/>
        <v/>
      </c>
      <c r="AD29" s="6">
        <f t="shared" si="11"/>
        <v>0</v>
      </c>
      <c r="AE29" s="6">
        <f t="shared" si="12"/>
        <v>0</v>
      </c>
    </row>
    <row r="30" spans="1:31" s="4" customFormat="1" ht="60" customHeight="1">
      <c r="A30" s="55">
        <f t="shared" si="3"/>
        <v>18</v>
      </c>
      <c r="B30" s="56" t="str">
        <f t="shared" si="4"/>
        <v/>
      </c>
      <c r="C30" s="129"/>
      <c r="D30" s="15" t="str">
        <f t="shared" si="5"/>
        <v/>
      </c>
      <c r="E30" s="15" t="str">
        <f t="shared" si="13"/>
        <v/>
      </c>
      <c r="F30" s="136"/>
      <c r="G30" s="136"/>
      <c r="H30" s="131"/>
      <c r="I30" s="60" t="str" cm="1">
        <f t="array" ref="I30">IFERROR(_xlfn.IFS($X30=1,"熱風供給温度：80℃以上～100℃未満
空気入口温度：20℃",$X30=2,"熱風供給温度：80℃以上～100℃未満
空気入口温度：20℃",$X30=3,"熱風供給温度：60℃
空気入口温度：50℃"),"")</f>
        <v/>
      </c>
      <c r="J30" s="61" t="str" cm="1">
        <f t="array" ref="J30">IFERROR(_xlfn.IFS(AND($X30=1,$Y30=1),"[外気条件]
乾球温度：25℃DB
相対温度：70RH％",AND($X30=2,$Y30=1),"熱源水入口温度：30℃
熱源水入出口温度差：5℃",AND($X30=3,$Y30=2),"熱源水入口温度：30℃
熱源水入出口温度差：5℃"),"")</f>
        <v/>
      </c>
      <c r="K30" s="132"/>
      <c r="L30" s="133"/>
      <c r="M30" s="133"/>
      <c r="N30" s="42" t="str" cm="1">
        <f t="array" ref="N30">IFERROR(_xlfn.IFS(AND($Y30=1,$Z30=1),VALUE(3.5),AND($Y30=1,$Z30=2),VALUE(3.44),AND($Y30=2,$Z30=2),VALUE(3.5)),"")</f>
        <v/>
      </c>
      <c r="O30" s="59" t="str">
        <f t="shared" si="6"/>
        <v/>
      </c>
      <c r="P30" s="134"/>
      <c r="Q30" s="136"/>
      <c r="R30" s="135"/>
      <c r="S30" s="118"/>
      <c r="T30" s="40"/>
      <c r="U30" s="41"/>
      <c r="V30" s="41" t="str">
        <f t="shared" si="0"/>
        <v/>
      </c>
      <c r="X30" s="6" t="str">
        <f t="shared" si="7"/>
        <v/>
      </c>
      <c r="Y30" s="39" t="str">
        <f t="shared" si="8"/>
        <v/>
      </c>
      <c r="Z30" s="6" t="str">
        <f t="shared" si="9"/>
        <v/>
      </c>
      <c r="AA30" s="26">
        <f t="shared" si="1"/>
        <v>0</v>
      </c>
      <c r="AB30" s="26">
        <f t="shared" si="2"/>
        <v>0</v>
      </c>
      <c r="AC30" s="26" t="str">
        <f t="shared" si="10"/>
        <v/>
      </c>
      <c r="AD30" s="6">
        <f t="shared" si="11"/>
        <v>0</v>
      </c>
      <c r="AE30" s="6">
        <f t="shared" si="12"/>
        <v>0</v>
      </c>
    </row>
    <row r="31" spans="1:31" s="4" customFormat="1" ht="60" customHeight="1">
      <c r="A31" s="55">
        <f t="shared" si="3"/>
        <v>19</v>
      </c>
      <c r="B31" s="56" t="str">
        <f t="shared" si="4"/>
        <v/>
      </c>
      <c r="C31" s="129"/>
      <c r="D31" s="15" t="str">
        <f t="shared" si="5"/>
        <v/>
      </c>
      <c r="E31" s="15" t="str">
        <f t="shared" si="13"/>
        <v/>
      </c>
      <c r="F31" s="136"/>
      <c r="G31" s="136"/>
      <c r="H31" s="131"/>
      <c r="I31" s="60" t="str" cm="1">
        <f t="array" ref="I31">IFERROR(_xlfn.IFS($X31=1,"熱風供給温度：80℃以上～100℃未満
空気入口温度：20℃",$X31=2,"熱風供給温度：80℃以上～100℃未満
空気入口温度：20℃",$X31=3,"熱風供給温度：60℃
空気入口温度：50℃"),"")</f>
        <v/>
      </c>
      <c r="J31" s="61" t="str" cm="1">
        <f t="array" ref="J31">IFERROR(_xlfn.IFS(AND($X31=1,$Y31=1),"[外気条件]
乾球温度：25℃DB
相対温度：70RH％",AND($X31=2,$Y31=1),"熱源水入口温度：30℃
熱源水入出口温度差：5℃",AND($X31=3,$Y31=2),"熱源水入口温度：30℃
熱源水入出口温度差：5℃"),"")</f>
        <v/>
      </c>
      <c r="K31" s="132"/>
      <c r="L31" s="133"/>
      <c r="M31" s="133"/>
      <c r="N31" s="42" t="str" cm="1">
        <f t="array" ref="N31">IFERROR(_xlfn.IFS(AND($Y31=1,$Z31=1),VALUE(3.5),AND($Y31=1,$Z31=2),VALUE(3.44),AND($Y31=2,$Z31=2),VALUE(3.5)),"")</f>
        <v/>
      </c>
      <c r="O31" s="59" t="str">
        <f t="shared" si="6"/>
        <v/>
      </c>
      <c r="P31" s="134"/>
      <c r="Q31" s="136"/>
      <c r="R31" s="135"/>
      <c r="S31" s="118"/>
      <c r="T31" s="40"/>
      <c r="U31" s="41"/>
      <c r="V31" s="41" t="str">
        <f t="shared" si="0"/>
        <v/>
      </c>
      <c r="X31" s="6" t="str">
        <f t="shared" si="7"/>
        <v/>
      </c>
      <c r="Y31" s="39" t="str">
        <f t="shared" si="8"/>
        <v/>
      </c>
      <c r="Z31" s="6" t="str">
        <f t="shared" si="9"/>
        <v/>
      </c>
      <c r="AA31" s="26">
        <f t="shared" si="1"/>
        <v>0</v>
      </c>
      <c r="AB31" s="26">
        <f t="shared" si="2"/>
        <v>0</v>
      </c>
      <c r="AC31" s="26" t="str">
        <f t="shared" si="10"/>
        <v/>
      </c>
      <c r="AD31" s="6">
        <f t="shared" si="11"/>
        <v>0</v>
      </c>
      <c r="AE31" s="6">
        <f t="shared" si="12"/>
        <v>0</v>
      </c>
    </row>
    <row r="32" spans="1:31" s="4" customFormat="1" ht="60" customHeight="1">
      <c r="A32" s="55">
        <f t="shared" si="3"/>
        <v>20</v>
      </c>
      <c r="B32" s="56" t="str">
        <f t="shared" si="4"/>
        <v/>
      </c>
      <c r="C32" s="129"/>
      <c r="D32" s="15" t="str">
        <f t="shared" si="5"/>
        <v/>
      </c>
      <c r="E32" s="15" t="str">
        <f t="shared" si="13"/>
        <v/>
      </c>
      <c r="F32" s="136"/>
      <c r="G32" s="136"/>
      <c r="H32" s="131"/>
      <c r="I32" s="60" t="str" cm="1">
        <f t="array" ref="I32">IFERROR(_xlfn.IFS($X32=1,"熱風供給温度：80℃以上～100℃未満
空気入口温度：20℃",$X32=2,"熱風供給温度：80℃以上～100℃未満
空気入口温度：20℃",$X32=3,"熱風供給温度：60℃
空気入口温度：50℃"),"")</f>
        <v/>
      </c>
      <c r="J32" s="61" t="str" cm="1">
        <f t="array" ref="J32">IFERROR(_xlfn.IFS(AND($X32=1,$Y32=1),"[外気条件]
乾球温度：25℃DB
相対温度：70RH％",AND($X32=2,$Y32=1),"熱源水入口温度：30℃
熱源水入出口温度差：5℃",AND($X32=3,$Y32=2),"熱源水入口温度：30℃
熱源水入出口温度差：5℃"),"")</f>
        <v/>
      </c>
      <c r="K32" s="132"/>
      <c r="L32" s="133"/>
      <c r="M32" s="133"/>
      <c r="N32" s="42" t="str" cm="1">
        <f t="array" ref="N32">IFERROR(_xlfn.IFS(AND($Y32=1,$Z32=1),VALUE(3.5),AND($Y32=1,$Z32=2),VALUE(3.44),AND($Y32=2,$Z32=2),VALUE(3.5)),"")</f>
        <v/>
      </c>
      <c r="O32" s="59" t="str">
        <f t="shared" si="6"/>
        <v/>
      </c>
      <c r="P32" s="134"/>
      <c r="Q32" s="136"/>
      <c r="R32" s="135"/>
      <c r="S32" s="118"/>
      <c r="T32" s="40"/>
      <c r="U32" s="41"/>
      <c r="V32" s="41" t="str">
        <f t="shared" si="0"/>
        <v/>
      </c>
      <c r="X32" s="6" t="str">
        <f t="shared" si="7"/>
        <v/>
      </c>
      <c r="Y32" s="39" t="str">
        <f t="shared" si="8"/>
        <v/>
      </c>
      <c r="Z32" s="6" t="str">
        <f t="shared" si="9"/>
        <v/>
      </c>
      <c r="AA32" s="26">
        <f t="shared" si="1"/>
        <v>0</v>
      </c>
      <c r="AB32" s="26">
        <f t="shared" si="2"/>
        <v>0</v>
      </c>
      <c r="AC32" s="26" t="str">
        <f t="shared" si="10"/>
        <v/>
      </c>
      <c r="AD32" s="6">
        <f t="shared" si="11"/>
        <v>0</v>
      </c>
      <c r="AE32" s="6">
        <f t="shared" si="12"/>
        <v>0</v>
      </c>
    </row>
    <row r="33" spans="1:31" s="4" customFormat="1" ht="60" customHeight="1">
      <c r="A33" s="55">
        <f t="shared" si="3"/>
        <v>21</v>
      </c>
      <c r="B33" s="56" t="str">
        <f t="shared" si="4"/>
        <v/>
      </c>
      <c r="C33" s="129"/>
      <c r="D33" s="15" t="str">
        <f t="shared" si="5"/>
        <v/>
      </c>
      <c r="E33" s="15" t="str">
        <f t="shared" si="13"/>
        <v/>
      </c>
      <c r="F33" s="136"/>
      <c r="G33" s="136"/>
      <c r="H33" s="131"/>
      <c r="I33" s="60" t="str" cm="1">
        <f t="array" ref="I33">IFERROR(_xlfn.IFS($X33=1,"熱風供給温度：80℃以上～100℃未満
空気入口温度：20℃",$X33=2,"熱風供給温度：80℃以上～100℃未満
空気入口温度：20℃",$X33=3,"熱風供給温度：60℃
空気入口温度：50℃"),"")</f>
        <v/>
      </c>
      <c r="J33" s="61" t="str" cm="1">
        <f t="array" ref="J33">IFERROR(_xlfn.IFS(AND($X33=1,$Y33=1),"[外気条件]
乾球温度：25℃DB
相対温度：70RH％",AND($X33=2,$Y33=1),"熱源水入口温度：30℃
熱源水入出口温度差：5℃",AND($X33=3,$Y33=2),"熱源水入口温度：30℃
熱源水入出口温度差：5℃"),"")</f>
        <v/>
      </c>
      <c r="K33" s="132"/>
      <c r="L33" s="133"/>
      <c r="M33" s="133"/>
      <c r="N33" s="42" t="str" cm="1">
        <f t="array" ref="N33">IFERROR(_xlfn.IFS(AND($Y33=1,$Z33=1),VALUE(3.5),AND($Y33=1,$Z33=2),VALUE(3.44),AND($Y33=2,$Z33=2),VALUE(3.5)),"")</f>
        <v/>
      </c>
      <c r="O33" s="59" t="str">
        <f t="shared" si="6"/>
        <v/>
      </c>
      <c r="P33" s="134"/>
      <c r="Q33" s="136"/>
      <c r="R33" s="135"/>
      <c r="S33" s="118"/>
      <c r="T33" s="40"/>
      <c r="U33" s="41"/>
      <c r="V33" s="41" t="str">
        <f t="shared" si="0"/>
        <v/>
      </c>
      <c r="X33" s="6" t="str">
        <f t="shared" si="7"/>
        <v/>
      </c>
      <c r="Y33" s="39" t="str">
        <f t="shared" si="8"/>
        <v/>
      </c>
      <c r="Z33" s="6" t="str">
        <f t="shared" si="9"/>
        <v/>
      </c>
      <c r="AA33" s="26">
        <f t="shared" si="1"/>
        <v>0</v>
      </c>
      <c r="AB33" s="26">
        <f t="shared" si="2"/>
        <v>0</v>
      </c>
      <c r="AC33" s="26" t="str">
        <f t="shared" si="10"/>
        <v/>
      </c>
      <c r="AD33" s="6">
        <f t="shared" si="11"/>
        <v>0</v>
      </c>
      <c r="AE33" s="6">
        <f t="shared" si="12"/>
        <v>0</v>
      </c>
    </row>
    <row r="34" spans="1:31" s="4" customFormat="1" ht="60" customHeight="1">
      <c r="A34" s="55">
        <f t="shared" si="3"/>
        <v>22</v>
      </c>
      <c r="B34" s="56" t="str">
        <f t="shared" si="4"/>
        <v/>
      </c>
      <c r="C34" s="129"/>
      <c r="D34" s="15" t="str">
        <f t="shared" si="5"/>
        <v/>
      </c>
      <c r="E34" s="15" t="str">
        <f t="shared" si="13"/>
        <v/>
      </c>
      <c r="F34" s="136"/>
      <c r="G34" s="136"/>
      <c r="H34" s="131"/>
      <c r="I34" s="60" t="str" cm="1">
        <f t="array" ref="I34">IFERROR(_xlfn.IFS($X34=1,"熱風供給温度：80℃以上～100℃未満
空気入口温度：20℃",$X34=2,"熱風供給温度：80℃以上～100℃未満
空気入口温度：20℃",$X34=3,"熱風供給温度：60℃
空気入口温度：50℃"),"")</f>
        <v/>
      </c>
      <c r="J34" s="61" t="str" cm="1">
        <f t="array" ref="J34">IFERROR(_xlfn.IFS(AND($X34=1,$Y34=1),"[外気条件]
乾球温度：25℃DB
相対温度：70RH％",AND($X34=2,$Y34=1),"熱源水入口温度：30℃
熱源水入出口温度差：5℃",AND($X34=3,$Y34=2),"熱源水入口温度：30℃
熱源水入出口温度差：5℃"),"")</f>
        <v/>
      </c>
      <c r="K34" s="132"/>
      <c r="L34" s="133"/>
      <c r="M34" s="133"/>
      <c r="N34" s="42" t="str" cm="1">
        <f t="array" ref="N34">IFERROR(_xlfn.IFS(AND($Y34=1,$Z34=1),VALUE(3.5),AND($Y34=1,$Z34=2),VALUE(3.44),AND($Y34=2,$Z34=2),VALUE(3.5)),"")</f>
        <v/>
      </c>
      <c r="O34" s="59" t="str">
        <f t="shared" si="6"/>
        <v/>
      </c>
      <c r="P34" s="134"/>
      <c r="Q34" s="136"/>
      <c r="R34" s="135"/>
      <c r="S34" s="118"/>
      <c r="T34" s="40"/>
      <c r="U34" s="41"/>
      <c r="V34" s="41" t="str">
        <f t="shared" si="0"/>
        <v/>
      </c>
      <c r="X34" s="6" t="str">
        <f t="shared" si="7"/>
        <v/>
      </c>
      <c r="Y34" s="39" t="str">
        <f t="shared" si="8"/>
        <v/>
      </c>
      <c r="Z34" s="6" t="str">
        <f t="shared" si="9"/>
        <v/>
      </c>
      <c r="AA34" s="26">
        <f t="shared" si="1"/>
        <v>0</v>
      </c>
      <c r="AB34" s="26">
        <f t="shared" si="2"/>
        <v>0</v>
      </c>
      <c r="AC34" s="26" t="str">
        <f t="shared" si="10"/>
        <v/>
      </c>
      <c r="AD34" s="6">
        <f t="shared" si="11"/>
        <v>0</v>
      </c>
      <c r="AE34" s="6">
        <f t="shared" si="12"/>
        <v>0</v>
      </c>
    </row>
    <row r="35" spans="1:31" s="4" customFormat="1" ht="60" customHeight="1">
      <c r="A35" s="55">
        <f t="shared" si="3"/>
        <v>23</v>
      </c>
      <c r="B35" s="56" t="str">
        <f t="shared" si="4"/>
        <v/>
      </c>
      <c r="C35" s="129"/>
      <c r="D35" s="15" t="str">
        <f t="shared" si="5"/>
        <v/>
      </c>
      <c r="E35" s="15" t="str">
        <f t="shared" si="13"/>
        <v/>
      </c>
      <c r="F35" s="136"/>
      <c r="G35" s="136"/>
      <c r="H35" s="131"/>
      <c r="I35" s="60" t="str" cm="1">
        <f t="array" ref="I35">IFERROR(_xlfn.IFS($X35=1,"熱風供給温度：80℃以上～100℃未満
空気入口温度：20℃",$X35=2,"熱風供給温度：80℃以上～100℃未満
空気入口温度：20℃",$X35=3,"熱風供給温度：60℃
空気入口温度：50℃"),"")</f>
        <v/>
      </c>
      <c r="J35" s="61" t="str" cm="1">
        <f t="array" ref="J35">IFERROR(_xlfn.IFS(AND($X35=1,$Y35=1),"[外気条件]
乾球温度：25℃DB
相対温度：70RH％",AND($X35=2,$Y35=1),"熱源水入口温度：30℃
熱源水入出口温度差：5℃",AND($X35=3,$Y35=2),"熱源水入口温度：30℃
熱源水入出口温度差：5℃"),"")</f>
        <v/>
      </c>
      <c r="K35" s="132"/>
      <c r="L35" s="133"/>
      <c r="M35" s="133"/>
      <c r="N35" s="42" t="str" cm="1">
        <f t="array" ref="N35">IFERROR(_xlfn.IFS(AND($Y35=1,$Z35=1),VALUE(3.5),AND($Y35=1,$Z35=2),VALUE(3.44),AND($Y35=2,$Z35=2),VALUE(3.5)),"")</f>
        <v/>
      </c>
      <c r="O35" s="59" t="str">
        <f t="shared" si="6"/>
        <v/>
      </c>
      <c r="P35" s="134"/>
      <c r="Q35" s="136"/>
      <c r="R35" s="135"/>
      <c r="S35" s="118"/>
      <c r="T35" s="40"/>
      <c r="U35" s="41"/>
      <c r="V35" s="41" t="str">
        <f t="shared" si="0"/>
        <v/>
      </c>
      <c r="X35" s="6" t="str">
        <f t="shared" si="7"/>
        <v/>
      </c>
      <c r="Y35" s="39" t="str">
        <f t="shared" si="8"/>
        <v/>
      </c>
      <c r="Z35" s="6" t="str">
        <f t="shared" si="9"/>
        <v/>
      </c>
      <c r="AA35" s="26">
        <f t="shared" si="1"/>
        <v>0</v>
      </c>
      <c r="AB35" s="26">
        <f t="shared" si="2"/>
        <v>0</v>
      </c>
      <c r="AC35" s="26" t="str">
        <f t="shared" si="10"/>
        <v/>
      </c>
      <c r="AD35" s="6">
        <f t="shared" si="11"/>
        <v>0</v>
      </c>
      <c r="AE35" s="6">
        <f t="shared" si="12"/>
        <v>0</v>
      </c>
    </row>
    <row r="36" spans="1:31" s="4" customFormat="1" ht="60" customHeight="1">
      <c r="A36" s="55">
        <f t="shared" si="3"/>
        <v>24</v>
      </c>
      <c r="B36" s="56" t="str">
        <f t="shared" si="4"/>
        <v/>
      </c>
      <c r="C36" s="129"/>
      <c r="D36" s="15" t="str">
        <f t="shared" si="5"/>
        <v/>
      </c>
      <c r="E36" s="15" t="str">
        <f t="shared" si="13"/>
        <v/>
      </c>
      <c r="F36" s="136"/>
      <c r="G36" s="136"/>
      <c r="H36" s="131"/>
      <c r="I36" s="60" t="str" cm="1">
        <f t="array" ref="I36">IFERROR(_xlfn.IFS($X36=1,"熱風供給温度：80℃以上～100℃未満
空気入口温度：20℃",$X36=2,"熱風供給温度：80℃以上～100℃未満
空気入口温度：20℃",$X36=3,"熱風供給温度：60℃
空気入口温度：50℃"),"")</f>
        <v/>
      </c>
      <c r="J36" s="61" t="str" cm="1">
        <f t="array" ref="J36">IFERROR(_xlfn.IFS(AND($X36=1,$Y36=1),"[外気条件]
乾球温度：25℃DB
相対温度：70RH％",AND($X36=2,$Y36=1),"熱源水入口温度：30℃
熱源水入出口温度差：5℃",AND($X36=3,$Y36=2),"熱源水入口温度：30℃
熱源水入出口温度差：5℃"),"")</f>
        <v/>
      </c>
      <c r="K36" s="132"/>
      <c r="L36" s="133"/>
      <c r="M36" s="133"/>
      <c r="N36" s="42" t="str" cm="1">
        <f t="array" ref="N36">IFERROR(_xlfn.IFS(AND($Y36=1,$Z36=1),VALUE(3.5),AND($Y36=1,$Z36=2),VALUE(3.44),AND($Y36=2,$Z36=2),VALUE(3.5)),"")</f>
        <v/>
      </c>
      <c r="O36" s="59" t="str">
        <f t="shared" si="6"/>
        <v/>
      </c>
      <c r="P36" s="134"/>
      <c r="Q36" s="136"/>
      <c r="R36" s="135"/>
      <c r="S36" s="118"/>
      <c r="T36" s="40"/>
      <c r="U36" s="41"/>
      <c r="V36" s="41" t="str">
        <f t="shared" si="0"/>
        <v/>
      </c>
      <c r="X36" s="6" t="str">
        <f t="shared" si="7"/>
        <v/>
      </c>
      <c r="Y36" s="39" t="str">
        <f t="shared" si="8"/>
        <v/>
      </c>
      <c r="Z36" s="6" t="str">
        <f t="shared" si="9"/>
        <v/>
      </c>
      <c r="AA36" s="26">
        <f t="shared" si="1"/>
        <v>0</v>
      </c>
      <c r="AB36" s="26">
        <f t="shared" si="2"/>
        <v>0</v>
      </c>
      <c r="AC36" s="26" t="str">
        <f t="shared" si="10"/>
        <v/>
      </c>
      <c r="AD36" s="6">
        <f t="shared" si="11"/>
        <v>0</v>
      </c>
      <c r="AE36" s="6">
        <f t="shared" si="12"/>
        <v>0</v>
      </c>
    </row>
    <row r="37" spans="1:31" s="4" customFormat="1" ht="60" customHeight="1">
      <c r="A37" s="55">
        <f t="shared" si="3"/>
        <v>25</v>
      </c>
      <c r="B37" s="56" t="str">
        <f t="shared" si="4"/>
        <v/>
      </c>
      <c r="C37" s="129"/>
      <c r="D37" s="15" t="str">
        <f t="shared" si="5"/>
        <v/>
      </c>
      <c r="E37" s="15" t="str">
        <f t="shared" si="13"/>
        <v/>
      </c>
      <c r="F37" s="136"/>
      <c r="G37" s="136"/>
      <c r="H37" s="131"/>
      <c r="I37" s="60" t="str" cm="1">
        <f t="array" ref="I37">IFERROR(_xlfn.IFS($X37=1,"熱風供給温度：80℃以上～100℃未満
空気入口温度：20℃",$X37=2,"熱風供給温度：80℃以上～100℃未満
空気入口温度：20℃",$X37=3,"熱風供給温度：60℃
空気入口温度：50℃"),"")</f>
        <v/>
      </c>
      <c r="J37" s="61" t="str" cm="1">
        <f t="array" ref="J37">IFERROR(_xlfn.IFS(AND($X37=1,$Y37=1),"[外気条件]
乾球温度：25℃DB
相対温度：70RH％",AND($X37=2,$Y37=1),"熱源水入口温度：30℃
熱源水入出口温度差：5℃",AND($X37=3,$Y37=2),"熱源水入口温度：30℃
熱源水入出口温度差：5℃"),"")</f>
        <v/>
      </c>
      <c r="K37" s="132"/>
      <c r="L37" s="133"/>
      <c r="M37" s="133"/>
      <c r="N37" s="42" t="str" cm="1">
        <f t="array" ref="N37">IFERROR(_xlfn.IFS(AND($Y37=1,$Z37=1),VALUE(3.5),AND($Y37=1,$Z37=2),VALUE(3.44),AND($Y37=2,$Z37=2),VALUE(3.5)),"")</f>
        <v/>
      </c>
      <c r="O37" s="59" t="str">
        <f t="shared" si="6"/>
        <v/>
      </c>
      <c r="P37" s="134"/>
      <c r="Q37" s="136"/>
      <c r="R37" s="135"/>
      <c r="S37" s="118"/>
      <c r="T37" s="40"/>
      <c r="U37" s="41"/>
      <c r="V37" s="41" t="str">
        <f t="shared" si="0"/>
        <v/>
      </c>
      <c r="X37" s="6" t="str">
        <f t="shared" si="7"/>
        <v/>
      </c>
      <c r="Y37" s="39" t="str">
        <f t="shared" si="8"/>
        <v/>
      </c>
      <c r="Z37" s="6" t="str">
        <f t="shared" si="9"/>
        <v/>
      </c>
      <c r="AA37" s="26">
        <f t="shared" si="1"/>
        <v>0</v>
      </c>
      <c r="AB37" s="26">
        <f t="shared" si="2"/>
        <v>0</v>
      </c>
      <c r="AC37" s="26" t="str">
        <f t="shared" si="10"/>
        <v/>
      </c>
      <c r="AD37" s="6">
        <f t="shared" si="11"/>
        <v>0</v>
      </c>
      <c r="AE37" s="6">
        <f t="shared" si="12"/>
        <v>0</v>
      </c>
    </row>
    <row r="38" spans="1:31" s="4" customFormat="1" ht="60" customHeight="1">
      <c r="A38" s="55">
        <f t="shared" si="3"/>
        <v>26</v>
      </c>
      <c r="B38" s="56" t="str">
        <f t="shared" si="4"/>
        <v/>
      </c>
      <c r="C38" s="129"/>
      <c r="D38" s="15" t="str">
        <f t="shared" si="5"/>
        <v/>
      </c>
      <c r="E38" s="15" t="str">
        <f t="shared" si="13"/>
        <v/>
      </c>
      <c r="F38" s="136"/>
      <c r="G38" s="136"/>
      <c r="H38" s="131"/>
      <c r="I38" s="60" t="str" cm="1">
        <f t="array" ref="I38">IFERROR(_xlfn.IFS($X38=1,"熱風供給温度：80℃以上～100℃未満
空気入口温度：20℃",$X38=2,"熱風供給温度：80℃以上～100℃未満
空気入口温度：20℃",$X38=3,"熱風供給温度：60℃
空気入口温度：50℃"),"")</f>
        <v/>
      </c>
      <c r="J38" s="61" t="str" cm="1">
        <f t="array" ref="J38">IFERROR(_xlfn.IFS(AND($X38=1,$Y38=1),"[外気条件]
乾球温度：25℃DB
相対温度：70RH％",AND($X38=2,$Y38=1),"熱源水入口温度：30℃
熱源水入出口温度差：5℃",AND($X38=3,$Y38=2),"熱源水入口温度：30℃
熱源水入出口温度差：5℃"),"")</f>
        <v/>
      </c>
      <c r="K38" s="132"/>
      <c r="L38" s="133"/>
      <c r="M38" s="133"/>
      <c r="N38" s="42" t="str" cm="1">
        <f t="array" ref="N38">IFERROR(_xlfn.IFS(AND($Y38=1,$Z38=1),VALUE(3.5),AND($Y38=1,$Z38=2),VALUE(3.44),AND($Y38=2,$Z38=2),VALUE(3.5)),"")</f>
        <v/>
      </c>
      <c r="O38" s="59" t="str">
        <f t="shared" si="6"/>
        <v/>
      </c>
      <c r="P38" s="134"/>
      <c r="Q38" s="136"/>
      <c r="R38" s="135"/>
      <c r="S38" s="118"/>
      <c r="T38" s="40"/>
      <c r="U38" s="41"/>
      <c r="V38" s="41" t="str">
        <f t="shared" si="0"/>
        <v/>
      </c>
      <c r="X38" s="6" t="str">
        <f t="shared" si="7"/>
        <v/>
      </c>
      <c r="Y38" s="39" t="str">
        <f t="shared" si="8"/>
        <v/>
      </c>
      <c r="Z38" s="6" t="str">
        <f t="shared" si="9"/>
        <v/>
      </c>
      <c r="AA38" s="26">
        <f t="shared" si="1"/>
        <v>0</v>
      </c>
      <c r="AB38" s="26">
        <f t="shared" si="2"/>
        <v>0</v>
      </c>
      <c r="AC38" s="26" t="str">
        <f t="shared" si="10"/>
        <v/>
      </c>
      <c r="AD38" s="6">
        <f t="shared" si="11"/>
        <v>0</v>
      </c>
      <c r="AE38" s="6">
        <f t="shared" si="12"/>
        <v>0</v>
      </c>
    </row>
    <row r="39" spans="1:31" s="4" customFormat="1" ht="60" customHeight="1">
      <c r="A39" s="55">
        <f t="shared" si="3"/>
        <v>27</v>
      </c>
      <c r="B39" s="56" t="str">
        <f t="shared" si="4"/>
        <v/>
      </c>
      <c r="C39" s="129"/>
      <c r="D39" s="15" t="str">
        <f t="shared" si="5"/>
        <v/>
      </c>
      <c r="E39" s="15" t="str">
        <f t="shared" si="13"/>
        <v/>
      </c>
      <c r="F39" s="136"/>
      <c r="G39" s="136"/>
      <c r="H39" s="131"/>
      <c r="I39" s="60" t="str" cm="1">
        <f t="array" ref="I39">IFERROR(_xlfn.IFS($X39=1,"熱風供給温度：80℃以上～100℃未満
空気入口温度：20℃",$X39=2,"熱風供給温度：80℃以上～100℃未満
空気入口温度：20℃",$X39=3,"熱風供給温度：60℃
空気入口温度：50℃"),"")</f>
        <v/>
      </c>
      <c r="J39" s="61" t="str" cm="1">
        <f t="array" ref="J39">IFERROR(_xlfn.IFS(AND($X39=1,$Y39=1),"[外気条件]
乾球温度：25℃DB
相対温度：70RH％",AND($X39=2,$Y39=1),"熱源水入口温度：30℃
熱源水入出口温度差：5℃",AND($X39=3,$Y39=2),"熱源水入口温度：30℃
熱源水入出口温度差：5℃"),"")</f>
        <v/>
      </c>
      <c r="K39" s="132"/>
      <c r="L39" s="133"/>
      <c r="M39" s="133"/>
      <c r="N39" s="42" t="str" cm="1">
        <f t="array" ref="N39">IFERROR(_xlfn.IFS(AND($Y39=1,$Z39=1),VALUE(3.5),AND($Y39=1,$Z39=2),VALUE(3.44),AND($Y39=2,$Z39=2),VALUE(3.5)),"")</f>
        <v/>
      </c>
      <c r="O39" s="59" t="str">
        <f t="shared" si="6"/>
        <v/>
      </c>
      <c r="P39" s="134"/>
      <c r="Q39" s="136"/>
      <c r="R39" s="135"/>
      <c r="S39" s="118"/>
      <c r="T39" s="40"/>
      <c r="U39" s="41"/>
      <c r="V39" s="41" t="str">
        <f t="shared" si="0"/>
        <v/>
      </c>
      <c r="X39" s="6" t="str">
        <f t="shared" si="7"/>
        <v/>
      </c>
      <c r="Y39" s="39" t="str">
        <f t="shared" si="8"/>
        <v/>
      </c>
      <c r="Z39" s="6" t="str">
        <f t="shared" si="9"/>
        <v/>
      </c>
      <c r="AA39" s="26">
        <f t="shared" si="1"/>
        <v>0</v>
      </c>
      <c r="AB39" s="26">
        <f t="shared" si="2"/>
        <v>0</v>
      </c>
      <c r="AC39" s="26" t="str">
        <f t="shared" si="10"/>
        <v/>
      </c>
      <c r="AD39" s="6">
        <f t="shared" si="11"/>
        <v>0</v>
      </c>
      <c r="AE39" s="6">
        <f t="shared" si="12"/>
        <v>0</v>
      </c>
    </row>
    <row r="40" spans="1:31" s="4" customFormat="1" ht="60" customHeight="1">
      <c r="A40" s="55">
        <f t="shared" si="3"/>
        <v>28</v>
      </c>
      <c r="B40" s="56" t="str">
        <f t="shared" si="4"/>
        <v/>
      </c>
      <c r="C40" s="129"/>
      <c r="D40" s="15" t="str">
        <f t="shared" si="5"/>
        <v/>
      </c>
      <c r="E40" s="15" t="str">
        <f t="shared" si="13"/>
        <v/>
      </c>
      <c r="F40" s="136"/>
      <c r="G40" s="136"/>
      <c r="H40" s="131"/>
      <c r="I40" s="60" t="str" cm="1">
        <f t="array" ref="I40">IFERROR(_xlfn.IFS($X40=1,"熱風供給温度：80℃以上～100℃未満
空気入口温度：20℃",$X40=2,"熱風供給温度：80℃以上～100℃未満
空気入口温度：20℃",$X40=3,"熱風供給温度：60℃
空気入口温度：50℃"),"")</f>
        <v/>
      </c>
      <c r="J40" s="61" t="str" cm="1">
        <f t="array" ref="J40">IFERROR(_xlfn.IFS(AND($X40=1,$Y40=1),"[外気条件]
乾球温度：25℃DB
相対温度：70RH％",AND($X40=2,$Y40=1),"熱源水入口温度：30℃
熱源水入出口温度差：5℃",AND($X40=3,$Y40=2),"熱源水入口温度：30℃
熱源水入出口温度差：5℃"),"")</f>
        <v/>
      </c>
      <c r="K40" s="132"/>
      <c r="L40" s="133"/>
      <c r="M40" s="133"/>
      <c r="N40" s="42" t="str" cm="1">
        <f t="array" ref="N40">IFERROR(_xlfn.IFS(AND($Y40=1,$Z40=1),VALUE(3.5),AND($Y40=1,$Z40=2),VALUE(3.44),AND($Y40=2,$Z40=2),VALUE(3.5)),"")</f>
        <v/>
      </c>
      <c r="O40" s="59" t="str">
        <f t="shared" si="6"/>
        <v/>
      </c>
      <c r="P40" s="134"/>
      <c r="Q40" s="136"/>
      <c r="R40" s="135"/>
      <c r="S40" s="118"/>
      <c r="T40" s="40"/>
      <c r="U40" s="41"/>
      <c r="V40" s="41" t="str">
        <f t="shared" si="0"/>
        <v/>
      </c>
      <c r="X40" s="6" t="str">
        <f t="shared" si="7"/>
        <v/>
      </c>
      <c r="Y40" s="39" t="str">
        <f t="shared" si="8"/>
        <v/>
      </c>
      <c r="Z40" s="6" t="str">
        <f t="shared" si="9"/>
        <v/>
      </c>
      <c r="AA40" s="26">
        <f t="shared" si="1"/>
        <v>0</v>
      </c>
      <c r="AB40" s="26">
        <f t="shared" si="2"/>
        <v>0</v>
      </c>
      <c r="AC40" s="26" t="str">
        <f t="shared" si="10"/>
        <v/>
      </c>
      <c r="AD40" s="6">
        <f t="shared" si="11"/>
        <v>0</v>
      </c>
      <c r="AE40" s="6">
        <f t="shared" si="12"/>
        <v>0</v>
      </c>
    </row>
    <row r="41" spans="1:31" s="4" customFormat="1" ht="60" customHeight="1">
      <c r="A41" s="55">
        <f t="shared" si="3"/>
        <v>29</v>
      </c>
      <c r="B41" s="56" t="str">
        <f t="shared" si="4"/>
        <v/>
      </c>
      <c r="C41" s="129"/>
      <c r="D41" s="15" t="str">
        <f t="shared" si="5"/>
        <v/>
      </c>
      <c r="E41" s="15" t="str">
        <f t="shared" si="13"/>
        <v/>
      </c>
      <c r="F41" s="136"/>
      <c r="G41" s="136"/>
      <c r="H41" s="131"/>
      <c r="I41" s="60" t="str" cm="1">
        <f t="array" ref="I41">IFERROR(_xlfn.IFS($X41=1,"熱風供給温度：80℃以上～100℃未満
空気入口温度：20℃",$X41=2,"熱風供給温度：80℃以上～100℃未満
空気入口温度：20℃",$X41=3,"熱風供給温度：60℃
空気入口温度：50℃"),"")</f>
        <v/>
      </c>
      <c r="J41" s="61" t="str" cm="1">
        <f t="array" ref="J41">IFERROR(_xlfn.IFS(AND($X41=1,$Y41=1),"[外気条件]
乾球温度：25℃DB
相対温度：70RH％",AND($X41=2,$Y41=1),"熱源水入口温度：30℃
熱源水入出口温度差：5℃",AND($X41=3,$Y41=2),"熱源水入口温度：30℃
熱源水入出口温度差：5℃"),"")</f>
        <v/>
      </c>
      <c r="K41" s="132"/>
      <c r="L41" s="133"/>
      <c r="M41" s="133"/>
      <c r="N41" s="42" t="str" cm="1">
        <f t="array" ref="N41">IFERROR(_xlfn.IFS(AND($Y41=1,$Z41=1),VALUE(3.5),AND($Y41=1,$Z41=2),VALUE(3.44),AND($Y41=2,$Z41=2),VALUE(3.5)),"")</f>
        <v/>
      </c>
      <c r="O41" s="59" t="str">
        <f t="shared" si="6"/>
        <v/>
      </c>
      <c r="P41" s="134"/>
      <c r="Q41" s="136"/>
      <c r="R41" s="135"/>
      <c r="S41" s="118"/>
      <c r="T41" s="40"/>
      <c r="U41" s="41"/>
      <c r="V41" s="41" t="str">
        <f t="shared" si="0"/>
        <v/>
      </c>
      <c r="X41" s="6" t="str">
        <f t="shared" si="7"/>
        <v/>
      </c>
      <c r="Y41" s="39" t="str">
        <f t="shared" si="8"/>
        <v/>
      </c>
      <c r="Z41" s="6" t="str">
        <f t="shared" si="9"/>
        <v/>
      </c>
      <c r="AA41" s="26">
        <f t="shared" si="1"/>
        <v>0</v>
      </c>
      <c r="AB41" s="26">
        <f t="shared" si="2"/>
        <v>0</v>
      </c>
      <c r="AC41" s="26" t="str">
        <f t="shared" si="10"/>
        <v/>
      </c>
      <c r="AD41" s="6">
        <f t="shared" si="11"/>
        <v>0</v>
      </c>
      <c r="AE41" s="6">
        <f t="shared" si="12"/>
        <v>0</v>
      </c>
    </row>
    <row r="42" spans="1:31" s="4" customFormat="1" ht="60" customHeight="1">
      <c r="A42" s="55">
        <f t="shared" si="3"/>
        <v>30</v>
      </c>
      <c r="B42" s="56" t="str">
        <f t="shared" si="4"/>
        <v/>
      </c>
      <c r="C42" s="129"/>
      <c r="D42" s="15" t="str">
        <f t="shared" si="5"/>
        <v/>
      </c>
      <c r="E42" s="15" t="str">
        <f t="shared" si="13"/>
        <v/>
      </c>
      <c r="F42" s="136"/>
      <c r="G42" s="136"/>
      <c r="H42" s="131"/>
      <c r="I42" s="60" t="str" cm="1">
        <f t="array" ref="I42">IFERROR(_xlfn.IFS($X42=1,"熱風供給温度：80℃以上～100℃未満
空気入口温度：20℃",$X42=2,"熱風供給温度：80℃以上～100℃未満
空気入口温度：20℃",$X42=3,"熱風供給温度：60℃
空気入口温度：50℃"),"")</f>
        <v/>
      </c>
      <c r="J42" s="61" t="str" cm="1">
        <f t="array" ref="J42">IFERROR(_xlfn.IFS(AND($X42=1,$Y42=1),"[外気条件]
乾球温度：25℃DB
相対温度：70RH％",AND($X42=2,$Y42=1),"熱源水入口温度：30℃
熱源水入出口温度差：5℃",AND($X42=3,$Y42=2),"熱源水入口温度：30℃
熱源水入出口温度差：5℃"),"")</f>
        <v/>
      </c>
      <c r="K42" s="132"/>
      <c r="L42" s="133"/>
      <c r="M42" s="133"/>
      <c r="N42" s="42" t="str" cm="1">
        <f t="array" ref="N42">IFERROR(_xlfn.IFS(AND($Y42=1,$Z42=1),VALUE(3.5),AND($Y42=1,$Z42=2),VALUE(3.44),AND($Y42=2,$Z42=2),VALUE(3.5)),"")</f>
        <v/>
      </c>
      <c r="O42" s="59" t="str">
        <f t="shared" si="6"/>
        <v/>
      </c>
      <c r="P42" s="134"/>
      <c r="Q42" s="136"/>
      <c r="R42" s="135"/>
      <c r="S42" s="118"/>
      <c r="T42" s="40"/>
      <c r="U42" s="41"/>
      <c r="V42" s="41" t="str">
        <f t="shared" si="0"/>
        <v/>
      </c>
      <c r="X42" s="6" t="str">
        <f t="shared" si="7"/>
        <v/>
      </c>
      <c r="Y42" s="39" t="str">
        <f t="shared" si="8"/>
        <v/>
      </c>
      <c r="Z42" s="6" t="str">
        <f t="shared" si="9"/>
        <v/>
      </c>
      <c r="AA42" s="26">
        <f t="shared" si="1"/>
        <v>0</v>
      </c>
      <c r="AB42" s="26">
        <f t="shared" si="2"/>
        <v>0</v>
      </c>
      <c r="AC42" s="26" t="str">
        <f t="shared" si="10"/>
        <v/>
      </c>
      <c r="AD42" s="6">
        <f t="shared" si="11"/>
        <v>0</v>
      </c>
      <c r="AE42" s="6">
        <f t="shared" si="12"/>
        <v>0</v>
      </c>
    </row>
    <row r="43" spans="1:31" s="4" customFormat="1" ht="60" customHeight="1">
      <c r="A43" s="55">
        <f t="shared" si="3"/>
        <v>31</v>
      </c>
      <c r="B43" s="56" t="str">
        <f t="shared" si="4"/>
        <v/>
      </c>
      <c r="C43" s="129"/>
      <c r="D43" s="15" t="str">
        <f t="shared" si="5"/>
        <v/>
      </c>
      <c r="E43" s="15" t="str">
        <f t="shared" si="13"/>
        <v/>
      </c>
      <c r="F43" s="136"/>
      <c r="G43" s="136"/>
      <c r="H43" s="131"/>
      <c r="I43" s="60" t="str" cm="1">
        <f t="array" ref="I43">IFERROR(_xlfn.IFS($X43=1,"熱風供給温度：80℃以上～100℃未満
空気入口温度：20℃",$X43=2,"熱風供給温度：80℃以上～100℃未満
空気入口温度：20℃",$X43=3,"熱風供給温度：60℃
空気入口温度：50℃"),"")</f>
        <v/>
      </c>
      <c r="J43" s="61" t="str" cm="1">
        <f t="array" ref="J43">IFERROR(_xlfn.IFS(AND($X43=1,$Y43=1),"[外気条件]
乾球温度：25℃DB
相対温度：70RH％",AND($X43=2,$Y43=1),"熱源水入口温度：30℃
熱源水入出口温度差：5℃",AND($X43=3,$Y43=2),"熱源水入口温度：30℃
熱源水入出口温度差：5℃"),"")</f>
        <v/>
      </c>
      <c r="K43" s="132"/>
      <c r="L43" s="133"/>
      <c r="M43" s="133"/>
      <c r="N43" s="42" t="str" cm="1">
        <f t="array" ref="N43">IFERROR(_xlfn.IFS(AND($Y43=1,$Z43=1),VALUE(3.5),AND($Y43=1,$Z43=2),VALUE(3.44),AND($Y43=2,$Z43=2),VALUE(3.5)),"")</f>
        <v/>
      </c>
      <c r="O43" s="59" t="str">
        <f t="shared" si="6"/>
        <v/>
      </c>
      <c r="P43" s="134"/>
      <c r="Q43" s="136"/>
      <c r="R43" s="135"/>
      <c r="S43" s="118"/>
      <c r="T43" s="40"/>
      <c r="U43" s="41"/>
      <c r="V43" s="41" t="str">
        <f t="shared" si="0"/>
        <v/>
      </c>
      <c r="X43" s="6" t="str">
        <f t="shared" si="7"/>
        <v/>
      </c>
      <c r="Y43" s="39" t="str">
        <f t="shared" si="8"/>
        <v/>
      </c>
      <c r="Z43" s="6" t="str">
        <f t="shared" si="9"/>
        <v/>
      </c>
      <c r="AA43" s="26">
        <f t="shared" si="1"/>
        <v>0</v>
      </c>
      <c r="AB43" s="26">
        <f t="shared" si="2"/>
        <v>0</v>
      </c>
      <c r="AC43" s="26" t="str">
        <f t="shared" si="10"/>
        <v/>
      </c>
      <c r="AD43" s="6">
        <f t="shared" si="11"/>
        <v>0</v>
      </c>
      <c r="AE43" s="6">
        <f t="shared" si="12"/>
        <v>0</v>
      </c>
    </row>
    <row r="44" spans="1:31" s="4" customFormat="1" ht="60" customHeight="1">
      <c r="A44" s="55">
        <f t="shared" si="3"/>
        <v>32</v>
      </c>
      <c r="B44" s="56" t="str">
        <f t="shared" si="4"/>
        <v/>
      </c>
      <c r="C44" s="129"/>
      <c r="D44" s="15" t="str">
        <f t="shared" si="5"/>
        <v/>
      </c>
      <c r="E44" s="15" t="str">
        <f t="shared" si="13"/>
        <v/>
      </c>
      <c r="F44" s="136"/>
      <c r="G44" s="136"/>
      <c r="H44" s="131"/>
      <c r="I44" s="60" t="str" cm="1">
        <f t="array" ref="I44">IFERROR(_xlfn.IFS($X44=1,"熱風供給温度：80℃以上～100℃未満
空気入口温度：20℃",$X44=2,"熱風供給温度：80℃以上～100℃未満
空気入口温度：20℃",$X44=3,"熱風供給温度：60℃
空気入口温度：50℃"),"")</f>
        <v/>
      </c>
      <c r="J44" s="61" t="str" cm="1">
        <f t="array" ref="J44">IFERROR(_xlfn.IFS(AND($X44=1,$Y44=1),"[外気条件]
乾球温度：25℃DB
相対温度：70RH％",AND($X44=2,$Y44=1),"熱源水入口温度：30℃
熱源水入出口温度差：5℃",AND($X44=3,$Y44=2),"熱源水入口温度：30℃
熱源水入出口温度差：5℃"),"")</f>
        <v/>
      </c>
      <c r="K44" s="132"/>
      <c r="L44" s="133"/>
      <c r="M44" s="133"/>
      <c r="N44" s="42" t="str" cm="1">
        <f t="array" ref="N44">IFERROR(_xlfn.IFS(AND($Y44=1,$Z44=1),VALUE(3.5),AND($Y44=1,$Z44=2),VALUE(3.44),AND($Y44=2,$Z44=2),VALUE(3.5)),"")</f>
        <v/>
      </c>
      <c r="O44" s="59" t="str">
        <f t="shared" si="6"/>
        <v/>
      </c>
      <c r="P44" s="134"/>
      <c r="Q44" s="136"/>
      <c r="R44" s="135"/>
      <c r="S44" s="118"/>
      <c r="T44" s="40"/>
      <c r="U44" s="41"/>
      <c r="V44" s="41" t="str">
        <f t="shared" si="0"/>
        <v/>
      </c>
      <c r="X44" s="6" t="str">
        <f t="shared" si="7"/>
        <v/>
      </c>
      <c r="Y44" s="39" t="str">
        <f t="shared" si="8"/>
        <v/>
      </c>
      <c r="Z44" s="6" t="str">
        <f t="shared" si="9"/>
        <v/>
      </c>
      <c r="AA44" s="26">
        <f t="shared" si="1"/>
        <v>0</v>
      </c>
      <c r="AB44" s="26">
        <f t="shared" si="2"/>
        <v>0</v>
      </c>
      <c r="AC44" s="26" t="str">
        <f t="shared" si="10"/>
        <v/>
      </c>
      <c r="AD44" s="6">
        <f t="shared" si="11"/>
        <v>0</v>
      </c>
      <c r="AE44" s="6">
        <f t="shared" si="12"/>
        <v>0</v>
      </c>
    </row>
    <row r="45" spans="1:31" s="4" customFormat="1" ht="60" customHeight="1">
      <c r="A45" s="55">
        <f t="shared" si="3"/>
        <v>33</v>
      </c>
      <c r="B45" s="56" t="str">
        <f t="shared" si="4"/>
        <v/>
      </c>
      <c r="C45" s="129"/>
      <c r="D45" s="15" t="str">
        <f t="shared" si="5"/>
        <v/>
      </c>
      <c r="E45" s="15" t="str">
        <f t="shared" si="13"/>
        <v/>
      </c>
      <c r="F45" s="136"/>
      <c r="G45" s="136"/>
      <c r="H45" s="131"/>
      <c r="I45" s="60" t="str" cm="1">
        <f t="array" ref="I45">IFERROR(_xlfn.IFS($X45=1,"熱風供給温度：80℃以上～100℃未満
空気入口温度：20℃",$X45=2,"熱風供給温度：80℃以上～100℃未満
空気入口温度：20℃",$X45=3,"熱風供給温度：60℃
空気入口温度：50℃"),"")</f>
        <v/>
      </c>
      <c r="J45" s="61" t="str" cm="1">
        <f t="array" ref="J45">IFERROR(_xlfn.IFS(AND($X45=1,$Y45=1),"[外気条件]
乾球温度：25℃DB
相対温度：70RH％",AND($X45=2,$Y45=1),"熱源水入口温度：30℃
熱源水入出口温度差：5℃",AND($X45=3,$Y45=2),"熱源水入口温度：30℃
熱源水入出口温度差：5℃"),"")</f>
        <v/>
      </c>
      <c r="K45" s="132"/>
      <c r="L45" s="133"/>
      <c r="M45" s="133"/>
      <c r="N45" s="42" t="str" cm="1">
        <f t="array" ref="N45">IFERROR(_xlfn.IFS(AND($Y45=1,$Z45=1),VALUE(3.5),AND($Y45=1,$Z45=2),VALUE(3.44),AND($Y45=2,$Z45=2),VALUE(3.5)),"")</f>
        <v/>
      </c>
      <c r="O45" s="59" t="str">
        <f t="shared" si="6"/>
        <v/>
      </c>
      <c r="P45" s="134"/>
      <c r="Q45" s="136"/>
      <c r="R45" s="135"/>
      <c r="S45" s="118"/>
      <c r="T45" s="40"/>
      <c r="U45" s="41"/>
      <c r="V45" s="41" t="str">
        <f t="shared" ref="V45:V62" si="14">IF(G45="","",G45)</f>
        <v/>
      </c>
      <c r="X45" s="6" t="str">
        <f t="shared" si="7"/>
        <v/>
      </c>
      <c r="Y45" s="39" t="str">
        <f t="shared" si="8"/>
        <v/>
      </c>
      <c r="Z45" s="6" t="str">
        <f t="shared" si="9"/>
        <v/>
      </c>
      <c r="AA45" s="26">
        <f t="shared" ref="AA45:AA62" si="15">IF(AND(($B45&lt;&gt;""),(OR($C$2="",$F$2="",$G$3="",C45="",F45="",G45="",H45="",I45="",L45="",M45="",O45=""))),1,0)</f>
        <v>0</v>
      </c>
      <c r="AB45" s="26">
        <f t="shared" ref="AB45:AB62" si="16">IF(AND($G45&lt;&gt;"",COUNTIF($G45,"*■*")&gt;0,$Q45=""),1,0)</f>
        <v>0</v>
      </c>
      <c r="AC45" s="26" t="str">
        <f t="shared" si="10"/>
        <v/>
      </c>
      <c r="AD45" s="6">
        <f t="shared" si="11"/>
        <v>0</v>
      </c>
      <c r="AE45" s="6">
        <f t="shared" si="12"/>
        <v>0</v>
      </c>
    </row>
    <row r="46" spans="1:31" s="4" customFormat="1" ht="60" customHeight="1">
      <c r="A46" s="55">
        <f t="shared" si="3"/>
        <v>34</v>
      </c>
      <c r="B46" s="56" t="str">
        <f t="shared" si="4"/>
        <v/>
      </c>
      <c r="C46" s="129"/>
      <c r="D46" s="15" t="str">
        <f t="shared" si="5"/>
        <v/>
      </c>
      <c r="E46" s="15" t="str">
        <f t="shared" si="13"/>
        <v/>
      </c>
      <c r="F46" s="136"/>
      <c r="G46" s="136"/>
      <c r="H46" s="131"/>
      <c r="I46" s="60" t="str" cm="1">
        <f t="array" ref="I46">IFERROR(_xlfn.IFS($X46=1,"熱風供給温度：80℃以上～100℃未満
空気入口温度：20℃",$X46=2,"熱風供給温度：80℃以上～100℃未満
空気入口温度：20℃",$X46=3,"熱風供給温度：60℃
空気入口温度：50℃"),"")</f>
        <v/>
      </c>
      <c r="J46" s="61" t="str" cm="1">
        <f t="array" ref="J46">IFERROR(_xlfn.IFS(AND($X46=1,$Y46=1),"[外気条件]
乾球温度：25℃DB
相対温度：70RH％",AND($X46=2,$Y46=1),"熱源水入口温度：30℃
熱源水入出口温度差：5℃",AND($X46=3,$Y46=2),"熱源水入口温度：30℃
熱源水入出口温度差：5℃"),"")</f>
        <v/>
      </c>
      <c r="K46" s="132"/>
      <c r="L46" s="133"/>
      <c r="M46" s="133"/>
      <c r="N46" s="42" t="str" cm="1">
        <f t="array" ref="N46">IFERROR(_xlfn.IFS(AND($Y46=1,$Z46=1),VALUE(3.5),AND($Y46=1,$Z46=2),VALUE(3.44),AND($Y46=2,$Z46=2),VALUE(3.5)),"")</f>
        <v/>
      </c>
      <c r="O46" s="59" t="str">
        <f t="shared" si="6"/>
        <v/>
      </c>
      <c r="P46" s="134"/>
      <c r="Q46" s="136"/>
      <c r="R46" s="135"/>
      <c r="S46" s="118"/>
      <c r="T46" s="40"/>
      <c r="U46" s="41"/>
      <c r="V46" s="41" t="str">
        <f t="shared" si="14"/>
        <v/>
      </c>
      <c r="X46" s="6" t="str">
        <f t="shared" si="7"/>
        <v/>
      </c>
      <c r="Y46" s="39" t="str">
        <f t="shared" si="8"/>
        <v/>
      </c>
      <c r="Z46" s="6" t="str">
        <f t="shared" si="9"/>
        <v/>
      </c>
      <c r="AA46" s="26">
        <f t="shared" si="15"/>
        <v>0</v>
      </c>
      <c r="AB46" s="26">
        <f t="shared" si="16"/>
        <v>0</v>
      </c>
      <c r="AC46" s="26" t="str">
        <f t="shared" si="10"/>
        <v/>
      </c>
      <c r="AD46" s="6">
        <f t="shared" si="11"/>
        <v>0</v>
      </c>
      <c r="AE46" s="6">
        <f t="shared" si="12"/>
        <v>0</v>
      </c>
    </row>
    <row r="47" spans="1:31" s="4" customFormat="1" ht="60" customHeight="1">
      <c r="A47" s="55">
        <f t="shared" si="3"/>
        <v>35</v>
      </c>
      <c r="B47" s="56" t="str">
        <f t="shared" si="4"/>
        <v/>
      </c>
      <c r="C47" s="129"/>
      <c r="D47" s="15" t="str">
        <f t="shared" si="5"/>
        <v/>
      </c>
      <c r="E47" s="15" t="str">
        <f t="shared" si="13"/>
        <v/>
      </c>
      <c r="F47" s="136"/>
      <c r="G47" s="136"/>
      <c r="H47" s="131"/>
      <c r="I47" s="60" t="str" cm="1">
        <f t="array" ref="I47">IFERROR(_xlfn.IFS($X47=1,"熱風供給温度：80℃以上～100℃未満
空気入口温度：20℃",$X47=2,"熱風供給温度：80℃以上～100℃未満
空気入口温度：20℃",$X47=3,"熱風供給温度：60℃
空気入口温度：50℃"),"")</f>
        <v/>
      </c>
      <c r="J47" s="61" t="str" cm="1">
        <f t="array" ref="J47">IFERROR(_xlfn.IFS(AND($X47=1,$Y47=1),"[外気条件]
乾球温度：25℃DB
相対温度：70RH％",AND($X47=2,$Y47=1),"熱源水入口温度：30℃
熱源水入出口温度差：5℃",AND($X47=3,$Y47=2),"熱源水入口温度：30℃
熱源水入出口温度差：5℃"),"")</f>
        <v/>
      </c>
      <c r="K47" s="132"/>
      <c r="L47" s="133"/>
      <c r="M47" s="133"/>
      <c r="N47" s="42" t="str" cm="1">
        <f t="array" ref="N47">IFERROR(_xlfn.IFS(AND($Y47=1,$Z47=1),VALUE(3.5),AND($Y47=1,$Z47=2),VALUE(3.44),AND($Y47=2,$Z47=2),VALUE(3.5)),"")</f>
        <v/>
      </c>
      <c r="O47" s="59" t="str">
        <f t="shared" si="6"/>
        <v/>
      </c>
      <c r="P47" s="134"/>
      <c r="Q47" s="136"/>
      <c r="R47" s="135"/>
      <c r="S47" s="118"/>
      <c r="T47" s="40"/>
      <c r="U47" s="41"/>
      <c r="V47" s="41" t="str">
        <f t="shared" si="14"/>
        <v/>
      </c>
      <c r="X47" s="6" t="str">
        <f t="shared" si="7"/>
        <v/>
      </c>
      <c r="Y47" s="39" t="str">
        <f t="shared" si="8"/>
        <v/>
      </c>
      <c r="Z47" s="6" t="str">
        <f t="shared" si="9"/>
        <v/>
      </c>
      <c r="AA47" s="26">
        <f t="shared" si="15"/>
        <v>0</v>
      </c>
      <c r="AB47" s="26">
        <f t="shared" si="16"/>
        <v>0</v>
      </c>
      <c r="AC47" s="26" t="str">
        <f t="shared" si="10"/>
        <v/>
      </c>
      <c r="AD47" s="6">
        <f t="shared" si="11"/>
        <v>0</v>
      </c>
      <c r="AE47" s="6">
        <f t="shared" si="12"/>
        <v>0</v>
      </c>
    </row>
    <row r="48" spans="1:31" s="4" customFormat="1" ht="60" customHeight="1">
      <c r="A48" s="55">
        <f t="shared" si="3"/>
        <v>36</v>
      </c>
      <c r="B48" s="56" t="str">
        <f t="shared" si="4"/>
        <v/>
      </c>
      <c r="C48" s="129"/>
      <c r="D48" s="15" t="str">
        <f t="shared" si="5"/>
        <v/>
      </c>
      <c r="E48" s="15" t="str">
        <f t="shared" si="13"/>
        <v/>
      </c>
      <c r="F48" s="136"/>
      <c r="G48" s="136"/>
      <c r="H48" s="131"/>
      <c r="I48" s="60" t="str" cm="1">
        <f t="array" ref="I48">IFERROR(_xlfn.IFS($X48=1,"熱風供給温度：80℃以上～100℃未満
空気入口温度：20℃",$X48=2,"熱風供給温度：80℃以上～100℃未満
空気入口温度：20℃",$X48=3,"熱風供給温度：60℃
空気入口温度：50℃"),"")</f>
        <v/>
      </c>
      <c r="J48" s="61" t="str" cm="1">
        <f t="array" ref="J48">IFERROR(_xlfn.IFS(AND($X48=1,$Y48=1),"[外気条件]
乾球温度：25℃DB
相対温度：70RH％",AND($X48=2,$Y48=1),"熱源水入口温度：30℃
熱源水入出口温度差：5℃",AND($X48=3,$Y48=2),"熱源水入口温度：30℃
熱源水入出口温度差：5℃"),"")</f>
        <v/>
      </c>
      <c r="K48" s="132"/>
      <c r="L48" s="133"/>
      <c r="M48" s="133"/>
      <c r="N48" s="42" t="str" cm="1">
        <f t="array" ref="N48">IFERROR(_xlfn.IFS(AND($Y48=1,$Z48=1),VALUE(3.5),AND($Y48=1,$Z48=2),VALUE(3.44),AND($Y48=2,$Z48=2),VALUE(3.5)),"")</f>
        <v/>
      </c>
      <c r="O48" s="59" t="str">
        <f t="shared" si="6"/>
        <v/>
      </c>
      <c r="P48" s="134"/>
      <c r="Q48" s="136"/>
      <c r="R48" s="135"/>
      <c r="S48" s="118"/>
      <c r="T48" s="40"/>
      <c r="U48" s="41"/>
      <c r="V48" s="41" t="str">
        <f t="shared" si="14"/>
        <v/>
      </c>
      <c r="X48" s="6" t="str">
        <f t="shared" si="7"/>
        <v/>
      </c>
      <c r="Y48" s="39" t="str">
        <f t="shared" si="8"/>
        <v/>
      </c>
      <c r="Z48" s="6" t="str">
        <f t="shared" si="9"/>
        <v/>
      </c>
      <c r="AA48" s="26">
        <f t="shared" si="15"/>
        <v>0</v>
      </c>
      <c r="AB48" s="26">
        <f t="shared" si="16"/>
        <v>0</v>
      </c>
      <c r="AC48" s="26" t="str">
        <f t="shared" si="10"/>
        <v/>
      </c>
      <c r="AD48" s="6">
        <f t="shared" si="11"/>
        <v>0</v>
      </c>
      <c r="AE48" s="6">
        <f t="shared" si="12"/>
        <v>0</v>
      </c>
    </row>
    <row r="49" spans="1:42" s="4" customFormat="1" ht="60" customHeight="1">
      <c r="A49" s="55">
        <f t="shared" si="3"/>
        <v>37</v>
      </c>
      <c r="B49" s="56" t="str">
        <f t="shared" si="4"/>
        <v/>
      </c>
      <c r="C49" s="129"/>
      <c r="D49" s="15" t="str">
        <f t="shared" si="5"/>
        <v/>
      </c>
      <c r="E49" s="15" t="str">
        <f t="shared" si="13"/>
        <v/>
      </c>
      <c r="F49" s="136"/>
      <c r="G49" s="136"/>
      <c r="H49" s="131"/>
      <c r="I49" s="60" t="str" cm="1">
        <f t="array" ref="I49">IFERROR(_xlfn.IFS($X49=1,"熱風供給温度：80℃以上～100℃未満
空気入口温度：20℃",$X49=2,"熱風供給温度：80℃以上～100℃未満
空気入口温度：20℃",$X49=3,"熱風供給温度：60℃
空気入口温度：50℃"),"")</f>
        <v/>
      </c>
      <c r="J49" s="61" t="str" cm="1">
        <f t="array" ref="J49">IFERROR(_xlfn.IFS(AND($X49=1,$Y49=1),"[外気条件]
乾球温度：25℃DB
相対温度：70RH％",AND($X49=2,$Y49=1),"熱源水入口温度：30℃
熱源水入出口温度差：5℃",AND($X49=3,$Y49=2),"熱源水入口温度：30℃
熱源水入出口温度差：5℃"),"")</f>
        <v/>
      </c>
      <c r="K49" s="132"/>
      <c r="L49" s="133"/>
      <c r="M49" s="133"/>
      <c r="N49" s="42" t="str" cm="1">
        <f t="array" ref="N49">IFERROR(_xlfn.IFS(AND($Y49=1,$Z49=1),VALUE(3.5),AND($Y49=1,$Z49=2),VALUE(3.44),AND($Y49=2,$Z49=2),VALUE(3.5)),"")</f>
        <v/>
      </c>
      <c r="O49" s="59" t="str">
        <f t="shared" si="6"/>
        <v/>
      </c>
      <c r="P49" s="134"/>
      <c r="Q49" s="136"/>
      <c r="R49" s="135"/>
      <c r="S49" s="118"/>
      <c r="T49" s="40"/>
      <c r="U49" s="41"/>
      <c r="V49" s="41" t="str">
        <f t="shared" si="14"/>
        <v/>
      </c>
      <c r="X49" s="6" t="str">
        <f t="shared" si="7"/>
        <v/>
      </c>
      <c r="Y49" s="39" t="str">
        <f t="shared" si="8"/>
        <v/>
      </c>
      <c r="Z49" s="6" t="str">
        <f t="shared" si="9"/>
        <v/>
      </c>
      <c r="AA49" s="26">
        <f t="shared" si="15"/>
        <v>0</v>
      </c>
      <c r="AB49" s="26">
        <f t="shared" si="16"/>
        <v>0</v>
      </c>
      <c r="AC49" s="26" t="str">
        <f t="shared" si="10"/>
        <v/>
      </c>
      <c r="AD49" s="6">
        <f t="shared" si="11"/>
        <v>0</v>
      </c>
      <c r="AE49" s="6">
        <f t="shared" si="12"/>
        <v>0</v>
      </c>
    </row>
    <row r="50" spans="1:42" s="4" customFormat="1" ht="60" customHeight="1">
      <c r="A50" s="55">
        <f t="shared" si="3"/>
        <v>38</v>
      </c>
      <c r="B50" s="56" t="str">
        <f t="shared" si="4"/>
        <v/>
      </c>
      <c r="C50" s="129"/>
      <c r="D50" s="15" t="str">
        <f t="shared" si="5"/>
        <v/>
      </c>
      <c r="E50" s="15" t="str">
        <f t="shared" si="13"/>
        <v/>
      </c>
      <c r="F50" s="136"/>
      <c r="G50" s="136"/>
      <c r="H50" s="131"/>
      <c r="I50" s="60" t="str" cm="1">
        <f t="array" ref="I50">IFERROR(_xlfn.IFS($X50=1,"熱風供給温度：80℃以上～100℃未満
空気入口温度：20℃",$X50=2,"熱風供給温度：80℃以上～100℃未満
空気入口温度：20℃",$X50=3,"熱風供給温度：60℃
空気入口温度：50℃"),"")</f>
        <v/>
      </c>
      <c r="J50" s="61" t="str" cm="1">
        <f t="array" ref="J50">IFERROR(_xlfn.IFS(AND($X50=1,$Y50=1),"[外気条件]
乾球温度：25℃DB
相対温度：70RH％",AND($X50=2,$Y50=1),"熱源水入口温度：30℃
熱源水入出口温度差：5℃",AND($X50=3,$Y50=2),"熱源水入口温度：30℃
熱源水入出口温度差：5℃"),"")</f>
        <v/>
      </c>
      <c r="K50" s="132"/>
      <c r="L50" s="133"/>
      <c r="M50" s="133"/>
      <c r="N50" s="42" t="str" cm="1">
        <f t="array" ref="N50">IFERROR(_xlfn.IFS(AND($Y50=1,$Z50=1),VALUE(3.5),AND($Y50=1,$Z50=2),VALUE(3.44),AND($Y50=2,$Z50=2),VALUE(3.5)),"")</f>
        <v/>
      </c>
      <c r="O50" s="59" t="str">
        <f t="shared" si="6"/>
        <v/>
      </c>
      <c r="P50" s="134"/>
      <c r="Q50" s="136"/>
      <c r="R50" s="135"/>
      <c r="S50" s="118"/>
      <c r="T50" s="40"/>
      <c r="U50" s="41"/>
      <c r="V50" s="41" t="str">
        <f t="shared" si="14"/>
        <v/>
      </c>
      <c r="X50" s="6" t="str">
        <f t="shared" si="7"/>
        <v/>
      </c>
      <c r="Y50" s="39" t="str">
        <f t="shared" si="8"/>
        <v/>
      </c>
      <c r="Z50" s="6" t="str">
        <f t="shared" si="9"/>
        <v/>
      </c>
      <c r="AA50" s="26">
        <f t="shared" si="15"/>
        <v>0</v>
      </c>
      <c r="AB50" s="26">
        <f t="shared" si="16"/>
        <v>0</v>
      </c>
      <c r="AC50" s="26" t="str">
        <f t="shared" si="10"/>
        <v/>
      </c>
      <c r="AD50" s="6">
        <f t="shared" si="11"/>
        <v>0</v>
      </c>
      <c r="AE50" s="6">
        <f t="shared" si="12"/>
        <v>0</v>
      </c>
    </row>
    <row r="51" spans="1:42" s="4" customFormat="1" ht="60" customHeight="1">
      <c r="A51" s="55">
        <f t="shared" si="3"/>
        <v>39</v>
      </c>
      <c r="B51" s="56" t="str">
        <f t="shared" si="4"/>
        <v/>
      </c>
      <c r="C51" s="129"/>
      <c r="D51" s="15" t="str">
        <f t="shared" si="5"/>
        <v/>
      </c>
      <c r="E51" s="15" t="str">
        <f t="shared" si="13"/>
        <v/>
      </c>
      <c r="F51" s="136"/>
      <c r="G51" s="136"/>
      <c r="H51" s="131"/>
      <c r="I51" s="60" t="str" cm="1">
        <f t="array" ref="I51">IFERROR(_xlfn.IFS($X51=1,"熱風供給温度：80℃以上～100℃未満
空気入口温度：20℃",$X51=2,"熱風供給温度：80℃以上～100℃未満
空気入口温度：20℃",$X51=3,"熱風供給温度：60℃
空気入口温度：50℃"),"")</f>
        <v/>
      </c>
      <c r="J51" s="61" t="str" cm="1">
        <f t="array" ref="J51">IFERROR(_xlfn.IFS(AND($X51=1,$Y51=1),"[外気条件]
乾球温度：25℃DB
相対温度：70RH％",AND($X51=2,$Y51=1),"熱源水入口温度：30℃
熱源水入出口温度差：5℃",AND($X51=3,$Y51=2),"熱源水入口温度：30℃
熱源水入出口温度差：5℃"),"")</f>
        <v/>
      </c>
      <c r="K51" s="132"/>
      <c r="L51" s="133"/>
      <c r="M51" s="133"/>
      <c r="N51" s="42" t="str" cm="1">
        <f t="array" ref="N51">IFERROR(_xlfn.IFS(AND($Y51=1,$Z51=1),VALUE(3.5),AND($Y51=1,$Z51=2),VALUE(3.44),AND($Y51=2,$Z51=2),VALUE(3.5)),"")</f>
        <v/>
      </c>
      <c r="O51" s="59" t="str">
        <f t="shared" si="6"/>
        <v/>
      </c>
      <c r="P51" s="134"/>
      <c r="Q51" s="136"/>
      <c r="R51" s="135"/>
      <c r="S51" s="118"/>
      <c r="T51" s="40"/>
      <c r="U51" s="41"/>
      <c r="V51" s="41" t="str">
        <f t="shared" si="14"/>
        <v/>
      </c>
      <c r="X51" s="6" t="str">
        <f t="shared" si="7"/>
        <v/>
      </c>
      <c r="Y51" s="39" t="str">
        <f t="shared" si="8"/>
        <v/>
      </c>
      <c r="Z51" s="6" t="str">
        <f t="shared" si="9"/>
        <v/>
      </c>
      <c r="AA51" s="26">
        <f t="shared" si="15"/>
        <v>0</v>
      </c>
      <c r="AB51" s="26">
        <f t="shared" si="16"/>
        <v>0</v>
      </c>
      <c r="AC51" s="26" t="str">
        <f t="shared" si="10"/>
        <v/>
      </c>
      <c r="AD51" s="6">
        <f t="shared" si="11"/>
        <v>0</v>
      </c>
      <c r="AE51" s="6">
        <f t="shared" si="12"/>
        <v>0</v>
      </c>
    </row>
    <row r="52" spans="1:42" s="4" customFormat="1" ht="60" customHeight="1">
      <c r="A52" s="55">
        <f t="shared" si="3"/>
        <v>40</v>
      </c>
      <c r="B52" s="56" t="str">
        <f t="shared" si="4"/>
        <v/>
      </c>
      <c r="C52" s="129"/>
      <c r="D52" s="15" t="str">
        <f t="shared" si="5"/>
        <v/>
      </c>
      <c r="E52" s="15" t="str">
        <f t="shared" si="13"/>
        <v/>
      </c>
      <c r="F52" s="136"/>
      <c r="G52" s="136"/>
      <c r="H52" s="131"/>
      <c r="I52" s="60" t="str" cm="1">
        <f t="array" ref="I52">IFERROR(_xlfn.IFS($X52=1,"熱風供給温度：80℃以上～100℃未満
空気入口温度：20℃",$X52=2,"熱風供給温度：80℃以上～100℃未満
空気入口温度：20℃",$X52=3,"熱風供給温度：60℃
空気入口温度：50℃"),"")</f>
        <v/>
      </c>
      <c r="J52" s="61" t="str" cm="1">
        <f t="array" ref="J52">IFERROR(_xlfn.IFS(AND($X52=1,$Y52=1),"[外気条件]
乾球温度：25℃DB
相対温度：70RH％",AND($X52=2,$Y52=1),"熱源水入口温度：30℃
熱源水入出口温度差：5℃",AND($X52=3,$Y52=2),"熱源水入口温度：30℃
熱源水入出口温度差：5℃"),"")</f>
        <v/>
      </c>
      <c r="K52" s="132"/>
      <c r="L52" s="133"/>
      <c r="M52" s="133"/>
      <c r="N52" s="42" t="str" cm="1">
        <f t="array" ref="N52">IFERROR(_xlfn.IFS(AND($Y52=1,$Z52=1),VALUE(3.5),AND($Y52=1,$Z52=2),VALUE(3.44),AND($Y52=2,$Z52=2),VALUE(3.5)),"")</f>
        <v/>
      </c>
      <c r="O52" s="59" t="str">
        <f t="shared" si="6"/>
        <v/>
      </c>
      <c r="P52" s="134"/>
      <c r="Q52" s="136"/>
      <c r="R52" s="135"/>
      <c r="S52" s="118"/>
      <c r="T52" s="40"/>
      <c r="U52" s="41"/>
      <c r="V52" s="41" t="str">
        <f t="shared" si="14"/>
        <v/>
      </c>
      <c r="X52" s="6" t="str">
        <f t="shared" si="7"/>
        <v/>
      </c>
      <c r="Y52" s="39" t="str">
        <f t="shared" si="8"/>
        <v/>
      </c>
      <c r="Z52" s="6" t="str">
        <f t="shared" si="9"/>
        <v/>
      </c>
      <c r="AA52" s="26">
        <f t="shared" si="15"/>
        <v>0</v>
      </c>
      <c r="AB52" s="26">
        <f t="shared" si="16"/>
        <v>0</v>
      </c>
      <c r="AC52" s="26" t="str">
        <f t="shared" si="10"/>
        <v/>
      </c>
      <c r="AD52" s="6">
        <f t="shared" si="11"/>
        <v>0</v>
      </c>
      <c r="AE52" s="6">
        <f t="shared" si="12"/>
        <v>0</v>
      </c>
    </row>
    <row r="53" spans="1:42" s="4" customFormat="1" ht="60" customHeight="1">
      <c r="A53" s="55">
        <f t="shared" si="3"/>
        <v>41</v>
      </c>
      <c r="B53" s="56" t="str">
        <f t="shared" si="4"/>
        <v/>
      </c>
      <c r="C53" s="129"/>
      <c r="D53" s="15" t="str">
        <f t="shared" si="5"/>
        <v/>
      </c>
      <c r="E53" s="15" t="str">
        <f t="shared" si="13"/>
        <v/>
      </c>
      <c r="F53" s="136"/>
      <c r="G53" s="136"/>
      <c r="H53" s="131"/>
      <c r="I53" s="60" t="str" cm="1">
        <f t="array" ref="I53">IFERROR(_xlfn.IFS($X53=1,"熱風供給温度：80℃以上～100℃未満
空気入口温度：20℃",$X53=2,"熱風供給温度：80℃以上～100℃未満
空気入口温度：20℃",$X53=3,"熱風供給温度：60℃
空気入口温度：50℃"),"")</f>
        <v/>
      </c>
      <c r="J53" s="61" t="str" cm="1">
        <f t="array" ref="J53">IFERROR(_xlfn.IFS(AND($X53=1,$Y53=1),"[外気条件]
乾球温度：25℃DB
相対温度：70RH％",AND($X53=2,$Y53=1),"熱源水入口温度：30℃
熱源水入出口温度差：5℃",AND($X53=3,$Y53=2),"熱源水入口温度：30℃
熱源水入出口温度差：5℃"),"")</f>
        <v/>
      </c>
      <c r="K53" s="132"/>
      <c r="L53" s="133"/>
      <c r="M53" s="133"/>
      <c r="N53" s="42" t="str" cm="1">
        <f t="array" ref="N53">IFERROR(_xlfn.IFS(AND($Y53=1,$Z53=1),VALUE(3.5),AND($Y53=1,$Z53=2),VALUE(3.44),AND($Y53=2,$Z53=2),VALUE(3.5)),"")</f>
        <v/>
      </c>
      <c r="O53" s="59" t="str">
        <f t="shared" si="6"/>
        <v/>
      </c>
      <c r="P53" s="134"/>
      <c r="Q53" s="136"/>
      <c r="R53" s="135"/>
      <c r="S53" s="118"/>
      <c r="T53" s="40"/>
      <c r="U53" s="41"/>
      <c r="V53" s="41" t="str">
        <f t="shared" si="14"/>
        <v/>
      </c>
      <c r="X53" s="6" t="str">
        <f t="shared" si="7"/>
        <v/>
      </c>
      <c r="Y53" s="39" t="str">
        <f t="shared" si="8"/>
        <v/>
      </c>
      <c r="Z53" s="6" t="str">
        <f t="shared" si="9"/>
        <v/>
      </c>
      <c r="AA53" s="26">
        <f t="shared" si="15"/>
        <v>0</v>
      </c>
      <c r="AB53" s="26">
        <f t="shared" si="16"/>
        <v>0</v>
      </c>
      <c r="AC53" s="26" t="str">
        <f t="shared" si="10"/>
        <v/>
      </c>
      <c r="AD53" s="6">
        <f t="shared" si="11"/>
        <v>0</v>
      </c>
      <c r="AE53" s="6">
        <f t="shared" si="12"/>
        <v>0</v>
      </c>
    </row>
    <row r="54" spans="1:42" s="4" customFormat="1" ht="60" customHeight="1">
      <c r="A54" s="55">
        <f t="shared" si="3"/>
        <v>42</v>
      </c>
      <c r="B54" s="56" t="str">
        <f t="shared" si="4"/>
        <v/>
      </c>
      <c r="C54" s="129"/>
      <c r="D54" s="15" t="str">
        <f t="shared" si="5"/>
        <v/>
      </c>
      <c r="E54" s="15" t="str">
        <f t="shared" si="13"/>
        <v/>
      </c>
      <c r="F54" s="136"/>
      <c r="G54" s="136"/>
      <c r="H54" s="131"/>
      <c r="I54" s="60" t="str" cm="1">
        <f t="array" ref="I54">IFERROR(_xlfn.IFS($X54=1,"熱風供給温度：80℃以上～100℃未満
空気入口温度：20℃",$X54=2,"熱風供給温度：80℃以上～100℃未満
空気入口温度：20℃",$X54=3,"熱風供給温度：60℃
空気入口温度：50℃"),"")</f>
        <v/>
      </c>
      <c r="J54" s="61" t="str" cm="1">
        <f t="array" ref="J54">IFERROR(_xlfn.IFS(AND($X54=1,$Y54=1),"[外気条件]
乾球温度：25℃DB
相対温度：70RH％",AND($X54=2,$Y54=1),"熱源水入口温度：30℃
熱源水入出口温度差：5℃",AND($X54=3,$Y54=2),"熱源水入口温度：30℃
熱源水入出口温度差：5℃"),"")</f>
        <v/>
      </c>
      <c r="K54" s="132"/>
      <c r="L54" s="133"/>
      <c r="M54" s="133"/>
      <c r="N54" s="42" t="str" cm="1">
        <f t="array" ref="N54">IFERROR(_xlfn.IFS(AND($Y54=1,$Z54=1),VALUE(3.5),AND($Y54=1,$Z54=2),VALUE(3.44),AND($Y54=2,$Z54=2),VALUE(3.5)),"")</f>
        <v/>
      </c>
      <c r="O54" s="59" t="str">
        <f t="shared" si="6"/>
        <v/>
      </c>
      <c r="P54" s="134"/>
      <c r="Q54" s="136"/>
      <c r="R54" s="135"/>
      <c r="S54" s="118"/>
      <c r="T54" s="40"/>
      <c r="U54" s="41"/>
      <c r="V54" s="41" t="str">
        <f t="shared" si="14"/>
        <v/>
      </c>
      <c r="X54" s="6" t="str">
        <f t="shared" si="7"/>
        <v/>
      </c>
      <c r="Y54" s="39" t="str">
        <f t="shared" si="8"/>
        <v/>
      </c>
      <c r="Z54" s="6" t="str">
        <f t="shared" si="9"/>
        <v/>
      </c>
      <c r="AA54" s="26">
        <f t="shared" si="15"/>
        <v>0</v>
      </c>
      <c r="AB54" s="26">
        <f t="shared" si="16"/>
        <v>0</v>
      </c>
      <c r="AC54" s="26" t="str">
        <f t="shared" si="10"/>
        <v/>
      </c>
      <c r="AD54" s="6">
        <f t="shared" si="11"/>
        <v>0</v>
      </c>
      <c r="AE54" s="6">
        <f t="shared" si="12"/>
        <v>0</v>
      </c>
    </row>
    <row r="55" spans="1:42" s="4" customFormat="1" ht="60" customHeight="1">
      <c r="A55" s="55">
        <f t="shared" si="3"/>
        <v>43</v>
      </c>
      <c r="B55" s="56" t="str">
        <f t="shared" si="4"/>
        <v/>
      </c>
      <c r="C55" s="129"/>
      <c r="D55" s="15" t="str">
        <f t="shared" si="5"/>
        <v/>
      </c>
      <c r="E55" s="15" t="str">
        <f t="shared" si="13"/>
        <v/>
      </c>
      <c r="F55" s="136"/>
      <c r="G55" s="136"/>
      <c r="H55" s="131"/>
      <c r="I55" s="60" t="str" cm="1">
        <f t="array" ref="I55">IFERROR(_xlfn.IFS($X55=1,"熱風供給温度：80℃以上～100℃未満
空気入口温度：20℃",$X55=2,"熱風供給温度：80℃以上～100℃未満
空気入口温度：20℃",$X55=3,"熱風供給温度：60℃
空気入口温度：50℃"),"")</f>
        <v/>
      </c>
      <c r="J55" s="61" t="str" cm="1">
        <f t="array" ref="J55">IFERROR(_xlfn.IFS(AND($X55=1,$Y55=1),"[外気条件]
乾球温度：25℃DB
相対温度：70RH％",AND($X55=2,$Y55=1),"熱源水入口温度：30℃
熱源水入出口温度差：5℃",AND($X55=3,$Y55=2),"熱源水入口温度：30℃
熱源水入出口温度差：5℃"),"")</f>
        <v/>
      </c>
      <c r="K55" s="132"/>
      <c r="L55" s="133"/>
      <c r="M55" s="133"/>
      <c r="N55" s="42" t="str" cm="1">
        <f t="array" ref="N55">IFERROR(_xlfn.IFS(AND($Y55=1,$Z55=1),VALUE(3.5),AND($Y55=1,$Z55=2),VALUE(3.44),AND($Y55=2,$Z55=2),VALUE(3.5)),"")</f>
        <v/>
      </c>
      <c r="O55" s="59" t="str">
        <f t="shared" si="6"/>
        <v/>
      </c>
      <c r="P55" s="134"/>
      <c r="Q55" s="136"/>
      <c r="R55" s="135"/>
      <c r="S55" s="118"/>
      <c r="T55" s="40"/>
      <c r="U55" s="41"/>
      <c r="V55" s="41" t="str">
        <f t="shared" si="14"/>
        <v/>
      </c>
      <c r="X55" s="6" t="str">
        <f t="shared" si="7"/>
        <v/>
      </c>
      <c r="Y55" s="39" t="str">
        <f t="shared" si="8"/>
        <v/>
      </c>
      <c r="Z55" s="6" t="str">
        <f t="shared" si="9"/>
        <v/>
      </c>
      <c r="AA55" s="26">
        <f t="shared" si="15"/>
        <v>0</v>
      </c>
      <c r="AB55" s="26">
        <f t="shared" si="16"/>
        <v>0</v>
      </c>
      <c r="AC55" s="26" t="str">
        <f t="shared" si="10"/>
        <v/>
      </c>
      <c r="AD55" s="6">
        <f t="shared" si="11"/>
        <v>0</v>
      </c>
      <c r="AE55" s="6">
        <f t="shared" si="12"/>
        <v>0</v>
      </c>
    </row>
    <row r="56" spans="1:42" s="4" customFormat="1" ht="60" customHeight="1">
      <c r="A56" s="55">
        <f t="shared" si="3"/>
        <v>44</v>
      </c>
      <c r="B56" s="56" t="str">
        <f t="shared" si="4"/>
        <v/>
      </c>
      <c r="C56" s="129"/>
      <c r="D56" s="15" t="str">
        <f t="shared" si="5"/>
        <v/>
      </c>
      <c r="E56" s="15" t="str">
        <f t="shared" si="13"/>
        <v/>
      </c>
      <c r="F56" s="136"/>
      <c r="G56" s="136"/>
      <c r="H56" s="131"/>
      <c r="I56" s="60" t="str" cm="1">
        <f t="array" ref="I56">IFERROR(_xlfn.IFS($X56=1,"熱風供給温度：80℃以上～100℃未満
空気入口温度：20℃",$X56=2,"熱風供給温度：80℃以上～100℃未満
空気入口温度：20℃",$X56=3,"熱風供給温度：60℃
空気入口温度：50℃"),"")</f>
        <v/>
      </c>
      <c r="J56" s="61" t="str" cm="1">
        <f t="array" ref="J56">IFERROR(_xlfn.IFS(AND($X56=1,$Y56=1),"[外気条件]
乾球温度：25℃DB
相対温度：70RH％",AND($X56=2,$Y56=1),"熱源水入口温度：30℃
熱源水入出口温度差：5℃",AND($X56=3,$Y56=2),"熱源水入口温度：30℃
熱源水入出口温度差：5℃"),"")</f>
        <v/>
      </c>
      <c r="K56" s="132"/>
      <c r="L56" s="133"/>
      <c r="M56" s="133"/>
      <c r="N56" s="42" t="str" cm="1">
        <f t="array" ref="N56">IFERROR(_xlfn.IFS(AND($Y56=1,$Z56=1),VALUE(3.5),AND($Y56=1,$Z56=2),VALUE(3.44),AND($Y56=2,$Z56=2),VALUE(3.5)),"")</f>
        <v/>
      </c>
      <c r="O56" s="59" t="str">
        <f t="shared" si="6"/>
        <v/>
      </c>
      <c r="P56" s="134"/>
      <c r="Q56" s="136"/>
      <c r="R56" s="135"/>
      <c r="S56" s="118"/>
      <c r="T56" s="40"/>
      <c r="U56" s="41"/>
      <c r="V56" s="41" t="str">
        <f t="shared" si="14"/>
        <v/>
      </c>
      <c r="X56" s="6" t="str">
        <f t="shared" si="7"/>
        <v/>
      </c>
      <c r="Y56" s="39" t="str">
        <f t="shared" si="8"/>
        <v/>
      </c>
      <c r="Z56" s="6" t="str">
        <f t="shared" si="9"/>
        <v/>
      </c>
      <c r="AA56" s="26">
        <f t="shared" si="15"/>
        <v>0</v>
      </c>
      <c r="AB56" s="26">
        <f t="shared" si="16"/>
        <v>0</v>
      </c>
      <c r="AC56" s="26" t="str">
        <f t="shared" si="10"/>
        <v/>
      </c>
      <c r="AD56" s="6">
        <f t="shared" si="11"/>
        <v>0</v>
      </c>
      <c r="AE56" s="6">
        <f t="shared" si="12"/>
        <v>0</v>
      </c>
    </row>
    <row r="57" spans="1:42" s="4" customFormat="1" ht="60" customHeight="1">
      <c r="A57" s="55">
        <f t="shared" si="3"/>
        <v>45</v>
      </c>
      <c r="B57" s="56" t="str">
        <f t="shared" si="4"/>
        <v/>
      </c>
      <c r="C57" s="129"/>
      <c r="D57" s="15" t="str">
        <f t="shared" si="5"/>
        <v/>
      </c>
      <c r="E57" s="15" t="str">
        <f t="shared" si="13"/>
        <v/>
      </c>
      <c r="F57" s="136"/>
      <c r="G57" s="136"/>
      <c r="H57" s="131"/>
      <c r="I57" s="60" t="str" cm="1">
        <f t="array" ref="I57">IFERROR(_xlfn.IFS($X57=1,"熱風供給温度：80℃以上～100℃未満
空気入口温度：20℃",$X57=2,"熱風供給温度：80℃以上～100℃未満
空気入口温度：20℃",$X57=3,"熱風供給温度：60℃
空気入口温度：50℃"),"")</f>
        <v/>
      </c>
      <c r="J57" s="61" t="str" cm="1">
        <f t="array" ref="J57">IFERROR(_xlfn.IFS(AND($X57=1,$Y57=1),"[外気条件]
乾球温度：25℃DB
相対温度：70RH％",AND($X57=2,$Y57=1),"熱源水入口温度：30℃
熱源水入出口温度差：5℃",AND($X57=3,$Y57=2),"熱源水入口温度：30℃
熱源水入出口温度差：5℃"),"")</f>
        <v/>
      </c>
      <c r="K57" s="132"/>
      <c r="L57" s="133"/>
      <c r="M57" s="133"/>
      <c r="N57" s="42" t="str" cm="1">
        <f t="array" ref="N57">IFERROR(_xlfn.IFS(AND($Y57=1,$Z57=1),VALUE(3.5),AND($Y57=1,$Z57=2),VALUE(3.44),AND($Y57=2,$Z57=2),VALUE(3.5)),"")</f>
        <v/>
      </c>
      <c r="O57" s="59" t="str">
        <f t="shared" si="6"/>
        <v/>
      </c>
      <c r="P57" s="134"/>
      <c r="Q57" s="136"/>
      <c r="R57" s="135"/>
      <c r="S57" s="118"/>
      <c r="T57" s="40"/>
      <c r="U57" s="41"/>
      <c r="V57" s="41" t="str">
        <f t="shared" si="14"/>
        <v/>
      </c>
      <c r="X57" s="6" t="str">
        <f t="shared" si="7"/>
        <v/>
      </c>
      <c r="Y57" s="39" t="str">
        <f t="shared" si="8"/>
        <v/>
      </c>
      <c r="Z57" s="6" t="str">
        <f t="shared" si="9"/>
        <v/>
      </c>
      <c r="AA57" s="26">
        <f t="shared" si="15"/>
        <v>0</v>
      </c>
      <c r="AB57" s="26">
        <f t="shared" si="16"/>
        <v>0</v>
      </c>
      <c r="AC57" s="26" t="str">
        <f t="shared" si="10"/>
        <v/>
      </c>
      <c r="AD57" s="6">
        <f t="shared" si="11"/>
        <v>0</v>
      </c>
      <c r="AE57" s="6">
        <f t="shared" si="12"/>
        <v>0</v>
      </c>
    </row>
    <row r="58" spans="1:42" s="4" customFormat="1" ht="60" customHeight="1">
      <c r="A58" s="55">
        <f t="shared" si="3"/>
        <v>46</v>
      </c>
      <c r="B58" s="56" t="str">
        <f t="shared" si="4"/>
        <v/>
      </c>
      <c r="C58" s="129"/>
      <c r="D58" s="15" t="str">
        <f t="shared" si="5"/>
        <v/>
      </c>
      <c r="E58" s="15" t="str">
        <f t="shared" si="13"/>
        <v/>
      </c>
      <c r="F58" s="136"/>
      <c r="G58" s="136"/>
      <c r="H58" s="131"/>
      <c r="I58" s="60" t="str" cm="1">
        <f t="array" ref="I58">IFERROR(_xlfn.IFS($X58=1,"熱風供給温度：80℃以上～100℃未満
空気入口温度：20℃",$X58=2,"熱風供給温度：80℃以上～100℃未満
空気入口温度：20℃",$X58=3,"熱風供給温度：60℃
空気入口温度：50℃"),"")</f>
        <v/>
      </c>
      <c r="J58" s="61" t="str" cm="1">
        <f t="array" ref="J58">IFERROR(_xlfn.IFS(AND($X58=1,$Y58=1),"[外気条件]
乾球温度：25℃DB
相対温度：70RH％",AND($X58=2,$Y58=1),"熱源水入口温度：30℃
熱源水入出口温度差：5℃",AND($X58=3,$Y58=2),"熱源水入口温度：30℃
熱源水入出口温度差：5℃"),"")</f>
        <v/>
      </c>
      <c r="K58" s="132"/>
      <c r="L58" s="133"/>
      <c r="M58" s="133"/>
      <c r="N58" s="42" t="str" cm="1">
        <f t="array" ref="N58">IFERROR(_xlfn.IFS(AND($Y58=1,$Z58=1),VALUE(3.5),AND($Y58=1,$Z58=2),VALUE(3.44),AND($Y58=2,$Z58=2),VALUE(3.5)),"")</f>
        <v/>
      </c>
      <c r="O58" s="59" t="str">
        <f t="shared" si="6"/>
        <v/>
      </c>
      <c r="P58" s="134"/>
      <c r="Q58" s="136"/>
      <c r="R58" s="135"/>
      <c r="S58" s="118"/>
      <c r="T58" s="40"/>
      <c r="U58" s="41"/>
      <c r="V58" s="41" t="str">
        <f t="shared" si="14"/>
        <v/>
      </c>
      <c r="X58" s="6" t="str">
        <f t="shared" si="7"/>
        <v/>
      </c>
      <c r="Y58" s="39" t="str">
        <f t="shared" si="8"/>
        <v/>
      </c>
      <c r="Z58" s="6" t="str">
        <f t="shared" si="9"/>
        <v/>
      </c>
      <c r="AA58" s="26">
        <f t="shared" si="15"/>
        <v>0</v>
      </c>
      <c r="AB58" s="26">
        <f t="shared" si="16"/>
        <v>0</v>
      </c>
      <c r="AC58" s="26" t="str">
        <f t="shared" si="10"/>
        <v/>
      </c>
      <c r="AD58" s="6">
        <f t="shared" si="11"/>
        <v>0</v>
      </c>
      <c r="AE58" s="6">
        <f t="shared" si="12"/>
        <v>0</v>
      </c>
    </row>
    <row r="59" spans="1:42" s="4" customFormat="1" ht="60" customHeight="1">
      <c r="A59" s="55">
        <f t="shared" si="3"/>
        <v>47</v>
      </c>
      <c r="B59" s="56" t="str">
        <f t="shared" si="4"/>
        <v/>
      </c>
      <c r="C59" s="129"/>
      <c r="D59" s="15" t="str">
        <f t="shared" si="5"/>
        <v/>
      </c>
      <c r="E59" s="15" t="str">
        <f t="shared" si="13"/>
        <v/>
      </c>
      <c r="F59" s="136"/>
      <c r="G59" s="136"/>
      <c r="H59" s="131"/>
      <c r="I59" s="60" t="str" cm="1">
        <f t="array" ref="I59">IFERROR(_xlfn.IFS($X59=1,"熱風供給温度：80℃以上～100℃未満
空気入口温度：20℃",$X59=2,"熱風供給温度：80℃以上～100℃未満
空気入口温度：20℃",$X59=3,"熱風供給温度：60℃
空気入口温度：50℃"),"")</f>
        <v/>
      </c>
      <c r="J59" s="61" t="str" cm="1">
        <f t="array" ref="J59">IFERROR(_xlfn.IFS(AND($X59=1,$Y59=1),"[外気条件]
乾球温度：25℃DB
相対温度：70RH％",AND($X59=2,$Y59=1),"熱源水入口温度：30℃
熱源水入出口温度差：5℃",AND($X59=3,$Y59=2),"熱源水入口温度：30℃
熱源水入出口温度差：5℃"),"")</f>
        <v/>
      </c>
      <c r="K59" s="132"/>
      <c r="L59" s="133"/>
      <c r="M59" s="133"/>
      <c r="N59" s="42" t="str" cm="1">
        <f t="array" ref="N59">IFERROR(_xlfn.IFS(AND($Y59=1,$Z59=1),VALUE(3.5),AND($Y59=1,$Z59=2),VALUE(3.44),AND($Y59=2,$Z59=2),VALUE(3.5)),"")</f>
        <v/>
      </c>
      <c r="O59" s="59" t="str">
        <f t="shared" si="6"/>
        <v/>
      </c>
      <c r="P59" s="134"/>
      <c r="Q59" s="136"/>
      <c r="R59" s="135"/>
      <c r="S59" s="118"/>
      <c r="T59" s="40"/>
      <c r="U59" s="41"/>
      <c r="V59" s="41" t="str">
        <f t="shared" si="14"/>
        <v/>
      </c>
      <c r="X59" s="6" t="str">
        <f t="shared" si="7"/>
        <v/>
      </c>
      <c r="Y59" s="39" t="str">
        <f t="shared" si="8"/>
        <v/>
      </c>
      <c r="Z59" s="6" t="str">
        <f t="shared" si="9"/>
        <v/>
      </c>
      <c r="AA59" s="26">
        <f t="shared" si="15"/>
        <v>0</v>
      </c>
      <c r="AB59" s="26">
        <f t="shared" si="16"/>
        <v>0</v>
      </c>
      <c r="AC59" s="26" t="str">
        <f t="shared" si="10"/>
        <v/>
      </c>
      <c r="AD59" s="6">
        <f t="shared" si="11"/>
        <v>0</v>
      </c>
      <c r="AE59" s="6">
        <f t="shared" si="12"/>
        <v>0</v>
      </c>
    </row>
    <row r="60" spans="1:42" s="4" customFormat="1" ht="60" customHeight="1">
      <c r="A60" s="55">
        <f t="shared" si="3"/>
        <v>48</v>
      </c>
      <c r="B60" s="56" t="str">
        <f t="shared" si="4"/>
        <v/>
      </c>
      <c r="C60" s="129"/>
      <c r="D60" s="15" t="str">
        <f t="shared" si="5"/>
        <v/>
      </c>
      <c r="E60" s="15" t="str">
        <f t="shared" si="13"/>
        <v/>
      </c>
      <c r="F60" s="136"/>
      <c r="G60" s="136"/>
      <c r="H60" s="131"/>
      <c r="I60" s="60" t="str" cm="1">
        <f t="array" ref="I60">IFERROR(_xlfn.IFS($X60=1,"熱風供給温度：80℃以上～100℃未満
空気入口温度：20℃",$X60=2,"熱風供給温度：80℃以上～100℃未満
空気入口温度：20℃",$X60=3,"熱風供給温度：60℃
空気入口温度：50℃"),"")</f>
        <v/>
      </c>
      <c r="J60" s="61" t="str" cm="1">
        <f t="array" ref="J60">IFERROR(_xlfn.IFS(AND($X60=1,$Y60=1),"[外気条件]
乾球温度：25℃DB
相対温度：70RH％",AND($X60=2,$Y60=1),"熱源水入口温度：30℃
熱源水入出口温度差：5℃",AND($X60=3,$Y60=2),"熱源水入口温度：30℃
熱源水入出口温度差：5℃"),"")</f>
        <v/>
      </c>
      <c r="K60" s="132"/>
      <c r="L60" s="133"/>
      <c r="M60" s="133"/>
      <c r="N60" s="42" t="str" cm="1">
        <f t="array" ref="N60">IFERROR(_xlfn.IFS(AND($Y60=1,$Z60=1),VALUE(3.5),AND($Y60=1,$Z60=2),VALUE(3.44),AND($Y60=2,$Z60=2),VALUE(3.5)),"")</f>
        <v/>
      </c>
      <c r="O60" s="59" t="str">
        <f t="shared" si="6"/>
        <v/>
      </c>
      <c r="P60" s="134"/>
      <c r="Q60" s="136"/>
      <c r="R60" s="135"/>
      <c r="S60" s="118"/>
      <c r="T60" s="40"/>
      <c r="U60" s="41"/>
      <c r="V60" s="41" t="str">
        <f t="shared" si="14"/>
        <v/>
      </c>
      <c r="X60" s="6" t="str">
        <f t="shared" si="7"/>
        <v/>
      </c>
      <c r="Y60" s="39" t="str">
        <f t="shared" si="8"/>
        <v/>
      </c>
      <c r="Z60" s="6" t="str">
        <f t="shared" si="9"/>
        <v/>
      </c>
      <c r="AA60" s="26">
        <f t="shared" si="15"/>
        <v>0</v>
      </c>
      <c r="AB60" s="26">
        <f t="shared" si="16"/>
        <v>0</v>
      </c>
      <c r="AC60" s="26" t="str">
        <f t="shared" si="10"/>
        <v/>
      </c>
      <c r="AD60" s="6">
        <f t="shared" si="11"/>
        <v>0</v>
      </c>
      <c r="AE60" s="6">
        <f t="shared" si="12"/>
        <v>0</v>
      </c>
    </row>
    <row r="61" spans="1:42" s="4" customFormat="1" ht="60" customHeight="1">
      <c r="A61" s="55">
        <f t="shared" si="3"/>
        <v>49</v>
      </c>
      <c r="B61" s="56" t="str">
        <f t="shared" si="4"/>
        <v/>
      </c>
      <c r="C61" s="129"/>
      <c r="D61" s="15" t="str">
        <f t="shared" si="5"/>
        <v/>
      </c>
      <c r="E61" s="15" t="str">
        <f t="shared" si="13"/>
        <v/>
      </c>
      <c r="F61" s="136"/>
      <c r="G61" s="136"/>
      <c r="H61" s="131"/>
      <c r="I61" s="60" t="str" cm="1">
        <f t="array" ref="I61">IFERROR(_xlfn.IFS($X61=1,"熱風供給温度：80℃以上～100℃未満
空気入口温度：20℃",$X61=2,"熱風供給温度：80℃以上～100℃未満
空気入口温度：20℃",$X61=3,"熱風供給温度：60℃
空気入口温度：50℃"),"")</f>
        <v/>
      </c>
      <c r="J61" s="61" t="str" cm="1">
        <f t="array" ref="J61">IFERROR(_xlfn.IFS(AND($X61=1,$Y61=1),"[外気条件]
乾球温度：25℃DB
相対温度：70RH％",AND($X61=2,$Y61=1),"熱源水入口温度：30℃
熱源水入出口温度差：5℃",AND($X61=3,$Y61=2),"熱源水入口温度：30℃
熱源水入出口温度差：5℃"),"")</f>
        <v/>
      </c>
      <c r="K61" s="132"/>
      <c r="L61" s="133"/>
      <c r="M61" s="133"/>
      <c r="N61" s="42" t="str" cm="1">
        <f t="array" ref="N61">IFERROR(_xlfn.IFS(AND($Y61=1,$Z61=1),VALUE(3.5),AND($Y61=1,$Z61=2),VALUE(3.44),AND($Y61=2,$Z61=2),VALUE(3.5)),"")</f>
        <v/>
      </c>
      <c r="O61" s="59" t="str">
        <f t="shared" si="6"/>
        <v/>
      </c>
      <c r="P61" s="134"/>
      <c r="Q61" s="136"/>
      <c r="R61" s="135"/>
      <c r="S61" s="118"/>
      <c r="T61" s="40"/>
      <c r="U61" s="41"/>
      <c r="V61" s="41" t="str">
        <f t="shared" si="14"/>
        <v/>
      </c>
      <c r="X61" s="6" t="str">
        <f t="shared" si="7"/>
        <v/>
      </c>
      <c r="Y61" s="39" t="str">
        <f t="shared" si="8"/>
        <v/>
      </c>
      <c r="Z61" s="6" t="str">
        <f t="shared" si="9"/>
        <v/>
      </c>
      <c r="AA61" s="26">
        <f t="shared" si="15"/>
        <v>0</v>
      </c>
      <c r="AB61" s="26">
        <f t="shared" si="16"/>
        <v>0</v>
      </c>
      <c r="AC61" s="26" t="str">
        <f t="shared" si="10"/>
        <v/>
      </c>
      <c r="AD61" s="6">
        <f t="shared" si="11"/>
        <v>0</v>
      </c>
      <c r="AE61" s="6">
        <f t="shared" si="12"/>
        <v>0</v>
      </c>
    </row>
    <row r="62" spans="1:42" s="4" customFormat="1" ht="60" customHeight="1" thickBot="1">
      <c r="A62" s="57">
        <f t="shared" si="3"/>
        <v>50</v>
      </c>
      <c r="B62" s="56" t="str">
        <f t="shared" si="4"/>
        <v/>
      </c>
      <c r="C62" s="137"/>
      <c r="D62" s="17" t="str">
        <f t="shared" si="5"/>
        <v/>
      </c>
      <c r="E62" s="17" t="str">
        <f t="shared" si="13"/>
        <v/>
      </c>
      <c r="F62" s="138"/>
      <c r="G62" s="138"/>
      <c r="H62" s="139"/>
      <c r="I62" s="62" t="str" cm="1">
        <f t="array" ref="I62">IFERROR(_xlfn.IFS($X62=1,"熱風供給温度：80℃以上～100℃未満
空気入口温度：20℃",$X62=2,"熱風供給温度：80℃以上～100℃未満
空気入口温度：20℃",$X62=3,"熱風供給温度：60℃
空気入口温度：50℃"),"")</f>
        <v/>
      </c>
      <c r="J62" s="63" t="str" cm="1">
        <f t="array" ref="J62">IFERROR(_xlfn.IFS(AND($X62=1,$Y62=1),"[外気条件]
乾球温度：25℃DB
相対温度：70RH％",AND($X62=2,$Y62=1),"熱源水入口温度：30℃
熱源水入出口温度差：5℃",AND($X62=3,$Y62=2),"熱源水入口温度：30℃
熱源水入出口温度差：5℃"),"")</f>
        <v/>
      </c>
      <c r="K62" s="140"/>
      <c r="L62" s="141"/>
      <c r="M62" s="141"/>
      <c r="N62" s="43" t="str" cm="1">
        <f t="array" ref="N62">IFERROR(_xlfn.IFS(AND($Y62=1,$Z62=1),VALUE(3.5),AND($Y62=1,$Z62=2),VALUE(3.44),AND($Y62=2,$Z62=2),VALUE(3.5)),"")</f>
        <v/>
      </c>
      <c r="O62" s="69" t="str">
        <f t="shared" si="6"/>
        <v/>
      </c>
      <c r="P62" s="142"/>
      <c r="Q62" s="138"/>
      <c r="R62" s="143"/>
      <c r="S62" s="124"/>
      <c r="T62" s="40"/>
      <c r="U62" s="41"/>
      <c r="V62" s="41" t="str">
        <f t="shared" si="14"/>
        <v/>
      </c>
      <c r="X62" s="6" t="str">
        <f t="shared" si="7"/>
        <v/>
      </c>
      <c r="Y62" s="39" t="str">
        <f t="shared" si="8"/>
        <v/>
      </c>
      <c r="Z62" s="6" t="str">
        <f t="shared" si="9"/>
        <v/>
      </c>
      <c r="AA62" s="26">
        <f t="shared" si="15"/>
        <v>0</v>
      </c>
      <c r="AB62" s="26">
        <f t="shared" si="16"/>
        <v>0</v>
      </c>
      <c r="AC62" s="26" t="str">
        <f t="shared" si="10"/>
        <v/>
      </c>
      <c r="AD62" s="6">
        <f t="shared" si="11"/>
        <v>0</v>
      </c>
      <c r="AE62" s="6">
        <f t="shared" si="12"/>
        <v>0</v>
      </c>
    </row>
    <row r="63" spans="1:42" ht="30" customHeight="1">
      <c r="O63" s="144"/>
      <c r="T63" s="8"/>
      <c r="U63" s="8"/>
      <c r="V63" s="8"/>
      <c r="W63" s="8"/>
      <c r="X63" s="8"/>
      <c r="Y63" s="8"/>
      <c r="Z63" s="8"/>
      <c r="AA63" s="126">
        <f>SUM(AA13:AA62)</f>
        <v>1</v>
      </c>
      <c r="AB63" s="126">
        <f>SUM(AB13:AB62)</f>
        <v>0</v>
      </c>
      <c r="AC63" s="126"/>
      <c r="AD63" s="127">
        <f>IF(COUNTIF(AD13:AD62,"&gt;=2"),2,"1")</f>
        <v>2</v>
      </c>
      <c r="AE63" s="127">
        <f>SUM(AE13:AE62)</f>
        <v>1</v>
      </c>
      <c r="AL63" s="1"/>
      <c r="AM63" s="8"/>
      <c r="AN63" s="1"/>
      <c r="AO63" s="7"/>
      <c r="AP63" s="1"/>
    </row>
  </sheetData>
  <sheetProtection algorithmName="SHA-512" hashValue="GjF88QgYGdsx/X1arLTsdfm0leu5JrDX7Yapc1jOj+2qOHM+zBYtvuw+Pe/l6m0fESjp6TkNq19CvocsXkofew==" saltValue="GilRgVtPS1qVnyB8aVMW2g==" spinCount="100000" sheet="1" objects="1" scenarios="1" selectLockedCells="1" selectUnlockedCells="1"/>
  <dataConsolidate/>
  <mergeCells count="35">
    <mergeCell ref="A9:A11"/>
    <mergeCell ref="T8:U8"/>
    <mergeCell ref="A1:G1"/>
    <mergeCell ref="I1:K1"/>
    <mergeCell ref="L1:O1"/>
    <mergeCell ref="A2:B2"/>
    <mergeCell ref="C2:D2"/>
    <mergeCell ref="F2:G2"/>
    <mergeCell ref="J2:K2"/>
    <mergeCell ref="A3:E4"/>
    <mergeCell ref="J3:K3"/>
    <mergeCell ref="J4:K4"/>
    <mergeCell ref="T6:U6"/>
    <mergeCell ref="T7:U7"/>
    <mergeCell ref="B9:B11"/>
    <mergeCell ref="C9:C11"/>
    <mergeCell ref="D9:D11"/>
    <mergeCell ref="E9:E11"/>
    <mergeCell ref="H9:H11"/>
    <mergeCell ref="F9:F11"/>
    <mergeCell ref="G9:G11"/>
    <mergeCell ref="I9:I11"/>
    <mergeCell ref="J9:J11"/>
    <mergeCell ref="S9:S11"/>
    <mergeCell ref="K9:K10"/>
    <mergeCell ref="T9:T11"/>
    <mergeCell ref="U9:U11"/>
    <mergeCell ref="V9:V11"/>
    <mergeCell ref="L9:L10"/>
    <mergeCell ref="M9:M10"/>
    <mergeCell ref="N9:N11"/>
    <mergeCell ref="O9:O10"/>
    <mergeCell ref="P9:P11"/>
    <mergeCell ref="R9:R11"/>
    <mergeCell ref="Q9:Q11"/>
  </mergeCells>
  <phoneticPr fontId="18"/>
  <conditionalFormatting sqref="C2">
    <cfRule type="expression" dxfId="31" priority="14">
      <formula>$C$2=""</formula>
    </cfRule>
  </conditionalFormatting>
  <conditionalFormatting sqref="F2">
    <cfRule type="expression" dxfId="30" priority="12">
      <formula>$F$2=""</formula>
    </cfRule>
  </conditionalFormatting>
  <conditionalFormatting sqref="G13:G62">
    <cfRule type="expression" dxfId="29" priority="8">
      <formula>$AD13&gt;=2</formula>
    </cfRule>
  </conditionalFormatting>
  <conditionalFormatting sqref="G3:H3">
    <cfRule type="expression" dxfId="28" priority="15">
      <formula>$B$13=""</formula>
    </cfRule>
    <cfRule type="expression" dxfId="27" priority="16">
      <formula>$G$3=""</formula>
    </cfRule>
  </conditionalFormatting>
  <conditionalFormatting sqref="O13:O62">
    <cfRule type="expression" dxfId="26" priority="7">
      <formula>AND($N13&lt;&gt;"",$N13&gt;$O13)</formula>
    </cfRule>
  </conditionalFormatting>
  <conditionalFormatting sqref="F13:H62 K13:M62">
    <cfRule type="notContainsBlanks" dxfId="25" priority="9" stopIfTrue="1">
      <formula>LEN(TRIM(F13))&gt;0</formula>
    </cfRule>
    <cfRule type="expression" dxfId="24" priority="10" stopIfTrue="1">
      <formula>$C13&lt;&gt;""</formula>
    </cfRule>
  </conditionalFormatting>
  <conditionalFormatting sqref="C2:D2">
    <cfRule type="expression" dxfId="23" priority="13">
      <formula>$B$13=""</formula>
    </cfRule>
  </conditionalFormatting>
  <conditionalFormatting sqref="F2:H2">
    <cfRule type="expression" dxfId="22" priority="11">
      <formula>$B$13=""</formula>
    </cfRule>
  </conditionalFormatting>
  <conditionalFormatting sqref="J3">
    <cfRule type="expression" dxfId="21" priority="6">
      <formula>$AD$63=2</formula>
    </cfRule>
  </conditionalFormatting>
  <conditionalFormatting sqref="J2">
    <cfRule type="expression" dxfId="20" priority="5">
      <formula>OR($AA$63&gt;=1,$AB$63&gt;=1)</formula>
    </cfRule>
  </conditionalFormatting>
  <conditionalFormatting sqref="J4">
    <cfRule type="expression" dxfId="19" priority="4">
      <formula>$AE$63&gt;=1</formula>
    </cfRule>
  </conditionalFormatting>
  <conditionalFormatting sqref="N13:N62">
    <cfRule type="expression" dxfId="18" priority="3">
      <formula>$N13="対象外"</formula>
    </cfRule>
  </conditionalFormatting>
  <conditionalFormatting sqref="Q13:Q62">
    <cfRule type="expression" dxfId="17" priority="1">
      <formula>AND(COUNTIF(G13,"*■*")&gt;=1,Q13="")</formula>
    </cfRule>
    <cfRule type="expression" dxfId="16" priority="2">
      <formula>COUNTIF($G13,"*■*")=0</formula>
    </cfRule>
  </conditionalFormatting>
  <dataValidations count="17">
    <dataValidation type="custom" allowBlank="1" showInputMessage="1" showErrorMessage="1" errorTitle="無効な入力" error="整数で値を入力して下さい。" sqref="P12:P62" xr:uid="{AE0E4EE0-4602-4DBF-9BE2-5CE9825B1568}">
      <formula1>P12=INT(P12)</formula1>
    </dataValidation>
    <dataValidation type="list" allowBlank="1" showInputMessage="1" showErrorMessage="1" sqref="S12:S62" xr:uid="{C6724829-40CF-4ADC-84E4-B618777080A8}">
      <formula1>"✓"</formula1>
    </dataValidation>
    <dataValidation type="textLength" operator="lessThanOrEqual" allowBlank="1" showInputMessage="1" showErrorMessage="1" errorTitle="無効な入力" error="40文字以下で入力してください。" sqref="R12:R62" xr:uid="{C221BEEE-76F9-4EFD-AF3A-B9EA39548DD7}">
      <formula1>40</formula1>
    </dataValidation>
    <dataValidation allowBlank="1" showInputMessage="1" sqref="P9:S9" xr:uid="{B91D6E30-5814-48EC-A837-AED4B169BC12}"/>
    <dataValidation type="custom" operator="lessThanOrEqual" allowBlank="1" showInputMessage="1" showErrorMessage="1" errorTitle="無効な入力" error="小数点第二位までの数値を入力してください。" prompt="小数点第二位までの数値を入力してください。" sqref="M13:M62" xr:uid="{E5D01D81-7D38-4844-96E4-564192628AD4}">
      <formula1>$M13*100=INT($M13*100)</formula1>
    </dataValidation>
    <dataValidation type="custom" operator="lessThanOrEqual" allowBlank="1" showInputMessage="1" showErrorMessage="1" errorTitle="無効な入力" error="小数点第二位までの数値を入力してください。" prompt="小数点第二位までの数値を入力してください。" sqref="L13:L62" xr:uid="{301D7EED-58CC-4412-9B13-2771B5EF42BE}">
      <formula1>$L13*100=INT($L13*100)</formula1>
    </dataValidation>
    <dataValidation type="decimal" operator="lessThanOrEqual" allowBlank="1" showInputMessage="1" showErrorMessage="1" errorTitle="無効な入力" error="小数点第二位までの数値を入力してください。" prompt="小数点第二位までの数値を入力してください。" sqref="L12:M12" xr:uid="{A5F433E9-AF55-4704-9140-95A4D51087E5}">
      <formula1>999.9</formula1>
    </dataValidation>
    <dataValidation type="whole" allowBlank="1" showInputMessage="1" showErrorMessage="1" errorTitle="無効な入力" error="80(℃)以上、4文字以内の数値を入力してください。" prompt="80(℃)以上、4文字以内の数値を入力してください。" sqref="K13:K62" xr:uid="{60DAF30F-B348-4DF1-AE79-B94E7B2B1709}">
      <formula1>80</formula1>
      <formula2>9999</formula2>
    </dataValidation>
    <dataValidation type="textLength" operator="lessThanOrEqual" allowBlank="1" showInputMessage="1" showErrorMessage="1" prompt="40字以内で入力してください。" sqref="F13" xr:uid="{FDC80503-0A5A-435F-B934-BDAF5CFEF295}">
      <formula1>40</formula1>
    </dataValidation>
    <dataValidation type="textLength" operator="lessThanOrEqual" allowBlank="1" showInputMessage="1" showErrorMessage="1" error="40字以内で入力してください。" prompt="40字以内で入力してください。" sqref="C2:D2" xr:uid="{0B9475B5-295B-48CB-B69D-701A4680721A}">
      <formula1>40</formula1>
    </dataValidation>
    <dataValidation type="date" imeMode="disabled" operator="greaterThanOrEqual" allowBlank="1" showInputMessage="1" showErrorMessage="1" errorTitle="無効な入力" error="SIIへの申請日を半角数字で下記の例に倣って入力してください。_x000a_（例）2021/3/1" prompt="SIIへの申請日を半角数字で下記の例に倣って入力してください。_x000a_（例）2021/3/1" sqref="G3:H3" xr:uid="{452FD7FC-1FF0-4164-866F-F02939EDFC53}">
      <formula1>44256</formula1>
    </dataValidation>
    <dataValidation type="textLength" operator="lessThanOrEqual" allowBlank="1" showInputMessage="1" showErrorMessage="1" errorTitle="無効な入力" error="40字以内で入力してください。" prompt="40字以内で入力してください。" sqref="F14:F62 G13:G62" xr:uid="{A5E3FE49-0896-4EF3-96A1-1E2CE5DEDB0B}">
      <formula1>40</formula1>
    </dataValidation>
    <dataValidation allowBlank="1" showErrorMessage="1" sqref="D13:E62 I63:J1048576" xr:uid="{9138D6FE-44BF-46AF-A974-090373828987}"/>
    <dataValidation imeMode="fullKatakana" operator="lessThanOrEqual" allowBlank="1" showInputMessage="1" showErrorMessage="1" sqref="E2" xr:uid="{95A4A9A7-1BA4-4D2A-B5F2-2C20DDC996B3}"/>
    <dataValidation type="textLength" imeMode="fullKatakana" operator="lessThanOrEqual" allowBlank="1" showInputMessage="1" showErrorMessage="1" error="全角カタカナで入力してください。_x000a_法人格は不要です。" prompt="全角カタカナで入力してください。_x000a_法人格は不要です。" sqref="F2:H2" xr:uid="{B54BE246-6045-4D0B-AB47-7CA0369707BA}">
      <formula1>40</formula1>
    </dataValidation>
    <dataValidation type="textLength" operator="lessThanOrEqual" allowBlank="1" showErrorMessage="1" errorTitle="無効な入力" error="200字以内で入力してください。" prompt="200字以内で入力してください。" sqref="Q13:Q62" xr:uid="{40C1B9E3-3840-4CA9-BE1D-A534E7E8D663}">
      <formula1>200</formula1>
    </dataValidation>
    <dataValidation type="textLength" operator="lessThanOrEqual" allowBlank="1" showErrorMessage="1" error="200字以内で入力してください。" sqref="Q12:Q62" xr:uid="{111AD17A-896C-4564-851D-B8703A32722F}">
      <formula1>200</formula1>
    </dataValidation>
  </dataValidations>
  <pageMargins left="0.23622047244094491" right="0.23622047244094491" top="0.74803149606299213" bottom="0.74803149606299213" header="0.31496062992125984" footer="0.31496062992125984"/>
  <pageSetup paperSize="8" scale="33" fitToHeight="0" orientation="landscape" r:id="rId1"/>
  <headerFooter>
    <oddHeader>&amp;R&amp;20&amp;F</oddHeader>
    <oddFooter>&amp;C&amp;28&amp;P/&amp;N</oddFooter>
  </headerFooter>
  <rowBreaks count="1" manualBreakCount="1">
    <brk id="37" max="18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C28E2BC-217C-47AE-8848-A0427A5B5ADC}">
          <x14:formula1>
            <xm:f>プルダウン!$D$2:$D$4</xm:f>
          </x14:formula1>
          <xm:sqref>H13:H62</xm:sqref>
        </x14:dataValidation>
        <x14:dataValidation type="list" allowBlank="1" showInputMessage="1" showErrorMessage="1" xr:uid="{C22EE433-66EB-4E1C-961A-9232C05FC462}">
          <x14:formula1>
            <xm:f>プルダウン!$B$2</xm:f>
          </x14:formula1>
          <xm:sqref>C13:C62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84E2D-849B-41CF-83B3-A359CF1C7A35}">
  <sheetPr codeName="Sheet2">
    <pageSetUpPr fitToPage="1"/>
  </sheetPr>
  <dimension ref="A1:AQ513"/>
  <sheetViews>
    <sheetView view="pageBreakPreview" zoomScale="55" zoomScaleNormal="55" zoomScaleSheetLayoutView="55" zoomScalePageLayoutView="55" workbookViewId="0">
      <selection sqref="A1:G1"/>
    </sheetView>
  </sheetViews>
  <sheetFormatPr defaultColWidth="9" defaultRowHeight="16" outlineLevelCol="1"/>
  <cols>
    <col min="1" max="1" width="12.453125" style="125" customWidth="1"/>
    <col min="2" max="2" width="35.1796875" style="125" customWidth="1"/>
    <col min="3" max="7" width="35.1796875" style="2" customWidth="1"/>
    <col min="8" max="8" width="25.6328125" style="2" customWidth="1"/>
    <col min="9" max="9" width="50.6328125" style="2" customWidth="1"/>
    <col min="10" max="10" width="40.6328125" style="2" customWidth="1"/>
    <col min="11" max="15" width="25.6328125" style="2" customWidth="1"/>
    <col min="16" max="16" width="31.6328125" style="83" customWidth="1"/>
    <col min="17" max="17" width="70.6328125" style="2" customWidth="1"/>
    <col min="18" max="18" width="39.453125" style="83" customWidth="1"/>
    <col min="19" max="19" width="12.453125" style="83" customWidth="1"/>
    <col min="20" max="22" width="12.453125" style="83" hidden="1" customWidth="1" outlineLevel="1"/>
    <col min="23" max="23" width="22.08984375" style="2" hidden="1" customWidth="1" outlineLevel="1"/>
    <col min="24" max="28" width="16.08984375" style="2" hidden="1" customWidth="1" outlineLevel="1"/>
    <col min="29" max="29" width="22.90625" style="2" hidden="1" customWidth="1" outlineLevel="1"/>
    <col min="30" max="30" width="24.453125" style="2" hidden="1" customWidth="1" outlineLevel="1"/>
    <col min="31" max="31" width="10.08984375" style="2" hidden="1" customWidth="1" outlineLevel="1"/>
    <col min="32" max="32" width="11" style="2" hidden="1" customWidth="1" outlineLevel="1"/>
    <col min="33" max="33" width="19.26953125" style="2" customWidth="1" collapsed="1"/>
    <col min="34" max="39" width="19.26953125" style="2" customWidth="1"/>
    <col min="40" max="43" width="9" style="2" customWidth="1"/>
    <col min="44" max="16384" width="9" style="2"/>
  </cols>
  <sheetData>
    <row r="1" spans="1:36" ht="36.75" customHeight="1">
      <c r="A1" s="182" t="s">
        <v>99</v>
      </c>
      <c r="B1" s="183"/>
      <c r="C1" s="183"/>
      <c r="D1" s="183"/>
      <c r="E1" s="183"/>
      <c r="F1" s="183"/>
      <c r="G1" s="184"/>
      <c r="H1" s="82"/>
      <c r="I1" s="185" t="s">
        <v>13</v>
      </c>
      <c r="J1" s="186"/>
      <c r="K1" s="187"/>
      <c r="L1" s="188"/>
      <c r="M1" s="188"/>
      <c r="N1" s="188"/>
      <c r="O1" s="188"/>
      <c r="Q1" s="83"/>
      <c r="R1" s="2"/>
      <c r="V1" s="85"/>
      <c r="W1" s="85"/>
      <c r="X1" s="85"/>
      <c r="AC1" s="147" t="s">
        <v>52</v>
      </c>
      <c r="AD1" s="148">
        <v>44545</v>
      </c>
      <c r="AE1" s="149" t="s">
        <v>107</v>
      </c>
      <c r="AF1" s="150" t="s">
        <v>109</v>
      </c>
    </row>
    <row r="2" spans="1:36" ht="120.75" customHeight="1">
      <c r="A2" s="189" t="s">
        <v>17</v>
      </c>
      <c r="B2" s="190"/>
      <c r="C2" s="205"/>
      <c r="D2" s="206"/>
      <c r="E2" s="86" t="s">
        <v>26</v>
      </c>
      <c r="F2" s="207"/>
      <c r="G2" s="208"/>
      <c r="H2" s="82"/>
      <c r="I2" s="24" t="s">
        <v>11</v>
      </c>
      <c r="J2" s="195" t="s">
        <v>95</v>
      </c>
      <c r="K2" s="196"/>
      <c r="L2" s="27"/>
      <c r="M2" s="29"/>
      <c r="N2" s="29"/>
      <c r="O2" s="29"/>
      <c r="Q2" s="83"/>
      <c r="R2" s="2"/>
      <c r="W2" s="88"/>
      <c r="X2" s="88"/>
      <c r="Y2" s="88"/>
      <c r="Z2" s="88"/>
      <c r="AA2" s="88"/>
    </row>
    <row r="3" spans="1:36" ht="130" customHeight="1">
      <c r="A3" s="197" t="s">
        <v>108</v>
      </c>
      <c r="B3" s="197"/>
      <c r="C3" s="197"/>
      <c r="D3" s="197"/>
      <c r="E3" s="197"/>
      <c r="F3" s="89" t="s">
        <v>24</v>
      </c>
      <c r="G3" s="75"/>
      <c r="H3" s="82"/>
      <c r="I3" s="24" t="s">
        <v>12</v>
      </c>
      <c r="J3" s="198" t="s">
        <v>27</v>
      </c>
      <c r="K3" s="199"/>
      <c r="L3" s="27"/>
      <c r="M3" s="29"/>
      <c r="N3" s="29"/>
      <c r="O3" s="29"/>
      <c r="Q3" s="83"/>
      <c r="R3" s="2"/>
      <c r="W3" s="88"/>
      <c r="X3" s="88"/>
      <c r="Y3" s="88"/>
      <c r="Z3" s="88"/>
      <c r="AA3" s="88"/>
    </row>
    <row r="4" spans="1:36" ht="130" customHeight="1" thickBot="1">
      <c r="A4" s="197"/>
      <c r="B4" s="197"/>
      <c r="C4" s="197"/>
      <c r="D4" s="197"/>
      <c r="E4" s="197"/>
      <c r="F4" s="90" t="s">
        <v>25</v>
      </c>
      <c r="G4" s="90">
        <f>COUNTIF($C$13:$C$62,"熱風ヒートポンプ")</f>
        <v>0</v>
      </c>
      <c r="H4" s="82"/>
      <c r="I4" s="25" t="s">
        <v>32</v>
      </c>
      <c r="J4" s="200" t="s">
        <v>36</v>
      </c>
      <c r="K4" s="201"/>
      <c r="L4" s="28"/>
      <c r="M4" s="29"/>
      <c r="N4" s="29"/>
      <c r="O4" s="29"/>
      <c r="Q4" s="83"/>
      <c r="R4" s="2"/>
      <c r="W4" s="88"/>
      <c r="X4" s="88"/>
      <c r="Y4" s="88"/>
      <c r="Z4" s="88"/>
      <c r="AA4" s="88"/>
    </row>
    <row r="5" spans="1:36" s="3" customFormat="1" ht="29.25" customHeight="1" thickBot="1">
      <c r="A5" s="92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4"/>
      <c r="Q5" s="93"/>
      <c r="R5" s="94"/>
      <c r="S5" s="94"/>
      <c r="T5" s="94"/>
      <c r="U5" s="94"/>
      <c r="V5" s="94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5"/>
    </row>
    <row r="6" spans="1:36" s="4" customFormat="1" ht="36" customHeight="1">
      <c r="A6" s="9" t="s">
        <v>15</v>
      </c>
      <c r="B6" s="32">
        <v>1</v>
      </c>
      <c r="C6" s="32">
        <v>2</v>
      </c>
      <c r="D6" s="78">
        <v>3</v>
      </c>
      <c r="E6" s="31">
        <v>4</v>
      </c>
      <c r="F6" s="32">
        <v>5</v>
      </c>
      <c r="G6" s="32">
        <v>6</v>
      </c>
      <c r="H6" s="31">
        <v>7</v>
      </c>
      <c r="I6" s="31">
        <v>8</v>
      </c>
      <c r="J6" s="31">
        <v>9</v>
      </c>
      <c r="K6" s="31">
        <v>10</v>
      </c>
      <c r="L6" s="31">
        <v>11</v>
      </c>
      <c r="M6" s="31">
        <v>12</v>
      </c>
      <c r="N6" s="31">
        <v>13</v>
      </c>
      <c r="O6" s="31">
        <v>14</v>
      </c>
      <c r="P6" s="96">
        <v>15</v>
      </c>
      <c r="Q6" s="97">
        <v>16</v>
      </c>
      <c r="R6" s="98">
        <v>17</v>
      </c>
      <c r="S6" s="99">
        <v>18</v>
      </c>
      <c r="T6" s="100"/>
      <c r="U6" s="100"/>
      <c r="V6" s="100"/>
      <c r="W6" s="101">
        <v>19</v>
      </c>
    </row>
    <row r="7" spans="1:36" s="4" customFormat="1" ht="39">
      <c r="A7" s="10" t="s">
        <v>5</v>
      </c>
      <c r="B7" s="33" t="s">
        <v>6</v>
      </c>
      <c r="C7" s="33" t="s">
        <v>6</v>
      </c>
      <c r="D7" s="77" t="s">
        <v>6</v>
      </c>
      <c r="E7" s="34" t="s">
        <v>75</v>
      </c>
      <c r="F7" s="33" t="s">
        <v>6</v>
      </c>
      <c r="G7" s="33" t="s">
        <v>6</v>
      </c>
      <c r="H7" s="34" t="s">
        <v>7</v>
      </c>
      <c r="I7" s="34" t="s">
        <v>7</v>
      </c>
      <c r="J7" s="34" t="s">
        <v>7</v>
      </c>
      <c r="K7" s="34" t="s">
        <v>7</v>
      </c>
      <c r="L7" s="34" t="s">
        <v>70</v>
      </c>
      <c r="M7" s="34" t="s">
        <v>7</v>
      </c>
      <c r="N7" s="34" t="s">
        <v>7</v>
      </c>
      <c r="O7" s="34" t="s">
        <v>7</v>
      </c>
      <c r="P7" s="102" t="s">
        <v>70</v>
      </c>
      <c r="Q7" s="102" t="s">
        <v>70</v>
      </c>
      <c r="R7" s="103" t="s">
        <v>70</v>
      </c>
      <c r="S7" s="104" t="s">
        <v>70</v>
      </c>
      <c r="T7" s="105"/>
      <c r="U7" s="106"/>
      <c r="V7" s="107"/>
      <c r="W7" s="101" t="s">
        <v>80</v>
      </c>
    </row>
    <row r="8" spans="1:36" s="4" customFormat="1" ht="31.5" customHeight="1" thickBot="1">
      <c r="A8" s="21" t="s">
        <v>23</v>
      </c>
      <c r="B8" s="23" t="s">
        <v>16</v>
      </c>
      <c r="C8" s="22" t="s">
        <v>9</v>
      </c>
      <c r="D8" s="23" t="s">
        <v>16</v>
      </c>
      <c r="E8" s="23" t="s">
        <v>16</v>
      </c>
      <c r="F8" s="22" t="s">
        <v>9</v>
      </c>
      <c r="G8" s="22" t="s">
        <v>9</v>
      </c>
      <c r="H8" s="22" t="s">
        <v>9</v>
      </c>
      <c r="I8" s="23" t="s">
        <v>16</v>
      </c>
      <c r="J8" s="23" t="s">
        <v>16</v>
      </c>
      <c r="K8" s="22" t="s">
        <v>9</v>
      </c>
      <c r="L8" s="22" t="s">
        <v>9</v>
      </c>
      <c r="M8" s="22" t="s">
        <v>9</v>
      </c>
      <c r="N8" s="23" t="s">
        <v>16</v>
      </c>
      <c r="O8" s="23" t="s">
        <v>16</v>
      </c>
      <c r="P8" s="108" t="s">
        <v>10</v>
      </c>
      <c r="Q8" s="109" t="s">
        <v>76</v>
      </c>
      <c r="R8" s="110" t="s">
        <v>10</v>
      </c>
      <c r="S8" s="111" t="s">
        <v>71</v>
      </c>
      <c r="T8" s="100"/>
      <c r="U8" s="100"/>
      <c r="V8" s="100"/>
      <c r="W8" s="101" t="s">
        <v>81</v>
      </c>
    </row>
    <row r="9" spans="1:36" s="4" customFormat="1" ht="35.25" customHeight="1">
      <c r="A9" s="178" t="s">
        <v>8</v>
      </c>
      <c r="B9" s="202" t="s">
        <v>19</v>
      </c>
      <c r="C9" s="202" t="s">
        <v>104</v>
      </c>
      <c r="D9" s="173" t="s">
        <v>17</v>
      </c>
      <c r="E9" s="175" t="s">
        <v>38</v>
      </c>
      <c r="F9" s="173" t="s">
        <v>0</v>
      </c>
      <c r="G9" s="173" t="s">
        <v>2</v>
      </c>
      <c r="H9" s="163" t="s">
        <v>105</v>
      </c>
      <c r="I9" s="163" t="s">
        <v>37</v>
      </c>
      <c r="J9" s="163" t="s">
        <v>39</v>
      </c>
      <c r="K9" s="163" t="s">
        <v>61</v>
      </c>
      <c r="L9" s="156" t="s">
        <v>20</v>
      </c>
      <c r="M9" s="158" t="s">
        <v>21</v>
      </c>
      <c r="N9" s="160" t="s">
        <v>30</v>
      </c>
      <c r="O9" s="161" t="s">
        <v>31</v>
      </c>
      <c r="P9" s="163" t="s">
        <v>72</v>
      </c>
      <c r="Q9" s="167" t="s">
        <v>74</v>
      </c>
      <c r="R9" s="164" t="s">
        <v>1</v>
      </c>
      <c r="S9" s="168" t="s">
        <v>73</v>
      </c>
      <c r="T9" s="112"/>
      <c r="U9" s="112"/>
      <c r="V9" s="112"/>
      <c r="W9" s="154" t="s">
        <v>82</v>
      </c>
    </row>
    <row r="10" spans="1:36" s="4" customFormat="1" ht="27" customHeight="1">
      <c r="A10" s="178"/>
      <c r="B10" s="173"/>
      <c r="C10" s="173"/>
      <c r="D10" s="173"/>
      <c r="E10" s="176"/>
      <c r="F10" s="173"/>
      <c r="G10" s="173"/>
      <c r="H10" s="158"/>
      <c r="I10" s="158"/>
      <c r="J10" s="160"/>
      <c r="K10" s="160"/>
      <c r="L10" s="157"/>
      <c r="M10" s="159"/>
      <c r="N10" s="160"/>
      <c r="O10" s="162"/>
      <c r="P10" s="160"/>
      <c r="Q10" s="158"/>
      <c r="R10" s="165"/>
      <c r="S10" s="169"/>
      <c r="T10" s="203" t="s">
        <v>91</v>
      </c>
      <c r="U10" s="203"/>
      <c r="V10" s="204"/>
      <c r="W10" s="154"/>
    </row>
    <row r="11" spans="1:36" s="4" customFormat="1" ht="19.5">
      <c r="A11" s="179"/>
      <c r="B11" s="174"/>
      <c r="C11" s="174"/>
      <c r="D11" s="174"/>
      <c r="E11" s="177"/>
      <c r="F11" s="174"/>
      <c r="G11" s="174"/>
      <c r="H11" s="159"/>
      <c r="I11" s="159"/>
      <c r="J11" s="161"/>
      <c r="K11" s="79" t="s">
        <v>3</v>
      </c>
      <c r="L11" s="34" t="s">
        <v>3</v>
      </c>
      <c r="M11" s="79" t="s">
        <v>3</v>
      </c>
      <c r="N11" s="161"/>
      <c r="O11" s="79" t="s">
        <v>22</v>
      </c>
      <c r="P11" s="161"/>
      <c r="Q11" s="159"/>
      <c r="R11" s="166"/>
      <c r="S11" s="170"/>
      <c r="T11" s="113" t="s">
        <v>92</v>
      </c>
      <c r="U11" s="114" t="s">
        <v>93</v>
      </c>
      <c r="V11" s="115" t="s">
        <v>1</v>
      </c>
      <c r="W11" s="154"/>
    </row>
    <row r="12" spans="1:36" s="4" customFormat="1" ht="60" customHeight="1">
      <c r="A12" s="11" t="s">
        <v>4</v>
      </c>
      <c r="B12" s="65" t="s">
        <v>100</v>
      </c>
      <c r="C12" s="12" t="s">
        <v>35</v>
      </c>
      <c r="D12" s="66" t="s">
        <v>62</v>
      </c>
      <c r="E12" s="66" t="s">
        <v>63</v>
      </c>
      <c r="F12" s="14" t="s">
        <v>79</v>
      </c>
      <c r="G12" s="14" t="s">
        <v>110</v>
      </c>
      <c r="H12" s="13" t="s">
        <v>49</v>
      </c>
      <c r="I12" s="67" t="s">
        <v>44</v>
      </c>
      <c r="J12" s="67" t="s">
        <v>94</v>
      </c>
      <c r="K12" s="44">
        <v>80</v>
      </c>
      <c r="L12" s="45">
        <v>20</v>
      </c>
      <c r="M12" s="45">
        <v>5</v>
      </c>
      <c r="N12" s="42">
        <v>3.5</v>
      </c>
      <c r="O12" s="68">
        <v>4</v>
      </c>
      <c r="P12" s="116"/>
      <c r="Q12" s="58"/>
      <c r="R12" s="117"/>
      <c r="S12" s="118"/>
      <c r="T12" s="119"/>
      <c r="U12" s="120"/>
      <c r="V12" s="121"/>
      <c r="W12" s="37"/>
      <c r="Y12" s="122" t="s">
        <v>55</v>
      </c>
      <c r="Z12" s="122" t="s">
        <v>53</v>
      </c>
      <c r="AA12" s="122" t="s">
        <v>54</v>
      </c>
      <c r="AB12" s="122" t="s">
        <v>77</v>
      </c>
      <c r="AC12" s="122" t="s">
        <v>78</v>
      </c>
      <c r="AD12" s="122"/>
      <c r="AE12" s="5" t="s">
        <v>14</v>
      </c>
      <c r="AF12" s="5" t="s">
        <v>28</v>
      </c>
    </row>
    <row r="13" spans="1:36" s="4" customFormat="1" ht="60" customHeight="1">
      <c r="A13" s="55">
        <f>ROW()-12</f>
        <v>1</v>
      </c>
      <c r="B13" s="56" t="str">
        <f>IF($C13="","","産業ヒートポンプ")</f>
        <v/>
      </c>
      <c r="C13" s="152"/>
      <c r="D13" s="15" t="str">
        <f>IF($B13&lt;&gt;"",$C$2,"")</f>
        <v/>
      </c>
      <c r="E13" s="15" t="str">
        <f>IF($B13&lt;&gt;"",$F$2,"")</f>
        <v/>
      </c>
      <c r="F13" s="16"/>
      <c r="G13" s="58"/>
      <c r="H13" s="71"/>
      <c r="I13" s="60" t="str" cm="1">
        <f t="array" ref="I13">IFERROR(_xlfn.IFS($Y13=1,"熱風供給温度：80℃以上～100℃未満
空気入口温度：20℃",$Y13=2,"熱風供給温度：80℃以上～100℃未満
空気入口温度：20℃",$Y13=3,"熱風供給温度：60℃
空気入口温度：50℃"),"")</f>
        <v/>
      </c>
      <c r="J13" s="61" t="str" cm="1">
        <f t="array" ref="J13">IFERROR(_xlfn.IFS(AND($Y13=1,$Z13=1),"[外気条件]
乾球温度：25℃DB
相対湿度：70RH％",AND($Y13=2,$Z13=1),"熱源水入口温度：30℃
熱源水入出口温度差：5℃",AND($Y13=3,$Z13=2),"熱源水入口温度：30℃
熱源水入出口温度差：5℃"),"")</f>
        <v/>
      </c>
      <c r="K13" s="48"/>
      <c r="L13" s="46"/>
      <c r="M13" s="46"/>
      <c r="N13" s="42" t="str" cm="1">
        <f t="array" ref="N13">IFERROR(_xlfn.IFS(AND($Z13=1,$AA13=1),VALUE(3.5),AND($Z13=1,$AA13=2),VALUE(3.44),AND($Z13=2,$AA13=2),VALUE(3.5)),"")</f>
        <v/>
      </c>
      <c r="O13" s="59" t="str">
        <f>IF(OR($L13="",$M13=""),"",ROUND($L13/$M13,2))</f>
        <v/>
      </c>
      <c r="P13" s="73"/>
      <c r="Q13" s="58"/>
      <c r="R13" s="64"/>
      <c r="S13" s="118"/>
      <c r="T13" s="119"/>
      <c r="U13" s="120"/>
      <c r="V13" s="121"/>
      <c r="W13" s="41" t="str">
        <f t="shared" ref="W13:W76" si="0">IF(G13="","",G13)</f>
        <v/>
      </c>
      <c r="Y13" s="6" t="str">
        <f>IF($H13="","",IF($H13="空気熱源／一過式",1,IF($H13="水熱源／一過式",2,IF($H13="水熱源／循環式",3))))</f>
        <v/>
      </c>
      <c r="Z13" s="39" t="str">
        <f>IF($I13="","",IF($I13="熱風供給温度：80℃以上～100℃未満
空気入口温度：20℃",1,IF($I13="熱風供給温度：60℃
空気入口温度：50℃",2,"")))</f>
        <v/>
      </c>
      <c r="AA13" s="6" t="str">
        <f>IF($J13="","",IF($J13="[外気条件]
乾球温度：25℃DB
相対湿度：70RH％",1,IF($J13="熱源水入口温度：30℃
熱源水入出口温度差：5℃",2,"")))</f>
        <v/>
      </c>
      <c r="AB13" s="26">
        <f t="shared" ref="AB13:AB76" si="1">IF(AND(($B13&lt;&gt;""),(OR($C$2="",$F$2="",$G$3="",C13="",F13="",G13="",H13="",I13="",L13="",M13="",O13=""))),1,0)</f>
        <v>0</v>
      </c>
      <c r="AC13" s="26">
        <f t="shared" ref="AC13:AC44" si="2">IF(AND($G13&lt;&gt;"",COUNTIF($G13,"*■*")&gt;0,$Q13=""),1,0)</f>
        <v>0</v>
      </c>
      <c r="AD13" s="26" t="str">
        <f>TEXT(W13,"G/標準")</f>
        <v/>
      </c>
      <c r="AE13" s="6">
        <f t="shared" ref="AE13:AE44" si="3">IF(AD13="",0,COUNTIF($AD$13:$AD$1048576,AD13))</f>
        <v>0</v>
      </c>
      <c r="AF13" s="6">
        <f t="shared" ref="AF13:AF76" si="4">IF(AND(N13&lt;&gt;"",$N13&gt;$O13),1,0)</f>
        <v>0</v>
      </c>
    </row>
    <row r="14" spans="1:36" s="4" customFormat="1" ht="60" customHeight="1">
      <c r="A14" s="55">
        <f t="shared" ref="A14:A253" si="5">ROW()-12</f>
        <v>2</v>
      </c>
      <c r="B14" s="56" t="str">
        <f t="shared" ref="B14:B268" si="6">IF($C14="","","産業ヒートポンプ")</f>
        <v/>
      </c>
      <c r="C14" s="152"/>
      <c r="D14" s="15" t="str">
        <f t="shared" ref="D14:D268" si="7">IF($B14&lt;&gt;"",$C$2,"")</f>
        <v/>
      </c>
      <c r="E14" s="15" t="str">
        <f>IF($B14&lt;&gt;"",$F$2,"")</f>
        <v/>
      </c>
      <c r="F14" s="16"/>
      <c r="G14" s="58"/>
      <c r="H14" s="71"/>
      <c r="I14" s="60" t="str" cm="1">
        <f t="array" ref="I14">IFERROR(_xlfn.IFS($Y14=1,"熱風供給温度：80℃以上～100℃未満
空気入口温度：20℃",$Y14=2,"熱風供給温度：80℃以上～100℃未満
空気入口温度：20℃",$Y14=3,"熱風供給温度：60℃
空気入口温度：50℃"),"")</f>
        <v/>
      </c>
      <c r="J14" s="61" t="str" cm="1">
        <f t="array" ref="J14">IFERROR(_xlfn.IFS(AND($Y14=1,$Z14=1),"[外気条件]
乾球温度：25℃DB
相対湿度：70RH％",AND($Y14=2,$Z14=1),"熱源水入口温度：30℃
熱源水入出口温度差：5℃",AND($Y14=3,$Z14=2),"熱源水入口温度：30℃
熱源水入出口温度差：5℃"),"")</f>
        <v/>
      </c>
      <c r="K14" s="48"/>
      <c r="L14" s="46"/>
      <c r="M14" s="46"/>
      <c r="N14" s="42" t="str" cm="1">
        <f t="array" ref="N14">IFERROR(_xlfn.IFS(AND($Z14=1,$AA14=1),VALUE(3.5),AND($Z14=1,$AA14=2),VALUE(3.44),AND($Z14=2,$AA14=2),VALUE(3.5)),"")</f>
        <v/>
      </c>
      <c r="O14" s="59" t="str">
        <f t="shared" ref="O14:O268" si="8">IF(OR($L14="",$M14=""),"",ROUND($L14/$M14,2))</f>
        <v/>
      </c>
      <c r="P14" s="73"/>
      <c r="Q14" s="58"/>
      <c r="R14" s="64"/>
      <c r="S14" s="118"/>
      <c r="T14" s="119"/>
      <c r="U14" s="120"/>
      <c r="V14" s="121"/>
      <c r="W14" s="41" t="str">
        <f t="shared" si="0"/>
        <v/>
      </c>
      <c r="Y14" s="6" t="str">
        <f t="shared" ref="Y14:Y268" si="9">IF($H14="","",IF($H14="空気熱源／一過式",1,IF($H14="水熱源／一過式",2,IF($H14="水熱源／循環式",3))))</f>
        <v/>
      </c>
      <c r="Z14" s="39" t="str">
        <f t="shared" ref="Z14:Z268" si="10">IF($I14="","",IF($I14="熱風供給温度：80℃以上～100℃未満
空気入口温度：20℃",1,IF($I14="熱風供給温度：60℃
空気入口温度：50℃",2,"")))</f>
        <v/>
      </c>
      <c r="AA14" s="6" t="str">
        <f t="shared" ref="AA14:AA77" si="11">IF($J14="","",IF($J14="[外気条件]
乾球温度：25℃DB
相対湿度：70RH％",1,IF($J14="熱源水入口温度：30℃
熱源水入出口温度差：5℃",2,"")))</f>
        <v/>
      </c>
      <c r="AB14" s="26">
        <f t="shared" si="1"/>
        <v>0</v>
      </c>
      <c r="AC14" s="26">
        <f t="shared" si="2"/>
        <v>0</v>
      </c>
      <c r="AD14" s="26" t="str">
        <f t="shared" ref="AD14:AD62" si="12">TEXT(W14,"G/標準")</f>
        <v/>
      </c>
      <c r="AE14" s="6">
        <f t="shared" si="3"/>
        <v>0</v>
      </c>
      <c r="AF14" s="6">
        <f t="shared" si="4"/>
        <v>0</v>
      </c>
    </row>
    <row r="15" spans="1:36" s="4" customFormat="1" ht="60" customHeight="1">
      <c r="A15" s="55">
        <f t="shared" si="5"/>
        <v>3</v>
      </c>
      <c r="B15" s="56" t="str">
        <f t="shared" si="6"/>
        <v/>
      </c>
      <c r="C15" s="152"/>
      <c r="D15" s="15" t="str">
        <f t="shared" si="7"/>
        <v/>
      </c>
      <c r="E15" s="15" t="str">
        <f t="shared" ref="E15:E269" si="13">IF($B15&lt;&gt;"",$F$2,"")</f>
        <v/>
      </c>
      <c r="F15" s="16"/>
      <c r="G15" s="58"/>
      <c r="H15" s="71"/>
      <c r="I15" s="60" t="str" cm="1">
        <f t="array" ref="I15">IFERROR(_xlfn.IFS($Y15=1,"熱風供給温度：80℃以上～100℃未満
空気入口温度：20℃",$Y15=2,"熱風供給温度：80℃以上～100℃未満
空気入口温度：20℃",$Y15=3,"熱風供給温度：60℃
空気入口温度：50℃"),"")</f>
        <v/>
      </c>
      <c r="J15" s="61" t="str" cm="1">
        <f t="array" ref="J15">IFERROR(_xlfn.IFS(AND($Y15=1,$Z15=1),"[外気条件]
乾球温度：25℃DB
相対湿度：70RH％",AND($Y15=2,$Z15=1),"熱源水入口温度：30℃
熱源水入出口温度差：5℃",AND($Y15=3,$Z15=2),"熱源水入口温度：30℃
熱源水入出口温度差：5℃"),"")</f>
        <v/>
      </c>
      <c r="K15" s="48"/>
      <c r="L15" s="46"/>
      <c r="M15" s="46"/>
      <c r="N15" s="42" t="str" cm="1">
        <f t="array" ref="N15">IFERROR(_xlfn.IFS(AND($Z15=1,$AA15=1),VALUE(3.5),AND($Z15=1,$AA15=2),VALUE(3.44),AND($Z15=2,$AA15=2),VALUE(3.5)),"")</f>
        <v/>
      </c>
      <c r="O15" s="59" t="str">
        <f t="shared" si="8"/>
        <v/>
      </c>
      <c r="P15" s="73"/>
      <c r="Q15" s="16"/>
      <c r="R15" s="64"/>
      <c r="S15" s="118"/>
      <c r="T15" s="119"/>
      <c r="U15" s="120"/>
      <c r="V15" s="121"/>
      <c r="W15" s="41" t="str">
        <f t="shared" si="0"/>
        <v/>
      </c>
      <c r="Y15" s="6" t="str">
        <f t="shared" si="9"/>
        <v/>
      </c>
      <c r="Z15" s="39" t="str">
        <f t="shared" si="10"/>
        <v/>
      </c>
      <c r="AA15" s="6" t="str">
        <f t="shared" si="11"/>
        <v/>
      </c>
      <c r="AB15" s="26">
        <f t="shared" si="1"/>
        <v>0</v>
      </c>
      <c r="AC15" s="26">
        <f t="shared" si="2"/>
        <v>0</v>
      </c>
      <c r="AD15" s="26" t="str">
        <f t="shared" si="12"/>
        <v/>
      </c>
      <c r="AE15" s="6">
        <f t="shared" si="3"/>
        <v>0</v>
      </c>
      <c r="AF15" s="6">
        <f t="shared" si="4"/>
        <v>0</v>
      </c>
    </row>
    <row r="16" spans="1:36" s="4" customFormat="1" ht="60" customHeight="1">
      <c r="A16" s="55">
        <f t="shared" si="5"/>
        <v>4</v>
      </c>
      <c r="B16" s="56" t="str">
        <f t="shared" si="6"/>
        <v/>
      </c>
      <c r="C16" s="152"/>
      <c r="D16" s="15" t="str">
        <f t="shared" si="7"/>
        <v/>
      </c>
      <c r="E16" s="15" t="str">
        <f t="shared" si="13"/>
        <v/>
      </c>
      <c r="F16" s="16"/>
      <c r="G16" s="58"/>
      <c r="H16" s="71"/>
      <c r="I16" s="60" t="str" cm="1">
        <f t="array" ref="I16">IFERROR(_xlfn.IFS($Y16=1,"熱風供給温度：80℃以上～100℃未満
空気入口温度：20℃",$Y16=2,"熱風供給温度：80℃以上～100℃未満
空気入口温度：20℃",$Y16=3,"熱風供給温度：60℃
空気入口温度：50℃"),"")</f>
        <v/>
      </c>
      <c r="J16" s="61" t="str" cm="1">
        <f t="array" ref="J16">IFERROR(_xlfn.IFS(AND($Y16=1,$Z16=1),"[外気条件]
乾球温度：25℃DB
相対湿度：70RH％",AND($Y16=2,$Z16=1),"熱源水入口温度：30℃
熱源水入出口温度差：5℃",AND($Y16=3,$Z16=2),"熱源水入口温度：30℃
熱源水入出口温度差：5℃"),"")</f>
        <v/>
      </c>
      <c r="K16" s="48"/>
      <c r="L16" s="46"/>
      <c r="M16" s="46"/>
      <c r="N16" s="42" t="str" cm="1">
        <f t="array" ref="N16">IFERROR(_xlfn.IFS(AND($Z16=1,$AA16=1),VALUE(3.5),AND($Z16=1,$AA16=2),VALUE(3.44),AND($Z16=2,$AA16=2),VALUE(3.5)),"")</f>
        <v/>
      </c>
      <c r="O16" s="59" t="str">
        <f t="shared" si="8"/>
        <v/>
      </c>
      <c r="P16" s="73"/>
      <c r="Q16" s="16"/>
      <c r="R16" s="64"/>
      <c r="S16" s="118"/>
      <c r="T16" s="119"/>
      <c r="U16" s="120"/>
      <c r="V16" s="121"/>
      <c r="W16" s="41" t="str">
        <f t="shared" si="0"/>
        <v/>
      </c>
      <c r="Y16" s="6" t="str">
        <f t="shared" si="9"/>
        <v/>
      </c>
      <c r="Z16" s="39" t="str">
        <f t="shared" si="10"/>
        <v/>
      </c>
      <c r="AA16" s="6" t="str">
        <f t="shared" si="11"/>
        <v/>
      </c>
      <c r="AB16" s="26">
        <f t="shared" si="1"/>
        <v>0</v>
      </c>
      <c r="AC16" s="26">
        <f t="shared" si="2"/>
        <v>0</v>
      </c>
      <c r="AD16" s="26" t="str">
        <f t="shared" si="12"/>
        <v/>
      </c>
      <c r="AE16" s="6">
        <f t="shared" si="3"/>
        <v>0</v>
      </c>
      <c r="AF16" s="6">
        <f t="shared" si="4"/>
        <v>0</v>
      </c>
    </row>
    <row r="17" spans="1:32" s="4" customFormat="1" ht="60" customHeight="1">
      <c r="A17" s="55">
        <f t="shared" si="5"/>
        <v>5</v>
      </c>
      <c r="B17" s="56" t="str">
        <f t="shared" si="6"/>
        <v/>
      </c>
      <c r="C17" s="152"/>
      <c r="D17" s="15" t="str">
        <f t="shared" si="7"/>
        <v/>
      </c>
      <c r="E17" s="15" t="str">
        <f t="shared" si="13"/>
        <v/>
      </c>
      <c r="F17" s="16"/>
      <c r="G17" s="58"/>
      <c r="H17" s="71"/>
      <c r="I17" s="60" t="str" cm="1">
        <f t="array" ref="I17">IFERROR(_xlfn.IFS($Y17=1,"熱風供給温度：80℃以上～100℃未満
空気入口温度：20℃",$Y17=2,"熱風供給温度：80℃以上～100℃未満
空気入口温度：20℃",$Y17=3,"熱風供給温度：60℃
空気入口温度：50℃"),"")</f>
        <v/>
      </c>
      <c r="J17" s="61" t="str" cm="1">
        <f t="array" ref="J17">IFERROR(_xlfn.IFS(AND($Y17=1,$Z17=1),"[外気条件]
乾球温度：25℃DB
相対湿度：70RH％",AND($Y17=2,$Z17=1),"熱源水入口温度：30℃
熱源水入出口温度差：5℃",AND($Y17=3,$Z17=2),"熱源水入口温度：30℃
熱源水入出口温度差：5℃"),"")</f>
        <v/>
      </c>
      <c r="K17" s="48"/>
      <c r="L17" s="46"/>
      <c r="M17" s="46"/>
      <c r="N17" s="42" t="str" cm="1">
        <f t="array" ref="N17">IFERROR(_xlfn.IFS(AND($Z17=1,$AA17=1),VALUE(3.5),AND($Z17=1,$AA17=2),VALUE(3.44),AND($Z17=2,$AA17=2),VALUE(3.5)),"")</f>
        <v/>
      </c>
      <c r="O17" s="59" t="str">
        <f t="shared" si="8"/>
        <v/>
      </c>
      <c r="P17" s="73"/>
      <c r="Q17" s="16"/>
      <c r="R17" s="64"/>
      <c r="S17" s="118"/>
      <c r="T17" s="119"/>
      <c r="U17" s="120"/>
      <c r="V17" s="121"/>
      <c r="W17" s="41" t="str">
        <f t="shared" si="0"/>
        <v/>
      </c>
      <c r="Y17" s="6" t="str">
        <f t="shared" si="9"/>
        <v/>
      </c>
      <c r="Z17" s="39" t="str">
        <f t="shared" si="10"/>
        <v/>
      </c>
      <c r="AA17" s="6" t="str">
        <f t="shared" si="11"/>
        <v/>
      </c>
      <c r="AB17" s="26">
        <f t="shared" si="1"/>
        <v>0</v>
      </c>
      <c r="AC17" s="26">
        <f t="shared" si="2"/>
        <v>0</v>
      </c>
      <c r="AD17" s="26" t="str">
        <f t="shared" si="12"/>
        <v/>
      </c>
      <c r="AE17" s="6">
        <f t="shared" si="3"/>
        <v>0</v>
      </c>
      <c r="AF17" s="6">
        <f t="shared" si="4"/>
        <v>0</v>
      </c>
    </row>
    <row r="18" spans="1:32" s="4" customFormat="1" ht="60" customHeight="1">
      <c r="A18" s="55">
        <f t="shared" si="5"/>
        <v>6</v>
      </c>
      <c r="B18" s="56" t="str">
        <f t="shared" si="6"/>
        <v/>
      </c>
      <c r="C18" s="152"/>
      <c r="D18" s="15" t="str">
        <f t="shared" si="7"/>
        <v/>
      </c>
      <c r="E18" s="15" t="str">
        <f t="shared" si="13"/>
        <v/>
      </c>
      <c r="F18" s="16"/>
      <c r="G18" s="58"/>
      <c r="H18" s="71"/>
      <c r="I18" s="60" t="str" cm="1">
        <f t="array" ref="I18">IFERROR(_xlfn.IFS($Y18=1,"熱風供給温度：80℃以上～100℃未満
空気入口温度：20℃",$Y18=2,"熱風供給温度：80℃以上～100℃未満
空気入口温度：20℃",$Y18=3,"熱風供給温度：60℃
空気入口温度：50℃"),"")</f>
        <v/>
      </c>
      <c r="J18" s="61" t="str" cm="1">
        <f t="array" ref="J18">IFERROR(_xlfn.IFS(AND($Y18=1,$Z18=1),"[外気条件]
乾球温度：25℃DB
相対湿度：70RH％",AND($Y18=2,$Z18=1),"熱源水入口温度：30℃
熱源水入出口温度差：5℃",AND($Y18=3,$Z18=2),"熱源水入口温度：30℃
熱源水入出口温度差：5℃"),"")</f>
        <v/>
      </c>
      <c r="K18" s="48"/>
      <c r="L18" s="46"/>
      <c r="M18" s="46"/>
      <c r="N18" s="42" t="str" cm="1">
        <f t="array" ref="N18">IFERROR(_xlfn.IFS(AND($Z18=1,$AA18=1),VALUE(3.5),AND($Z18=1,$AA18=2),VALUE(3.44),AND($Z18=2,$AA18=2),VALUE(3.5)),"")</f>
        <v/>
      </c>
      <c r="O18" s="59" t="str">
        <f t="shared" si="8"/>
        <v/>
      </c>
      <c r="P18" s="73"/>
      <c r="Q18" s="16"/>
      <c r="R18" s="64"/>
      <c r="S18" s="118"/>
      <c r="T18" s="119"/>
      <c r="U18" s="120"/>
      <c r="V18" s="121"/>
      <c r="W18" s="41" t="str">
        <f t="shared" si="0"/>
        <v/>
      </c>
      <c r="Y18" s="6" t="str">
        <f t="shared" si="9"/>
        <v/>
      </c>
      <c r="Z18" s="39" t="str">
        <f t="shared" si="10"/>
        <v/>
      </c>
      <c r="AA18" s="6" t="str">
        <f t="shared" si="11"/>
        <v/>
      </c>
      <c r="AB18" s="26">
        <f t="shared" si="1"/>
        <v>0</v>
      </c>
      <c r="AC18" s="26">
        <f t="shared" si="2"/>
        <v>0</v>
      </c>
      <c r="AD18" s="26" t="str">
        <f t="shared" si="12"/>
        <v/>
      </c>
      <c r="AE18" s="6">
        <f t="shared" si="3"/>
        <v>0</v>
      </c>
      <c r="AF18" s="6">
        <f t="shared" si="4"/>
        <v>0</v>
      </c>
    </row>
    <row r="19" spans="1:32" s="4" customFormat="1" ht="60" customHeight="1">
      <c r="A19" s="55">
        <f t="shared" si="5"/>
        <v>7</v>
      </c>
      <c r="B19" s="56" t="str">
        <f t="shared" si="6"/>
        <v/>
      </c>
      <c r="C19" s="152"/>
      <c r="D19" s="15" t="str">
        <f t="shared" si="7"/>
        <v/>
      </c>
      <c r="E19" s="15" t="str">
        <f t="shared" si="13"/>
        <v/>
      </c>
      <c r="F19" s="16"/>
      <c r="G19" s="58"/>
      <c r="H19" s="71"/>
      <c r="I19" s="60" t="str" cm="1">
        <f t="array" ref="I19">IFERROR(_xlfn.IFS($Y19=1,"熱風供給温度：80℃以上～100℃未満
空気入口温度：20℃",$Y19=2,"熱風供給温度：80℃以上～100℃未満
空気入口温度：20℃",$Y19=3,"熱風供給温度：60℃
空気入口温度：50℃"),"")</f>
        <v/>
      </c>
      <c r="J19" s="61" t="str" cm="1">
        <f t="array" ref="J19">IFERROR(_xlfn.IFS(AND($Y19=1,$Z19=1),"[外気条件]
乾球温度：25℃DB
相対湿度：70RH％",AND($Y19=2,$Z19=1),"熱源水入口温度：30℃
熱源水入出口温度差：5℃",AND($Y19=3,$Z19=2),"熱源水入口温度：30℃
熱源水入出口温度差：5℃"),"")</f>
        <v/>
      </c>
      <c r="K19" s="48"/>
      <c r="L19" s="46"/>
      <c r="M19" s="46"/>
      <c r="N19" s="42" t="str" cm="1">
        <f t="array" ref="N19">IFERROR(_xlfn.IFS(AND($Z19=1,$AA19=1),VALUE(3.5),AND($Z19=1,$AA19=2),VALUE(3.44),AND($Z19=2,$AA19=2),VALUE(3.5)),"")</f>
        <v/>
      </c>
      <c r="O19" s="59" t="str">
        <f t="shared" si="8"/>
        <v/>
      </c>
      <c r="P19" s="73"/>
      <c r="Q19" s="16"/>
      <c r="R19" s="64"/>
      <c r="S19" s="118"/>
      <c r="T19" s="119"/>
      <c r="U19" s="120"/>
      <c r="V19" s="121"/>
      <c r="W19" s="41" t="str">
        <f t="shared" si="0"/>
        <v/>
      </c>
      <c r="Y19" s="6" t="str">
        <f t="shared" si="9"/>
        <v/>
      </c>
      <c r="Z19" s="39" t="str">
        <f t="shared" si="10"/>
        <v/>
      </c>
      <c r="AA19" s="6" t="str">
        <f t="shared" si="11"/>
        <v/>
      </c>
      <c r="AB19" s="26">
        <f t="shared" si="1"/>
        <v>0</v>
      </c>
      <c r="AC19" s="26">
        <f t="shared" si="2"/>
        <v>0</v>
      </c>
      <c r="AD19" s="26" t="str">
        <f t="shared" si="12"/>
        <v/>
      </c>
      <c r="AE19" s="6">
        <f t="shared" si="3"/>
        <v>0</v>
      </c>
      <c r="AF19" s="6">
        <f t="shared" si="4"/>
        <v>0</v>
      </c>
    </row>
    <row r="20" spans="1:32" s="4" customFormat="1" ht="60" customHeight="1">
      <c r="A20" s="55">
        <f t="shared" si="5"/>
        <v>8</v>
      </c>
      <c r="B20" s="56" t="str">
        <f t="shared" si="6"/>
        <v/>
      </c>
      <c r="C20" s="152"/>
      <c r="D20" s="15" t="str">
        <f t="shared" si="7"/>
        <v/>
      </c>
      <c r="E20" s="15" t="str">
        <f t="shared" si="13"/>
        <v/>
      </c>
      <c r="F20" s="16"/>
      <c r="G20" s="58"/>
      <c r="H20" s="71"/>
      <c r="I20" s="60" t="str" cm="1">
        <f t="array" ref="I20">IFERROR(_xlfn.IFS($Y20=1,"熱風供給温度：80℃以上～100℃未満
空気入口温度：20℃",$Y20=2,"熱風供給温度：80℃以上～100℃未満
空気入口温度：20℃",$Y20=3,"熱風供給温度：60℃
空気入口温度：50℃"),"")</f>
        <v/>
      </c>
      <c r="J20" s="61" t="str" cm="1">
        <f t="array" ref="J20">IFERROR(_xlfn.IFS(AND($Y20=1,$Z20=1),"[外気条件]
乾球温度：25℃DB
相対湿度：70RH％",AND($Y20=2,$Z20=1),"熱源水入口温度：30℃
熱源水入出口温度差：5℃",AND($Y20=3,$Z20=2),"熱源水入口温度：30℃
熱源水入出口温度差：5℃"),"")</f>
        <v/>
      </c>
      <c r="K20" s="48"/>
      <c r="L20" s="46"/>
      <c r="M20" s="46"/>
      <c r="N20" s="42" t="str" cm="1">
        <f t="array" ref="N20">IFERROR(_xlfn.IFS(AND($Z20=1,$AA20=1),VALUE(3.5),AND($Z20=1,$AA20=2),VALUE(3.44),AND($Z20=2,$AA20=2),VALUE(3.5)),"")</f>
        <v/>
      </c>
      <c r="O20" s="59" t="str">
        <f t="shared" si="8"/>
        <v/>
      </c>
      <c r="P20" s="73"/>
      <c r="Q20" s="16"/>
      <c r="R20" s="64"/>
      <c r="S20" s="118"/>
      <c r="T20" s="119"/>
      <c r="U20" s="120"/>
      <c r="V20" s="121"/>
      <c r="W20" s="41" t="str">
        <f t="shared" si="0"/>
        <v/>
      </c>
      <c r="Y20" s="6" t="str">
        <f t="shared" si="9"/>
        <v/>
      </c>
      <c r="Z20" s="39" t="str">
        <f t="shared" si="10"/>
        <v/>
      </c>
      <c r="AA20" s="6" t="str">
        <f t="shared" si="11"/>
        <v/>
      </c>
      <c r="AB20" s="26">
        <f t="shared" si="1"/>
        <v>0</v>
      </c>
      <c r="AC20" s="26">
        <f t="shared" si="2"/>
        <v>0</v>
      </c>
      <c r="AD20" s="26" t="str">
        <f t="shared" si="12"/>
        <v/>
      </c>
      <c r="AE20" s="6">
        <f t="shared" si="3"/>
        <v>0</v>
      </c>
      <c r="AF20" s="6">
        <f t="shared" si="4"/>
        <v>0</v>
      </c>
    </row>
    <row r="21" spans="1:32" s="4" customFormat="1" ht="60" customHeight="1">
      <c r="A21" s="55">
        <f t="shared" si="5"/>
        <v>9</v>
      </c>
      <c r="B21" s="56" t="str">
        <f t="shared" si="6"/>
        <v/>
      </c>
      <c r="C21" s="152"/>
      <c r="D21" s="15" t="str">
        <f t="shared" si="7"/>
        <v/>
      </c>
      <c r="E21" s="15" t="str">
        <f t="shared" si="13"/>
        <v/>
      </c>
      <c r="F21" s="16"/>
      <c r="G21" s="58"/>
      <c r="H21" s="71"/>
      <c r="I21" s="60" t="str" cm="1">
        <f t="array" ref="I21">IFERROR(_xlfn.IFS($Y21=1,"熱風供給温度：80℃以上～100℃未満
空気入口温度：20℃",$Y21=2,"熱風供給温度：80℃以上～100℃未満
空気入口温度：20℃",$Y21=3,"熱風供給温度：60℃
空気入口温度：50℃"),"")</f>
        <v/>
      </c>
      <c r="J21" s="61" t="str" cm="1">
        <f t="array" ref="J21">IFERROR(_xlfn.IFS(AND($Y21=1,$Z21=1),"[外気条件]
乾球温度：25℃DB
相対湿度：70RH％",AND($Y21=2,$Z21=1),"熱源水入口温度：30℃
熱源水入出口温度差：5℃",AND($Y21=3,$Z21=2),"熱源水入口温度：30℃
熱源水入出口温度差：5℃"),"")</f>
        <v/>
      </c>
      <c r="K21" s="48"/>
      <c r="L21" s="46"/>
      <c r="M21" s="46"/>
      <c r="N21" s="42" t="str" cm="1">
        <f t="array" ref="N21">IFERROR(_xlfn.IFS(AND($Z21=1,$AA21=1),VALUE(3.5),AND($Z21=1,$AA21=2),VALUE(3.44),AND($Z21=2,$AA21=2),VALUE(3.5)),"")</f>
        <v/>
      </c>
      <c r="O21" s="59" t="str">
        <f t="shared" si="8"/>
        <v/>
      </c>
      <c r="P21" s="73"/>
      <c r="Q21" s="16"/>
      <c r="R21" s="64"/>
      <c r="S21" s="118"/>
      <c r="T21" s="119"/>
      <c r="U21" s="120"/>
      <c r="V21" s="121"/>
      <c r="W21" s="41" t="str">
        <f t="shared" si="0"/>
        <v/>
      </c>
      <c r="Y21" s="6" t="str">
        <f t="shared" si="9"/>
        <v/>
      </c>
      <c r="Z21" s="39" t="str">
        <f t="shared" si="10"/>
        <v/>
      </c>
      <c r="AA21" s="6" t="str">
        <f t="shared" si="11"/>
        <v/>
      </c>
      <c r="AB21" s="26">
        <f t="shared" si="1"/>
        <v>0</v>
      </c>
      <c r="AC21" s="26">
        <f t="shared" si="2"/>
        <v>0</v>
      </c>
      <c r="AD21" s="26" t="str">
        <f t="shared" si="12"/>
        <v/>
      </c>
      <c r="AE21" s="6">
        <f t="shared" si="3"/>
        <v>0</v>
      </c>
      <c r="AF21" s="6">
        <f t="shared" si="4"/>
        <v>0</v>
      </c>
    </row>
    <row r="22" spans="1:32" s="4" customFormat="1" ht="60" customHeight="1">
      <c r="A22" s="55">
        <f t="shared" si="5"/>
        <v>10</v>
      </c>
      <c r="B22" s="56" t="str">
        <f t="shared" si="6"/>
        <v/>
      </c>
      <c r="C22" s="152"/>
      <c r="D22" s="15" t="str">
        <f t="shared" si="7"/>
        <v/>
      </c>
      <c r="E22" s="15" t="str">
        <f t="shared" si="13"/>
        <v/>
      </c>
      <c r="F22" s="16"/>
      <c r="G22" s="58"/>
      <c r="H22" s="71"/>
      <c r="I22" s="60" t="str" cm="1">
        <f t="array" ref="I22">IFERROR(_xlfn.IFS($Y22=1,"熱風供給温度：80℃以上～100℃未満
空気入口温度：20℃",$Y22=2,"熱風供給温度：80℃以上～100℃未満
空気入口温度：20℃",$Y22=3,"熱風供給温度：60℃
空気入口温度：50℃"),"")</f>
        <v/>
      </c>
      <c r="J22" s="61" t="str" cm="1">
        <f t="array" ref="J22">IFERROR(_xlfn.IFS(AND($Y22=1,$Z22=1),"[外気条件]
乾球温度：25℃DB
相対湿度：70RH％",AND($Y22=2,$Z22=1),"熱源水入口温度：30℃
熱源水入出口温度差：5℃",AND($Y22=3,$Z22=2),"熱源水入口温度：30℃
熱源水入出口温度差：5℃"),"")</f>
        <v/>
      </c>
      <c r="K22" s="48"/>
      <c r="L22" s="46"/>
      <c r="M22" s="46"/>
      <c r="N22" s="42" t="str" cm="1">
        <f t="array" ref="N22">IFERROR(_xlfn.IFS(AND($Z22=1,$AA22=1),VALUE(3.5),AND($Z22=1,$AA22=2),VALUE(3.44),AND($Z22=2,$AA22=2),VALUE(3.5)),"")</f>
        <v/>
      </c>
      <c r="O22" s="59" t="str">
        <f t="shared" si="8"/>
        <v/>
      </c>
      <c r="P22" s="73"/>
      <c r="Q22" s="16"/>
      <c r="R22" s="64"/>
      <c r="S22" s="118"/>
      <c r="T22" s="119"/>
      <c r="U22" s="120"/>
      <c r="V22" s="121"/>
      <c r="W22" s="41" t="str">
        <f t="shared" si="0"/>
        <v/>
      </c>
      <c r="Y22" s="6" t="str">
        <f t="shared" si="9"/>
        <v/>
      </c>
      <c r="Z22" s="39" t="str">
        <f t="shared" si="10"/>
        <v/>
      </c>
      <c r="AA22" s="6" t="str">
        <f t="shared" si="11"/>
        <v/>
      </c>
      <c r="AB22" s="26">
        <f t="shared" si="1"/>
        <v>0</v>
      </c>
      <c r="AC22" s="26">
        <f t="shared" si="2"/>
        <v>0</v>
      </c>
      <c r="AD22" s="26" t="str">
        <f t="shared" si="12"/>
        <v/>
      </c>
      <c r="AE22" s="6">
        <f t="shared" si="3"/>
        <v>0</v>
      </c>
      <c r="AF22" s="6">
        <f t="shared" si="4"/>
        <v>0</v>
      </c>
    </row>
    <row r="23" spans="1:32" s="4" customFormat="1" ht="60" customHeight="1">
      <c r="A23" s="55">
        <f t="shared" si="5"/>
        <v>11</v>
      </c>
      <c r="B23" s="56" t="str">
        <f t="shared" si="6"/>
        <v/>
      </c>
      <c r="C23" s="152"/>
      <c r="D23" s="15" t="str">
        <f t="shared" si="7"/>
        <v/>
      </c>
      <c r="E23" s="15" t="str">
        <f t="shared" si="13"/>
        <v/>
      </c>
      <c r="F23" s="16"/>
      <c r="G23" s="58"/>
      <c r="H23" s="71"/>
      <c r="I23" s="60" t="str" cm="1">
        <f t="array" ref="I23">IFERROR(_xlfn.IFS($Y23=1,"熱風供給温度：80℃以上～100℃未満
空気入口温度：20℃",$Y23=2,"熱風供給温度：80℃以上～100℃未満
空気入口温度：20℃",$Y23=3,"熱風供給温度：60℃
空気入口温度：50℃"),"")</f>
        <v/>
      </c>
      <c r="J23" s="61" t="str" cm="1">
        <f t="array" ref="J23">IFERROR(_xlfn.IFS(AND($Y23=1,$Z23=1),"[外気条件]
乾球温度：25℃DB
相対湿度：70RH％",AND($Y23=2,$Z23=1),"熱源水入口温度：30℃
熱源水入出口温度差：5℃",AND($Y23=3,$Z23=2),"熱源水入口温度：30℃
熱源水入出口温度差：5℃"),"")</f>
        <v/>
      </c>
      <c r="K23" s="48"/>
      <c r="L23" s="46"/>
      <c r="M23" s="46"/>
      <c r="N23" s="42" t="str" cm="1">
        <f t="array" ref="N23">IFERROR(_xlfn.IFS(AND($Z23=1,$AA23=1),VALUE(3.5),AND($Z23=1,$AA23=2),VALUE(3.44),AND($Z23=2,$AA23=2),VALUE(3.5)),"")</f>
        <v/>
      </c>
      <c r="O23" s="59" t="str">
        <f t="shared" si="8"/>
        <v/>
      </c>
      <c r="P23" s="73"/>
      <c r="Q23" s="16"/>
      <c r="R23" s="64"/>
      <c r="S23" s="118"/>
      <c r="T23" s="119"/>
      <c r="U23" s="120"/>
      <c r="V23" s="121"/>
      <c r="W23" s="41" t="str">
        <f t="shared" si="0"/>
        <v/>
      </c>
      <c r="Y23" s="6" t="str">
        <f t="shared" si="9"/>
        <v/>
      </c>
      <c r="Z23" s="39" t="str">
        <f t="shared" si="10"/>
        <v/>
      </c>
      <c r="AA23" s="6" t="str">
        <f t="shared" si="11"/>
        <v/>
      </c>
      <c r="AB23" s="26">
        <f t="shared" si="1"/>
        <v>0</v>
      </c>
      <c r="AC23" s="26">
        <f t="shared" si="2"/>
        <v>0</v>
      </c>
      <c r="AD23" s="26" t="str">
        <f t="shared" si="12"/>
        <v/>
      </c>
      <c r="AE23" s="6">
        <f t="shared" si="3"/>
        <v>0</v>
      </c>
      <c r="AF23" s="6">
        <f t="shared" si="4"/>
        <v>0</v>
      </c>
    </row>
    <row r="24" spans="1:32" s="4" customFormat="1" ht="60" customHeight="1">
      <c r="A24" s="55">
        <f t="shared" si="5"/>
        <v>12</v>
      </c>
      <c r="B24" s="56" t="str">
        <f t="shared" si="6"/>
        <v/>
      </c>
      <c r="C24" s="152"/>
      <c r="D24" s="15" t="str">
        <f t="shared" si="7"/>
        <v/>
      </c>
      <c r="E24" s="15" t="str">
        <f t="shared" si="13"/>
        <v/>
      </c>
      <c r="F24" s="16"/>
      <c r="G24" s="58"/>
      <c r="H24" s="71"/>
      <c r="I24" s="60" t="str" cm="1">
        <f t="array" ref="I24">IFERROR(_xlfn.IFS($Y24=1,"熱風供給温度：80℃以上～100℃未満
空気入口温度：20℃",$Y24=2,"熱風供給温度：80℃以上～100℃未満
空気入口温度：20℃",$Y24=3,"熱風供給温度：60℃
空気入口温度：50℃"),"")</f>
        <v/>
      </c>
      <c r="J24" s="61" t="str" cm="1">
        <f t="array" ref="J24">IFERROR(_xlfn.IFS(AND($Y24=1,$Z24=1),"[外気条件]
乾球温度：25℃DB
相対湿度：70RH％",AND($Y24=2,$Z24=1),"熱源水入口温度：30℃
熱源水入出口温度差：5℃",AND($Y24=3,$Z24=2),"熱源水入口温度：30℃
熱源水入出口温度差：5℃"),"")</f>
        <v/>
      </c>
      <c r="K24" s="48"/>
      <c r="L24" s="46"/>
      <c r="M24" s="46"/>
      <c r="N24" s="42" t="str" cm="1">
        <f t="array" ref="N24">IFERROR(_xlfn.IFS(AND($Z24=1,$AA24=1),VALUE(3.5),AND($Z24=1,$AA24=2),VALUE(3.44),AND($Z24=2,$AA24=2),VALUE(3.5)),"")</f>
        <v/>
      </c>
      <c r="O24" s="59" t="str">
        <f t="shared" si="8"/>
        <v/>
      </c>
      <c r="P24" s="73"/>
      <c r="Q24" s="16"/>
      <c r="R24" s="64"/>
      <c r="S24" s="118"/>
      <c r="T24" s="119"/>
      <c r="U24" s="120"/>
      <c r="V24" s="121"/>
      <c r="W24" s="41" t="str">
        <f t="shared" si="0"/>
        <v/>
      </c>
      <c r="Y24" s="6" t="str">
        <f t="shared" si="9"/>
        <v/>
      </c>
      <c r="Z24" s="39" t="str">
        <f t="shared" si="10"/>
        <v/>
      </c>
      <c r="AA24" s="6" t="str">
        <f t="shared" si="11"/>
        <v/>
      </c>
      <c r="AB24" s="26">
        <f t="shared" si="1"/>
        <v>0</v>
      </c>
      <c r="AC24" s="26">
        <f t="shared" si="2"/>
        <v>0</v>
      </c>
      <c r="AD24" s="26" t="str">
        <f t="shared" si="12"/>
        <v/>
      </c>
      <c r="AE24" s="6">
        <f t="shared" si="3"/>
        <v>0</v>
      </c>
      <c r="AF24" s="6">
        <f t="shared" si="4"/>
        <v>0</v>
      </c>
    </row>
    <row r="25" spans="1:32" s="4" customFormat="1" ht="60" customHeight="1">
      <c r="A25" s="55">
        <f t="shared" si="5"/>
        <v>13</v>
      </c>
      <c r="B25" s="56" t="str">
        <f t="shared" si="6"/>
        <v/>
      </c>
      <c r="C25" s="152"/>
      <c r="D25" s="15" t="str">
        <f t="shared" si="7"/>
        <v/>
      </c>
      <c r="E25" s="15" t="str">
        <f t="shared" si="13"/>
        <v/>
      </c>
      <c r="F25" s="16"/>
      <c r="G25" s="58"/>
      <c r="H25" s="71"/>
      <c r="I25" s="60" t="str" cm="1">
        <f t="array" ref="I25">IFERROR(_xlfn.IFS($Y25=1,"熱風供給温度：80℃以上～100℃未満
空気入口温度：20℃",$Y25=2,"熱風供給温度：80℃以上～100℃未満
空気入口温度：20℃",$Y25=3,"熱風供給温度：60℃
空気入口温度：50℃"),"")</f>
        <v/>
      </c>
      <c r="J25" s="61" t="str" cm="1">
        <f t="array" ref="J25">IFERROR(_xlfn.IFS(AND($Y25=1,$Z25=1),"[外気条件]
乾球温度：25℃DB
相対湿度：70RH％",AND($Y25=2,$Z25=1),"熱源水入口温度：30℃
熱源水入出口温度差：5℃",AND($Y25=3,$Z25=2),"熱源水入口温度：30℃
熱源水入出口温度差：5℃"),"")</f>
        <v/>
      </c>
      <c r="K25" s="48"/>
      <c r="L25" s="46"/>
      <c r="M25" s="46"/>
      <c r="N25" s="42" t="str" cm="1">
        <f t="array" ref="N25">IFERROR(_xlfn.IFS(AND($Z25=1,$AA25=1),VALUE(3.5),AND($Z25=1,$AA25=2),VALUE(3.44),AND($Z25=2,$AA25=2),VALUE(3.5)),"")</f>
        <v/>
      </c>
      <c r="O25" s="59" t="str">
        <f t="shared" si="8"/>
        <v/>
      </c>
      <c r="P25" s="73"/>
      <c r="Q25" s="16"/>
      <c r="R25" s="64"/>
      <c r="S25" s="118"/>
      <c r="T25" s="119"/>
      <c r="U25" s="120"/>
      <c r="V25" s="121"/>
      <c r="W25" s="41" t="str">
        <f t="shared" si="0"/>
        <v/>
      </c>
      <c r="Y25" s="6" t="str">
        <f t="shared" si="9"/>
        <v/>
      </c>
      <c r="Z25" s="39" t="str">
        <f t="shared" si="10"/>
        <v/>
      </c>
      <c r="AA25" s="6" t="str">
        <f t="shared" si="11"/>
        <v/>
      </c>
      <c r="AB25" s="26">
        <f t="shared" si="1"/>
        <v>0</v>
      </c>
      <c r="AC25" s="26">
        <f t="shared" si="2"/>
        <v>0</v>
      </c>
      <c r="AD25" s="26" t="str">
        <f t="shared" si="12"/>
        <v/>
      </c>
      <c r="AE25" s="6">
        <f t="shared" si="3"/>
        <v>0</v>
      </c>
      <c r="AF25" s="6">
        <f t="shared" si="4"/>
        <v>0</v>
      </c>
    </row>
    <row r="26" spans="1:32" s="4" customFormat="1" ht="60" customHeight="1">
      <c r="A26" s="55">
        <f t="shared" si="5"/>
        <v>14</v>
      </c>
      <c r="B26" s="56" t="str">
        <f t="shared" si="6"/>
        <v/>
      </c>
      <c r="C26" s="152"/>
      <c r="D26" s="15" t="str">
        <f t="shared" si="7"/>
        <v/>
      </c>
      <c r="E26" s="15" t="str">
        <f t="shared" si="13"/>
        <v/>
      </c>
      <c r="F26" s="16"/>
      <c r="G26" s="58"/>
      <c r="H26" s="71"/>
      <c r="I26" s="60" t="str" cm="1">
        <f t="array" ref="I26">IFERROR(_xlfn.IFS($Y26=1,"熱風供給温度：80℃以上～100℃未満
空気入口温度：20℃",$Y26=2,"熱風供給温度：80℃以上～100℃未満
空気入口温度：20℃",$Y26=3,"熱風供給温度：60℃
空気入口温度：50℃"),"")</f>
        <v/>
      </c>
      <c r="J26" s="61" t="str" cm="1">
        <f t="array" ref="J26">IFERROR(_xlfn.IFS(AND($Y26=1,$Z26=1),"[外気条件]
乾球温度：25℃DB
相対湿度：70RH％",AND($Y26=2,$Z26=1),"熱源水入口温度：30℃
熱源水入出口温度差：5℃",AND($Y26=3,$Z26=2),"熱源水入口温度：30℃
熱源水入出口温度差：5℃"),"")</f>
        <v/>
      </c>
      <c r="K26" s="48"/>
      <c r="L26" s="46"/>
      <c r="M26" s="46"/>
      <c r="N26" s="42" t="str" cm="1">
        <f t="array" ref="N26">IFERROR(_xlfn.IFS(AND($Z26=1,$AA26=1),VALUE(3.5),AND($Z26=1,$AA26=2),VALUE(3.44),AND($Z26=2,$AA26=2),VALUE(3.5)),"")</f>
        <v/>
      </c>
      <c r="O26" s="59" t="str">
        <f t="shared" si="8"/>
        <v/>
      </c>
      <c r="P26" s="73"/>
      <c r="Q26" s="16"/>
      <c r="R26" s="64"/>
      <c r="S26" s="118"/>
      <c r="T26" s="119"/>
      <c r="U26" s="120"/>
      <c r="V26" s="121"/>
      <c r="W26" s="41" t="str">
        <f t="shared" si="0"/>
        <v/>
      </c>
      <c r="Y26" s="6" t="str">
        <f t="shared" si="9"/>
        <v/>
      </c>
      <c r="Z26" s="39" t="str">
        <f t="shared" si="10"/>
        <v/>
      </c>
      <c r="AA26" s="6" t="str">
        <f t="shared" si="11"/>
        <v/>
      </c>
      <c r="AB26" s="26">
        <f t="shared" si="1"/>
        <v>0</v>
      </c>
      <c r="AC26" s="26">
        <f t="shared" si="2"/>
        <v>0</v>
      </c>
      <c r="AD26" s="26" t="str">
        <f t="shared" si="12"/>
        <v/>
      </c>
      <c r="AE26" s="6">
        <f t="shared" si="3"/>
        <v>0</v>
      </c>
      <c r="AF26" s="6">
        <f t="shared" si="4"/>
        <v>0</v>
      </c>
    </row>
    <row r="27" spans="1:32" s="4" customFormat="1" ht="60" customHeight="1">
      <c r="A27" s="55">
        <f t="shared" si="5"/>
        <v>15</v>
      </c>
      <c r="B27" s="56" t="str">
        <f t="shared" si="6"/>
        <v/>
      </c>
      <c r="C27" s="152"/>
      <c r="D27" s="15" t="str">
        <f t="shared" si="7"/>
        <v/>
      </c>
      <c r="E27" s="15" t="str">
        <f t="shared" si="13"/>
        <v/>
      </c>
      <c r="F27" s="16"/>
      <c r="G27" s="58"/>
      <c r="H27" s="71"/>
      <c r="I27" s="60" t="str" cm="1">
        <f t="array" ref="I27">IFERROR(_xlfn.IFS($Y27=1,"熱風供給温度：80℃以上～100℃未満
空気入口温度：20℃",$Y27=2,"熱風供給温度：80℃以上～100℃未満
空気入口温度：20℃",$Y27=3,"熱風供給温度：60℃
空気入口温度：50℃"),"")</f>
        <v/>
      </c>
      <c r="J27" s="61" t="str" cm="1">
        <f t="array" ref="J27">IFERROR(_xlfn.IFS(AND($Y27=1,$Z27=1),"[外気条件]
乾球温度：25℃DB
相対湿度：70RH％",AND($Y27=2,$Z27=1),"熱源水入口温度：30℃
熱源水入出口温度差：5℃",AND($Y27=3,$Z27=2),"熱源水入口温度：30℃
熱源水入出口温度差：5℃"),"")</f>
        <v/>
      </c>
      <c r="K27" s="48"/>
      <c r="L27" s="46"/>
      <c r="M27" s="46"/>
      <c r="N27" s="42" t="str" cm="1">
        <f t="array" ref="N27">IFERROR(_xlfn.IFS(AND($Z27=1,$AA27=1),VALUE(3.5),AND($Z27=1,$AA27=2),VALUE(3.44),AND($Z27=2,$AA27=2),VALUE(3.5)),"")</f>
        <v/>
      </c>
      <c r="O27" s="59" t="str">
        <f t="shared" si="8"/>
        <v/>
      </c>
      <c r="P27" s="73"/>
      <c r="Q27" s="16"/>
      <c r="R27" s="64"/>
      <c r="S27" s="118"/>
      <c r="T27" s="119"/>
      <c r="U27" s="120"/>
      <c r="V27" s="121"/>
      <c r="W27" s="41" t="str">
        <f t="shared" si="0"/>
        <v/>
      </c>
      <c r="Y27" s="6" t="str">
        <f t="shared" si="9"/>
        <v/>
      </c>
      <c r="Z27" s="39" t="str">
        <f t="shared" si="10"/>
        <v/>
      </c>
      <c r="AA27" s="6" t="str">
        <f t="shared" si="11"/>
        <v/>
      </c>
      <c r="AB27" s="26">
        <f t="shared" si="1"/>
        <v>0</v>
      </c>
      <c r="AC27" s="26">
        <f t="shared" si="2"/>
        <v>0</v>
      </c>
      <c r="AD27" s="26" t="str">
        <f t="shared" si="12"/>
        <v/>
      </c>
      <c r="AE27" s="6">
        <f t="shared" si="3"/>
        <v>0</v>
      </c>
      <c r="AF27" s="6">
        <f t="shared" si="4"/>
        <v>0</v>
      </c>
    </row>
    <row r="28" spans="1:32" s="4" customFormat="1" ht="60" customHeight="1">
      <c r="A28" s="55">
        <f t="shared" si="5"/>
        <v>16</v>
      </c>
      <c r="B28" s="56" t="str">
        <f t="shared" si="6"/>
        <v/>
      </c>
      <c r="C28" s="152"/>
      <c r="D28" s="15" t="str">
        <f t="shared" si="7"/>
        <v/>
      </c>
      <c r="E28" s="15" t="str">
        <f t="shared" si="13"/>
        <v/>
      </c>
      <c r="F28" s="16"/>
      <c r="G28" s="58"/>
      <c r="H28" s="71"/>
      <c r="I28" s="60" t="str" cm="1">
        <f t="array" ref="I28">IFERROR(_xlfn.IFS($Y28=1,"熱風供給温度：80℃以上～100℃未満
空気入口温度：20℃",$Y28=2,"熱風供給温度：80℃以上～100℃未満
空気入口温度：20℃",$Y28=3,"熱風供給温度：60℃
空気入口温度：50℃"),"")</f>
        <v/>
      </c>
      <c r="J28" s="61" t="str" cm="1">
        <f t="array" ref="J28">IFERROR(_xlfn.IFS(AND($Y28=1,$Z28=1),"[外気条件]
乾球温度：25℃DB
相対湿度：70RH％",AND($Y28=2,$Z28=1),"熱源水入口温度：30℃
熱源水入出口温度差：5℃",AND($Y28=3,$Z28=2),"熱源水入口温度：30℃
熱源水入出口温度差：5℃"),"")</f>
        <v/>
      </c>
      <c r="K28" s="48"/>
      <c r="L28" s="46"/>
      <c r="M28" s="46"/>
      <c r="N28" s="42" t="str" cm="1">
        <f t="array" ref="N28">IFERROR(_xlfn.IFS(AND($Z28=1,$AA28=1),VALUE(3.5),AND($Z28=1,$AA28=2),VALUE(3.44),AND($Z28=2,$AA28=2),VALUE(3.5)),"")</f>
        <v/>
      </c>
      <c r="O28" s="59" t="str">
        <f t="shared" si="8"/>
        <v/>
      </c>
      <c r="P28" s="73"/>
      <c r="Q28" s="16"/>
      <c r="R28" s="64"/>
      <c r="S28" s="118"/>
      <c r="T28" s="119"/>
      <c r="U28" s="120"/>
      <c r="V28" s="121"/>
      <c r="W28" s="41" t="str">
        <f t="shared" si="0"/>
        <v/>
      </c>
      <c r="Y28" s="6" t="str">
        <f t="shared" si="9"/>
        <v/>
      </c>
      <c r="Z28" s="39" t="str">
        <f t="shared" si="10"/>
        <v/>
      </c>
      <c r="AA28" s="6" t="str">
        <f t="shared" si="11"/>
        <v/>
      </c>
      <c r="AB28" s="26">
        <f t="shared" si="1"/>
        <v>0</v>
      </c>
      <c r="AC28" s="26">
        <f t="shared" si="2"/>
        <v>0</v>
      </c>
      <c r="AD28" s="26" t="str">
        <f t="shared" si="12"/>
        <v/>
      </c>
      <c r="AE28" s="6">
        <f t="shared" si="3"/>
        <v>0</v>
      </c>
      <c r="AF28" s="6">
        <f t="shared" si="4"/>
        <v>0</v>
      </c>
    </row>
    <row r="29" spans="1:32" s="4" customFormat="1" ht="60" customHeight="1">
      <c r="A29" s="55">
        <f t="shared" si="5"/>
        <v>17</v>
      </c>
      <c r="B29" s="56" t="str">
        <f t="shared" si="6"/>
        <v/>
      </c>
      <c r="C29" s="152"/>
      <c r="D29" s="15" t="str">
        <f t="shared" si="7"/>
        <v/>
      </c>
      <c r="E29" s="15" t="str">
        <f t="shared" si="13"/>
        <v/>
      </c>
      <c r="F29" s="16"/>
      <c r="G29" s="16"/>
      <c r="H29" s="71"/>
      <c r="I29" s="60" t="str" cm="1">
        <f t="array" ref="I29">IFERROR(_xlfn.IFS($Y29=1,"熱風供給温度：80℃以上～100℃未満
空気入口温度：20℃",$Y29=2,"熱風供給温度：80℃以上～100℃未満
空気入口温度：20℃",$Y29=3,"熱風供給温度：60℃
空気入口温度：50℃"),"")</f>
        <v/>
      </c>
      <c r="J29" s="61" t="str" cm="1">
        <f t="array" ref="J29">IFERROR(_xlfn.IFS(AND($Y29=1,$Z29=1),"[外気条件]
乾球温度：25℃DB
相対湿度：70RH％",AND($Y29=2,$Z29=1),"熱源水入口温度：30℃
熱源水入出口温度差：5℃",AND($Y29=3,$Z29=2),"熱源水入口温度：30℃
熱源水入出口温度差：5℃"),"")</f>
        <v/>
      </c>
      <c r="K29" s="48"/>
      <c r="L29" s="46"/>
      <c r="M29" s="46"/>
      <c r="N29" s="42" t="str" cm="1">
        <f t="array" ref="N29">IFERROR(_xlfn.IFS(AND($Z29=1,$AA29=1),VALUE(3.5),AND($Z29=1,$AA29=2),VALUE(3.44),AND($Z29=2,$AA29=2),VALUE(3.5)),"")</f>
        <v/>
      </c>
      <c r="O29" s="59" t="str">
        <f t="shared" si="8"/>
        <v/>
      </c>
      <c r="P29" s="73"/>
      <c r="Q29" s="16"/>
      <c r="R29" s="64"/>
      <c r="S29" s="118"/>
      <c r="T29" s="119"/>
      <c r="U29" s="120"/>
      <c r="V29" s="121"/>
      <c r="W29" s="41" t="str">
        <f t="shared" si="0"/>
        <v/>
      </c>
      <c r="Y29" s="6" t="str">
        <f t="shared" si="9"/>
        <v/>
      </c>
      <c r="Z29" s="39" t="str">
        <f t="shared" si="10"/>
        <v/>
      </c>
      <c r="AA29" s="6" t="str">
        <f t="shared" si="11"/>
        <v/>
      </c>
      <c r="AB29" s="26">
        <f t="shared" si="1"/>
        <v>0</v>
      </c>
      <c r="AC29" s="26">
        <f t="shared" si="2"/>
        <v>0</v>
      </c>
      <c r="AD29" s="26" t="str">
        <f t="shared" si="12"/>
        <v/>
      </c>
      <c r="AE29" s="6">
        <f t="shared" si="3"/>
        <v>0</v>
      </c>
      <c r="AF29" s="6">
        <f t="shared" si="4"/>
        <v>0</v>
      </c>
    </row>
    <row r="30" spans="1:32" s="4" customFormat="1" ht="60" customHeight="1">
      <c r="A30" s="55">
        <f t="shared" si="5"/>
        <v>18</v>
      </c>
      <c r="B30" s="56" t="str">
        <f t="shared" si="6"/>
        <v/>
      </c>
      <c r="C30" s="152"/>
      <c r="D30" s="15" t="str">
        <f t="shared" si="7"/>
        <v/>
      </c>
      <c r="E30" s="15" t="str">
        <f t="shared" si="13"/>
        <v/>
      </c>
      <c r="F30" s="16"/>
      <c r="G30" s="16"/>
      <c r="H30" s="71"/>
      <c r="I30" s="60" t="str" cm="1">
        <f t="array" ref="I30">IFERROR(_xlfn.IFS($Y30=1,"熱風供給温度：80℃以上～100℃未満
空気入口温度：20℃",$Y30=2,"熱風供給温度：80℃以上～100℃未満
空気入口温度：20℃",$Y30=3,"熱風供給温度：60℃
空気入口温度：50℃"),"")</f>
        <v/>
      </c>
      <c r="J30" s="61" t="str" cm="1">
        <f t="array" ref="J30">IFERROR(_xlfn.IFS(AND($Y30=1,$Z30=1),"[外気条件]
乾球温度：25℃DB
相対湿度：70RH％",AND($Y30=2,$Z30=1),"熱源水入口温度：30℃
熱源水入出口温度差：5℃",AND($Y30=3,$Z30=2),"熱源水入口温度：30℃
熱源水入出口温度差：5℃"),"")</f>
        <v/>
      </c>
      <c r="K30" s="48"/>
      <c r="L30" s="46"/>
      <c r="M30" s="46"/>
      <c r="N30" s="42" t="str" cm="1">
        <f t="array" ref="N30">IFERROR(_xlfn.IFS(AND($Z30=1,$AA30=1),VALUE(3.5),AND($Z30=1,$AA30=2),VALUE(3.44),AND($Z30=2,$AA30=2),VALUE(3.5)),"")</f>
        <v/>
      </c>
      <c r="O30" s="59" t="str">
        <f t="shared" si="8"/>
        <v/>
      </c>
      <c r="P30" s="73"/>
      <c r="Q30" s="16"/>
      <c r="R30" s="64"/>
      <c r="S30" s="118"/>
      <c r="T30" s="119"/>
      <c r="U30" s="120"/>
      <c r="V30" s="121"/>
      <c r="W30" s="41" t="str">
        <f t="shared" si="0"/>
        <v/>
      </c>
      <c r="Y30" s="6" t="str">
        <f t="shared" si="9"/>
        <v/>
      </c>
      <c r="Z30" s="39" t="str">
        <f t="shared" si="10"/>
        <v/>
      </c>
      <c r="AA30" s="6" t="str">
        <f t="shared" si="11"/>
        <v/>
      </c>
      <c r="AB30" s="26">
        <f t="shared" si="1"/>
        <v>0</v>
      </c>
      <c r="AC30" s="26">
        <f t="shared" si="2"/>
        <v>0</v>
      </c>
      <c r="AD30" s="26" t="str">
        <f t="shared" si="12"/>
        <v/>
      </c>
      <c r="AE30" s="6">
        <f t="shared" si="3"/>
        <v>0</v>
      </c>
      <c r="AF30" s="6">
        <f t="shared" si="4"/>
        <v>0</v>
      </c>
    </row>
    <row r="31" spans="1:32" s="4" customFormat="1" ht="60" customHeight="1">
      <c r="A31" s="55">
        <f t="shared" si="5"/>
        <v>19</v>
      </c>
      <c r="B31" s="56" t="str">
        <f t="shared" si="6"/>
        <v/>
      </c>
      <c r="C31" s="152"/>
      <c r="D31" s="15" t="str">
        <f t="shared" si="7"/>
        <v/>
      </c>
      <c r="E31" s="15" t="str">
        <f t="shared" si="13"/>
        <v/>
      </c>
      <c r="F31" s="16"/>
      <c r="G31" s="16"/>
      <c r="H31" s="71"/>
      <c r="I31" s="60" t="str" cm="1">
        <f t="array" ref="I31">IFERROR(_xlfn.IFS($Y31=1,"熱風供給温度：80℃以上～100℃未満
空気入口温度：20℃",$Y31=2,"熱風供給温度：80℃以上～100℃未満
空気入口温度：20℃",$Y31=3,"熱風供給温度：60℃
空気入口温度：50℃"),"")</f>
        <v/>
      </c>
      <c r="J31" s="61" t="str" cm="1">
        <f t="array" ref="J31">IFERROR(_xlfn.IFS(AND($Y31=1,$Z31=1),"[外気条件]
乾球温度：25℃DB
相対湿度：70RH％",AND($Y31=2,$Z31=1),"熱源水入口温度：30℃
熱源水入出口温度差：5℃",AND($Y31=3,$Z31=2),"熱源水入口温度：30℃
熱源水入出口温度差：5℃"),"")</f>
        <v/>
      </c>
      <c r="K31" s="48"/>
      <c r="L31" s="46"/>
      <c r="M31" s="46"/>
      <c r="N31" s="42" t="str" cm="1">
        <f t="array" ref="N31">IFERROR(_xlfn.IFS(AND($Z31=1,$AA31=1),VALUE(3.5),AND($Z31=1,$AA31=2),VALUE(3.44),AND($Z31=2,$AA31=2),VALUE(3.5)),"")</f>
        <v/>
      </c>
      <c r="O31" s="59" t="str">
        <f t="shared" si="8"/>
        <v/>
      </c>
      <c r="P31" s="73"/>
      <c r="Q31" s="16"/>
      <c r="R31" s="64"/>
      <c r="S31" s="118"/>
      <c r="T31" s="119"/>
      <c r="U31" s="120"/>
      <c r="V31" s="121"/>
      <c r="W31" s="41" t="str">
        <f t="shared" si="0"/>
        <v/>
      </c>
      <c r="Y31" s="6" t="str">
        <f t="shared" si="9"/>
        <v/>
      </c>
      <c r="Z31" s="39" t="str">
        <f t="shared" si="10"/>
        <v/>
      </c>
      <c r="AA31" s="6" t="str">
        <f t="shared" si="11"/>
        <v/>
      </c>
      <c r="AB31" s="26">
        <f t="shared" si="1"/>
        <v>0</v>
      </c>
      <c r="AC31" s="26">
        <f t="shared" si="2"/>
        <v>0</v>
      </c>
      <c r="AD31" s="26" t="str">
        <f t="shared" si="12"/>
        <v/>
      </c>
      <c r="AE31" s="6">
        <f t="shared" si="3"/>
        <v>0</v>
      </c>
      <c r="AF31" s="6">
        <f t="shared" si="4"/>
        <v>0</v>
      </c>
    </row>
    <row r="32" spans="1:32" s="4" customFormat="1" ht="60" customHeight="1">
      <c r="A32" s="55">
        <f t="shared" si="5"/>
        <v>20</v>
      </c>
      <c r="B32" s="56" t="str">
        <f t="shared" si="6"/>
        <v/>
      </c>
      <c r="C32" s="152"/>
      <c r="D32" s="15" t="str">
        <f t="shared" si="7"/>
        <v/>
      </c>
      <c r="E32" s="15" t="str">
        <f t="shared" si="13"/>
        <v/>
      </c>
      <c r="F32" s="16"/>
      <c r="G32" s="16"/>
      <c r="H32" s="71"/>
      <c r="I32" s="60" t="str" cm="1">
        <f t="array" ref="I32">IFERROR(_xlfn.IFS($Y32=1,"熱風供給温度：80℃以上～100℃未満
空気入口温度：20℃",$Y32=2,"熱風供給温度：80℃以上～100℃未満
空気入口温度：20℃",$Y32=3,"熱風供給温度：60℃
空気入口温度：50℃"),"")</f>
        <v/>
      </c>
      <c r="J32" s="61" t="str" cm="1">
        <f t="array" ref="J32">IFERROR(_xlfn.IFS(AND($Y32=1,$Z32=1),"[外気条件]
乾球温度：25℃DB
相対湿度：70RH％",AND($Y32=2,$Z32=1),"熱源水入口温度：30℃
熱源水入出口温度差：5℃",AND($Y32=3,$Z32=2),"熱源水入口温度：30℃
熱源水入出口温度差：5℃"),"")</f>
        <v/>
      </c>
      <c r="K32" s="48"/>
      <c r="L32" s="46"/>
      <c r="M32" s="46"/>
      <c r="N32" s="42" t="str" cm="1">
        <f t="array" ref="N32">IFERROR(_xlfn.IFS(AND($Z32=1,$AA32=1),VALUE(3.5),AND($Z32=1,$AA32=2),VALUE(3.44),AND($Z32=2,$AA32=2),VALUE(3.5)),"")</f>
        <v/>
      </c>
      <c r="O32" s="59" t="str">
        <f t="shared" si="8"/>
        <v/>
      </c>
      <c r="P32" s="73"/>
      <c r="Q32" s="16"/>
      <c r="R32" s="64"/>
      <c r="S32" s="118"/>
      <c r="T32" s="119"/>
      <c r="U32" s="120"/>
      <c r="V32" s="121"/>
      <c r="W32" s="41" t="str">
        <f t="shared" si="0"/>
        <v/>
      </c>
      <c r="Y32" s="6" t="str">
        <f t="shared" si="9"/>
        <v/>
      </c>
      <c r="Z32" s="39" t="str">
        <f t="shared" si="10"/>
        <v/>
      </c>
      <c r="AA32" s="6" t="str">
        <f t="shared" si="11"/>
        <v/>
      </c>
      <c r="AB32" s="26">
        <f t="shared" si="1"/>
        <v>0</v>
      </c>
      <c r="AC32" s="26">
        <f t="shared" si="2"/>
        <v>0</v>
      </c>
      <c r="AD32" s="26" t="str">
        <f t="shared" si="12"/>
        <v/>
      </c>
      <c r="AE32" s="6">
        <f t="shared" si="3"/>
        <v>0</v>
      </c>
      <c r="AF32" s="6">
        <f t="shared" si="4"/>
        <v>0</v>
      </c>
    </row>
    <row r="33" spans="1:32" s="4" customFormat="1" ht="60" customHeight="1">
      <c r="A33" s="55">
        <f t="shared" si="5"/>
        <v>21</v>
      </c>
      <c r="B33" s="56" t="str">
        <f t="shared" si="6"/>
        <v/>
      </c>
      <c r="C33" s="152"/>
      <c r="D33" s="15" t="str">
        <f t="shared" si="7"/>
        <v/>
      </c>
      <c r="E33" s="15" t="str">
        <f t="shared" si="13"/>
        <v/>
      </c>
      <c r="F33" s="16"/>
      <c r="G33" s="16"/>
      <c r="H33" s="71"/>
      <c r="I33" s="60" t="str" cm="1">
        <f t="array" ref="I33">IFERROR(_xlfn.IFS($Y33=1,"熱風供給温度：80℃以上～100℃未満
空気入口温度：20℃",$Y33=2,"熱風供給温度：80℃以上～100℃未満
空気入口温度：20℃",$Y33=3,"熱風供給温度：60℃
空気入口温度：50℃"),"")</f>
        <v/>
      </c>
      <c r="J33" s="61" t="str" cm="1">
        <f t="array" ref="J33">IFERROR(_xlfn.IFS(AND($Y33=1,$Z33=1),"[外気条件]
乾球温度：25℃DB
相対湿度：70RH％",AND($Y33=2,$Z33=1),"熱源水入口温度：30℃
熱源水入出口温度差：5℃",AND($Y33=3,$Z33=2),"熱源水入口温度：30℃
熱源水入出口温度差：5℃"),"")</f>
        <v/>
      </c>
      <c r="K33" s="48"/>
      <c r="L33" s="46"/>
      <c r="M33" s="46"/>
      <c r="N33" s="42" t="str" cm="1">
        <f t="array" ref="N33">IFERROR(_xlfn.IFS(AND($Z33=1,$AA33=1),VALUE(3.5),AND($Z33=1,$AA33=2),VALUE(3.44),AND($Z33=2,$AA33=2),VALUE(3.5)),"")</f>
        <v/>
      </c>
      <c r="O33" s="59" t="str">
        <f t="shared" si="8"/>
        <v/>
      </c>
      <c r="P33" s="73"/>
      <c r="Q33" s="16"/>
      <c r="R33" s="64"/>
      <c r="S33" s="118"/>
      <c r="T33" s="119"/>
      <c r="U33" s="120"/>
      <c r="V33" s="121"/>
      <c r="W33" s="41" t="str">
        <f t="shared" si="0"/>
        <v/>
      </c>
      <c r="Y33" s="6" t="str">
        <f t="shared" si="9"/>
        <v/>
      </c>
      <c r="Z33" s="39" t="str">
        <f t="shared" si="10"/>
        <v/>
      </c>
      <c r="AA33" s="6" t="str">
        <f t="shared" si="11"/>
        <v/>
      </c>
      <c r="AB33" s="26">
        <f t="shared" si="1"/>
        <v>0</v>
      </c>
      <c r="AC33" s="26">
        <f t="shared" si="2"/>
        <v>0</v>
      </c>
      <c r="AD33" s="26" t="str">
        <f t="shared" si="12"/>
        <v/>
      </c>
      <c r="AE33" s="6">
        <f t="shared" si="3"/>
        <v>0</v>
      </c>
      <c r="AF33" s="6">
        <f t="shared" si="4"/>
        <v>0</v>
      </c>
    </row>
    <row r="34" spans="1:32" s="4" customFormat="1" ht="60" customHeight="1">
      <c r="A34" s="55">
        <f t="shared" si="5"/>
        <v>22</v>
      </c>
      <c r="B34" s="56" t="str">
        <f t="shared" si="6"/>
        <v/>
      </c>
      <c r="C34" s="152"/>
      <c r="D34" s="15" t="str">
        <f t="shared" si="7"/>
        <v/>
      </c>
      <c r="E34" s="15" t="str">
        <f t="shared" si="13"/>
        <v/>
      </c>
      <c r="F34" s="16"/>
      <c r="G34" s="16"/>
      <c r="H34" s="71"/>
      <c r="I34" s="60" t="str" cm="1">
        <f t="array" ref="I34">IFERROR(_xlfn.IFS($Y34=1,"熱風供給温度：80℃以上～100℃未満
空気入口温度：20℃",$Y34=2,"熱風供給温度：80℃以上～100℃未満
空気入口温度：20℃",$Y34=3,"熱風供給温度：60℃
空気入口温度：50℃"),"")</f>
        <v/>
      </c>
      <c r="J34" s="61" t="str" cm="1">
        <f t="array" ref="J34">IFERROR(_xlfn.IFS(AND($Y34=1,$Z34=1),"[外気条件]
乾球温度：25℃DB
相対湿度：70RH％",AND($Y34=2,$Z34=1),"熱源水入口温度：30℃
熱源水入出口温度差：5℃",AND($Y34=3,$Z34=2),"熱源水入口温度：30℃
熱源水入出口温度差：5℃"),"")</f>
        <v/>
      </c>
      <c r="K34" s="48"/>
      <c r="L34" s="46"/>
      <c r="M34" s="46"/>
      <c r="N34" s="42" t="str" cm="1">
        <f t="array" ref="N34">IFERROR(_xlfn.IFS(AND($Z34=1,$AA34=1),VALUE(3.5),AND($Z34=1,$AA34=2),VALUE(3.44),AND($Z34=2,$AA34=2),VALUE(3.5)),"")</f>
        <v/>
      </c>
      <c r="O34" s="59" t="str">
        <f t="shared" si="8"/>
        <v/>
      </c>
      <c r="P34" s="73"/>
      <c r="Q34" s="16"/>
      <c r="R34" s="64"/>
      <c r="S34" s="118"/>
      <c r="T34" s="119"/>
      <c r="U34" s="120"/>
      <c r="V34" s="121"/>
      <c r="W34" s="41" t="str">
        <f t="shared" si="0"/>
        <v/>
      </c>
      <c r="Y34" s="6" t="str">
        <f t="shared" si="9"/>
        <v/>
      </c>
      <c r="Z34" s="39" t="str">
        <f t="shared" si="10"/>
        <v/>
      </c>
      <c r="AA34" s="6" t="str">
        <f t="shared" si="11"/>
        <v/>
      </c>
      <c r="AB34" s="26">
        <f t="shared" si="1"/>
        <v>0</v>
      </c>
      <c r="AC34" s="26">
        <f t="shared" si="2"/>
        <v>0</v>
      </c>
      <c r="AD34" s="26" t="str">
        <f t="shared" si="12"/>
        <v/>
      </c>
      <c r="AE34" s="6">
        <f t="shared" si="3"/>
        <v>0</v>
      </c>
      <c r="AF34" s="6">
        <f t="shared" si="4"/>
        <v>0</v>
      </c>
    </row>
    <row r="35" spans="1:32" s="4" customFormat="1" ht="60" customHeight="1">
      <c r="A35" s="55">
        <f t="shared" si="5"/>
        <v>23</v>
      </c>
      <c r="B35" s="56" t="str">
        <f t="shared" si="6"/>
        <v/>
      </c>
      <c r="C35" s="152"/>
      <c r="D35" s="15" t="str">
        <f t="shared" si="7"/>
        <v/>
      </c>
      <c r="E35" s="15" t="str">
        <f t="shared" si="13"/>
        <v/>
      </c>
      <c r="F35" s="16"/>
      <c r="G35" s="16"/>
      <c r="H35" s="71"/>
      <c r="I35" s="60" t="str" cm="1">
        <f t="array" ref="I35">IFERROR(_xlfn.IFS($Y35=1,"熱風供給温度：80℃以上～100℃未満
空気入口温度：20℃",$Y35=2,"熱風供給温度：80℃以上～100℃未満
空気入口温度：20℃",$Y35=3,"熱風供給温度：60℃
空気入口温度：50℃"),"")</f>
        <v/>
      </c>
      <c r="J35" s="61" t="str" cm="1">
        <f t="array" ref="J35">IFERROR(_xlfn.IFS(AND($Y35=1,$Z35=1),"[外気条件]
乾球温度：25℃DB
相対湿度：70RH％",AND($Y35=2,$Z35=1),"熱源水入口温度：30℃
熱源水入出口温度差：5℃",AND($Y35=3,$Z35=2),"熱源水入口温度：30℃
熱源水入出口温度差：5℃"),"")</f>
        <v/>
      </c>
      <c r="K35" s="48"/>
      <c r="L35" s="46"/>
      <c r="M35" s="46"/>
      <c r="N35" s="42" t="str" cm="1">
        <f t="array" ref="N35">IFERROR(_xlfn.IFS(AND($Z35=1,$AA35=1),VALUE(3.5),AND($Z35=1,$AA35=2),VALUE(3.44),AND($Z35=2,$AA35=2),VALUE(3.5)),"")</f>
        <v/>
      </c>
      <c r="O35" s="59" t="str">
        <f t="shared" si="8"/>
        <v/>
      </c>
      <c r="P35" s="73"/>
      <c r="Q35" s="16"/>
      <c r="R35" s="64"/>
      <c r="S35" s="118"/>
      <c r="T35" s="119"/>
      <c r="U35" s="120"/>
      <c r="V35" s="121"/>
      <c r="W35" s="41" t="str">
        <f t="shared" si="0"/>
        <v/>
      </c>
      <c r="Y35" s="6" t="str">
        <f t="shared" si="9"/>
        <v/>
      </c>
      <c r="Z35" s="39" t="str">
        <f t="shared" si="10"/>
        <v/>
      </c>
      <c r="AA35" s="6" t="str">
        <f t="shared" si="11"/>
        <v/>
      </c>
      <c r="AB35" s="26">
        <f t="shared" si="1"/>
        <v>0</v>
      </c>
      <c r="AC35" s="26">
        <f t="shared" si="2"/>
        <v>0</v>
      </c>
      <c r="AD35" s="26" t="str">
        <f t="shared" si="12"/>
        <v/>
      </c>
      <c r="AE35" s="6">
        <f t="shared" si="3"/>
        <v>0</v>
      </c>
      <c r="AF35" s="6">
        <f t="shared" si="4"/>
        <v>0</v>
      </c>
    </row>
    <row r="36" spans="1:32" s="4" customFormat="1" ht="60" customHeight="1">
      <c r="A36" s="55">
        <f t="shared" si="5"/>
        <v>24</v>
      </c>
      <c r="B36" s="56" t="str">
        <f t="shared" si="6"/>
        <v/>
      </c>
      <c r="C36" s="152"/>
      <c r="D36" s="15" t="str">
        <f t="shared" si="7"/>
        <v/>
      </c>
      <c r="E36" s="15" t="str">
        <f t="shared" si="13"/>
        <v/>
      </c>
      <c r="F36" s="16"/>
      <c r="G36" s="16"/>
      <c r="H36" s="71"/>
      <c r="I36" s="60" t="str" cm="1">
        <f t="array" ref="I36">IFERROR(_xlfn.IFS($Y36=1,"熱風供給温度：80℃以上～100℃未満
空気入口温度：20℃",$Y36=2,"熱風供給温度：80℃以上～100℃未満
空気入口温度：20℃",$Y36=3,"熱風供給温度：60℃
空気入口温度：50℃"),"")</f>
        <v/>
      </c>
      <c r="J36" s="61" t="str" cm="1">
        <f t="array" ref="J36">IFERROR(_xlfn.IFS(AND($Y36=1,$Z36=1),"[外気条件]
乾球温度：25℃DB
相対湿度：70RH％",AND($Y36=2,$Z36=1),"熱源水入口温度：30℃
熱源水入出口温度差：5℃",AND($Y36=3,$Z36=2),"熱源水入口温度：30℃
熱源水入出口温度差：5℃"),"")</f>
        <v/>
      </c>
      <c r="K36" s="48"/>
      <c r="L36" s="46"/>
      <c r="M36" s="46"/>
      <c r="N36" s="42" t="str" cm="1">
        <f t="array" ref="N36">IFERROR(_xlfn.IFS(AND($Z36=1,$AA36=1),VALUE(3.5),AND($Z36=1,$AA36=2),VALUE(3.44),AND($Z36=2,$AA36=2),VALUE(3.5)),"")</f>
        <v/>
      </c>
      <c r="O36" s="59" t="str">
        <f t="shared" si="8"/>
        <v/>
      </c>
      <c r="P36" s="73"/>
      <c r="Q36" s="16"/>
      <c r="R36" s="64"/>
      <c r="S36" s="118"/>
      <c r="T36" s="119"/>
      <c r="U36" s="120"/>
      <c r="V36" s="121"/>
      <c r="W36" s="41" t="str">
        <f t="shared" si="0"/>
        <v/>
      </c>
      <c r="Y36" s="6" t="str">
        <f t="shared" si="9"/>
        <v/>
      </c>
      <c r="Z36" s="39" t="str">
        <f t="shared" si="10"/>
        <v/>
      </c>
      <c r="AA36" s="6" t="str">
        <f t="shared" si="11"/>
        <v/>
      </c>
      <c r="AB36" s="26">
        <f t="shared" si="1"/>
        <v>0</v>
      </c>
      <c r="AC36" s="26">
        <f t="shared" si="2"/>
        <v>0</v>
      </c>
      <c r="AD36" s="26" t="str">
        <f t="shared" si="12"/>
        <v/>
      </c>
      <c r="AE36" s="6">
        <f t="shared" si="3"/>
        <v>0</v>
      </c>
      <c r="AF36" s="6">
        <f t="shared" si="4"/>
        <v>0</v>
      </c>
    </row>
    <row r="37" spans="1:32" s="4" customFormat="1" ht="60" customHeight="1">
      <c r="A37" s="55">
        <f t="shared" si="5"/>
        <v>25</v>
      </c>
      <c r="B37" s="56" t="str">
        <f t="shared" si="6"/>
        <v/>
      </c>
      <c r="C37" s="152"/>
      <c r="D37" s="15" t="str">
        <f t="shared" si="7"/>
        <v/>
      </c>
      <c r="E37" s="15" t="str">
        <f t="shared" si="13"/>
        <v/>
      </c>
      <c r="F37" s="16"/>
      <c r="G37" s="16"/>
      <c r="H37" s="71"/>
      <c r="I37" s="60" t="str" cm="1">
        <f t="array" ref="I37">IFERROR(_xlfn.IFS($Y37=1,"熱風供給温度：80℃以上～100℃未満
空気入口温度：20℃",$Y37=2,"熱風供給温度：80℃以上～100℃未満
空気入口温度：20℃",$Y37=3,"熱風供給温度：60℃
空気入口温度：50℃"),"")</f>
        <v/>
      </c>
      <c r="J37" s="61" t="str" cm="1">
        <f t="array" ref="J37">IFERROR(_xlfn.IFS(AND($Y37=1,$Z37=1),"[外気条件]
乾球温度：25℃DB
相対湿度：70RH％",AND($Y37=2,$Z37=1),"熱源水入口温度：30℃
熱源水入出口温度差：5℃",AND($Y37=3,$Z37=2),"熱源水入口温度：30℃
熱源水入出口温度差：5℃"),"")</f>
        <v/>
      </c>
      <c r="K37" s="48"/>
      <c r="L37" s="46"/>
      <c r="M37" s="46"/>
      <c r="N37" s="42" t="str" cm="1">
        <f t="array" ref="N37">IFERROR(_xlfn.IFS(AND($Z37=1,$AA37=1),VALUE(3.5),AND($Z37=1,$AA37=2),VALUE(3.44),AND($Z37=2,$AA37=2),VALUE(3.5)),"")</f>
        <v/>
      </c>
      <c r="O37" s="59" t="str">
        <f t="shared" si="8"/>
        <v/>
      </c>
      <c r="P37" s="73"/>
      <c r="Q37" s="16"/>
      <c r="R37" s="64"/>
      <c r="S37" s="118"/>
      <c r="T37" s="119"/>
      <c r="U37" s="120"/>
      <c r="V37" s="121"/>
      <c r="W37" s="41" t="str">
        <f t="shared" si="0"/>
        <v/>
      </c>
      <c r="Y37" s="6" t="str">
        <f t="shared" si="9"/>
        <v/>
      </c>
      <c r="Z37" s="39" t="str">
        <f t="shared" si="10"/>
        <v/>
      </c>
      <c r="AA37" s="6" t="str">
        <f t="shared" si="11"/>
        <v/>
      </c>
      <c r="AB37" s="26">
        <f t="shared" si="1"/>
        <v>0</v>
      </c>
      <c r="AC37" s="26">
        <f t="shared" si="2"/>
        <v>0</v>
      </c>
      <c r="AD37" s="26" t="str">
        <f t="shared" si="12"/>
        <v/>
      </c>
      <c r="AE37" s="6">
        <f t="shared" si="3"/>
        <v>0</v>
      </c>
      <c r="AF37" s="6">
        <f t="shared" si="4"/>
        <v>0</v>
      </c>
    </row>
    <row r="38" spans="1:32" s="4" customFormat="1" ht="60" customHeight="1">
      <c r="A38" s="55">
        <f t="shared" si="5"/>
        <v>26</v>
      </c>
      <c r="B38" s="56" t="str">
        <f t="shared" si="6"/>
        <v/>
      </c>
      <c r="C38" s="152"/>
      <c r="D38" s="15" t="str">
        <f t="shared" si="7"/>
        <v/>
      </c>
      <c r="E38" s="15" t="str">
        <f t="shared" si="13"/>
        <v/>
      </c>
      <c r="F38" s="16"/>
      <c r="G38" s="16"/>
      <c r="H38" s="71"/>
      <c r="I38" s="60" t="str" cm="1">
        <f t="array" ref="I38">IFERROR(_xlfn.IFS($Y38=1,"熱風供給温度：80℃以上～100℃未満
空気入口温度：20℃",$Y38=2,"熱風供給温度：80℃以上～100℃未満
空気入口温度：20℃",$Y38=3,"熱風供給温度：60℃
空気入口温度：50℃"),"")</f>
        <v/>
      </c>
      <c r="J38" s="61" t="str" cm="1">
        <f t="array" ref="J38">IFERROR(_xlfn.IFS(AND($Y38=1,$Z38=1),"[外気条件]
乾球温度：25℃DB
相対湿度：70RH％",AND($Y38=2,$Z38=1),"熱源水入口温度：30℃
熱源水入出口温度差：5℃",AND($Y38=3,$Z38=2),"熱源水入口温度：30℃
熱源水入出口温度差：5℃"),"")</f>
        <v/>
      </c>
      <c r="K38" s="48"/>
      <c r="L38" s="46"/>
      <c r="M38" s="46"/>
      <c r="N38" s="42" t="str" cm="1">
        <f t="array" ref="N38">IFERROR(_xlfn.IFS(AND($Z38=1,$AA38=1),VALUE(3.5),AND($Z38=1,$AA38=2),VALUE(3.44),AND($Z38=2,$AA38=2),VALUE(3.5)),"")</f>
        <v/>
      </c>
      <c r="O38" s="59" t="str">
        <f t="shared" si="8"/>
        <v/>
      </c>
      <c r="P38" s="73"/>
      <c r="Q38" s="16"/>
      <c r="R38" s="64"/>
      <c r="S38" s="118"/>
      <c r="T38" s="119"/>
      <c r="U38" s="120"/>
      <c r="V38" s="121"/>
      <c r="W38" s="41" t="str">
        <f t="shared" si="0"/>
        <v/>
      </c>
      <c r="Y38" s="6" t="str">
        <f t="shared" si="9"/>
        <v/>
      </c>
      <c r="Z38" s="39" t="str">
        <f t="shared" si="10"/>
        <v/>
      </c>
      <c r="AA38" s="6" t="str">
        <f t="shared" si="11"/>
        <v/>
      </c>
      <c r="AB38" s="26">
        <f t="shared" si="1"/>
        <v>0</v>
      </c>
      <c r="AC38" s="26">
        <f t="shared" si="2"/>
        <v>0</v>
      </c>
      <c r="AD38" s="26" t="str">
        <f t="shared" si="12"/>
        <v/>
      </c>
      <c r="AE38" s="6">
        <f t="shared" si="3"/>
        <v>0</v>
      </c>
      <c r="AF38" s="6">
        <f t="shared" si="4"/>
        <v>0</v>
      </c>
    </row>
    <row r="39" spans="1:32" s="4" customFormat="1" ht="60" customHeight="1">
      <c r="A39" s="55">
        <f t="shared" si="5"/>
        <v>27</v>
      </c>
      <c r="B39" s="56" t="str">
        <f t="shared" si="6"/>
        <v/>
      </c>
      <c r="C39" s="152"/>
      <c r="D39" s="15" t="str">
        <f t="shared" si="7"/>
        <v/>
      </c>
      <c r="E39" s="15" t="str">
        <f t="shared" si="13"/>
        <v/>
      </c>
      <c r="F39" s="16"/>
      <c r="G39" s="16"/>
      <c r="H39" s="71"/>
      <c r="I39" s="60" t="str" cm="1">
        <f t="array" ref="I39">IFERROR(_xlfn.IFS($Y39=1,"熱風供給温度：80℃以上～100℃未満
空気入口温度：20℃",$Y39=2,"熱風供給温度：80℃以上～100℃未満
空気入口温度：20℃",$Y39=3,"熱風供給温度：60℃
空気入口温度：50℃"),"")</f>
        <v/>
      </c>
      <c r="J39" s="61" t="str" cm="1">
        <f t="array" ref="J39">IFERROR(_xlfn.IFS(AND($Y39=1,$Z39=1),"[外気条件]
乾球温度：25℃DB
相対湿度：70RH％",AND($Y39=2,$Z39=1),"熱源水入口温度：30℃
熱源水入出口温度差：5℃",AND($Y39=3,$Z39=2),"熱源水入口温度：30℃
熱源水入出口温度差：5℃"),"")</f>
        <v/>
      </c>
      <c r="K39" s="48"/>
      <c r="L39" s="46"/>
      <c r="M39" s="46"/>
      <c r="N39" s="42" t="str" cm="1">
        <f t="array" ref="N39">IFERROR(_xlfn.IFS(AND($Z39=1,$AA39=1),VALUE(3.5),AND($Z39=1,$AA39=2),VALUE(3.44),AND($Z39=2,$AA39=2),VALUE(3.5)),"")</f>
        <v/>
      </c>
      <c r="O39" s="59" t="str">
        <f t="shared" si="8"/>
        <v/>
      </c>
      <c r="P39" s="73"/>
      <c r="Q39" s="16"/>
      <c r="R39" s="64"/>
      <c r="S39" s="118"/>
      <c r="T39" s="119"/>
      <c r="U39" s="120"/>
      <c r="V39" s="121"/>
      <c r="W39" s="41" t="str">
        <f t="shared" si="0"/>
        <v/>
      </c>
      <c r="Y39" s="6" t="str">
        <f t="shared" si="9"/>
        <v/>
      </c>
      <c r="Z39" s="39" t="str">
        <f t="shared" si="10"/>
        <v/>
      </c>
      <c r="AA39" s="6" t="str">
        <f t="shared" si="11"/>
        <v/>
      </c>
      <c r="AB39" s="26">
        <f t="shared" si="1"/>
        <v>0</v>
      </c>
      <c r="AC39" s="26">
        <f t="shared" si="2"/>
        <v>0</v>
      </c>
      <c r="AD39" s="26" t="str">
        <f t="shared" si="12"/>
        <v/>
      </c>
      <c r="AE39" s="6">
        <f t="shared" si="3"/>
        <v>0</v>
      </c>
      <c r="AF39" s="6">
        <f t="shared" si="4"/>
        <v>0</v>
      </c>
    </row>
    <row r="40" spans="1:32" s="4" customFormat="1" ht="60" customHeight="1">
      <c r="A40" s="55">
        <f t="shared" si="5"/>
        <v>28</v>
      </c>
      <c r="B40" s="56" t="str">
        <f t="shared" si="6"/>
        <v/>
      </c>
      <c r="C40" s="152"/>
      <c r="D40" s="15" t="str">
        <f t="shared" si="7"/>
        <v/>
      </c>
      <c r="E40" s="15" t="str">
        <f t="shared" si="13"/>
        <v/>
      </c>
      <c r="F40" s="16"/>
      <c r="G40" s="16"/>
      <c r="H40" s="71"/>
      <c r="I40" s="60" t="str" cm="1">
        <f t="array" ref="I40">IFERROR(_xlfn.IFS($Y40=1,"熱風供給温度：80℃以上～100℃未満
空気入口温度：20℃",$Y40=2,"熱風供給温度：80℃以上～100℃未満
空気入口温度：20℃",$Y40=3,"熱風供給温度：60℃
空気入口温度：50℃"),"")</f>
        <v/>
      </c>
      <c r="J40" s="61" t="str" cm="1">
        <f t="array" ref="J40">IFERROR(_xlfn.IFS(AND($Y40=1,$Z40=1),"[外気条件]
乾球温度：25℃DB
相対湿度：70RH％",AND($Y40=2,$Z40=1),"熱源水入口温度：30℃
熱源水入出口温度差：5℃",AND($Y40=3,$Z40=2),"熱源水入口温度：30℃
熱源水入出口温度差：5℃"),"")</f>
        <v/>
      </c>
      <c r="K40" s="48"/>
      <c r="L40" s="46"/>
      <c r="M40" s="46"/>
      <c r="N40" s="42" t="str" cm="1">
        <f t="array" ref="N40">IFERROR(_xlfn.IFS(AND($Z40=1,$AA40=1),VALUE(3.5),AND($Z40=1,$AA40=2),VALUE(3.44),AND($Z40=2,$AA40=2),VALUE(3.5)),"")</f>
        <v/>
      </c>
      <c r="O40" s="59" t="str">
        <f t="shared" si="8"/>
        <v/>
      </c>
      <c r="P40" s="73"/>
      <c r="Q40" s="16"/>
      <c r="R40" s="64"/>
      <c r="S40" s="118"/>
      <c r="T40" s="119"/>
      <c r="U40" s="120"/>
      <c r="V40" s="121"/>
      <c r="W40" s="41" t="str">
        <f t="shared" si="0"/>
        <v/>
      </c>
      <c r="Y40" s="6" t="str">
        <f t="shared" si="9"/>
        <v/>
      </c>
      <c r="Z40" s="39" t="str">
        <f t="shared" si="10"/>
        <v/>
      </c>
      <c r="AA40" s="6" t="str">
        <f t="shared" si="11"/>
        <v/>
      </c>
      <c r="AB40" s="26">
        <f t="shared" si="1"/>
        <v>0</v>
      </c>
      <c r="AC40" s="26">
        <f t="shared" si="2"/>
        <v>0</v>
      </c>
      <c r="AD40" s="26" t="str">
        <f t="shared" si="12"/>
        <v/>
      </c>
      <c r="AE40" s="6">
        <f t="shared" si="3"/>
        <v>0</v>
      </c>
      <c r="AF40" s="6">
        <f t="shared" si="4"/>
        <v>0</v>
      </c>
    </row>
    <row r="41" spans="1:32" s="4" customFormat="1" ht="60" customHeight="1">
      <c r="A41" s="55">
        <f t="shared" si="5"/>
        <v>29</v>
      </c>
      <c r="B41" s="56" t="str">
        <f t="shared" si="6"/>
        <v/>
      </c>
      <c r="C41" s="152"/>
      <c r="D41" s="15" t="str">
        <f t="shared" si="7"/>
        <v/>
      </c>
      <c r="E41" s="15" t="str">
        <f t="shared" si="13"/>
        <v/>
      </c>
      <c r="F41" s="16"/>
      <c r="G41" s="16"/>
      <c r="H41" s="71"/>
      <c r="I41" s="60" t="str" cm="1">
        <f t="array" ref="I41">IFERROR(_xlfn.IFS($Y41=1,"熱風供給温度：80℃以上～100℃未満
空気入口温度：20℃",$Y41=2,"熱風供給温度：80℃以上～100℃未満
空気入口温度：20℃",$Y41=3,"熱風供給温度：60℃
空気入口温度：50℃"),"")</f>
        <v/>
      </c>
      <c r="J41" s="61" t="str" cm="1">
        <f t="array" ref="J41">IFERROR(_xlfn.IFS(AND($Y41=1,$Z41=1),"[外気条件]
乾球温度：25℃DB
相対湿度：70RH％",AND($Y41=2,$Z41=1),"熱源水入口温度：30℃
熱源水入出口温度差：5℃",AND($Y41=3,$Z41=2),"熱源水入口温度：30℃
熱源水入出口温度差：5℃"),"")</f>
        <v/>
      </c>
      <c r="K41" s="48"/>
      <c r="L41" s="46"/>
      <c r="M41" s="46"/>
      <c r="N41" s="42" t="str" cm="1">
        <f t="array" ref="N41">IFERROR(_xlfn.IFS(AND($Z41=1,$AA41=1),VALUE(3.5),AND($Z41=1,$AA41=2),VALUE(3.44),AND($Z41=2,$AA41=2),VALUE(3.5)),"")</f>
        <v/>
      </c>
      <c r="O41" s="59" t="str">
        <f t="shared" si="8"/>
        <v/>
      </c>
      <c r="P41" s="73"/>
      <c r="Q41" s="16"/>
      <c r="R41" s="64"/>
      <c r="S41" s="118"/>
      <c r="T41" s="119"/>
      <c r="U41" s="120"/>
      <c r="V41" s="121"/>
      <c r="W41" s="41" t="str">
        <f t="shared" si="0"/>
        <v/>
      </c>
      <c r="Y41" s="6" t="str">
        <f t="shared" si="9"/>
        <v/>
      </c>
      <c r="Z41" s="39" t="str">
        <f t="shared" si="10"/>
        <v/>
      </c>
      <c r="AA41" s="6" t="str">
        <f t="shared" si="11"/>
        <v/>
      </c>
      <c r="AB41" s="26">
        <f t="shared" si="1"/>
        <v>0</v>
      </c>
      <c r="AC41" s="26">
        <f t="shared" si="2"/>
        <v>0</v>
      </c>
      <c r="AD41" s="26" t="str">
        <f t="shared" si="12"/>
        <v/>
      </c>
      <c r="AE41" s="6">
        <f t="shared" si="3"/>
        <v>0</v>
      </c>
      <c r="AF41" s="6">
        <f t="shared" si="4"/>
        <v>0</v>
      </c>
    </row>
    <row r="42" spans="1:32" s="4" customFormat="1" ht="60" customHeight="1">
      <c r="A42" s="55">
        <f t="shared" si="5"/>
        <v>30</v>
      </c>
      <c r="B42" s="56" t="str">
        <f t="shared" si="6"/>
        <v/>
      </c>
      <c r="C42" s="152"/>
      <c r="D42" s="15" t="str">
        <f t="shared" si="7"/>
        <v/>
      </c>
      <c r="E42" s="15" t="str">
        <f t="shared" si="13"/>
        <v/>
      </c>
      <c r="F42" s="16"/>
      <c r="G42" s="16"/>
      <c r="H42" s="71"/>
      <c r="I42" s="60" t="str" cm="1">
        <f t="array" ref="I42">IFERROR(_xlfn.IFS($Y42=1,"熱風供給温度：80℃以上～100℃未満
空気入口温度：20℃",$Y42=2,"熱風供給温度：80℃以上～100℃未満
空気入口温度：20℃",$Y42=3,"熱風供給温度：60℃
空気入口温度：50℃"),"")</f>
        <v/>
      </c>
      <c r="J42" s="61" t="str" cm="1">
        <f t="array" ref="J42">IFERROR(_xlfn.IFS(AND($Y42=1,$Z42=1),"[外気条件]
乾球温度：25℃DB
相対湿度：70RH％",AND($Y42=2,$Z42=1),"熱源水入口温度：30℃
熱源水入出口温度差：5℃",AND($Y42=3,$Z42=2),"熱源水入口温度：30℃
熱源水入出口温度差：5℃"),"")</f>
        <v/>
      </c>
      <c r="K42" s="48"/>
      <c r="L42" s="46"/>
      <c r="M42" s="46"/>
      <c r="N42" s="42" t="str" cm="1">
        <f t="array" ref="N42">IFERROR(_xlfn.IFS(AND($Z42=1,$AA42=1),VALUE(3.5),AND($Z42=1,$AA42=2),VALUE(3.44),AND($Z42=2,$AA42=2),VALUE(3.5)),"")</f>
        <v/>
      </c>
      <c r="O42" s="59" t="str">
        <f t="shared" si="8"/>
        <v/>
      </c>
      <c r="P42" s="73"/>
      <c r="Q42" s="16"/>
      <c r="R42" s="64"/>
      <c r="S42" s="118"/>
      <c r="T42" s="119"/>
      <c r="U42" s="120"/>
      <c r="V42" s="121"/>
      <c r="W42" s="41" t="str">
        <f t="shared" si="0"/>
        <v/>
      </c>
      <c r="Y42" s="6" t="str">
        <f t="shared" si="9"/>
        <v/>
      </c>
      <c r="Z42" s="39" t="str">
        <f t="shared" si="10"/>
        <v/>
      </c>
      <c r="AA42" s="6" t="str">
        <f t="shared" si="11"/>
        <v/>
      </c>
      <c r="AB42" s="26">
        <f t="shared" si="1"/>
        <v>0</v>
      </c>
      <c r="AC42" s="26">
        <f t="shared" si="2"/>
        <v>0</v>
      </c>
      <c r="AD42" s="26" t="str">
        <f t="shared" si="12"/>
        <v/>
      </c>
      <c r="AE42" s="6">
        <f t="shared" si="3"/>
        <v>0</v>
      </c>
      <c r="AF42" s="6">
        <f t="shared" si="4"/>
        <v>0</v>
      </c>
    </row>
    <row r="43" spans="1:32" s="4" customFormat="1" ht="60" customHeight="1">
      <c r="A43" s="55">
        <f t="shared" si="5"/>
        <v>31</v>
      </c>
      <c r="B43" s="56" t="str">
        <f t="shared" si="6"/>
        <v/>
      </c>
      <c r="C43" s="152"/>
      <c r="D43" s="15" t="str">
        <f t="shared" si="7"/>
        <v/>
      </c>
      <c r="E43" s="15" t="str">
        <f t="shared" si="13"/>
        <v/>
      </c>
      <c r="F43" s="16"/>
      <c r="G43" s="16"/>
      <c r="H43" s="71"/>
      <c r="I43" s="60" t="str" cm="1">
        <f t="array" ref="I43">IFERROR(_xlfn.IFS($Y43=1,"熱風供給温度：80℃以上～100℃未満
空気入口温度：20℃",$Y43=2,"熱風供給温度：80℃以上～100℃未満
空気入口温度：20℃",$Y43=3,"熱風供給温度：60℃
空気入口温度：50℃"),"")</f>
        <v/>
      </c>
      <c r="J43" s="61" t="str" cm="1">
        <f t="array" ref="J43">IFERROR(_xlfn.IFS(AND($Y43=1,$Z43=1),"[外気条件]
乾球温度：25℃DB
相対湿度：70RH％",AND($Y43=2,$Z43=1),"熱源水入口温度：30℃
熱源水入出口温度差：5℃",AND($Y43=3,$Z43=2),"熱源水入口温度：30℃
熱源水入出口温度差：5℃"),"")</f>
        <v/>
      </c>
      <c r="K43" s="48"/>
      <c r="L43" s="46"/>
      <c r="M43" s="46"/>
      <c r="N43" s="42" t="str" cm="1">
        <f t="array" ref="N43">IFERROR(_xlfn.IFS(AND($Z43=1,$AA43=1),VALUE(3.5),AND($Z43=1,$AA43=2),VALUE(3.44),AND($Z43=2,$AA43=2),VALUE(3.5)),"")</f>
        <v/>
      </c>
      <c r="O43" s="59" t="str">
        <f t="shared" si="8"/>
        <v/>
      </c>
      <c r="P43" s="73"/>
      <c r="Q43" s="16"/>
      <c r="R43" s="64"/>
      <c r="S43" s="118"/>
      <c r="T43" s="119"/>
      <c r="U43" s="120"/>
      <c r="V43" s="121"/>
      <c r="W43" s="41" t="str">
        <f t="shared" si="0"/>
        <v/>
      </c>
      <c r="Y43" s="6" t="str">
        <f t="shared" si="9"/>
        <v/>
      </c>
      <c r="Z43" s="39" t="str">
        <f t="shared" si="10"/>
        <v/>
      </c>
      <c r="AA43" s="6" t="str">
        <f t="shared" si="11"/>
        <v/>
      </c>
      <c r="AB43" s="26">
        <f t="shared" si="1"/>
        <v>0</v>
      </c>
      <c r="AC43" s="26">
        <f t="shared" si="2"/>
        <v>0</v>
      </c>
      <c r="AD43" s="26" t="str">
        <f t="shared" si="12"/>
        <v/>
      </c>
      <c r="AE43" s="6">
        <f t="shared" si="3"/>
        <v>0</v>
      </c>
      <c r="AF43" s="6">
        <f t="shared" si="4"/>
        <v>0</v>
      </c>
    </row>
    <row r="44" spans="1:32" s="4" customFormat="1" ht="60" customHeight="1">
      <c r="A44" s="55">
        <f t="shared" si="5"/>
        <v>32</v>
      </c>
      <c r="B44" s="56" t="str">
        <f t="shared" si="6"/>
        <v/>
      </c>
      <c r="C44" s="152"/>
      <c r="D44" s="15" t="str">
        <f t="shared" si="7"/>
        <v/>
      </c>
      <c r="E44" s="15" t="str">
        <f t="shared" si="13"/>
        <v/>
      </c>
      <c r="F44" s="16"/>
      <c r="G44" s="16"/>
      <c r="H44" s="71"/>
      <c r="I44" s="60" t="str" cm="1">
        <f t="array" ref="I44">IFERROR(_xlfn.IFS($Y44=1,"熱風供給温度：80℃以上～100℃未満
空気入口温度：20℃",$Y44=2,"熱風供給温度：80℃以上～100℃未満
空気入口温度：20℃",$Y44=3,"熱風供給温度：60℃
空気入口温度：50℃"),"")</f>
        <v/>
      </c>
      <c r="J44" s="61" t="str" cm="1">
        <f t="array" ref="J44">IFERROR(_xlfn.IFS(AND($Y44=1,$Z44=1),"[外気条件]
乾球温度：25℃DB
相対湿度：70RH％",AND($Y44=2,$Z44=1),"熱源水入口温度：30℃
熱源水入出口温度差：5℃",AND($Y44=3,$Z44=2),"熱源水入口温度：30℃
熱源水入出口温度差：5℃"),"")</f>
        <v/>
      </c>
      <c r="K44" s="48"/>
      <c r="L44" s="46"/>
      <c r="M44" s="46"/>
      <c r="N44" s="42" t="str" cm="1">
        <f t="array" ref="N44">IFERROR(_xlfn.IFS(AND($Z44=1,$AA44=1),VALUE(3.5),AND($Z44=1,$AA44=2),VALUE(3.44),AND($Z44=2,$AA44=2),VALUE(3.5)),"")</f>
        <v/>
      </c>
      <c r="O44" s="59" t="str">
        <f t="shared" si="8"/>
        <v/>
      </c>
      <c r="P44" s="73"/>
      <c r="Q44" s="16"/>
      <c r="R44" s="64"/>
      <c r="S44" s="118"/>
      <c r="T44" s="119"/>
      <c r="U44" s="120"/>
      <c r="V44" s="121"/>
      <c r="W44" s="41" t="str">
        <f t="shared" si="0"/>
        <v/>
      </c>
      <c r="Y44" s="6" t="str">
        <f t="shared" si="9"/>
        <v/>
      </c>
      <c r="Z44" s="39" t="str">
        <f t="shared" si="10"/>
        <v/>
      </c>
      <c r="AA44" s="6" t="str">
        <f t="shared" si="11"/>
        <v/>
      </c>
      <c r="AB44" s="26">
        <f t="shared" si="1"/>
        <v>0</v>
      </c>
      <c r="AC44" s="26">
        <f t="shared" si="2"/>
        <v>0</v>
      </c>
      <c r="AD44" s="26" t="str">
        <f t="shared" si="12"/>
        <v/>
      </c>
      <c r="AE44" s="6">
        <f t="shared" si="3"/>
        <v>0</v>
      </c>
      <c r="AF44" s="6">
        <f t="shared" si="4"/>
        <v>0</v>
      </c>
    </row>
    <row r="45" spans="1:32" s="4" customFormat="1" ht="60" customHeight="1">
      <c r="A45" s="55">
        <f t="shared" si="5"/>
        <v>33</v>
      </c>
      <c r="B45" s="56" t="str">
        <f t="shared" si="6"/>
        <v/>
      </c>
      <c r="C45" s="152"/>
      <c r="D45" s="15" t="str">
        <f t="shared" si="7"/>
        <v/>
      </c>
      <c r="E45" s="15" t="str">
        <f t="shared" si="13"/>
        <v/>
      </c>
      <c r="F45" s="16"/>
      <c r="G45" s="16"/>
      <c r="H45" s="71"/>
      <c r="I45" s="60" t="str" cm="1">
        <f t="array" ref="I45">IFERROR(_xlfn.IFS($Y45=1,"熱風供給温度：80℃以上～100℃未満
空気入口温度：20℃",$Y45=2,"熱風供給温度：80℃以上～100℃未満
空気入口温度：20℃",$Y45=3,"熱風供給温度：60℃
空気入口温度：50℃"),"")</f>
        <v/>
      </c>
      <c r="J45" s="61" t="str" cm="1">
        <f t="array" ref="J45">IFERROR(_xlfn.IFS(AND($Y45=1,$Z45=1),"[外気条件]
乾球温度：25℃DB
相対湿度：70RH％",AND($Y45=2,$Z45=1),"熱源水入口温度：30℃
熱源水入出口温度差：5℃",AND($Y45=3,$Z45=2),"熱源水入口温度：30℃
熱源水入出口温度差：5℃"),"")</f>
        <v/>
      </c>
      <c r="K45" s="48"/>
      <c r="L45" s="46"/>
      <c r="M45" s="46"/>
      <c r="N45" s="42" t="str" cm="1">
        <f t="array" ref="N45">IFERROR(_xlfn.IFS(AND($Z45=1,$AA45=1),VALUE(3.5),AND($Z45=1,$AA45=2),VALUE(3.44),AND($Z45=2,$AA45=2),VALUE(3.5)),"")</f>
        <v/>
      </c>
      <c r="O45" s="59" t="str">
        <f t="shared" si="8"/>
        <v/>
      </c>
      <c r="P45" s="73"/>
      <c r="Q45" s="16"/>
      <c r="R45" s="64"/>
      <c r="S45" s="118"/>
      <c r="T45" s="119"/>
      <c r="U45" s="120"/>
      <c r="V45" s="121"/>
      <c r="W45" s="41" t="str">
        <f t="shared" si="0"/>
        <v/>
      </c>
      <c r="Y45" s="6" t="str">
        <f t="shared" si="9"/>
        <v/>
      </c>
      <c r="Z45" s="39" t="str">
        <f t="shared" si="10"/>
        <v/>
      </c>
      <c r="AA45" s="6" t="str">
        <f t="shared" si="11"/>
        <v/>
      </c>
      <c r="AB45" s="26">
        <f t="shared" si="1"/>
        <v>0</v>
      </c>
      <c r="AC45" s="26">
        <f t="shared" ref="AC45:AC299" si="14">IF(AND($G45&lt;&gt;"",COUNTIF($G45,"*■*")&gt;0,$Q45=""),1,0)</f>
        <v>0</v>
      </c>
      <c r="AD45" s="26" t="str">
        <f t="shared" si="12"/>
        <v/>
      </c>
      <c r="AE45" s="6">
        <f t="shared" ref="AE45:AE62" si="15">IF(AD45="",0,COUNTIF($AD$13:$AD$1048576,AD45))</f>
        <v>0</v>
      </c>
      <c r="AF45" s="6">
        <f t="shared" si="4"/>
        <v>0</v>
      </c>
    </row>
    <row r="46" spans="1:32" s="4" customFormat="1" ht="60" customHeight="1">
      <c r="A46" s="55">
        <f t="shared" si="5"/>
        <v>34</v>
      </c>
      <c r="B46" s="56" t="str">
        <f t="shared" si="6"/>
        <v/>
      </c>
      <c r="C46" s="152"/>
      <c r="D46" s="15" t="str">
        <f t="shared" si="7"/>
        <v/>
      </c>
      <c r="E46" s="15" t="str">
        <f t="shared" si="13"/>
        <v/>
      </c>
      <c r="F46" s="16"/>
      <c r="G46" s="16"/>
      <c r="H46" s="71"/>
      <c r="I46" s="60" t="str" cm="1">
        <f t="array" ref="I46">IFERROR(_xlfn.IFS($Y46=1,"熱風供給温度：80℃以上～100℃未満
空気入口温度：20℃",$Y46=2,"熱風供給温度：80℃以上～100℃未満
空気入口温度：20℃",$Y46=3,"熱風供給温度：60℃
空気入口温度：50℃"),"")</f>
        <v/>
      </c>
      <c r="J46" s="61" t="str" cm="1">
        <f t="array" ref="J46">IFERROR(_xlfn.IFS(AND($Y46=1,$Z46=1),"[外気条件]
乾球温度：25℃DB
相対湿度：70RH％",AND($Y46=2,$Z46=1),"熱源水入口温度：30℃
熱源水入出口温度差：5℃",AND($Y46=3,$Z46=2),"熱源水入口温度：30℃
熱源水入出口温度差：5℃"),"")</f>
        <v/>
      </c>
      <c r="K46" s="48"/>
      <c r="L46" s="46"/>
      <c r="M46" s="46"/>
      <c r="N46" s="42" t="str" cm="1">
        <f t="array" ref="N46">IFERROR(_xlfn.IFS(AND($Z46=1,$AA46=1),VALUE(3.5),AND($Z46=1,$AA46=2),VALUE(3.44),AND($Z46=2,$AA46=2),VALUE(3.5)),"")</f>
        <v/>
      </c>
      <c r="O46" s="59" t="str">
        <f t="shared" si="8"/>
        <v/>
      </c>
      <c r="P46" s="73"/>
      <c r="Q46" s="16"/>
      <c r="R46" s="64"/>
      <c r="S46" s="118"/>
      <c r="T46" s="119"/>
      <c r="U46" s="120"/>
      <c r="V46" s="121"/>
      <c r="W46" s="41" t="str">
        <f t="shared" si="0"/>
        <v/>
      </c>
      <c r="Y46" s="6" t="str">
        <f t="shared" si="9"/>
        <v/>
      </c>
      <c r="Z46" s="39" t="str">
        <f t="shared" si="10"/>
        <v/>
      </c>
      <c r="AA46" s="6" t="str">
        <f t="shared" si="11"/>
        <v/>
      </c>
      <c r="AB46" s="26">
        <f t="shared" si="1"/>
        <v>0</v>
      </c>
      <c r="AC46" s="26">
        <f t="shared" si="14"/>
        <v>0</v>
      </c>
      <c r="AD46" s="26" t="str">
        <f t="shared" si="12"/>
        <v/>
      </c>
      <c r="AE46" s="6">
        <f t="shared" si="15"/>
        <v>0</v>
      </c>
      <c r="AF46" s="6">
        <f t="shared" si="4"/>
        <v>0</v>
      </c>
    </row>
    <row r="47" spans="1:32" s="4" customFormat="1" ht="60" customHeight="1">
      <c r="A47" s="55">
        <f t="shared" si="5"/>
        <v>35</v>
      </c>
      <c r="B47" s="56" t="str">
        <f t="shared" si="6"/>
        <v/>
      </c>
      <c r="C47" s="152"/>
      <c r="D47" s="15" t="str">
        <f t="shared" si="7"/>
        <v/>
      </c>
      <c r="E47" s="15" t="str">
        <f t="shared" si="13"/>
        <v/>
      </c>
      <c r="F47" s="16"/>
      <c r="G47" s="16"/>
      <c r="H47" s="71"/>
      <c r="I47" s="60" t="str" cm="1">
        <f t="array" ref="I47">IFERROR(_xlfn.IFS($Y47=1,"熱風供給温度：80℃以上～100℃未満
空気入口温度：20℃",$Y47=2,"熱風供給温度：80℃以上～100℃未満
空気入口温度：20℃",$Y47=3,"熱風供給温度：60℃
空気入口温度：50℃"),"")</f>
        <v/>
      </c>
      <c r="J47" s="61" t="str" cm="1">
        <f t="array" ref="J47">IFERROR(_xlfn.IFS(AND($Y47=1,$Z47=1),"[外気条件]
乾球温度：25℃DB
相対湿度：70RH％",AND($Y47=2,$Z47=1),"熱源水入口温度：30℃
熱源水入出口温度差：5℃",AND($Y47=3,$Z47=2),"熱源水入口温度：30℃
熱源水入出口温度差：5℃"),"")</f>
        <v/>
      </c>
      <c r="K47" s="48"/>
      <c r="L47" s="46"/>
      <c r="M47" s="46"/>
      <c r="N47" s="42" t="str" cm="1">
        <f t="array" ref="N47">IFERROR(_xlfn.IFS(AND($Z47=1,$AA47=1),VALUE(3.5),AND($Z47=1,$AA47=2),VALUE(3.44),AND($Z47=2,$AA47=2),VALUE(3.5)),"")</f>
        <v/>
      </c>
      <c r="O47" s="59" t="str">
        <f t="shared" si="8"/>
        <v/>
      </c>
      <c r="P47" s="73"/>
      <c r="Q47" s="16"/>
      <c r="R47" s="64"/>
      <c r="S47" s="118"/>
      <c r="T47" s="119"/>
      <c r="U47" s="120"/>
      <c r="V47" s="121"/>
      <c r="W47" s="41" t="str">
        <f t="shared" si="0"/>
        <v/>
      </c>
      <c r="Y47" s="6" t="str">
        <f t="shared" si="9"/>
        <v/>
      </c>
      <c r="Z47" s="39" t="str">
        <f t="shared" si="10"/>
        <v/>
      </c>
      <c r="AA47" s="6" t="str">
        <f t="shared" si="11"/>
        <v/>
      </c>
      <c r="AB47" s="26">
        <f t="shared" si="1"/>
        <v>0</v>
      </c>
      <c r="AC47" s="26">
        <f t="shared" si="14"/>
        <v>0</v>
      </c>
      <c r="AD47" s="26" t="str">
        <f t="shared" si="12"/>
        <v/>
      </c>
      <c r="AE47" s="6">
        <f t="shared" si="15"/>
        <v>0</v>
      </c>
      <c r="AF47" s="6">
        <f t="shared" si="4"/>
        <v>0</v>
      </c>
    </row>
    <row r="48" spans="1:32" s="4" customFormat="1" ht="60" customHeight="1">
      <c r="A48" s="55">
        <f t="shared" si="5"/>
        <v>36</v>
      </c>
      <c r="B48" s="56" t="str">
        <f t="shared" si="6"/>
        <v/>
      </c>
      <c r="C48" s="152"/>
      <c r="D48" s="15" t="str">
        <f t="shared" si="7"/>
        <v/>
      </c>
      <c r="E48" s="15" t="str">
        <f t="shared" si="13"/>
        <v/>
      </c>
      <c r="F48" s="16"/>
      <c r="G48" s="16"/>
      <c r="H48" s="71"/>
      <c r="I48" s="60" t="str" cm="1">
        <f t="array" ref="I48">IFERROR(_xlfn.IFS($Y48=1,"熱風供給温度：80℃以上～100℃未満
空気入口温度：20℃",$Y48=2,"熱風供給温度：80℃以上～100℃未満
空気入口温度：20℃",$Y48=3,"熱風供給温度：60℃
空気入口温度：50℃"),"")</f>
        <v/>
      </c>
      <c r="J48" s="61" t="str" cm="1">
        <f t="array" ref="J48">IFERROR(_xlfn.IFS(AND($Y48=1,$Z48=1),"[外気条件]
乾球温度：25℃DB
相対湿度：70RH％",AND($Y48=2,$Z48=1),"熱源水入口温度：30℃
熱源水入出口温度差：5℃",AND($Y48=3,$Z48=2),"熱源水入口温度：30℃
熱源水入出口温度差：5℃"),"")</f>
        <v/>
      </c>
      <c r="K48" s="48"/>
      <c r="L48" s="46"/>
      <c r="M48" s="46"/>
      <c r="N48" s="42" t="str" cm="1">
        <f t="array" ref="N48">IFERROR(_xlfn.IFS(AND($Z48=1,$AA48=1),VALUE(3.5),AND($Z48=1,$AA48=2),VALUE(3.44),AND($Z48=2,$AA48=2),VALUE(3.5)),"")</f>
        <v/>
      </c>
      <c r="O48" s="59" t="str">
        <f t="shared" si="8"/>
        <v/>
      </c>
      <c r="P48" s="73"/>
      <c r="Q48" s="16"/>
      <c r="R48" s="64"/>
      <c r="S48" s="118"/>
      <c r="T48" s="119"/>
      <c r="U48" s="120"/>
      <c r="V48" s="121"/>
      <c r="W48" s="41" t="str">
        <f t="shared" si="0"/>
        <v/>
      </c>
      <c r="Y48" s="6" t="str">
        <f t="shared" si="9"/>
        <v/>
      </c>
      <c r="Z48" s="39" t="str">
        <f t="shared" si="10"/>
        <v/>
      </c>
      <c r="AA48" s="6" t="str">
        <f t="shared" si="11"/>
        <v/>
      </c>
      <c r="AB48" s="26">
        <f t="shared" si="1"/>
        <v>0</v>
      </c>
      <c r="AC48" s="26">
        <f t="shared" si="14"/>
        <v>0</v>
      </c>
      <c r="AD48" s="26" t="str">
        <f t="shared" si="12"/>
        <v/>
      </c>
      <c r="AE48" s="6">
        <f t="shared" si="15"/>
        <v>0</v>
      </c>
      <c r="AF48" s="6">
        <f t="shared" si="4"/>
        <v>0</v>
      </c>
    </row>
    <row r="49" spans="1:43" s="4" customFormat="1" ht="60" customHeight="1">
      <c r="A49" s="55">
        <f t="shared" si="5"/>
        <v>37</v>
      </c>
      <c r="B49" s="56" t="str">
        <f t="shared" si="6"/>
        <v/>
      </c>
      <c r="C49" s="152"/>
      <c r="D49" s="15" t="str">
        <f t="shared" si="7"/>
        <v/>
      </c>
      <c r="E49" s="15" t="str">
        <f t="shared" si="13"/>
        <v/>
      </c>
      <c r="F49" s="16"/>
      <c r="G49" s="16"/>
      <c r="H49" s="71"/>
      <c r="I49" s="60" t="str" cm="1">
        <f t="array" ref="I49">IFERROR(_xlfn.IFS($Y49=1,"熱風供給温度：80℃以上～100℃未満
空気入口温度：20℃",$Y49=2,"熱風供給温度：80℃以上～100℃未満
空気入口温度：20℃",$Y49=3,"熱風供給温度：60℃
空気入口温度：50℃"),"")</f>
        <v/>
      </c>
      <c r="J49" s="61" t="str" cm="1">
        <f t="array" ref="J49">IFERROR(_xlfn.IFS(AND($Y49=1,$Z49=1),"[外気条件]
乾球温度：25℃DB
相対湿度：70RH％",AND($Y49=2,$Z49=1),"熱源水入口温度：30℃
熱源水入出口温度差：5℃",AND($Y49=3,$Z49=2),"熱源水入口温度：30℃
熱源水入出口温度差：5℃"),"")</f>
        <v/>
      </c>
      <c r="K49" s="48"/>
      <c r="L49" s="46"/>
      <c r="M49" s="46"/>
      <c r="N49" s="42" t="str" cm="1">
        <f t="array" ref="N49">IFERROR(_xlfn.IFS(AND($Z49=1,$AA49=1),VALUE(3.5),AND($Z49=1,$AA49=2),VALUE(3.44),AND($Z49=2,$AA49=2),VALUE(3.5)),"")</f>
        <v/>
      </c>
      <c r="O49" s="59" t="str">
        <f t="shared" si="8"/>
        <v/>
      </c>
      <c r="P49" s="73"/>
      <c r="Q49" s="16"/>
      <c r="R49" s="64"/>
      <c r="S49" s="118"/>
      <c r="T49" s="119"/>
      <c r="U49" s="120"/>
      <c r="V49" s="121"/>
      <c r="W49" s="41" t="str">
        <f t="shared" si="0"/>
        <v/>
      </c>
      <c r="Y49" s="6" t="str">
        <f t="shared" si="9"/>
        <v/>
      </c>
      <c r="Z49" s="39" t="str">
        <f t="shared" si="10"/>
        <v/>
      </c>
      <c r="AA49" s="6" t="str">
        <f t="shared" si="11"/>
        <v/>
      </c>
      <c r="AB49" s="26">
        <f t="shared" si="1"/>
        <v>0</v>
      </c>
      <c r="AC49" s="26">
        <f t="shared" si="14"/>
        <v>0</v>
      </c>
      <c r="AD49" s="26" t="str">
        <f t="shared" si="12"/>
        <v/>
      </c>
      <c r="AE49" s="6">
        <f t="shared" si="15"/>
        <v>0</v>
      </c>
      <c r="AF49" s="6">
        <f t="shared" si="4"/>
        <v>0</v>
      </c>
    </row>
    <row r="50" spans="1:43" s="4" customFormat="1" ht="60" customHeight="1">
      <c r="A50" s="55">
        <f t="shared" si="5"/>
        <v>38</v>
      </c>
      <c r="B50" s="56" t="str">
        <f t="shared" si="6"/>
        <v/>
      </c>
      <c r="C50" s="152"/>
      <c r="D50" s="15" t="str">
        <f t="shared" si="7"/>
        <v/>
      </c>
      <c r="E50" s="15" t="str">
        <f t="shared" si="13"/>
        <v/>
      </c>
      <c r="F50" s="16"/>
      <c r="G50" s="16"/>
      <c r="H50" s="71"/>
      <c r="I50" s="60" t="str" cm="1">
        <f t="array" ref="I50">IFERROR(_xlfn.IFS($Y50=1,"熱風供給温度：80℃以上～100℃未満
空気入口温度：20℃",$Y50=2,"熱風供給温度：80℃以上～100℃未満
空気入口温度：20℃",$Y50=3,"熱風供給温度：60℃
空気入口温度：50℃"),"")</f>
        <v/>
      </c>
      <c r="J50" s="61" t="str" cm="1">
        <f t="array" ref="J50">IFERROR(_xlfn.IFS(AND($Y50=1,$Z50=1),"[外気条件]
乾球温度：25℃DB
相対湿度：70RH％",AND($Y50=2,$Z50=1),"熱源水入口温度：30℃
熱源水入出口温度差：5℃",AND($Y50=3,$Z50=2),"熱源水入口温度：30℃
熱源水入出口温度差：5℃"),"")</f>
        <v/>
      </c>
      <c r="K50" s="48"/>
      <c r="L50" s="46"/>
      <c r="M50" s="46"/>
      <c r="N50" s="42" t="str" cm="1">
        <f t="array" ref="N50">IFERROR(_xlfn.IFS(AND($Z50=1,$AA50=1),VALUE(3.5),AND($Z50=1,$AA50=2),VALUE(3.44),AND($Z50=2,$AA50=2),VALUE(3.5)),"")</f>
        <v/>
      </c>
      <c r="O50" s="59" t="str">
        <f t="shared" si="8"/>
        <v/>
      </c>
      <c r="P50" s="73"/>
      <c r="Q50" s="16"/>
      <c r="R50" s="64"/>
      <c r="S50" s="118"/>
      <c r="T50" s="119"/>
      <c r="U50" s="120"/>
      <c r="V50" s="121"/>
      <c r="W50" s="41" t="str">
        <f t="shared" si="0"/>
        <v/>
      </c>
      <c r="Y50" s="6" t="str">
        <f t="shared" si="9"/>
        <v/>
      </c>
      <c r="Z50" s="39" t="str">
        <f t="shared" si="10"/>
        <v/>
      </c>
      <c r="AA50" s="6" t="str">
        <f t="shared" si="11"/>
        <v/>
      </c>
      <c r="AB50" s="26">
        <f t="shared" si="1"/>
        <v>0</v>
      </c>
      <c r="AC50" s="26">
        <f t="shared" si="14"/>
        <v>0</v>
      </c>
      <c r="AD50" s="26" t="str">
        <f t="shared" si="12"/>
        <v/>
      </c>
      <c r="AE50" s="6">
        <f t="shared" si="15"/>
        <v>0</v>
      </c>
      <c r="AF50" s="6">
        <f t="shared" si="4"/>
        <v>0</v>
      </c>
    </row>
    <row r="51" spans="1:43" s="4" customFormat="1" ht="60" customHeight="1">
      <c r="A51" s="55">
        <f t="shared" si="5"/>
        <v>39</v>
      </c>
      <c r="B51" s="56" t="str">
        <f t="shared" si="6"/>
        <v/>
      </c>
      <c r="C51" s="152"/>
      <c r="D51" s="15" t="str">
        <f t="shared" si="7"/>
        <v/>
      </c>
      <c r="E51" s="15" t="str">
        <f t="shared" si="13"/>
        <v/>
      </c>
      <c r="F51" s="16"/>
      <c r="G51" s="16"/>
      <c r="H51" s="71"/>
      <c r="I51" s="60" t="str" cm="1">
        <f t="array" ref="I51">IFERROR(_xlfn.IFS($Y51=1,"熱風供給温度：80℃以上～100℃未満
空気入口温度：20℃",$Y51=2,"熱風供給温度：80℃以上～100℃未満
空気入口温度：20℃",$Y51=3,"熱風供給温度：60℃
空気入口温度：50℃"),"")</f>
        <v/>
      </c>
      <c r="J51" s="61" t="str" cm="1">
        <f t="array" ref="J51">IFERROR(_xlfn.IFS(AND($Y51=1,$Z51=1),"[外気条件]
乾球温度：25℃DB
相対湿度：70RH％",AND($Y51=2,$Z51=1),"熱源水入口温度：30℃
熱源水入出口温度差：5℃",AND($Y51=3,$Z51=2),"熱源水入口温度：30℃
熱源水入出口温度差：5℃"),"")</f>
        <v/>
      </c>
      <c r="K51" s="48"/>
      <c r="L51" s="46"/>
      <c r="M51" s="46"/>
      <c r="N51" s="42" t="str" cm="1">
        <f t="array" ref="N51">IFERROR(_xlfn.IFS(AND($Z51=1,$AA51=1),VALUE(3.5),AND($Z51=1,$AA51=2),VALUE(3.44),AND($Z51=2,$AA51=2),VALUE(3.5)),"")</f>
        <v/>
      </c>
      <c r="O51" s="59" t="str">
        <f t="shared" si="8"/>
        <v/>
      </c>
      <c r="P51" s="73"/>
      <c r="Q51" s="16"/>
      <c r="R51" s="64"/>
      <c r="S51" s="118"/>
      <c r="T51" s="119"/>
      <c r="U51" s="120"/>
      <c r="V51" s="121"/>
      <c r="W51" s="41" t="str">
        <f t="shared" si="0"/>
        <v/>
      </c>
      <c r="Y51" s="6" t="str">
        <f t="shared" si="9"/>
        <v/>
      </c>
      <c r="Z51" s="39" t="str">
        <f t="shared" si="10"/>
        <v/>
      </c>
      <c r="AA51" s="6" t="str">
        <f t="shared" si="11"/>
        <v/>
      </c>
      <c r="AB51" s="26">
        <f t="shared" si="1"/>
        <v>0</v>
      </c>
      <c r="AC51" s="26">
        <f t="shared" si="14"/>
        <v>0</v>
      </c>
      <c r="AD51" s="26" t="str">
        <f t="shared" si="12"/>
        <v/>
      </c>
      <c r="AE51" s="6">
        <f t="shared" si="15"/>
        <v>0</v>
      </c>
      <c r="AF51" s="6">
        <f t="shared" si="4"/>
        <v>0</v>
      </c>
    </row>
    <row r="52" spans="1:43" s="4" customFormat="1" ht="60" customHeight="1">
      <c r="A52" s="55">
        <f t="shared" si="5"/>
        <v>40</v>
      </c>
      <c r="B52" s="56" t="str">
        <f t="shared" si="6"/>
        <v/>
      </c>
      <c r="C52" s="152"/>
      <c r="D52" s="15" t="str">
        <f t="shared" si="7"/>
        <v/>
      </c>
      <c r="E52" s="15" t="str">
        <f t="shared" si="13"/>
        <v/>
      </c>
      <c r="F52" s="16"/>
      <c r="G52" s="16"/>
      <c r="H52" s="71"/>
      <c r="I52" s="60" t="str" cm="1">
        <f t="array" ref="I52">IFERROR(_xlfn.IFS($Y52=1,"熱風供給温度：80℃以上～100℃未満
空気入口温度：20℃",$Y52=2,"熱風供給温度：80℃以上～100℃未満
空気入口温度：20℃",$Y52=3,"熱風供給温度：60℃
空気入口温度：50℃"),"")</f>
        <v/>
      </c>
      <c r="J52" s="61" t="str" cm="1">
        <f t="array" ref="J52">IFERROR(_xlfn.IFS(AND($Y52=1,$Z52=1),"[外気条件]
乾球温度：25℃DB
相対湿度：70RH％",AND($Y52=2,$Z52=1),"熱源水入口温度：30℃
熱源水入出口温度差：5℃",AND($Y52=3,$Z52=2),"熱源水入口温度：30℃
熱源水入出口温度差：5℃"),"")</f>
        <v/>
      </c>
      <c r="K52" s="48"/>
      <c r="L52" s="46"/>
      <c r="M52" s="46"/>
      <c r="N52" s="42" t="str" cm="1">
        <f t="array" ref="N52">IFERROR(_xlfn.IFS(AND($Z52=1,$AA52=1),VALUE(3.5),AND($Z52=1,$AA52=2),VALUE(3.44),AND($Z52=2,$AA52=2),VALUE(3.5)),"")</f>
        <v/>
      </c>
      <c r="O52" s="59" t="str">
        <f t="shared" si="8"/>
        <v/>
      </c>
      <c r="P52" s="73"/>
      <c r="Q52" s="16"/>
      <c r="R52" s="64"/>
      <c r="S52" s="118"/>
      <c r="T52" s="119"/>
      <c r="U52" s="120"/>
      <c r="V52" s="121"/>
      <c r="W52" s="41" t="str">
        <f t="shared" si="0"/>
        <v/>
      </c>
      <c r="Y52" s="6" t="str">
        <f t="shared" si="9"/>
        <v/>
      </c>
      <c r="Z52" s="39" t="str">
        <f t="shared" si="10"/>
        <v/>
      </c>
      <c r="AA52" s="6" t="str">
        <f t="shared" si="11"/>
        <v/>
      </c>
      <c r="AB52" s="26">
        <f t="shared" si="1"/>
        <v>0</v>
      </c>
      <c r="AC52" s="26">
        <f t="shared" si="14"/>
        <v>0</v>
      </c>
      <c r="AD52" s="26" t="str">
        <f t="shared" si="12"/>
        <v/>
      </c>
      <c r="AE52" s="6">
        <f t="shared" si="15"/>
        <v>0</v>
      </c>
      <c r="AF52" s="6">
        <f t="shared" si="4"/>
        <v>0</v>
      </c>
    </row>
    <row r="53" spans="1:43" s="4" customFormat="1" ht="60" customHeight="1">
      <c r="A53" s="55">
        <f t="shared" si="5"/>
        <v>41</v>
      </c>
      <c r="B53" s="56" t="str">
        <f t="shared" si="6"/>
        <v/>
      </c>
      <c r="C53" s="152"/>
      <c r="D53" s="15" t="str">
        <f t="shared" si="7"/>
        <v/>
      </c>
      <c r="E53" s="15" t="str">
        <f t="shared" si="13"/>
        <v/>
      </c>
      <c r="F53" s="16"/>
      <c r="G53" s="16"/>
      <c r="H53" s="71"/>
      <c r="I53" s="60" t="str" cm="1">
        <f t="array" ref="I53">IFERROR(_xlfn.IFS($Y53=1,"熱風供給温度：80℃以上～100℃未満
空気入口温度：20℃",$Y53=2,"熱風供給温度：80℃以上～100℃未満
空気入口温度：20℃",$Y53=3,"熱風供給温度：60℃
空気入口温度：50℃"),"")</f>
        <v/>
      </c>
      <c r="J53" s="61" t="str" cm="1">
        <f t="array" ref="J53">IFERROR(_xlfn.IFS(AND($Y53=1,$Z53=1),"[外気条件]
乾球温度：25℃DB
相対湿度：70RH％",AND($Y53=2,$Z53=1),"熱源水入口温度：30℃
熱源水入出口温度差：5℃",AND($Y53=3,$Z53=2),"熱源水入口温度：30℃
熱源水入出口温度差：5℃"),"")</f>
        <v/>
      </c>
      <c r="K53" s="48"/>
      <c r="L53" s="46"/>
      <c r="M53" s="46"/>
      <c r="N53" s="42" t="str" cm="1">
        <f t="array" ref="N53">IFERROR(_xlfn.IFS(AND($Z53=1,$AA53=1),VALUE(3.5),AND($Z53=1,$AA53=2),VALUE(3.44),AND($Z53=2,$AA53=2),VALUE(3.5)),"")</f>
        <v/>
      </c>
      <c r="O53" s="59" t="str">
        <f t="shared" si="8"/>
        <v/>
      </c>
      <c r="P53" s="73"/>
      <c r="Q53" s="16"/>
      <c r="R53" s="64"/>
      <c r="S53" s="118"/>
      <c r="T53" s="119"/>
      <c r="U53" s="120"/>
      <c r="V53" s="121"/>
      <c r="W53" s="41" t="str">
        <f t="shared" si="0"/>
        <v/>
      </c>
      <c r="Y53" s="6" t="str">
        <f t="shared" si="9"/>
        <v/>
      </c>
      <c r="Z53" s="39" t="str">
        <f t="shared" si="10"/>
        <v/>
      </c>
      <c r="AA53" s="6" t="str">
        <f t="shared" si="11"/>
        <v/>
      </c>
      <c r="AB53" s="26">
        <f t="shared" si="1"/>
        <v>0</v>
      </c>
      <c r="AC53" s="26">
        <f t="shared" si="14"/>
        <v>0</v>
      </c>
      <c r="AD53" s="26" t="str">
        <f t="shared" si="12"/>
        <v/>
      </c>
      <c r="AE53" s="6">
        <f t="shared" si="15"/>
        <v>0</v>
      </c>
      <c r="AF53" s="6">
        <f t="shared" si="4"/>
        <v>0</v>
      </c>
    </row>
    <row r="54" spans="1:43" s="4" customFormat="1" ht="60" customHeight="1">
      <c r="A54" s="55">
        <f t="shared" si="5"/>
        <v>42</v>
      </c>
      <c r="B54" s="56" t="str">
        <f t="shared" si="6"/>
        <v/>
      </c>
      <c r="C54" s="152"/>
      <c r="D54" s="15" t="str">
        <f t="shared" si="7"/>
        <v/>
      </c>
      <c r="E54" s="15" t="str">
        <f t="shared" si="13"/>
        <v/>
      </c>
      <c r="F54" s="16"/>
      <c r="G54" s="16"/>
      <c r="H54" s="71"/>
      <c r="I54" s="60" t="str" cm="1">
        <f t="array" ref="I54">IFERROR(_xlfn.IFS($Y54=1,"熱風供給温度：80℃以上～100℃未満
空気入口温度：20℃",$Y54=2,"熱風供給温度：80℃以上～100℃未満
空気入口温度：20℃",$Y54=3,"熱風供給温度：60℃
空気入口温度：50℃"),"")</f>
        <v/>
      </c>
      <c r="J54" s="61" t="str" cm="1">
        <f t="array" ref="J54">IFERROR(_xlfn.IFS(AND($Y54=1,$Z54=1),"[外気条件]
乾球温度：25℃DB
相対湿度：70RH％",AND($Y54=2,$Z54=1),"熱源水入口温度：30℃
熱源水入出口温度差：5℃",AND($Y54=3,$Z54=2),"熱源水入口温度：30℃
熱源水入出口温度差：5℃"),"")</f>
        <v/>
      </c>
      <c r="K54" s="48"/>
      <c r="L54" s="46"/>
      <c r="M54" s="46"/>
      <c r="N54" s="42" t="str" cm="1">
        <f t="array" ref="N54">IFERROR(_xlfn.IFS(AND($Z54=1,$AA54=1),VALUE(3.5),AND($Z54=1,$AA54=2),VALUE(3.44),AND($Z54=2,$AA54=2),VALUE(3.5)),"")</f>
        <v/>
      </c>
      <c r="O54" s="59" t="str">
        <f t="shared" si="8"/>
        <v/>
      </c>
      <c r="P54" s="73"/>
      <c r="Q54" s="16"/>
      <c r="R54" s="64"/>
      <c r="S54" s="118"/>
      <c r="T54" s="119"/>
      <c r="U54" s="120"/>
      <c r="V54" s="121"/>
      <c r="W54" s="41" t="str">
        <f t="shared" si="0"/>
        <v/>
      </c>
      <c r="Y54" s="6" t="str">
        <f t="shared" si="9"/>
        <v/>
      </c>
      <c r="Z54" s="39" t="str">
        <f t="shared" si="10"/>
        <v/>
      </c>
      <c r="AA54" s="6" t="str">
        <f t="shared" si="11"/>
        <v/>
      </c>
      <c r="AB54" s="26">
        <f t="shared" si="1"/>
        <v>0</v>
      </c>
      <c r="AC54" s="26">
        <f t="shared" si="14"/>
        <v>0</v>
      </c>
      <c r="AD54" s="26" t="str">
        <f t="shared" si="12"/>
        <v/>
      </c>
      <c r="AE54" s="6">
        <f t="shared" si="15"/>
        <v>0</v>
      </c>
      <c r="AF54" s="6">
        <f t="shared" si="4"/>
        <v>0</v>
      </c>
    </row>
    <row r="55" spans="1:43" s="4" customFormat="1" ht="60" customHeight="1">
      <c r="A55" s="55">
        <f t="shared" si="5"/>
        <v>43</v>
      </c>
      <c r="B55" s="56" t="str">
        <f t="shared" si="6"/>
        <v/>
      </c>
      <c r="C55" s="152"/>
      <c r="D55" s="15" t="str">
        <f t="shared" si="7"/>
        <v/>
      </c>
      <c r="E55" s="15" t="str">
        <f t="shared" si="13"/>
        <v/>
      </c>
      <c r="F55" s="16"/>
      <c r="G55" s="16"/>
      <c r="H55" s="71"/>
      <c r="I55" s="60" t="str" cm="1">
        <f t="array" ref="I55">IFERROR(_xlfn.IFS($Y55=1,"熱風供給温度：80℃以上～100℃未満
空気入口温度：20℃",$Y55=2,"熱風供給温度：80℃以上～100℃未満
空気入口温度：20℃",$Y55=3,"熱風供給温度：60℃
空気入口温度：50℃"),"")</f>
        <v/>
      </c>
      <c r="J55" s="61" t="str" cm="1">
        <f t="array" ref="J55">IFERROR(_xlfn.IFS(AND($Y55=1,$Z55=1),"[外気条件]
乾球温度：25℃DB
相対湿度：70RH％",AND($Y55=2,$Z55=1),"熱源水入口温度：30℃
熱源水入出口温度差：5℃",AND($Y55=3,$Z55=2),"熱源水入口温度：30℃
熱源水入出口温度差：5℃"),"")</f>
        <v/>
      </c>
      <c r="K55" s="48"/>
      <c r="L55" s="46"/>
      <c r="M55" s="46"/>
      <c r="N55" s="42" t="str" cm="1">
        <f t="array" ref="N55">IFERROR(_xlfn.IFS(AND($Z55=1,$AA55=1),VALUE(3.5),AND($Z55=1,$AA55=2),VALUE(3.44),AND($Z55=2,$AA55=2),VALUE(3.5)),"")</f>
        <v/>
      </c>
      <c r="O55" s="59" t="str">
        <f t="shared" si="8"/>
        <v/>
      </c>
      <c r="P55" s="73"/>
      <c r="Q55" s="16"/>
      <c r="R55" s="64"/>
      <c r="S55" s="118"/>
      <c r="T55" s="119"/>
      <c r="U55" s="120"/>
      <c r="V55" s="121"/>
      <c r="W55" s="41" t="str">
        <f t="shared" si="0"/>
        <v/>
      </c>
      <c r="Y55" s="6" t="str">
        <f t="shared" si="9"/>
        <v/>
      </c>
      <c r="Z55" s="39" t="str">
        <f t="shared" si="10"/>
        <v/>
      </c>
      <c r="AA55" s="6" t="str">
        <f t="shared" si="11"/>
        <v/>
      </c>
      <c r="AB55" s="26">
        <f t="shared" si="1"/>
        <v>0</v>
      </c>
      <c r="AC55" s="26">
        <f t="shared" si="14"/>
        <v>0</v>
      </c>
      <c r="AD55" s="26" t="str">
        <f t="shared" si="12"/>
        <v/>
      </c>
      <c r="AE55" s="6">
        <f t="shared" si="15"/>
        <v>0</v>
      </c>
      <c r="AF55" s="6">
        <f t="shared" si="4"/>
        <v>0</v>
      </c>
    </row>
    <row r="56" spans="1:43" s="4" customFormat="1" ht="60" customHeight="1">
      <c r="A56" s="55">
        <f t="shared" si="5"/>
        <v>44</v>
      </c>
      <c r="B56" s="56" t="str">
        <f t="shared" si="6"/>
        <v/>
      </c>
      <c r="C56" s="152"/>
      <c r="D56" s="15" t="str">
        <f t="shared" si="7"/>
        <v/>
      </c>
      <c r="E56" s="15" t="str">
        <f t="shared" si="13"/>
        <v/>
      </c>
      <c r="F56" s="16"/>
      <c r="G56" s="16"/>
      <c r="H56" s="71"/>
      <c r="I56" s="60" t="str" cm="1">
        <f t="array" ref="I56">IFERROR(_xlfn.IFS($Y56=1,"熱風供給温度：80℃以上～100℃未満
空気入口温度：20℃",$Y56=2,"熱風供給温度：80℃以上～100℃未満
空気入口温度：20℃",$Y56=3,"熱風供給温度：60℃
空気入口温度：50℃"),"")</f>
        <v/>
      </c>
      <c r="J56" s="61" t="str" cm="1">
        <f t="array" ref="J56">IFERROR(_xlfn.IFS(AND($Y56=1,$Z56=1),"[外気条件]
乾球温度：25℃DB
相対湿度：70RH％",AND($Y56=2,$Z56=1),"熱源水入口温度：30℃
熱源水入出口温度差：5℃",AND($Y56=3,$Z56=2),"熱源水入口温度：30℃
熱源水入出口温度差：5℃"),"")</f>
        <v/>
      </c>
      <c r="K56" s="48"/>
      <c r="L56" s="46"/>
      <c r="M56" s="46"/>
      <c r="N56" s="42" t="str" cm="1">
        <f t="array" ref="N56">IFERROR(_xlfn.IFS(AND($Z56=1,$AA56=1),VALUE(3.5),AND($Z56=1,$AA56=2),VALUE(3.44),AND($Z56=2,$AA56=2),VALUE(3.5)),"")</f>
        <v/>
      </c>
      <c r="O56" s="59" t="str">
        <f t="shared" si="8"/>
        <v/>
      </c>
      <c r="P56" s="73"/>
      <c r="Q56" s="16"/>
      <c r="R56" s="64"/>
      <c r="S56" s="118"/>
      <c r="T56" s="119"/>
      <c r="U56" s="120"/>
      <c r="V56" s="121"/>
      <c r="W56" s="41" t="str">
        <f t="shared" si="0"/>
        <v/>
      </c>
      <c r="Y56" s="6" t="str">
        <f t="shared" si="9"/>
        <v/>
      </c>
      <c r="Z56" s="39" t="str">
        <f t="shared" si="10"/>
        <v/>
      </c>
      <c r="AA56" s="6" t="str">
        <f t="shared" si="11"/>
        <v/>
      </c>
      <c r="AB56" s="26">
        <f t="shared" si="1"/>
        <v>0</v>
      </c>
      <c r="AC56" s="26">
        <f t="shared" si="14"/>
        <v>0</v>
      </c>
      <c r="AD56" s="26" t="str">
        <f t="shared" si="12"/>
        <v/>
      </c>
      <c r="AE56" s="6">
        <f t="shared" si="15"/>
        <v>0</v>
      </c>
      <c r="AF56" s="6">
        <f t="shared" si="4"/>
        <v>0</v>
      </c>
    </row>
    <row r="57" spans="1:43" s="4" customFormat="1" ht="60" customHeight="1">
      <c r="A57" s="55">
        <f t="shared" si="5"/>
        <v>45</v>
      </c>
      <c r="B57" s="56" t="str">
        <f t="shared" si="6"/>
        <v/>
      </c>
      <c r="C57" s="152"/>
      <c r="D57" s="15" t="str">
        <f t="shared" si="7"/>
        <v/>
      </c>
      <c r="E57" s="15" t="str">
        <f t="shared" si="13"/>
        <v/>
      </c>
      <c r="F57" s="16"/>
      <c r="G57" s="16"/>
      <c r="H57" s="71"/>
      <c r="I57" s="60" t="str" cm="1">
        <f t="array" ref="I57">IFERROR(_xlfn.IFS($Y57=1,"熱風供給温度：80℃以上～100℃未満
空気入口温度：20℃",$Y57=2,"熱風供給温度：80℃以上～100℃未満
空気入口温度：20℃",$Y57=3,"熱風供給温度：60℃
空気入口温度：50℃"),"")</f>
        <v/>
      </c>
      <c r="J57" s="61" t="str" cm="1">
        <f t="array" ref="J57">IFERROR(_xlfn.IFS(AND($Y57=1,$Z57=1),"[外気条件]
乾球温度：25℃DB
相対湿度：70RH％",AND($Y57=2,$Z57=1),"熱源水入口温度：30℃
熱源水入出口温度差：5℃",AND($Y57=3,$Z57=2),"熱源水入口温度：30℃
熱源水入出口温度差：5℃"),"")</f>
        <v/>
      </c>
      <c r="K57" s="48"/>
      <c r="L57" s="46"/>
      <c r="M57" s="46"/>
      <c r="N57" s="42" t="str" cm="1">
        <f t="array" ref="N57">IFERROR(_xlfn.IFS(AND($Z57=1,$AA57=1),VALUE(3.5),AND($Z57=1,$AA57=2),VALUE(3.44),AND($Z57=2,$AA57=2),VALUE(3.5)),"")</f>
        <v/>
      </c>
      <c r="O57" s="59" t="str">
        <f t="shared" si="8"/>
        <v/>
      </c>
      <c r="P57" s="73"/>
      <c r="Q57" s="16"/>
      <c r="R57" s="64"/>
      <c r="S57" s="118"/>
      <c r="T57" s="119"/>
      <c r="U57" s="120"/>
      <c r="V57" s="121"/>
      <c r="W57" s="41" t="str">
        <f t="shared" si="0"/>
        <v/>
      </c>
      <c r="Y57" s="6" t="str">
        <f t="shared" si="9"/>
        <v/>
      </c>
      <c r="Z57" s="39" t="str">
        <f t="shared" si="10"/>
        <v/>
      </c>
      <c r="AA57" s="6" t="str">
        <f t="shared" si="11"/>
        <v/>
      </c>
      <c r="AB57" s="26">
        <f t="shared" si="1"/>
        <v>0</v>
      </c>
      <c r="AC57" s="26">
        <f t="shared" si="14"/>
        <v>0</v>
      </c>
      <c r="AD57" s="26" t="str">
        <f t="shared" si="12"/>
        <v/>
      </c>
      <c r="AE57" s="6">
        <f t="shared" si="15"/>
        <v>0</v>
      </c>
      <c r="AF57" s="6">
        <f t="shared" si="4"/>
        <v>0</v>
      </c>
    </row>
    <row r="58" spans="1:43" s="4" customFormat="1" ht="60" customHeight="1">
      <c r="A58" s="55">
        <f t="shared" si="5"/>
        <v>46</v>
      </c>
      <c r="B58" s="56" t="str">
        <f t="shared" si="6"/>
        <v/>
      </c>
      <c r="C58" s="152"/>
      <c r="D58" s="15" t="str">
        <f t="shared" si="7"/>
        <v/>
      </c>
      <c r="E58" s="15" t="str">
        <f t="shared" si="13"/>
        <v/>
      </c>
      <c r="F58" s="16"/>
      <c r="G58" s="16"/>
      <c r="H58" s="71"/>
      <c r="I58" s="60" t="str" cm="1">
        <f t="array" ref="I58">IFERROR(_xlfn.IFS($Y58=1,"熱風供給温度：80℃以上～100℃未満
空気入口温度：20℃",$Y58=2,"熱風供給温度：80℃以上～100℃未満
空気入口温度：20℃",$Y58=3,"熱風供給温度：60℃
空気入口温度：50℃"),"")</f>
        <v/>
      </c>
      <c r="J58" s="61" t="str" cm="1">
        <f t="array" ref="J58">IFERROR(_xlfn.IFS(AND($Y58=1,$Z58=1),"[外気条件]
乾球温度：25℃DB
相対湿度：70RH％",AND($Y58=2,$Z58=1),"熱源水入口温度：30℃
熱源水入出口温度差：5℃",AND($Y58=3,$Z58=2),"熱源水入口温度：30℃
熱源水入出口温度差：5℃"),"")</f>
        <v/>
      </c>
      <c r="K58" s="48"/>
      <c r="L58" s="46"/>
      <c r="M58" s="46"/>
      <c r="N58" s="42" t="str" cm="1">
        <f t="array" ref="N58">IFERROR(_xlfn.IFS(AND($Z58=1,$AA58=1),VALUE(3.5),AND($Z58=1,$AA58=2),VALUE(3.44),AND($Z58=2,$AA58=2),VALUE(3.5)),"")</f>
        <v/>
      </c>
      <c r="O58" s="59" t="str">
        <f t="shared" si="8"/>
        <v/>
      </c>
      <c r="P58" s="73"/>
      <c r="Q58" s="16"/>
      <c r="R58" s="64"/>
      <c r="S58" s="118"/>
      <c r="T58" s="119"/>
      <c r="U58" s="120"/>
      <c r="V58" s="121"/>
      <c r="W58" s="41" t="str">
        <f t="shared" si="0"/>
        <v/>
      </c>
      <c r="Y58" s="6" t="str">
        <f t="shared" si="9"/>
        <v/>
      </c>
      <c r="Z58" s="39" t="str">
        <f t="shared" si="10"/>
        <v/>
      </c>
      <c r="AA58" s="6" t="str">
        <f t="shared" si="11"/>
        <v/>
      </c>
      <c r="AB58" s="26">
        <f t="shared" si="1"/>
        <v>0</v>
      </c>
      <c r="AC58" s="26">
        <f t="shared" si="14"/>
        <v>0</v>
      </c>
      <c r="AD58" s="26" t="str">
        <f t="shared" si="12"/>
        <v/>
      </c>
      <c r="AE58" s="6">
        <f t="shared" si="15"/>
        <v>0</v>
      </c>
      <c r="AF58" s="6">
        <f t="shared" si="4"/>
        <v>0</v>
      </c>
    </row>
    <row r="59" spans="1:43" s="4" customFormat="1" ht="60" customHeight="1">
      <c r="A59" s="55">
        <f t="shared" si="5"/>
        <v>47</v>
      </c>
      <c r="B59" s="56" t="str">
        <f t="shared" si="6"/>
        <v/>
      </c>
      <c r="C59" s="152"/>
      <c r="D59" s="15" t="str">
        <f t="shared" si="7"/>
        <v/>
      </c>
      <c r="E59" s="15" t="str">
        <f t="shared" si="13"/>
        <v/>
      </c>
      <c r="F59" s="16"/>
      <c r="G59" s="16"/>
      <c r="H59" s="71"/>
      <c r="I59" s="60" t="str" cm="1">
        <f t="array" ref="I59">IFERROR(_xlfn.IFS($Y59=1,"熱風供給温度：80℃以上～100℃未満
空気入口温度：20℃",$Y59=2,"熱風供給温度：80℃以上～100℃未満
空気入口温度：20℃",$Y59=3,"熱風供給温度：60℃
空気入口温度：50℃"),"")</f>
        <v/>
      </c>
      <c r="J59" s="61" t="str" cm="1">
        <f t="array" ref="J59">IFERROR(_xlfn.IFS(AND($Y59=1,$Z59=1),"[外気条件]
乾球温度：25℃DB
相対湿度：70RH％",AND($Y59=2,$Z59=1),"熱源水入口温度：30℃
熱源水入出口温度差：5℃",AND($Y59=3,$Z59=2),"熱源水入口温度：30℃
熱源水入出口温度差：5℃"),"")</f>
        <v/>
      </c>
      <c r="K59" s="48"/>
      <c r="L59" s="46"/>
      <c r="M59" s="46"/>
      <c r="N59" s="42" t="str" cm="1">
        <f t="array" ref="N59">IFERROR(_xlfn.IFS(AND($Z59=1,$AA59=1),VALUE(3.5),AND($Z59=1,$AA59=2),VALUE(3.44),AND($Z59=2,$AA59=2),VALUE(3.5)),"")</f>
        <v/>
      </c>
      <c r="O59" s="59" t="str">
        <f t="shared" si="8"/>
        <v/>
      </c>
      <c r="P59" s="73"/>
      <c r="Q59" s="16"/>
      <c r="R59" s="64"/>
      <c r="S59" s="118"/>
      <c r="T59" s="119"/>
      <c r="U59" s="120"/>
      <c r="V59" s="121"/>
      <c r="W59" s="41" t="str">
        <f t="shared" si="0"/>
        <v/>
      </c>
      <c r="Y59" s="6" t="str">
        <f t="shared" si="9"/>
        <v/>
      </c>
      <c r="Z59" s="39" t="str">
        <f t="shared" si="10"/>
        <v/>
      </c>
      <c r="AA59" s="6" t="str">
        <f t="shared" si="11"/>
        <v/>
      </c>
      <c r="AB59" s="26">
        <f t="shared" si="1"/>
        <v>0</v>
      </c>
      <c r="AC59" s="26">
        <f t="shared" si="14"/>
        <v>0</v>
      </c>
      <c r="AD59" s="26" t="str">
        <f t="shared" si="12"/>
        <v/>
      </c>
      <c r="AE59" s="6">
        <f t="shared" si="15"/>
        <v>0</v>
      </c>
      <c r="AF59" s="6">
        <f t="shared" si="4"/>
        <v>0</v>
      </c>
    </row>
    <row r="60" spans="1:43" s="4" customFormat="1" ht="60" customHeight="1">
      <c r="A60" s="55">
        <f t="shared" si="5"/>
        <v>48</v>
      </c>
      <c r="B60" s="56" t="str">
        <f t="shared" si="6"/>
        <v/>
      </c>
      <c r="C60" s="152"/>
      <c r="D60" s="15" t="str">
        <f t="shared" si="7"/>
        <v/>
      </c>
      <c r="E60" s="15" t="str">
        <f t="shared" si="13"/>
        <v/>
      </c>
      <c r="F60" s="16"/>
      <c r="G60" s="16"/>
      <c r="H60" s="71"/>
      <c r="I60" s="60" t="str" cm="1">
        <f t="array" ref="I60">IFERROR(_xlfn.IFS($Y60=1,"熱風供給温度：80℃以上～100℃未満
空気入口温度：20℃",$Y60=2,"熱風供給温度：80℃以上～100℃未満
空気入口温度：20℃",$Y60=3,"熱風供給温度：60℃
空気入口温度：50℃"),"")</f>
        <v/>
      </c>
      <c r="J60" s="61" t="str" cm="1">
        <f t="array" ref="J60">IFERROR(_xlfn.IFS(AND($Y60=1,$Z60=1),"[外気条件]
乾球温度：25℃DB
相対湿度：70RH％",AND($Y60=2,$Z60=1),"熱源水入口温度：30℃
熱源水入出口温度差：5℃",AND($Y60=3,$Z60=2),"熱源水入口温度：30℃
熱源水入出口温度差：5℃"),"")</f>
        <v/>
      </c>
      <c r="K60" s="48"/>
      <c r="L60" s="46"/>
      <c r="M60" s="46"/>
      <c r="N60" s="42" t="str" cm="1">
        <f t="array" ref="N60">IFERROR(_xlfn.IFS(AND($Z60=1,$AA60=1),VALUE(3.5),AND($Z60=1,$AA60=2),VALUE(3.44),AND($Z60=2,$AA60=2),VALUE(3.5)),"")</f>
        <v/>
      </c>
      <c r="O60" s="59" t="str">
        <f t="shared" si="8"/>
        <v/>
      </c>
      <c r="P60" s="73"/>
      <c r="Q60" s="16"/>
      <c r="R60" s="64"/>
      <c r="S60" s="118"/>
      <c r="T60" s="119"/>
      <c r="U60" s="120"/>
      <c r="V60" s="121"/>
      <c r="W60" s="41" t="str">
        <f t="shared" si="0"/>
        <v/>
      </c>
      <c r="Y60" s="6" t="str">
        <f t="shared" si="9"/>
        <v/>
      </c>
      <c r="Z60" s="39" t="str">
        <f t="shared" si="10"/>
        <v/>
      </c>
      <c r="AA60" s="6" t="str">
        <f t="shared" si="11"/>
        <v/>
      </c>
      <c r="AB60" s="26">
        <f t="shared" si="1"/>
        <v>0</v>
      </c>
      <c r="AC60" s="26">
        <f t="shared" si="14"/>
        <v>0</v>
      </c>
      <c r="AD60" s="26" t="str">
        <f t="shared" si="12"/>
        <v/>
      </c>
      <c r="AE60" s="6">
        <f t="shared" si="15"/>
        <v>0</v>
      </c>
      <c r="AF60" s="6">
        <f t="shared" si="4"/>
        <v>0</v>
      </c>
    </row>
    <row r="61" spans="1:43" s="4" customFormat="1" ht="60" customHeight="1">
      <c r="A61" s="55">
        <f t="shared" si="5"/>
        <v>49</v>
      </c>
      <c r="B61" s="56" t="str">
        <f t="shared" si="6"/>
        <v/>
      </c>
      <c r="C61" s="152"/>
      <c r="D61" s="15" t="str">
        <f t="shared" si="7"/>
        <v/>
      </c>
      <c r="E61" s="15" t="str">
        <f t="shared" si="13"/>
        <v/>
      </c>
      <c r="F61" s="16"/>
      <c r="G61" s="16"/>
      <c r="H61" s="71"/>
      <c r="I61" s="60" t="str" cm="1">
        <f t="array" ref="I61">IFERROR(_xlfn.IFS($Y61=1,"熱風供給温度：80℃以上～100℃未満
空気入口温度：20℃",$Y61=2,"熱風供給温度：80℃以上～100℃未満
空気入口温度：20℃",$Y61=3,"熱風供給温度：60℃
空気入口温度：50℃"),"")</f>
        <v/>
      </c>
      <c r="J61" s="61" t="str" cm="1">
        <f t="array" ref="J61">IFERROR(_xlfn.IFS(AND($Y61=1,$Z61=1),"[外気条件]
乾球温度：25℃DB
相対湿度：70RH％",AND($Y61=2,$Z61=1),"熱源水入口温度：30℃
熱源水入出口温度差：5℃",AND($Y61=3,$Z61=2),"熱源水入口温度：30℃
熱源水入出口温度差：5℃"),"")</f>
        <v/>
      </c>
      <c r="K61" s="48"/>
      <c r="L61" s="46"/>
      <c r="M61" s="46"/>
      <c r="N61" s="42" t="str" cm="1">
        <f t="array" ref="N61">IFERROR(_xlfn.IFS(AND($Z61=1,$AA61=1),VALUE(3.5),AND($Z61=1,$AA61=2),VALUE(3.44),AND($Z61=2,$AA61=2),VALUE(3.5)),"")</f>
        <v/>
      </c>
      <c r="O61" s="59" t="str">
        <f t="shared" si="8"/>
        <v/>
      </c>
      <c r="P61" s="73"/>
      <c r="Q61" s="16"/>
      <c r="R61" s="64"/>
      <c r="S61" s="118"/>
      <c r="T61" s="119"/>
      <c r="U61" s="120"/>
      <c r="V61" s="121"/>
      <c r="W61" s="41" t="str">
        <f t="shared" si="0"/>
        <v/>
      </c>
      <c r="Y61" s="6" t="str">
        <f t="shared" si="9"/>
        <v/>
      </c>
      <c r="Z61" s="39" t="str">
        <f t="shared" si="10"/>
        <v/>
      </c>
      <c r="AA61" s="6" t="str">
        <f t="shared" si="11"/>
        <v/>
      </c>
      <c r="AB61" s="26">
        <f t="shared" si="1"/>
        <v>0</v>
      </c>
      <c r="AC61" s="26">
        <f t="shared" si="14"/>
        <v>0</v>
      </c>
      <c r="AD61" s="26" t="str">
        <f t="shared" si="12"/>
        <v/>
      </c>
      <c r="AE61" s="6">
        <f t="shared" si="15"/>
        <v>0</v>
      </c>
      <c r="AF61" s="6">
        <f t="shared" si="4"/>
        <v>0</v>
      </c>
    </row>
    <row r="62" spans="1:43" s="4" customFormat="1" ht="60" customHeight="1">
      <c r="A62" s="55">
        <f t="shared" si="5"/>
        <v>50</v>
      </c>
      <c r="B62" s="56" t="str">
        <f t="shared" si="6"/>
        <v/>
      </c>
      <c r="C62" s="152"/>
      <c r="D62" s="15" t="str">
        <f t="shared" si="7"/>
        <v/>
      </c>
      <c r="E62" s="15" t="str">
        <f t="shared" si="13"/>
        <v/>
      </c>
      <c r="F62" s="16"/>
      <c r="G62" s="16"/>
      <c r="H62" s="71"/>
      <c r="I62" s="60" t="str" cm="1">
        <f t="array" ref="I62">IFERROR(_xlfn.IFS($Y62=1,"熱風供給温度：80℃以上～100℃未満
空気入口温度：20℃",$Y62=2,"熱風供給温度：80℃以上～100℃未満
空気入口温度：20℃",$Y62=3,"熱風供給温度：60℃
空気入口温度：50℃"),"")</f>
        <v/>
      </c>
      <c r="J62" s="61" t="str" cm="1">
        <f t="array" ref="J62">IFERROR(_xlfn.IFS(AND($Y62=1,$Z62=1),"[外気条件]
乾球温度：25℃DB
相対湿度：70RH％",AND($Y62=2,$Z62=1),"熱源水入口温度：30℃
熱源水入出口温度差：5℃",AND($Y62=3,$Z62=2),"熱源水入口温度：30℃
熱源水入出口温度差：5℃"),"")</f>
        <v/>
      </c>
      <c r="K62" s="48"/>
      <c r="L62" s="46"/>
      <c r="M62" s="46"/>
      <c r="N62" s="42" t="str" cm="1">
        <f t="array" ref="N62">IFERROR(_xlfn.IFS(AND($Z62=1,$AA62=1),VALUE(3.5),AND($Z62=1,$AA62=2),VALUE(3.44),AND($Z62=2,$AA62=2),VALUE(3.5)),"")</f>
        <v/>
      </c>
      <c r="O62" s="59" t="str">
        <f t="shared" si="8"/>
        <v/>
      </c>
      <c r="P62" s="73"/>
      <c r="Q62" s="16"/>
      <c r="R62" s="64"/>
      <c r="S62" s="123"/>
      <c r="T62" s="119"/>
      <c r="U62" s="120"/>
      <c r="V62" s="121"/>
      <c r="W62" s="41" t="str">
        <f t="shared" si="0"/>
        <v/>
      </c>
      <c r="Y62" s="6" t="str">
        <f t="shared" si="9"/>
        <v/>
      </c>
      <c r="Z62" s="39" t="str">
        <f t="shared" si="10"/>
        <v/>
      </c>
      <c r="AA62" s="6" t="str">
        <f t="shared" si="11"/>
        <v/>
      </c>
      <c r="AB62" s="26">
        <f t="shared" si="1"/>
        <v>0</v>
      </c>
      <c r="AC62" s="26">
        <f t="shared" si="14"/>
        <v>0</v>
      </c>
      <c r="AD62" s="26" t="str">
        <f t="shared" si="12"/>
        <v/>
      </c>
      <c r="AE62" s="6">
        <f t="shared" si="15"/>
        <v>0</v>
      </c>
      <c r="AF62" s="6">
        <f t="shared" si="4"/>
        <v>0</v>
      </c>
    </row>
    <row r="63" spans="1:43" ht="60" customHeight="1">
      <c r="A63" s="55">
        <f t="shared" si="5"/>
        <v>51</v>
      </c>
      <c r="B63" s="56" t="str">
        <f t="shared" si="6"/>
        <v/>
      </c>
      <c r="C63" s="152"/>
      <c r="D63" s="15" t="str">
        <f t="shared" si="7"/>
        <v/>
      </c>
      <c r="E63" s="15" t="str">
        <f t="shared" si="13"/>
        <v/>
      </c>
      <c r="F63" s="16"/>
      <c r="G63" s="16"/>
      <c r="H63" s="71"/>
      <c r="I63" s="60" t="str" cm="1">
        <f t="array" ref="I63">IFERROR(_xlfn.IFS($Y63=1,"熱風供給温度：80℃以上～100℃未満
空気入口温度：20℃",$Y63=2,"熱風供給温度：80℃以上～100℃未満
空気入口温度：20℃",$Y63=3,"熱風供給温度：60℃
空気入口温度：50℃"),"")</f>
        <v/>
      </c>
      <c r="J63" s="61" t="str" cm="1">
        <f t="array" ref="J63">IFERROR(_xlfn.IFS(AND($Y63=1,$Z63=1),"[外気条件]
乾球温度：25℃DB
相対湿度：70RH％",AND($Y63=2,$Z63=1),"熱源水入口温度：30℃
熱源水入出口温度差：5℃",AND($Y63=3,$Z63=2),"熱源水入口温度：30℃
熱源水入出口温度差：5℃"),"")</f>
        <v/>
      </c>
      <c r="K63" s="48"/>
      <c r="L63" s="46"/>
      <c r="M63" s="46"/>
      <c r="N63" s="42" t="str" cm="1">
        <f t="array" ref="N63">IFERROR(_xlfn.IFS(AND($Z63=1,$AA63=1),VALUE(3.5),AND($Z63=1,$AA63=2),VALUE(3.44),AND($Z63=2,$AA63=2),VALUE(3.5)),"")</f>
        <v/>
      </c>
      <c r="O63" s="59" t="str">
        <f t="shared" si="8"/>
        <v/>
      </c>
      <c r="P63" s="73"/>
      <c r="Q63" s="16"/>
      <c r="R63" s="64"/>
      <c r="S63" s="123"/>
      <c r="T63" s="119"/>
      <c r="U63" s="120"/>
      <c r="V63" s="121"/>
      <c r="W63" s="41" t="str">
        <f t="shared" si="0"/>
        <v/>
      </c>
      <c r="X63" s="4"/>
      <c r="Y63" s="6" t="str">
        <f t="shared" si="9"/>
        <v/>
      </c>
      <c r="Z63" s="39" t="str">
        <f t="shared" si="10"/>
        <v/>
      </c>
      <c r="AA63" s="6" t="str">
        <f t="shared" si="11"/>
        <v/>
      </c>
      <c r="AB63" s="26">
        <f t="shared" si="1"/>
        <v>0</v>
      </c>
      <c r="AC63" s="26">
        <f t="shared" si="14"/>
        <v>0</v>
      </c>
      <c r="AD63" s="26" t="str">
        <f t="shared" ref="AD63:AD126" si="16">TEXT(W63,"G/標準")</f>
        <v/>
      </c>
      <c r="AE63" s="6">
        <f t="shared" ref="AE63:AE126" si="17">IF(AD63="",0,COUNTIF($AD$13:$AD$1048576,AD63))</f>
        <v>0</v>
      </c>
      <c r="AF63" s="6">
        <f t="shared" si="4"/>
        <v>0</v>
      </c>
      <c r="AM63" s="1"/>
      <c r="AN63" s="8"/>
      <c r="AO63" s="1"/>
      <c r="AP63" s="7"/>
      <c r="AQ63" s="1"/>
    </row>
    <row r="64" spans="1:43" ht="60" customHeight="1">
      <c r="A64" s="55">
        <f t="shared" si="5"/>
        <v>52</v>
      </c>
      <c r="B64" s="56" t="str">
        <f t="shared" si="6"/>
        <v/>
      </c>
      <c r="C64" s="152"/>
      <c r="D64" s="15" t="str">
        <f t="shared" si="7"/>
        <v/>
      </c>
      <c r="E64" s="15" t="str">
        <f t="shared" si="13"/>
        <v/>
      </c>
      <c r="F64" s="16"/>
      <c r="G64" s="16"/>
      <c r="H64" s="71"/>
      <c r="I64" s="60" t="str" cm="1">
        <f t="array" ref="I64">IFERROR(_xlfn.IFS($Y64=1,"熱風供給温度：80℃以上～100℃未満
空気入口温度：20℃",$Y64=2,"熱風供給温度：80℃以上～100℃未満
空気入口温度：20℃",$Y64=3,"熱風供給温度：60℃
空気入口温度：50℃"),"")</f>
        <v/>
      </c>
      <c r="J64" s="61" t="str" cm="1">
        <f t="array" ref="J64">IFERROR(_xlfn.IFS(AND($Y64=1,$Z64=1),"[外気条件]
乾球温度：25℃DB
相対湿度：70RH％",AND($Y64=2,$Z64=1),"熱源水入口温度：30℃
熱源水入出口温度差：5℃",AND($Y64=3,$Z64=2),"熱源水入口温度：30℃
熱源水入出口温度差：5℃"),"")</f>
        <v/>
      </c>
      <c r="K64" s="48"/>
      <c r="L64" s="46"/>
      <c r="M64" s="46"/>
      <c r="N64" s="42" t="str" cm="1">
        <f t="array" ref="N64">IFERROR(_xlfn.IFS(AND($Z64=1,$AA64=1),VALUE(3.5),AND($Z64=1,$AA64=2),VALUE(3.44),AND($Z64=2,$AA64=2),VALUE(3.5)),"")</f>
        <v/>
      </c>
      <c r="O64" s="59" t="str">
        <f t="shared" si="8"/>
        <v/>
      </c>
      <c r="P64" s="73"/>
      <c r="Q64" s="16"/>
      <c r="R64" s="64"/>
      <c r="S64" s="123"/>
      <c r="T64" s="119"/>
      <c r="U64" s="120"/>
      <c r="V64" s="121"/>
      <c r="W64" s="41" t="str">
        <f t="shared" si="0"/>
        <v/>
      </c>
      <c r="X64" s="4"/>
      <c r="Y64" s="6" t="str">
        <f t="shared" si="9"/>
        <v/>
      </c>
      <c r="Z64" s="39" t="str">
        <f t="shared" si="10"/>
        <v/>
      </c>
      <c r="AA64" s="6" t="str">
        <f t="shared" si="11"/>
        <v/>
      </c>
      <c r="AB64" s="26">
        <f t="shared" si="1"/>
        <v>0</v>
      </c>
      <c r="AC64" s="26">
        <f t="shared" si="14"/>
        <v>0</v>
      </c>
      <c r="AD64" s="26" t="str">
        <f t="shared" si="16"/>
        <v/>
      </c>
      <c r="AE64" s="6">
        <f t="shared" si="17"/>
        <v>0</v>
      </c>
      <c r="AF64" s="6">
        <f t="shared" si="4"/>
        <v>0</v>
      </c>
    </row>
    <row r="65" spans="1:32" ht="60" customHeight="1">
      <c r="A65" s="55">
        <f t="shared" si="5"/>
        <v>53</v>
      </c>
      <c r="B65" s="56" t="str">
        <f t="shared" si="6"/>
        <v/>
      </c>
      <c r="C65" s="152"/>
      <c r="D65" s="15" t="str">
        <f t="shared" si="7"/>
        <v/>
      </c>
      <c r="E65" s="15" t="str">
        <f t="shared" si="13"/>
        <v/>
      </c>
      <c r="F65" s="16"/>
      <c r="G65" s="16"/>
      <c r="H65" s="71"/>
      <c r="I65" s="60" t="str" cm="1">
        <f t="array" ref="I65">IFERROR(_xlfn.IFS($Y65=1,"熱風供給温度：80℃以上～100℃未満
空気入口温度：20℃",$Y65=2,"熱風供給温度：80℃以上～100℃未満
空気入口温度：20℃",$Y65=3,"熱風供給温度：60℃
空気入口温度：50℃"),"")</f>
        <v/>
      </c>
      <c r="J65" s="61" t="str" cm="1">
        <f t="array" ref="J65">IFERROR(_xlfn.IFS(AND($Y65=1,$Z65=1),"[外気条件]
乾球温度：25℃DB
相対湿度：70RH％",AND($Y65=2,$Z65=1),"熱源水入口温度：30℃
熱源水入出口温度差：5℃",AND($Y65=3,$Z65=2),"熱源水入口温度：30℃
熱源水入出口温度差：5℃"),"")</f>
        <v/>
      </c>
      <c r="K65" s="48"/>
      <c r="L65" s="46"/>
      <c r="M65" s="46"/>
      <c r="N65" s="42" t="str" cm="1">
        <f t="array" ref="N65">IFERROR(_xlfn.IFS(AND($Z65=1,$AA65=1),VALUE(3.5),AND($Z65=1,$AA65=2),VALUE(3.44),AND($Z65=2,$AA65=2),VALUE(3.5)),"")</f>
        <v/>
      </c>
      <c r="O65" s="59" t="str">
        <f t="shared" si="8"/>
        <v/>
      </c>
      <c r="P65" s="73"/>
      <c r="Q65" s="16"/>
      <c r="R65" s="64"/>
      <c r="S65" s="123"/>
      <c r="T65" s="119"/>
      <c r="U65" s="120"/>
      <c r="V65" s="121"/>
      <c r="W65" s="41" t="str">
        <f t="shared" si="0"/>
        <v/>
      </c>
      <c r="X65" s="4"/>
      <c r="Y65" s="6" t="str">
        <f t="shared" si="9"/>
        <v/>
      </c>
      <c r="Z65" s="39" t="str">
        <f t="shared" si="10"/>
        <v/>
      </c>
      <c r="AA65" s="6" t="str">
        <f t="shared" si="11"/>
        <v/>
      </c>
      <c r="AB65" s="26">
        <f t="shared" si="1"/>
        <v>0</v>
      </c>
      <c r="AC65" s="26">
        <f t="shared" si="14"/>
        <v>0</v>
      </c>
      <c r="AD65" s="26" t="str">
        <f t="shared" si="16"/>
        <v/>
      </c>
      <c r="AE65" s="6">
        <f t="shared" si="17"/>
        <v>0</v>
      </c>
      <c r="AF65" s="6">
        <f t="shared" si="4"/>
        <v>0</v>
      </c>
    </row>
    <row r="66" spans="1:32" ht="60" customHeight="1">
      <c r="A66" s="55">
        <f t="shared" si="5"/>
        <v>54</v>
      </c>
      <c r="B66" s="56" t="str">
        <f t="shared" si="6"/>
        <v/>
      </c>
      <c r="C66" s="152"/>
      <c r="D66" s="15" t="str">
        <f t="shared" si="7"/>
        <v/>
      </c>
      <c r="E66" s="15" t="str">
        <f t="shared" si="13"/>
        <v/>
      </c>
      <c r="F66" s="16"/>
      <c r="G66" s="16"/>
      <c r="H66" s="71"/>
      <c r="I66" s="60" t="str" cm="1">
        <f t="array" ref="I66">IFERROR(_xlfn.IFS($Y66=1,"熱風供給温度：80℃以上～100℃未満
空気入口温度：20℃",$Y66=2,"熱風供給温度：80℃以上～100℃未満
空気入口温度：20℃",$Y66=3,"熱風供給温度：60℃
空気入口温度：50℃"),"")</f>
        <v/>
      </c>
      <c r="J66" s="61" t="str" cm="1">
        <f t="array" ref="J66">IFERROR(_xlfn.IFS(AND($Y66=1,$Z66=1),"[外気条件]
乾球温度：25℃DB
相対湿度：70RH％",AND($Y66=2,$Z66=1),"熱源水入口温度：30℃
熱源水入出口温度差：5℃",AND($Y66=3,$Z66=2),"熱源水入口温度：30℃
熱源水入出口温度差：5℃"),"")</f>
        <v/>
      </c>
      <c r="K66" s="48"/>
      <c r="L66" s="46"/>
      <c r="M66" s="46"/>
      <c r="N66" s="42" t="str" cm="1">
        <f t="array" ref="N66">IFERROR(_xlfn.IFS(AND($Z66=1,$AA66=1),VALUE(3.5),AND($Z66=1,$AA66=2),VALUE(3.44),AND($Z66=2,$AA66=2),VALUE(3.5)),"")</f>
        <v/>
      </c>
      <c r="O66" s="59" t="str">
        <f t="shared" si="8"/>
        <v/>
      </c>
      <c r="P66" s="73"/>
      <c r="Q66" s="16"/>
      <c r="R66" s="64"/>
      <c r="S66" s="123"/>
      <c r="T66" s="119"/>
      <c r="U66" s="120"/>
      <c r="V66" s="121"/>
      <c r="W66" s="41" t="str">
        <f t="shared" si="0"/>
        <v/>
      </c>
      <c r="X66" s="4"/>
      <c r="Y66" s="6" t="str">
        <f t="shared" si="9"/>
        <v/>
      </c>
      <c r="Z66" s="39" t="str">
        <f t="shared" si="10"/>
        <v/>
      </c>
      <c r="AA66" s="6" t="str">
        <f t="shared" si="11"/>
        <v/>
      </c>
      <c r="AB66" s="26">
        <f t="shared" si="1"/>
        <v>0</v>
      </c>
      <c r="AC66" s="26">
        <f t="shared" si="14"/>
        <v>0</v>
      </c>
      <c r="AD66" s="26" t="str">
        <f t="shared" si="16"/>
        <v/>
      </c>
      <c r="AE66" s="6">
        <f t="shared" si="17"/>
        <v>0</v>
      </c>
      <c r="AF66" s="6">
        <f t="shared" si="4"/>
        <v>0</v>
      </c>
    </row>
    <row r="67" spans="1:32" ht="60" customHeight="1">
      <c r="A67" s="55">
        <f t="shared" si="5"/>
        <v>55</v>
      </c>
      <c r="B67" s="56" t="str">
        <f t="shared" si="6"/>
        <v/>
      </c>
      <c r="C67" s="152"/>
      <c r="D67" s="15" t="str">
        <f t="shared" si="7"/>
        <v/>
      </c>
      <c r="E67" s="15" t="str">
        <f t="shared" si="13"/>
        <v/>
      </c>
      <c r="F67" s="16"/>
      <c r="G67" s="16"/>
      <c r="H67" s="71"/>
      <c r="I67" s="60" t="str" cm="1">
        <f t="array" ref="I67">IFERROR(_xlfn.IFS($Y67=1,"熱風供給温度：80℃以上～100℃未満
空気入口温度：20℃",$Y67=2,"熱風供給温度：80℃以上～100℃未満
空気入口温度：20℃",$Y67=3,"熱風供給温度：60℃
空気入口温度：50℃"),"")</f>
        <v/>
      </c>
      <c r="J67" s="61" t="str" cm="1">
        <f t="array" ref="J67">IFERROR(_xlfn.IFS(AND($Y67=1,$Z67=1),"[外気条件]
乾球温度：25℃DB
相対湿度：70RH％",AND($Y67=2,$Z67=1),"熱源水入口温度：30℃
熱源水入出口温度差：5℃",AND($Y67=3,$Z67=2),"熱源水入口温度：30℃
熱源水入出口温度差：5℃"),"")</f>
        <v/>
      </c>
      <c r="K67" s="48"/>
      <c r="L67" s="46"/>
      <c r="M67" s="46"/>
      <c r="N67" s="42" t="str" cm="1">
        <f t="array" ref="N67">IFERROR(_xlfn.IFS(AND($Z67=1,$AA67=1),VALUE(3.5),AND($Z67=1,$AA67=2),VALUE(3.44),AND($Z67=2,$AA67=2),VALUE(3.5)),"")</f>
        <v/>
      </c>
      <c r="O67" s="59" t="str">
        <f t="shared" si="8"/>
        <v/>
      </c>
      <c r="P67" s="73"/>
      <c r="Q67" s="16"/>
      <c r="R67" s="64"/>
      <c r="S67" s="123"/>
      <c r="T67" s="119"/>
      <c r="U67" s="120"/>
      <c r="V67" s="121"/>
      <c r="W67" s="41" t="str">
        <f t="shared" si="0"/>
        <v/>
      </c>
      <c r="X67" s="4"/>
      <c r="Y67" s="6" t="str">
        <f t="shared" si="9"/>
        <v/>
      </c>
      <c r="Z67" s="39" t="str">
        <f t="shared" si="10"/>
        <v/>
      </c>
      <c r="AA67" s="6" t="str">
        <f t="shared" si="11"/>
        <v/>
      </c>
      <c r="AB67" s="26">
        <f t="shared" si="1"/>
        <v>0</v>
      </c>
      <c r="AC67" s="26">
        <f t="shared" si="14"/>
        <v>0</v>
      </c>
      <c r="AD67" s="26" t="str">
        <f t="shared" si="16"/>
        <v/>
      </c>
      <c r="AE67" s="6">
        <f t="shared" si="17"/>
        <v>0</v>
      </c>
      <c r="AF67" s="6">
        <f t="shared" si="4"/>
        <v>0</v>
      </c>
    </row>
    <row r="68" spans="1:32" ht="60" customHeight="1">
      <c r="A68" s="55">
        <f t="shared" si="5"/>
        <v>56</v>
      </c>
      <c r="B68" s="56" t="str">
        <f t="shared" si="6"/>
        <v/>
      </c>
      <c r="C68" s="152"/>
      <c r="D68" s="15" t="str">
        <f t="shared" si="7"/>
        <v/>
      </c>
      <c r="E68" s="15" t="str">
        <f t="shared" si="13"/>
        <v/>
      </c>
      <c r="F68" s="16"/>
      <c r="G68" s="16"/>
      <c r="H68" s="71"/>
      <c r="I68" s="60" t="str" cm="1">
        <f t="array" ref="I68">IFERROR(_xlfn.IFS($Y68=1,"熱風供給温度：80℃以上～100℃未満
空気入口温度：20℃",$Y68=2,"熱風供給温度：80℃以上～100℃未満
空気入口温度：20℃",$Y68=3,"熱風供給温度：60℃
空気入口温度：50℃"),"")</f>
        <v/>
      </c>
      <c r="J68" s="61" t="str" cm="1">
        <f t="array" ref="J68">IFERROR(_xlfn.IFS(AND($Y68=1,$Z68=1),"[外気条件]
乾球温度：25℃DB
相対湿度：70RH％",AND($Y68=2,$Z68=1),"熱源水入口温度：30℃
熱源水入出口温度差：5℃",AND($Y68=3,$Z68=2),"熱源水入口温度：30℃
熱源水入出口温度差：5℃"),"")</f>
        <v/>
      </c>
      <c r="K68" s="48"/>
      <c r="L68" s="46"/>
      <c r="M68" s="46"/>
      <c r="N68" s="42" t="str" cm="1">
        <f t="array" ref="N68">IFERROR(_xlfn.IFS(AND($Z68=1,$AA68=1),VALUE(3.5),AND($Z68=1,$AA68=2),VALUE(3.44),AND($Z68=2,$AA68=2),VALUE(3.5)),"")</f>
        <v/>
      </c>
      <c r="O68" s="59" t="str">
        <f t="shared" si="8"/>
        <v/>
      </c>
      <c r="P68" s="73"/>
      <c r="Q68" s="16"/>
      <c r="R68" s="64"/>
      <c r="S68" s="123"/>
      <c r="T68" s="119"/>
      <c r="U68" s="120"/>
      <c r="V68" s="121"/>
      <c r="W68" s="41" t="str">
        <f t="shared" si="0"/>
        <v/>
      </c>
      <c r="X68" s="4"/>
      <c r="Y68" s="6" t="str">
        <f t="shared" si="9"/>
        <v/>
      </c>
      <c r="Z68" s="39" t="str">
        <f t="shared" si="10"/>
        <v/>
      </c>
      <c r="AA68" s="6" t="str">
        <f t="shared" si="11"/>
        <v/>
      </c>
      <c r="AB68" s="26">
        <f t="shared" si="1"/>
        <v>0</v>
      </c>
      <c r="AC68" s="26">
        <f t="shared" si="14"/>
        <v>0</v>
      </c>
      <c r="AD68" s="26" t="str">
        <f t="shared" si="16"/>
        <v/>
      </c>
      <c r="AE68" s="6">
        <f t="shared" si="17"/>
        <v>0</v>
      </c>
      <c r="AF68" s="6">
        <f t="shared" si="4"/>
        <v>0</v>
      </c>
    </row>
    <row r="69" spans="1:32" ht="60" customHeight="1">
      <c r="A69" s="55">
        <f t="shared" si="5"/>
        <v>57</v>
      </c>
      <c r="B69" s="56" t="str">
        <f t="shared" si="6"/>
        <v/>
      </c>
      <c r="C69" s="152"/>
      <c r="D69" s="15" t="str">
        <f t="shared" si="7"/>
        <v/>
      </c>
      <c r="E69" s="15" t="str">
        <f t="shared" si="13"/>
        <v/>
      </c>
      <c r="F69" s="16"/>
      <c r="G69" s="16"/>
      <c r="H69" s="71"/>
      <c r="I69" s="60" t="str" cm="1">
        <f t="array" ref="I69">IFERROR(_xlfn.IFS($Y69=1,"熱風供給温度：80℃以上～100℃未満
空気入口温度：20℃",$Y69=2,"熱風供給温度：80℃以上～100℃未満
空気入口温度：20℃",$Y69=3,"熱風供給温度：60℃
空気入口温度：50℃"),"")</f>
        <v/>
      </c>
      <c r="J69" s="61" t="str" cm="1">
        <f t="array" ref="J69">IFERROR(_xlfn.IFS(AND($Y69=1,$Z69=1),"[外気条件]
乾球温度：25℃DB
相対湿度：70RH％",AND($Y69=2,$Z69=1),"熱源水入口温度：30℃
熱源水入出口温度差：5℃",AND($Y69=3,$Z69=2),"熱源水入口温度：30℃
熱源水入出口温度差：5℃"),"")</f>
        <v/>
      </c>
      <c r="K69" s="48"/>
      <c r="L69" s="46"/>
      <c r="M69" s="46"/>
      <c r="N69" s="42" t="str" cm="1">
        <f t="array" ref="N69">IFERROR(_xlfn.IFS(AND($Z69=1,$AA69=1),VALUE(3.5),AND($Z69=1,$AA69=2),VALUE(3.44),AND($Z69=2,$AA69=2),VALUE(3.5)),"")</f>
        <v/>
      </c>
      <c r="O69" s="59" t="str">
        <f t="shared" si="8"/>
        <v/>
      </c>
      <c r="P69" s="73"/>
      <c r="Q69" s="16"/>
      <c r="R69" s="64"/>
      <c r="S69" s="123"/>
      <c r="T69" s="119"/>
      <c r="U69" s="120"/>
      <c r="V69" s="121"/>
      <c r="W69" s="41" t="str">
        <f t="shared" si="0"/>
        <v/>
      </c>
      <c r="X69" s="4"/>
      <c r="Y69" s="6" t="str">
        <f t="shared" si="9"/>
        <v/>
      </c>
      <c r="Z69" s="39" t="str">
        <f t="shared" si="10"/>
        <v/>
      </c>
      <c r="AA69" s="6" t="str">
        <f t="shared" si="11"/>
        <v/>
      </c>
      <c r="AB69" s="26">
        <f t="shared" si="1"/>
        <v>0</v>
      </c>
      <c r="AC69" s="26">
        <f t="shared" si="14"/>
        <v>0</v>
      </c>
      <c r="AD69" s="26" t="str">
        <f t="shared" si="16"/>
        <v/>
      </c>
      <c r="AE69" s="6">
        <f t="shared" si="17"/>
        <v>0</v>
      </c>
      <c r="AF69" s="6">
        <f t="shared" si="4"/>
        <v>0</v>
      </c>
    </row>
    <row r="70" spans="1:32" ht="60" customHeight="1">
      <c r="A70" s="55">
        <f t="shared" si="5"/>
        <v>58</v>
      </c>
      <c r="B70" s="56" t="str">
        <f t="shared" si="6"/>
        <v/>
      </c>
      <c r="C70" s="152"/>
      <c r="D70" s="15" t="str">
        <f t="shared" si="7"/>
        <v/>
      </c>
      <c r="E70" s="15" t="str">
        <f t="shared" si="13"/>
        <v/>
      </c>
      <c r="F70" s="16"/>
      <c r="G70" s="16"/>
      <c r="H70" s="71"/>
      <c r="I70" s="60" t="str" cm="1">
        <f t="array" ref="I70">IFERROR(_xlfn.IFS($Y70=1,"熱風供給温度：80℃以上～100℃未満
空気入口温度：20℃",$Y70=2,"熱風供給温度：80℃以上～100℃未満
空気入口温度：20℃",$Y70=3,"熱風供給温度：60℃
空気入口温度：50℃"),"")</f>
        <v/>
      </c>
      <c r="J70" s="61" t="str" cm="1">
        <f t="array" ref="J70">IFERROR(_xlfn.IFS(AND($Y70=1,$Z70=1),"[外気条件]
乾球温度：25℃DB
相対湿度：70RH％",AND($Y70=2,$Z70=1),"熱源水入口温度：30℃
熱源水入出口温度差：5℃",AND($Y70=3,$Z70=2),"熱源水入口温度：30℃
熱源水入出口温度差：5℃"),"")</f>
        <v/>
      </c>
      <c r="K70" s="48"/>
      <c r="L70" s="46"/>
      <c r="M70" s="46"/>
      <c r="N70" s="42" t="str" cm="1">
        <f t="array" ref="N70">IFERROR(_xlfn.IFS(AND($Z70=1,$AA70=1),VALUE(3.5),AND($Z70=1,$AA70=2),VALUE(3.44),AND($Z70=2,$AA70=2),VALUE(3.5)),"")</f>
        <v/>
      </c>
      <c r="O70" s="59" t="str">
        <f t="shared" si="8"/>
        <v/>
      </c>
      <c r="P70" s="73"/>
      <c r="Q70" s="16"/>
      <c r="R70" s="64"/>
      <c r="S70" s="123"/>
      <c r="T70" s="119"/>
      <c r="U70" s="120"/>
      <c r="V70" s="121"/>
      <c r="W70" s="41" t="str">
        <f t="shared" si="0"/>
        <v/>
      </c>
      <c r="X70" s="4"/>
      <c r="Y70" s="6" t="str">
        <f t="shared" si="9"/>
        <v/>
      </c>
      <c r="Z70" s="39" t="str">
        <f t="shared" si="10"/>
        <v/>
      </c>
      <c r="AA70" s="6" t="str">
        <f t="shared" si="11"/>
        <v/>
      </c>
      <c r="AB70" s="26">
        <f t="shared" si="1"/>
        <v>0</v>
      </c>
      <c r="AC70" s="26">
        <f t="shared" si="14"/>
        <v>0</v>
      </c>
      <c r="AD70" s="26" t="str">
        <f t="shared" si="16"/>
        <v/>
      </c>
      <c r="AE70" s="6">
        <f t="shared" si="17"/>
        <v>0</v>
      </c>
      <c r="AF70" s="6">
        <f t="shared" si="4"/>
        <v>0</v>
      </c>
    </row>
    <row r="71" spans="1:32" ht="60" customHeight="1">
      <c r="A71" s="55">
        <f t="shared" si="5"/>
        <v>59</v>
      </c>
      <c r="B71" s="56" t="str">
        <f t="shared" si="6"/>
        <v/>
      </c>
      <c r="C71" s="152"/>
      <c r="D71" s="15" t="str">
        <f t="shared" si="7"/>
        <v/>
      </c>
      <c r="E71" s="15" t="str">
        <f t="shared" si="13"/>
        <v/>
      </c>
      <c r="F71" s="16"/>
      <c r="G71" s="16"/>
      <c r="H71" s="71"/>
      <c r="I71" s="60" t="str" cm="1">
        <f t="array" ref="I71">IFERROR(_xlfn.IFS($Y71=1,"熱風供給温度：80℃以上～100℃未満
空気入口温度：20℃",$Y71=2,"熱風供給温度：80℃以上～100℃未満
空気入口温度：20℃",$Y71=3,"熱風供給温度：60℃
空気入口温度：50℃"),"")</f>
        <v/>
      </c>
      <c r="J71" s="61" t="str" cm="1">
        <f t="array" ref="J71">IFERROR(_xlfn.IFS(AND($Y71=1,$Z71=1),"[外気条件]
乾球温度：25℃DB
相対湿度：70RH％",AND($Y71=2,$Z71=1),"熱源水入口温度：30℃
熱源水入出口温度差：5℃",AND($Y71=3,$Z71=2),"熱源水入口温度：30℃
熱源水入出口温度差：5℃"),"")</f>
        <v/>
      </c>
      <c r="K71" s="48"/>
      <c r="L71" s="46"/>
      <c r="M71" s="46"/>
      <c r="N71" s="42" t="str" cm="1">
        <f t="array" ref="N71">IFERROR(_xlfn.IFS(AND($Z71=1,$AA71=1),VALUE(3.5),AND($Z71=1,$AA71=2),VALUE(3.44),AND($Z71=2,$AA71=2),VALUE(3.5)),"")</f>
        <v/>
      </c>
      <c r="O71" s="59" t="str">
        <f t="shared" si="8"/>
        <v/>
      </c>
      <c r="P71" s="73"/>
      <c r="Q71" s="16"/>
      <c r="R71" s="64"/>
      <c r="S71" s="123"/>
      <c r="T71" s="119"/>
      <c r="U71" s="120"/>
      <c r="V71" s="121"/>
      <c r="W71" s="41" t="str">
        <f t="shared" si="0"/>
        <v/>
      </c>
      <c r="X71" s="4"/>
      <c r="Y71" s="6" t="str">
        <f t="shared" si="9"/>
        <v/>
      </c>
      <c r="Z71" s="39" t="str">
        <f t="shared" si="10"/>
        <v/>
      </c>
      <c r="AA71" s="6" t="str">
        <f t="shared" si="11"/>
        <v/>
      </c>
      <c r="AB71" s="26">
        <f t="shared" si="1"/>
        <v>0</v>
      </c>
      <c r="AC71" s="26">
        <f t="shared" si="14"/>
        <v>0</v>
      </c>
      <c r="AD71" s="26" t="str">
        <f t="shared" si="16"/>
        <v/>
      </c>
      <c r="AE71" s="6">
        <f t="shared" si="17"/>
        <v>0</v>
      </c>
      <c r="AF71" s="6">
        <f t="shared" si="4"/>
        <v>0</v>
      </c>
    </row>
    <row r="72" spans="1:32" ht="60" customHeight="1">
      <c r="A72" s="55">
        <f t="shared" si="5"/>
        <v>60</v>
      </c>
      <c r="B72" s="56" t="str">
        <f t="shared" si="6"/>
        <v/>
      </c>
      <c r="C72" s="152"/>
      <c r="D72" s="15" t="str">
        <f t="shared" si="7"/>
        <v/>
      </c>
      <c r="E72" s="15" t="str">
        <f t="shared" si="13"/>
        <v/>
      </c>
      <c r="F72" s="16"/>
      <c r="G72" s="16"/>
      <c r="H72" s="71"/>
      <c r="I72" s="60" t="str" cm="1">
        <f t="array" ref="I72">IFERROR(_xlfn.IFS($Y72=1,"熱風供給温度：80℃以上～100℃未満
空気入口温度：20℃",$Y72=2,"熱風供給温度：80℃以上～100℃未満
空気入口温度：20℃",$Y72=3,"熱風供給温度：60℃
空気入口温度：50℃"),"")</f>
        <v/>
      </c>
      <c r="J72" s="61" t="str" cm="1">
        <f t="array" ref="J72">IFERROR(_xlfn.IFS(AND($Y72=1,$Z72=1),"[外気条件]
乾球温度：25℃DB
相対湿度：70RH％",AND($Y72=2,$Z72=1),"熱源水入口温度：30℃
熱源水入出口温度差：5℃",AND($Y72=3,$Z72=2),"熱源水入口温度：30℃
熱源水入出口温度差：5℃"),"")</f>
        <v/>
      </c>
      <c r="K72" s="48"/>
      <c r="L72" s="46"/>
      <c r="M72" s="46"/>
      <c r="N72" s="42" t="str" cm="1">
        <f t="array" ref="N72">IFERROR(_xlfn.IFS(AND($Z72=1,$AA72=1),VALUE(3.5),AND($Z72=1,$AA72=2),VALUE(3.44),AND($Z72=2,$AA72=2),VALUE(3.5)),"")</f>
        <v/>
      </c>
      <c r="O72" s="59" t="str">
        <f t="shared" si="8"/>
        <v/>
      </c>
      <c r="P72" s="73"/>
      <c r="Q72" s="16"/>
      <c r="R72" s="64"/>
      <c r="S72" s="123"/>
      <c r="T72" s="119"/>
      <c r="U72" s="120"/>
      <c r="V72" s="121"/>
      <c r="W72" s="41" t="str">
        <f t="shared" si="0"/>
        <v/>
      </c>
      <c r="X72" s="4"/>
      <c r="Y72" s="6" t="str">
        <f t="shared" si="9"/>
        <v/>
      </c>
      <c r="Z72" s="39" t="str">
        <f t="shared" si="10"/>
        <v/>
      </c>
      <c r="AA72" s="6" t="str">
        <f t="shared" si="11"/>
        <v/>
      </c>
      <c r="AB72" s="26">
        <f t="shared" si="1"/>
        <v>0</v>
      </c>
      <c r="AC72" s="26">
        <f t="shared" si="14"/>
        <v>0</v>
      </c>
      <c r="AD72" s="26" t="str">
        <f t="shared" si="16"/>
        <v/>
      </c>
      <c r="AE72" s="6">
        <f t="shared" si="17"/>
        <v>0</v>
      </c>
      <c r="AF72" s="6">
        <f t="shared" si="4"/>
        <v>0</v>
      </c>
    </row>
    <row r="73" spans="1:32" ht="60" customHeight="1">
      <c r="A73" s="55">
        <f t="shared" si="5"/>
        <v>61</v>
      </c>
      <c r="B73" s="56" t="str">
        <f t="shared" si="6"/>
        <v/>
      </c>
      <c r="C73" s="152"/>
      <c r="D73" s="15" t="str">
        <f t="shared" si="7"/>
        <v/>
      </c>
      <c r="E73" s="15" t="str">
        <f t="shared" si="13"/>
        <v/>
      </c>
      <c r="F73" s="16"/>
      <c r="G73" s="16"/>
      <c r="H73" s="71"/>
      <c r="I73" s="60" t="str" cm="1">
        <f t="array" ref="I73">IFERROR(_xlfn.IFS($Y73=1,"熱風供給温度：80℃以上～100℃未満
空気入口温度：20℃",$Y73=2,"熱風供給温度：80℃以上～100℃未満
空気入口温度：20℃",$Y73=3,"熱風供給温度：60℃
空気入口温度：50℃"),"")</f>
        <v/>
      </c>
      <c r="J73" s="61" t="str" cm="1">
        <f t="array" ref="J73">IFERROR(_xlfn.IFS(AND($Y73=1,$Z73=1),"[外気条件]
乾球温度：25℃DB
相対湿度：70RH％",AND($Y73=2,$Z73=1),"熱源水入口温度：30℃
熱源水入出口温度差：5℃",AND($Y73=3,$Z73=2),"熱源水入口温度：30℃
熱源水入出口温度差：5℃"),"")</f>
        <v/>
      </c>
      <c r="K73" s="48"/>
      <c r="L73" s="46"/>
      <c r="M73" s="46"/>
      <c r="N73" s="42" t="str" cm="1">
        <f t="array" ref="N73">IFERROR(_xlfn.IFS(AND($Z73=1,$AA73=1),VALUE(3.5),AND($Z73=1,$AA73=2),VALUE(3.44),AND($Z73=2,$AA73=2),VALUE(3.5)),"")</f>
        <v/>
      </c>
      <c r="O73" s="59" t="str">
        <f t="shared" si="8"/>
        <v/>
      </c>
      <c r="P73" s="73"/>
      <c r="Q73" s="16"/>
      <c r="R73" s="64"/>
      <c r="S73" s="123"/>
      <c r="T73" s="119"/>
      <c r="U73" s="120"/>
      <c r="V73" s="121"/>
      <c r="W73" s="41" t="str">
        <f t="shared" si="0"/>
        <v/>
      </c>
      <c r="X73" s="4"/>
      <c r="Y73" s="6" t="str">
        <f t="shared" si="9"/>
        <v/>
      </c>
      <c r="Z73" s="39" t="str">
        <f t="shared" si="10"/>
        <v/>
      </c>
      <c r="AA73" s="6" t="str">
        <f t="shared" si="11"/>
        <v/>
      </c>
      <c r="AB73" s="26">
        <f t="shared" si="1"/>
        <v>0</v>
      </c>
      <c r="AC73" s="26">
        <f t="shared" si="14"/>
        <v>0</v>
      </c>
      <c r="AD73" s="26" t="str">
        <f t="shared" si="16"/>
        <v/>
      </c>
      <c r="AE73" s="6">
        <f t="shared" si="17"/>
        <v>0</v>
      </c>
      <c r="AF73" s="6">
        <f t="shared" si="4"/>
        <v>0</v>
      </c>
    </row>
    <row r="74" spans="1:32" ht="60" customHeight="1">
      <c r="A74" s="55">
        <f t="shared" si="5"/>
        <v>62</v>
      </c>
      <c r="B74" s="56" t="str">
        <f t="shared" si="6"/>
        <v/>
      </c>
      <c r="C74" s="152"/>
      <c r="D74" s="15" t="str">
        <f t="shared" si="7"/>
        <v/>
      </c>
      <c r="E74" s="15" t="str">
        <f t="shared" si="13"/>
        <v/>
      </c>
      <c r="F74" s="16"/>
      <c r="G74" s="16"/>
      <c r="H74" s="71"/>
      <c r="I74" s="60" t="str" cm="1">
        <f t="array" ref="I74">IFERROR(_xlfn.IFS($Y74=1,"熱風供給温度：80℃以上～100℃未満
空気入口温度：20℃",$Y74=2,"熱風供給温度：80℃以上～100℃未満
空気入口温度：20℃",$Y74=3,"熱風供給温度：60℃
空気入口温度：50℃"),"")</f>
        <v/>
      </c>
      <c r="J74" s="61" t="str" cm="1">
        <f t="array" ref="J74">IFERROR(_xlfn.IFS(AND($Y74=1,$Z74=1),"[外気条件]
乾球温度：25℃DB
相対湿度：70RH％",AND($Y74=2,$Z74=1),"熱源水入口温度：30℃
熱源水入出口温度差：5℃",AND($Y74=3,$Z74=2),"熱源水入口温度：30℃
熱源水入出口温度差：5℃"),"")</f>
        <v/>
      </c>
      <c r="K74" s="48"/>
      <c r="L74" s="46"/>
      <c r="M74" s="46"/>
      <c r="N74" s="42" t="str" cm="1">
        <f t="array" ref="N74">IFERROR(_xlfn.IFS(AND($Z74=1,$AA74=1),VALUE(3.5),AND($Z74=1,$AA74=2),VALUE(3.44),AND($Z74=2,$AA74=2),VALUE(3.5)),"")</f>
        <v/>
      </c>
      <c r="O74" s="59" t="str">
        <f t="shared" si="8"/>
        <v/>
      </c>
      <c r="P74" s="73"/>
      <c r="Q74" s="16"/>
      <c r="R74" s="64"/>
      <c r="S74" s="123"/>
      <c r="T74" s="119"/>
      <c r="U74" s="120"/>
      <c r="V74" s="121"/>
      <c r="W74" s="41" t="str">
        <f t="shared" si="0"/>
        <v/>
      </c>
      <c r="X74" s="4"/>
      <c r="Y74" s="6" t="str">
        <f t="shared" si="9"/>
        <v/>
      </c>
      <c r="Z74" s="39" t="str">
        <f t="shared" si="10"/>
        <v/>
      </c>
      <c r="AA74" s="6" t="str">
        <f t="shared" si="11"/>
        <v/>
      </c>
      <c r="AB74" s="26">
        <f t="shared" si="1"/>
        <v>0</v>
      </c>
      <c r="AC74" s="26">
        <f t="shared" si="14"/>
        <v>0</v>
      </c>
      <c r="AD74" s="26" t="str">
        <f t="shared" si="16"/>
        <v/>
      </c>
      <c r="AE74" s="6">
        <f t="shared" si="17"/>
        <v>0</v>
      </c>
      <c r="AF74" s="6">
        <f t="shared" si="4"/>
        <v>0</v>
      </c>
    </row>
    <row r="75" spans="1:32" ht="60" customHeight="1">
      <c r="A75" s="55">
        <f t="shared" si="5"/>
        <v>63</v>
      </c>
      <c r="B75" s="56" t="str">
        <f t="shared" si="6"/>
        <v/>
      </c>
      <c r="C75" s="152"/>
      <c r="D75" s="15" t="str">
        <f t="shared" si="7"/>
        <v/>
      </c>
      <c r="E75" s="15" t="str">
        <f t="shared" si="13"/>
        <v/>
      </c>
      <c r="F75" s="16"/>
      <c r="G75" s="16"/>
      <c r="H75" s="71"/>
      <c r="I75" s="60" t="str" cm="1">
        <f t="array" ref="I75">IFERROR(_xlfn.IFS($Y75=1,"熱風供給温度：80℃以上～100℃未満
空気入口温度：20℃",$Y75=2,"熱風供給温度：80℃以上～100℃未満
空気入口温度：20℃",$Y75=3,"熱風供給温度：60℃
空気入口温度：50℃"),"")</f>
        <v/>
      </c>
      <c r="J75" s="61" t="str" cm="1">
        <f t="array" ref="J75">IFERROR(_xlfn.IFS(AND($Y75=1,$Z75=1),"[外気条件]
乾球温度：25℃DB
相対湿度：70RH％",AND($Y75=2,$Z75=1),"熱源水入口温度：30℃
熱源水入出口温度差：5℃",AND($Y75=3,$Z75=2),"熱源水入口温度：30℃
熱源水入出口温度差：5℃"),"")</f>
        <v/>
      </c>
      <c r="K75" s="48"/>
      <c r="L75" s="46"/>
      <c r="M75" s="46"/>
      <c r="N75" s="42" t="str" cm="1">
        <f t="array" ref="N75">IFERROR(_xlfn.IFS(AND($Z75=1,$AA75=1),VALUE(3.5),AND($Z75=1,$AA75=2),VALUE(3.44),AND($Z75=2,$AA75=2),VALUE(3.5)),"")</f>
        <v/>
      </c>
      <c r="O75" s="59" t="str">
        <f t="shared" si="8"/>
        <v/>
      </c>
      <c r="P75" s="73"/>
      <c r="Q75" s="16"/>
      <c r="R75" s="64"/>
      <c r="S75" s="123"/>
      <c r="T75" s="119"/>
      <c r="U75" s="120"/>
      <c r="V75" s="121"/>
      <c r="W75" s="41" t="str">
        <f t="shared" si="0"/>
        <v/>
      </c>
      <c r="X75" s="4"/>
      <c r="Y75" s="6" t="str">
        <f t="shared" si="9"/>
        <v/>
      </c>
      <c r="Z75" s="39" t="str">
        <f t="shared" si="10"/>
        <v/>
      </c>
      <c r="AA75" s="6" t="str">
        <f t="shared" si="11"/>
        <v/>
      </c>
      <c r="AB75" s="26">
        <f t="shared" si="1"/>
        <v>0</v>
      </c>
      <c r="AC75" s="26">
        <f t="shared" si="14"/>
        <v>0</v>
      </c>
      <c r="AD75" s="26" t="str">
        <f t="shared" si="16"/>
        <v/>
      </c>
      <c r="AE75" s="6">
        <f t="shared" si="17"/>
        <v>0</v>
      </c>
      <c r="AF75" s="6">
        <f t="shared" si="4"/>
        <v>0</v>
      </c>
    </row>
    <row r="76" spans="1:32" ht="60" customHeight="1">
      <c r="A76" s="55">
        <f t="shared" si="5"/>
        <v>64</v>
      </c>
      <c r="B76" s="56" t="str">
        <f t="shared" si="6"/>
        <v/>
      </c>
      <c r="C76" s="152"/>
      <c r="D76" s="15" t="str">
        <f t="shared" si="7"/>
        <v/>
      </c>
      <c r="E76" s="15" t="str">
        <f t="shared" si="13"/>
        <v/>
      </c>
      <c r="F76" s="16"/>
      <c r="G76" s="16"/>
      <c r="H76" s="71"/>
      <c r="I76" s="60" t="str" cm="1">
        <f t="array" ref="I76">IFERROR(_xlfn.IFS($Y76=1,"熱風供給温度：80℃以上～100℃未満
空気入口温度：20℃",$Y76=2,"熱風供給温度：80℃以上～100℃未満
空気入口温度：20℃",$Y76=3,"熱風供給温度：60℃
空気入口温度：50℃"),"")</f>
        <v/>
      </c>
      <c r="J76" s="61" t="str" cm="1">
        <f t="array" ref="J76">IFERROR(_xlfn.IFS(AND($Y76=1,$Z76=1),"[外気条件]
乾球温度：25℃DB
相対湿度：70RH％",AND($Y76=2,$Z76=1),"熱源水入口温度：30℃
熱源水入出口温度差：5℃",AND($Y76=3,$Z76=2),"熱源水入口温度：30℃
熱源水入出口温度差：5℃"),"")</f>
        <v/>
      </c>
      <c r="K76" s="48"/>
      <c r="L76" s="46"/>
      <c r="M76" s="46"/>
      <c r="N76" s="42" t="str" cm="1">
        <f t="array" ref="N76">IFERROR(_xlfn.IFS(AND($Z76=1,$AA76=1),VALUE(3.5),AND($Z76=1,$AA76=2),VALUE(3.44),AND($Z76=2,$AA76=2),VALUE(3.5)),"")</f>
        <v/>
      </c>
      <c r="O76" s="59" t="str">
        <f t="shared" si="8"/>
        <v/>
      </c>
      <c r="P76" s="73"/>
      <c r="Q76" s="16"/>
      <c r="R76" s="64"/>
      <c r="S76" s="123"/>
      <c r="T76" s="119"/>
      <c r="U76" s="120"/>
      <c r="V76" s="121"/>
      <c r="W76" s="41" t="str">
        <f t="shared" si="0"/>
        <v/>
      </c>
      <c r="X76" s="4"/>
      <c r="Y76" s="6" t="str">
        <f t="shared" si="9"/>
        <v/>
      </c>
      <c r="Z76" s="39" t="str">
        <f t="shared" si="10"/>
        <v/>
      </c>
      <c r="AA76" s="6" t="str">
        <f t="shared" si="11"/>
        <v/>
      </c>
      <c r="AB76" s="26">
        <f t="shared" si="1"/>
        <v>0</v>
      </c>
      <c r="AC76" s="26">
        <f t="shared" si="14"/>
        <v>0</v>
      </c>
      <c r="AD76" s="26" t="str">
        <f t="shared" si="16"/>
        <v/>
      </c>
      <c r="AE76" s="6">
        <f t="shared" si="17"/>
        <v>0</v>
      </c>
      <c r="AF76" s="6">
        <f t="shared" si="4"/>
        <v>0</v>
      </c>
    </row>
    <row r="77" spans="1:32" ht="60" customHeight="1">
      <c r="A77" s="55">
        <f t="shared" si="5"/>
        <v>65</v>
      </c>
      <c r="B77" s="56" t="str">
        <f t="shared" si="6"/>
        <v/>
      </c>
      <c r="C77" s="152"/>
      <c r="D77" s="15" t="str">
        <f t="shared" si="7"/>
        <v/>
      </c>
      <c r="E77" s="15" t="str">
        <f t="shared" si="13"/>
        <v/>
      </c>
      <c r="F77" s="16"/>
      <c r="G77" s="16"/>
      <c r="H77" s="71"/>
      <c r="I77" s="60" t="str" cm="1">
        <f t="array" ref="I77">IFERROR(_xlfn.IFS($Y77=1,"熱風供給温度：80℃以上～100℃未満
空気入口温度：20℃",$Y77=2,"熱風供給温度：80℃以上～100℃未満
空気入口温度：20℃",$Y77=3,"熱風供給温度：60℃
空気入口温度：50℃"),"")</f>
        <v/>
      </c>
      <c r="J77" s="61" t="str" cm="1">
        <f t="array" ref="J77">IFERROR(_xlfn.IFS(AND($Y77=1,$Z77=1),"[外気条件]
乾球温度：25℃DB
相対湿度：70RH％",AND($Y77=2,$Z77=1),"熱源水入口温度：30℃
熱源水入出口温度差：5℃",AND($Y77=3,$Z77=2),"熱源水入口温度：30℃
熱源水入出口温度差：5℃"),"")</f>
        <v/>
      </c>
      <c r="K77" s="48"/>
      <c r="L77" s="46"/>
      <c r="M77" s="46"/>
      <c r="N77" s="42" t="str" cm="1">
        <f t="array" ref="N77">IFERROR(_xlfn.IFS(AND($Z77=1,$AA77=1),VALUE(3.5),AND($Z77=1,$AA77=2),VALUE(3.44),AND($Z77=2,$AA77=2),VALUE(3.5)),"")</f>
        <v/>
      </c>
      <c r="O77" s="59" t="str">
        <f t="shared" si="8"/>
        <v/>
      </c>
      <c r="P77" s="73"/>
      <c r="Q77" s="16"/>
      <c r="R77" s="64"/>
      <c r="S77" s="123"/>
      <c r="T77" s="119"/>
      <c r="U77" s="120"/>
      <c r="V77" s="121"/>
      <c r="W77" s="41" t="str">
        <f t="shared" ref="W77:W140" si="18">IF(G77="","",G77)</f>
        <v/>
      </c>
      <c r="X77" s="4"/>
      <c r="Y77" s="6" t="str">
        <f t="shared" si="9"/>
        <v/>
      </c>
      <c r="Z77" s="39" t="str">
        <f t="shared" si="10"/>
        <v/>
      </c>
      <c r="AA77" s="6" t="str">
        <f t="shared" si="11"/>
        <v/>
      </c>
      <c r="AB77" s="26">
        <f t="shared" ref="AB77:AB140" si="19">IF(AND(($B77&lt;&gt;""),(OR($C$2="",$F$2="",$G$3="",C77="",F77="",G77="",H77="",I77="",L77="",M77="",O77=""))),1,0)</f>
        <v>0</v>
      </c>
      <c r="AC77" s="26">
        <f t="shared" si="14"/>
        <v>0</v>
      </c>
      <c r="AD77" s="26" t="str">
        <f t="shared" si="16"/>
        <v/>
      </c>
      <c r="AE77" s="6">
        <f t="shared" si="17"/>
        <v>0</v>
      </c>
      <c r="AF77" s="6">
        <f t="shared" ref="AF77:AF140" si="20">IF(AND(N77&lt;&gt;"",$N77&gt;$O77),1,0)</f>
        <v>0</v>
      </c>
    </row>
    <row r="78" spans="1:32" ht="60" customHeight="1">
      <c r="A78" s="55">
        <f t="shared" si="5"/>
        <v>66</v>
      </c>
      <c r="B78" s="56" t="str">
        <f t="shared" si="6"/>
        <v/>
      </c>
      <c r="C78" s="152"/>
      <c r="D78" s="15" t="str">
        <f t="shared" si="7"/>
        <v/>
      </c>
      <c r="E78" s="15" t="str">
        <f t="shared" si="13"/>
        <v/>
      </c>
      <c r="F78" s="16"/>
      <c r="G78" s="16"/>
      <c r="H78" s="71"/>
      <c r="I78" s="60" t="str" cm="1">
        <f t="array" ref="I78">IFERROR(_xlfn.IFS($Y78=1,"熱風供給温度：80℃以上～100℃未満
空気入口温度：20℃",$Y78=2,"熱風供給温度：80℃以上～100℃未満
空気入口温度：20℃",$Y78=3,"熱風供給温度：60℃
空気入口温度：50℃"),"")</f>
        <v/>
      </c>
      <c r="J78" s="61" t="str" cm="1">
        <f t="array" ref="J78">IFERROR(_xlfn.IFS(AND($Y78=1,$Z78=1),"[外気条件]
乾球温度：25℃DB
相対湿度：70RH％",AND($Y78=2,$Z78=1),"熱源水入口温度：30℃
熱源水入出口温度差：5℃",AND($Y78=3,$Z78=2),"熱源水入口温度：30℃
熱源水入出口温度差：5℃"),"")</f>
        <v/>
      </c>
      <c r="K78" s="48"/>
      <c r="L78" s="46"/>
      <c r="M78" s="46"/>
      <c r="N78" s="42" t="str" cm="1">
        <f t="array" ref="N78">IFERROR(_xlfn.IFS(AND($Z78=1,$AA78=1),VALUE(3.5),AND($Z78=1,$AA78=2),VALUE(3.44),AND($Z78=2,$AA78=2),VALUE(3.5)),"")</f>
        <v/>
      </c>
      <c r="O78" s="59" t="str">
        <f t="shared" si="8"/>
        <v/>
      </c>
      <c r="P78" s="73"/>
      <c r="Q78" s="16"/>
      <c r="R78" s="64"/>
      <c r="S78" s="123"/>
      <c r="T78" s="119"/>
      <c r="U78" s="120"/>
      <c r="V78" s="121"/>
      <c r="W78" s="41" t="str">
        <f t="shared" si="18"/>
        <v/>
      </c>
      <c r="X78" s="4"/>
      <c r="Y78" s="6" t="str">
        <f t="shared" si="9"/>
        <v/>
      </c>
      <c r="Z78" s="39" t="str">
        <f t="shared" si="10"/>
        <v/>
      </c>
      <c r="AA78" s="6" t="str">
        <f t="shared" ref="AA78:AA141" si="21">IF($J78="","",IF($J78="[外気条件]
乾球温度：25℃DB
相対湿度：70RH％",1,IF($J78="熱源水入口温度：30℃
熱源水入出口温度差：5℃",2,"")))</f>
        <v/>
      </c>
      <c r="AB78" s="26">
        <f t="shared" si="19"/>
        <v>0</v>
      </c>
      <c r="AC78" s="26">
        <f t="shared" si="14"/>
        <v>0</v>
      </c>
      <c r="AD78" s="26" t="str">
        <f t="shared" si="16"/>
        <v/>
      </c>
      <c r="AE78" s="6">
        <f t="shared" si="17"/>
        <v>0</v>
      </c>
      <c r="AF78" s="6">
        <f t="shared" si="20"/>
        <v>0</v>
      </c>
    </row>
    <row r="79" spans="1:32" ht="60" customHeight="1">
      <c r="A79" s="55">
        <f t="shared" si="5"/>
        <v>67</v>
      </c>
      <c r="B79" s="56" t="str">
        <f t="shared" si="6"/>
        <v/>
      </c>
      <c r="C79" s="152"/>
      <c r="D79" s="15" t="str">
        <f t="shared" si="7"/>
        <v/>
      </c>
      <c r="E79" s="15" t="str">
        <f t="shared" si="13"/>
        <v/>
      </c>
      <c r="F79" s="16"/>
      <c r="G79" s="16"/>
      <c r="H79" s="71"/>
      <c r="I79" s="60" t="str" cm="1">
        <f t="array" ref="I79">IFERROR(_xlfn.IFS($Y79=1,"熱風供給温度：80℃以上～100℃未満
空気入口温度：20℃",$Y79=2,"熱風供給温度：80℃以上～100℃未満
空気入口温度：20℃",$Y79=3,"熱風供給温度：60℃
空気入口温度：50℃"),"")</f>
        <v/>
      </c>
      <c r="J79" s="61" t="str" cm="1">
        <f t="array" ref="J79">IFERROR(_xlfn.IFS(AND($Y79=1,$Z79=1),"[外気条件]
乾球温度：25℃DB
相対湿度：70RH％",AND($Y79=2,$Z79=1),"熱源水入口温度：30℃
熱源水入出口温度差：5℃",AND($Y79=3,$Z79=2),"熱源水入口温度：30℃
熱源水入出口温度差：5℃"),"")</f>
        <v/>
      </c>
      <c r="K79" s="48"/>
      <c r="L79" s="46"/>
      <c r="M79" s="46"/>
      <c r="N79" s="42" t="str" cm="1">
        <f t="array" ref="N79">IFERROR(_xlfn.IFS(AND($Z79=1,$AA79=1),VALUE(3.5),AND($Z79=1,$AA79=2),VALUE(3.44),AND($Z79=2,$AA79=2),VALUE(3.5)),"")</f>
        <v/>
      </c>
      <c r="O79" s="59" t="str">
        <f t="shared" si="8"/>
        <v/>
      </c>
      <c r="P79" s="73"/>
      <c r="Q79" s="16"/>
      <c r="R79" s="64"/>
      <c r="S79" s="123"/>
      <c r="T79" s="119"/>
      <c r="U79" s="120"/>
      <c r="V79" s="121"/>
      <c r="W79" s="41" t="str">
        <f t="shared" si="18"/>
        <v/>
      </c>
      <c r="X79" s="4"/>
      <c r="Y79" s="6" t="str">
        <f t="shared" si="9"/>
        <v/>
      </c>
      <c r="Z79" s="39" t="str">
        <f t="shared" si="10"/>
        <v/>
      </c>
      <c r="AA79" s="6" t="str">
        <f t="shared" si="21"/>
        <v/>
      </c>
      <c r="AB79" s="26">
        <f t="shared" si="19"/>
        <v>0</v>
      </c>
      <c r="AC79" s="26">
        <f t="shared" si="14"/>
        <v>0</v>
      </c>
      <c r="AD79" s="26" t="str">
        <f t="shared" si="16"/>
        <v/>
      </c>
      <c r="AE79" s="6">
        <f t="shared" si="17"/>
        <v>0</v>
      </c>
      <c r="AF79" s="6">
        <f t="shared" si="20"/>
        <v>0</v>
      </c>
    </row>
    <row r="80" spans="1:32" ht="60" customHeight="1">
      <c r="A80" s="55">
        <f t="shared" si="5"/>
        <v>68</v>
      </c>
      <c r="B80" s="56" t="str">
        <f t="shared" si="6"/>
        <v/>
      </c>
      <c r="C80" s="152"/>
      <c r="D80" s="15" t="str">
        <f t="shared" si="7"/>
        <v/>
      </c>
      <c r="E80" s="15" t="str">
        <f t="shared" si="13"/>
        <v/>
      </c>
      <c r="F80" s="16"/>
      <c r="G80" s="16"/>
      <c r="H80" s="71"/>
      <c r="I80" s="60" t="str" cm="1">
        <f t="array" ref="I80">IFERROR(_xlfn.IFS($Y80=1,"熱風供給温度：80℃以上～100℃未満
空気入口温度：20℃",$Y80=2,"熱風供給温度：80℃以上～100℃未満
空気入口温度：20℃",$Y80=3,"熱風供給温度：60℃
空気入口温度：50℃"),"")</f>
        <v/>
      </c>
      <c r="J80" s="61" t="str" cm="1">
        <f t="array" ref="J80">IFERROR(_xlfn.IFS(AND($Y80=1,$Z80=1),"[外気条件]
乾球温度：25℃DB
相対湿度：70RH％",AND($Y80=2,$Z80=1),"熱源水入口温度：30℃
熱源水入出口温度差：5℃",AND($Y80=3,$Z80=2),"熱源水入口温度：30℃
熱源水入出口温度差：5℃"),"")</f>
        <v/>
      </c>
      <c r="K80" s="48"/>
      <c r="L80" s="46"/>
      <c r="M80" s="46"/>
      <c r="N80" s="42" t="str" cm="1">
        <f t="array" ref="N80">IFERROR(_xlfn.IFS(AND($Z80=1,$AA80=1),VALUE(3.5),AND($Z80=1,$AA80=2),VALUE(3.44),AND($Z80=2,$AA80=2),VALUE(3.5)),"")</f>
        <v/>
      </c>
      <c r="O80" s="59" t="str">
        <f t="shared" si="8"/>
        <v/>
      </c>
      <c r="P80" s="73"/>
      <c r="Q80" s="16"/>
      <c r="R80" s="64"/>
      <c r="S80" s="123"/>
      <c r="T80" s="119"/>
      <c r="U80" s="120"/>
      <c r="V80" s="121"/>
      <c r="W80" s="41" t="str">
        <f t="shared" si="18"/>
        <v/>
      </c>
      <c r="X80" s="4"/>
      <c r="Y80" s="6" t="str">
        <f t="shared" si="9"/>
        <v/>
      </c>
      <c r="Z80" s="39" t="str">
        <f t="shared" si="10"/>
        <v/>
      </c>
      <c r="AA80" s="6" t="str">
        <f t="shared" si="21"/>
        <v/>
      </c>
      <c r="AB80" s="26">
        <f t="shared" si="19"/>
        <v>0</v>
      </c>
      <c r="AC80" s="26">
        <f t="shared" si="14"/>
        <v>0</v>
      </c>
      <c r="AD80" s="26" t="str">
        <f t="shared" si="16"/>
        <v/>
      </c>
      <c r="AE80" s="6">
        <f t="shared" si="17"/>
        <v>0</v>
      </c>
      <c r="AF80" s="6">
        <f t="shared" si="20"/>
        <v>0</v>
      </c>
    </row>
    <row r="81" spans="1:32" ht="60" customHeight="1">
      <c r="A81" s="55">
        <f t="shared" si="5"/>
        <v>69</v>
      </c>
      <c r="B81" s="56" t="str">
        <f t="shared" si="6"/>
        <v/>
      </c>
      <c r="C81" s="152"/>
      <c r="D81" s="15" t="str">
        <f t="shared" si="7"/>
        <v/>
      </c>
      <c r="E81" s="15" t="str">
        <f t="shared" si="13"/>
        <v/>
      </c>
      <c r="F81" s="16"/>
      <c r="G81" s="16"/>
      <c r="H81" s="71"/>
      <c r="I81" s="60" t="str" cm="1">
        <f t="array" ref="I81">IFERROR(_xlfn.IFS($Y81=1,"熱風供給温度：80℃以上～100℃未満
空気入口温度：20℃",$Y81=2,"熱風供給温度：80℃以上～100℃未満
空気入口温度：20℃",$Y81=3,"熱風供給温度：60℃
空気入口温度：50℃"),"")</f>
        <v/>
      </c>
      <c r="J81" s="61" t="str" cm="1">
        <f t="array" ref="J81">IFERROR(_xlfn.IFS(AND($Y81=1,$Z81=1),"[外気条件]
乾球温度：25℃DB
相対湿度：70RH％",AND($Y81=2,$Z81=1),"熱源水入口温度：30℃
熱源水入出口温度差：5℃",AND($Y81=3,$Z81=2),"熱源水入口温度：30℃
熱源水入出口温度差：5℃"),"")</f>
        <v/>
      </c>
      <c r="K81" s="48"/>
      <c r="L81" s="46"/>
      <c r="M81" s="46"/>
      <c r="N81" s="42" t="str" cm="1">
        <f t="array" ref="N81">IFERROR(_xlfn.IFS(AND($Z81=1,$AA81=1),VALUE(3.5),AND($Z81=1,$AA81=2),VALUE(3.44),AND($Z81=2,$AA81=2),VALUE(3.5)),"")</f>
        <v/>
      </c>
      <c r="O81" s="59" t="str">
        <f t="shared" si="8"/>
        <v/>
      </c>
      <c r="P81" s="73"/>
      <c r="Q81" s="16"/>
      <c r="R81" s="64"/>
      <c r="S81" s="123"/>
      <c r="T81" s="119"/>
      <c r="U81" s="120"/>
      <c r="V81" s="121"/>
      <c r="W81" s="41" t="str">
        <f t="shared" si="18"/>
        <v/>
      </c>
      <c r="X81" s="4"/>
      <c r="Y81" s="6" t="str">
        <f t="shared" si="9"/>
        <v/>
      </c>
      <c r="Z81" s="39" t="str">
        <f t="shared" si="10"/>
        <v/>
      </c>
      <c r="AA81" s="6" t="str">
        <f t="shared" si="21"/>
        <v/>
      </c>
      <c r="AB81" s="26">
        <f t="shared" si="19"/>
        <v>0</v>
      </c>
      <c r="AC81" s="26">
        <f t="shared" si="14"/>
        <v>0</v>
      </c>
      <c r="AD81" s="26" t="str">
        <f t="shared" si="16"/>
        <v/>
      </c>
      <c r="AE81" s="6">
        <f t="shared" si="17"/>
        <v>0</v>
      </c>
      <c r="AF81" s="6">
        <f t="shared" si="20"/>
        <v>0</v>
      </c>
    </row>
    <row r="82" spans="1:32" ht="60" customHeight="1">
      <c r="A82" s="55">
        <f t="shared" si="5"/>
        <v>70</v>
      </c>
      <c r="B82" s="56" t="str">
        <f t="shared" si="6"/>
        <v/>
      </c>
      <c r="C82" s="152"/>
      <c r="D82" s="15" t="str">
        <f t="shared" si="7"/>
        <v/>
      </c>
      <c r="E82" s="15" t="str">
        <f t="shared" si="13"/>
        <v/>
      </c>
      <c r="F82" s="16"/>
      <c r="G82" s="16"/>
      <c r="H82" s="71"/>
      <c r="I82" s="60" t="str" cm="1">
        <f t="array" ref="I82">IFERROR(_xlfn.IFS($Y82=1,"熱風供給温度：80℃以上～100℃未満
空気入口温度：20℃",$Y82=2,"熱風供給温度：80℃以上～100℃未満
空気入口温度：20℃",$Y82=3,"熱風供給温度：60℃
空気入口温度：50℃"),"")</f>
        <v/>
      </c>
      <c r="J82" s="61" t="str" cm="1">
        <f t="array" ref="J82">IFERROR(_xlfn.IFS(AND($Y82=1,$Z82=1),"[外気条件]
乾球温度：25℃DB
相対湿度：70RH％",AND($Y82=2,$Z82=1),"熱源水入口温度：30℃
熱源水入出口温度差：5℃",AND($Y82=3,$Z82=2),"熱源水入口温度：30℃
熱源水入出口温度差：5℃"),"")</f>
        <v/>
      </c>
      <c r="K82" s="48"/>
      <c r="L82" s="46"/>
      <c r="M82" s="46"/>
      <c r="N82" s="42" t="str" cm="1">
        <f t="array" ref="N82">IFERROR(_xlfn.IFS(AND($Z82=1,$AA82=1),VALUE(3.5),AND($Z82=1,$AA82=2),VALUE(3.44),AND($Z82=2,$AA82=2),VALUE(3.5)),"")</f>
        <v/>
      </c>
      <c r="O82" s="59" t="str">
        <f t="shared" si="8"/>
        <v/>
      </c>
      <c r="P82" s="73"/>
      <c r="Q82" s="16"/>
      <c r="R82" s="64"/>
      <c r="S82" s="123"/>
      <c r="T82" s="119"/>
      <c r="U82" s="120"/>
      <c r="V82" s="121"/>
      <c r="W82" s="41" t="str">
        <f t="shared" si="18"/>
        <v/>
      </c>
      <c r="X82" s="4"/>
      <c r="Y82" s="6" t="str">
        <f t="shared" si="9"/>
        <v/>
      </c>
      <c r="Z82" s="39" t="str">
        <f t="shared" si="10"/>
        <v/>
      </c>
      <c r="AA82" s="6" t="str">
        <f t="shared" si="21"/>
        <v/>
      </c>
      <c r="AB82" s="26">
        <f t="shared" si="19"/>
        <v>0</v>
      </c>
      <c r="AC82" s="26">
        <f t="shared" si="14"/>
        <v>0</v>
      </c>
      <c r="AD82" s="26" t="str">
        <f t="shared" si="16"/>
        <v/>
      </c>
      <c r="AE82" s="6">
        <f t="shared" si="17"/>
        <v>0</v>
      </c>
      <c r="AF82" s="6">
        <f t="shared" si="20"/>
        <v>0</v>
      </c>
    </row>
    <row r="83" spans="1:32" ht="60" customHeight="1">
      <c r="A83" s="55">
        <f t="shared" si="5"/>
        <v>71</v>
      </c>
      <c r="B83" s="56" t="str">
        <f t="shared" si="6"/>
        <v/>
      </c>
      <c r="C83" s="152"/>
      <c r="D83" s="15" t="str">
        <f t="shared" si="7"/>
        <v/>
      </c>
      <c r="E83" s="15" t="str">
        <f t="shared" si="13"/>
        <v/>
      </c>
      <c r="F83" s="16"/>
      <c r="G83" s="16"/>
      <c r="H83" s="71"/>
      <c r="I83" s="60" t="str" cm="1">
        <f t="array" ref="I83">IFERROR(_xlfn.IFS($Y83=1,"熱風供給温度：80℃以上～100℃未満
空気入口温度：20℃",$Y83=2,"熱風供給温度：80℃以上～100℃未満
空気入口温度：20℃",$Y83=3,"熱風供給温度：60℃
空気入口温度：50℃"),"")</f>
        <v/>
      </c>
      <c r="J83" s="61" t="str" cm="1">
        <f t="array" ref="J83">IFERROR(_xlfn.IFS(AND($Y83=1,$Z83=1),"[外気条件]
乾球温度：25℃DB
相対湿度：70RH％",AND($Y83=2,$Z83=1),"熱源水入口温度：30℃
熱源水入出口温度差：5℃",AND($Y83=3,$Z83=2),"熱源水入口温度：30℃
熱源水入出口温度差：5℃"),"")</f>
        <v/>
      </c>
      <c r="K83" s="48"/>
      <c r="L83" s="46"/>
      <c r="M83" s="46"/>
      <c r="N83" s="42" t="str" cm="1">
        <f t="array" ref="N83">IFERROR(_xlfn.IFS(AND($Z83=1,$AA83=1),VALUE(3.5),AND($Z83=1,$AA83=2),VALUE(3.44),AND($Z83=2,$AA83=2),VALUE(3.5)),"")</f>
        <v/>
      </c>
      <c r="O83" s="59" t="str">
        <f t="shared" si="8"/>
        <v/>
      </c>
      <c r="P83" s="73"/>
      <c r="Q83" s="16"/>
      <c r="R83" s="64"/>
      <c r="S83" s="123"/>
      <c r="T83" s="119"/>
      <c r="U83" s="120"/>
      <c r="V83" s="121"/>
      <c r="W83" s="41" t="str">
        <f t="shared" si="18"/>
        <v/>
      </c>
      <c r="X83" s="4"/>
      <c r="Y83" s="6" t="str">
        <f t="shared" si="9"/>
        <v/>
      </c>
      <c r="Z83" s="39" t="str">
        <f t="shared" si="10"/>
        <v/>
      </c>
      <c r="AA83" s="6" t="str">
        <f t="shared" si="21"/>
        <v/>
      </c>
      <c r="AB83" s="26">
        <f t="shared" si="19"/>
        <v>0</v>
      </c>
      <c r="AC83" s="26">
        <f t="shared" si="14"/>
        <v>0</v>
      </c>
      <c r="AD83" s="26" t="str">
        <f t="shared" si="16"/>
        <v/>
      </c>
      <c r="AE83" s="6">
        <f t="shared" si="17"/>
        <v>0</v>
      </c>
      <c r="AF83" s="6">
        <f t="shared" si="20"/>
        <v>0</v>
      </c>
    </row>
    <row r="84" spans="1:32" ht="60" customHeight="1">
      <c r="A84" s="55">
        <f t="shared" si="5"/>
        <v>72</v>
      </c>
      <c r="B84" s="56" t="str">
        <f t="shared" si="6"/>
        <v/>
      </c>
      <c r="C84" s="152"/>
      <c r="D84" s="15" t="str">
        <f t="shared" si="7"/>
        <v/>
      </c>
      <c r="E84" s="15" t="str">
        <f t="shared" si="13"/>
        <v/>
      </c>
      <c r="F84" s="16"/>
      <c r="G84" s="16"/>
      <c r="H84" s="71"/>
      <c r="I84" s="60" t="str" cm="1">
        <f t="array" ref="I84">IFERROR(_xlfn.IFS($Y84=1,"熱風供給温度：80℃以上～100℃未満
空気入口温度：20℃",$Y84=2,"熱風供給温度：80℃以上～100℃未満
空気入口温度：20℃",$Y84=3,"熱風供給温度：60℃
空気入口温度：50℃"),"")</f>
        <v/>
      </c>
      <c r="J84" s="61" t="str" cm="1">
        <f t="array" ref="J84">IFERROR(_xlfn.IFS(AND($Y84=1,$Z84=1),"[外気条件]
乾球温度：25℃DB
相対湿度：70RH％",AND($Y84=2,$Z84=1),"熱源水入口温度：30℃
熱源水入出口温度差：5℃",AND($Y84=3,$Z84=2),"熱源水入口温度：30℃
熱源水入出口温度差：5℃"),"")</f>
        <v/>
      </c>
      <c r="K84" s="48"/>
      <c r="L84" s="46"/>
      <c r="M84" s="46"/>
      <c r="N84" s="42" t="str" cm="1">
        <f t="array" ref="N84">IFERROR(_xlfn.IFS(AND($Z84=1,$AA84=1),VALUE(3.5),AND($Z84=1,$AA84=2),VALUE(3.44),AND($Z84=2,$AA84=2),VALUE(3.5)),"")</f>
        <v/>
      </c>
      <c r="O84" s="59" t="str">
        <f t="shared" si="8"/>
        <v/>
      </c>
      <c r="P84" s="73"/>
      <c r="Q84" s="16"/>
      <c r="R84" s="64"/>
      <c r="S84" s="123"/>
      <c r="T84" s="119"/>
      <c r="U84" s="120"/>
      <c r="V84" s="121"/>
      <c r="W84" s="41" t="str">
        <f t="shared" si="18"/>
        <v/>
      </c>
      <c r="X84" s="4"/>
      <c r="Y84" s="6" t="str">
        <f t="shared" si="9"/>
        <v/>
      </c>
      <c r="Z84" s="39" t="str">
        <f t="shared" si="10"/>
        <v/>
      </c>
      <c r="AA84" s="6" t="str">
        <f t="shared" si="21"/>
        <v/>
      </c>
      <c r="AB84" s="26">
        <f t="shared" si="19"/>
        <v>0</v>
      </c>
      <c r="AC84" s="26">
        <f t="shared" si="14"/>
        <v>0</v>
      </c>
      <c r="AD84" s="26" t="str">
        <f t="shared" si="16"/>
        <v/>
      </c>
      <c r="AE84" s="6">
        <f t="shared" si="17"/>
        <v>0</v>
      </c>
      <c r="AF84" s="6">
        <f t="shared" si="20"/>
        <v>0</v>
      </c>
    </row>
    <row r="85" spans="1:32" ht="60" customHeight="1">
      <c r="A85" s="55">
        <f t="shared" si="5"/>
        <v>73</v>
      </c>
      <c r="B85" s="56" t="str">
        <f t="shared" si="6"/>
        <v/>
      </c>
      <c r="C85" s="152"/>
      <c r="D85" s="15" t="str">
        <f t="shared" si="7"/>
        <v/>
      </c>
      <c r="E85" s="15" t="str">
        <f t="shared" si="13"/>
        <v/>
      </c>
      <c r="F85" s="16"/>
      <c r="G85" s="16"/>
      <c r="H85" s="71"/>
      <c r="I85" s="60" t="str" cm="1">
        <f t="array" ref="I85">IFERROR(_xlfn.IFS($Y85=1,"熱風供給温度：80℃以上～100℃未満
空気入口温度：20℃",$Y85=2,"熱風供給温度：80℃以上～100℃未満
空気入口温度：20℃",$Y85=3,"熱風供給温度：60℃
空気入口温度：50℃"),"")</f>
        <v/>
      </c>
      <c r="J85" s="61" t="str" cm="1">
        <f t="array" ref="J85">IFERROR(_xlfn.IFS(AND($Y85=1,$Z85=1),"[外気条件]
乾球温度：25℃DB
相対湿度：70RH％",AND($Y85=2,$Z85=1),"熱源水入口温度：30℃
熱源水入出口温度差：5℃",AND($Y85=3,$Z85=2),"熱源水入口温度：30℃
熱源水入出口温度差：5℃"),"")</f>
        <v/>
      </c>
      <c r="K85" s="48"/>
      <c r="L85" s="46"/>
      <c r="M85" s="46"/>
      <c r="N85" s="42" t="str" cm="1">
        <f t="array" ref="N85">IFERROR(_xlfn.IFS(AND($Z85=1,$AA85=1),VALUE(3.5),AND($Z85=1,$AA85=2),VALUE(3.44),AND($Z85=2,$AA85=2),VALUE(3.5)),"")</f>
        <v/>
      </c>
      <c r="O85" s="59" t="str">
        <f t="shared" si="8"/>
        <v/>
      </c>
      <c r="P85" s="73"/>
      <c r="Q85" s="16"/>
      <c r="R85" s="64"/>
      <c r="S85" s="123"/>
      <c r="T85" s="119"/>
      <c r="U85" s="120"/>
      <c r="V85" s="121"/>
      <c r="W85" s="41" t="str">
        <f t="shared" si="18"/>
        <v/>
      </c>
      <c r="X85" s="4"/>
      <c r="Y85" s="6" t="str">
        <f t="shared" si="9"/>
        <v/>
      </c>
      <c r="Z85" s="39" t="str">
        <f t="shared" si="10"/>
        <v/>
      </c>
      <c r="AA85" s="6" t="str">
        <f t="shared" si="21"/>
        <v/>
      </c>
      <c r="AB85" s="26">
        <f t="shared" si="19"/>
        <v>0</v>
      </c>
      <c r="AC85" s="26">
        <f t="shared" si="14"/>
        <v>0</v>
      </c>
      <c r="AD85" s="26" t="str">
        <f t="shared" si="16"/>
        <v/>
      </c>
      <c r="AE85" s="6">
        <f t="shared" si="17"/>
        <v>0</v>
      </c>
      <c r="AF85" s="6">
        <f t="shared" si="20"/>
        <v>0</v>
      </c>
    </row>
    <row r="86" spans="1:32" ht="60" customHeight="1">
      <c r="A86" s="55">
        <f t="shared" si="5"/>
        <v>74</v>
      </c>
      <c r="B86" s="56" t="str">
        <f t="shared" si="6"/>
        <v/>
      </c>
      <c r="C86" s="152"/>
      <c r="D86" s="15" t="str">
        <f t="shared" si="7"/>
        <v/>
      </c>
      <c r="E86" s="15" t="str">
        <f t="shared" si="13"/>
        <v/>
      </c>
      <c r="F86" s="16"/>
      <c r="G86" s="16"/>
      <c r="H86" s="71"/>
      <c r="I86" s="60" t="str" cm="1">
        <f t="array" ref="I86">IFERROR(_xlfn.IFS($Y86=1,"熱風供給温度：80℃以上～100℃未満
空気入口温度：20℃",$Y86=2,"熱風供給温度：80℃以上～100℃未満
空気入口温度：20℃",$Y86=3,"熱風供給温度：60℃
空気入口温度：50℃"),"")</f>
        <v/>
      </c>
      <c r="J86" s="61" t="str" cm="1">
        <f t="array" ref="J86">IFERROR(_xlfn.IFS(AND($Y86=1,$Z86=1),"[外気条件]
乾球温度：25℃DB
相対湿度：70RH％",AND($Y86=2,$Z86=1),"熱源水入口温度：30℃
熱源水入出口温度差：5℃",AND($Y86=3,$Z86=2),"熱源水入口温度：30℃
熱源水入出口温度差：5℃"),"")</f>
        <v/>
      </c>
      <c r="K86" s="48"/>
      <c r="L86" s="46"/>
      <c r="M86" s="46"/>
      <c r="N86" s="42" t="str" cm="1">
        <f t="array" ref="N86">IFERROR(_xlfn.IFS(AND($Z86=1,$AA86=1),VALUE(3.5),AND($Z86=1,$AA86=2),VALUE(3.44),AND($Z86=2,$AA86=2),VALUE(3.5)),"")</f>
        <v/>
      </c>
      <c r="O86" s="59" t="str">
        <f t="shared" si="8"/>
        <v/>
      </c>
      <c r="P86" s="73"/>
      <c r="Q86" s="16"/>
      <c r="R86" s="64"/>
      <c r="S86" s="123"/>
      <c r="T86" s="119"/>
      <c r="U86" s="120"/>
      <c r="V86" s="121"/>
      <c r="W86" s="41" t="str">
        <f t="shared" si="18"/>
        <v/>
      </c>
      <c r="X86" s="4"/>
      <c r="Y86" s="6" t="str">
        <f t="shared" si="9"/>
        <v/>
      </c>
      <c r="Z86" s="39" t="str">
        <f t="shared" si="10"/>
        <v/>
      </c>
      <c r="AA86" s="6" t="str">
        <f t="shared" si="21"/>
        <v/>
      </c>
      <c r="AB86" s="26">
        <f t="shared" si="19"/>
        <v>0</v>
      </c>
      <c r="AC86" s="26">
        <f t="shared" si="14"/>
        <v>0</v>
      </c>
      <c r="AD86" s="26" t="str">
        <f t="shared" si="16"/>
        <v/>
      </c>
      <c r="AE86" s="6">
        <f t="shared" si="17"/>
        <v>0</v>
      </c>
      <c r="AF86" s="6">
        <f t="shared" si="20"/>
        <v>0</v>
      </c>
    </row>
    <row r="87" spans="1:32" ht="60" customHeight="1">
      <c r="A87" s="55">
        <f t="shared" si="5"/>
        <v>75</v>
      </c>
      <c r="B87" s="56" t="str">
        <f t="shared" si="6"/>
        <v/>
      </c>
      <c r="C87" s="152"/>
      <c r="D87" s="15" t="str">
        <f t="shared" si="7"/>
        <v/>
      </c>
      <c r="E87" s="15" t="str">
        <f t="shared" si="13"/>
        <v/>
      </c>
      <c r="F87" s="16"/>
      <c r="G87" s="16"/>
      <c r="H87" s="71"/>
      <c r="I87" s="60" t="str" cm="1">
        <f t="array" ref="I87">IFERROR(_xlfn.IFS($Y87=1,"熱風供給温度：80℃以上～100℃未満
空気入口温度：20℃",$Y87=2,"熱風供給温度：80℃以上～100℃未満
空気入口温度：20℃",$Y87=3,"熱風供給温度：60℃
空気入口温度：50℃"),"")</f>
        <v/>
      </c>
      <c r="J87" s="61" t="str" cm="1">
        <f t="array" ref="J87">IFERROR(_xlfn.IFS(AND($Y87=1,$Z87=1),"[外気条件]
乾球温度：25℃DB
相対湿度：70RH％",AND($Y87=2,$Z87=1),"熱源水入口温度：30℃
熱源水入出口温度差：5℃",AND($Y87=3,$Z87=2),"熱源水入口温度：30℃
熱源水入出口温度差：5℃"),"")</f>
        <v/>
      </c>
      <c r="K87" s="48"/>
      <c r="L87" s="46"/>
      <c r="M87" s="46"/>
      <c r="N87" s="42" t="str" cm="1">
        <f t="array" ref="N87">IFERROR(_xlfn.IFS(AND($Z87=1,$AA87=1),VALUE(3.5),AND($Z87=1,$AA87=2),VALUE(3.44),AND($Z87=2,$AA87=2),VALUE(3.5)),"")</f>
        <v/>
      </c>
      <c r="O87" s="59" t="str">
        <f t="shared" si="8"/>
        <v/>
      </c>
      <c r="P87" s="73"/>
      <c r="Q87" s="16"/>
      <c r="R87" s="64"/>
      <c r="S87" s="123"/>
      <c r="T87" s="119"/>
      <c r="U87" s="120"/>
      <c r="V87" s="121"/>
      <c r="W87" s="41" t="str">
        <f t="shared" si="18"/>
        <v/>
      </c>
      <c r="X87" s="4"/>
      <c r="Y87" s="6" t="str">
        <f t="shared" si="9"/>
        <v/>
      </c>
      <c r="Z87" s="39" t="str">
        <f t="shared" si="10"/>
        <v/>
      </c>
      <c r="AA87" s="6" t="str">
        <f t="shared" si="21"/>
        <v/>
      </c>
      <c r="AB87" s="26">
        <f t="shared" si="19"/>
        <v>0</v>
      </c>
      <c r="AC87" s="26">
        <f t="shared" si="14"/>
        <v>0</v>
      </c>
      <c r="AD87" s="26" t="str">
        <f t="shared" si="16"/>
        <v/>
      </c>
      <c r="AE87" s="6">
        <f t="shared" si="17"/>
        <v>0</v>
      </c>
      <c r="AF87" s="6">
        <f t="shared" si="20"/>
        <v>0</v>
      </c>
    </row>
    <row r="88" spans="1:32" ht="60" customHeight="1">
      <c r="A88" s="55">
        <f t="shared" si="5"/>
        <v>76</v>
      </c>
      <c r="B88" s="56" t="str">
        <f t="shared" si="6"/>
        <v/>
      </c>
      <c r="C88" s="152"/>
      <c r="D88" s="15" t="str">
        <f t="shared" si="7"/>
        <v/>
      </c>
      <c r="E88" s="15" t="str">
        <f t="shared" si="13"/>
        <v/>
      </c>
      <c r="F88" s="16"/>
      <c r="G88" s="16"/>
      <c r="H88" s="71"/>
      <c r="I88" s="60" t="str" cm="1">
        <f t="array" ref="I88">IFERROR(_xlfn.IFS($Y88=1,"熱風供給温度：80℃以上～100℃未満
空気入口温度：20℃",$Y88=2,"熱風供給温度：80℃以上～100℃未満
空気入口温度：20℃",$Y88=3,"熱風供給温度：60℃
空気入口温度：50℃"),"")</f>
        <v/>
      </c>
      <c r="J88" s="61" t="str" cm="1">
        <f t="array" ref="J88">IFERROR(_xlfn.IFS(AND($Y88=1,$Z88=1),"[外気条件]
乾球温度：25℃DB
相対湿度：70RH％",AND($Y88=2,$Z88=1),"熱源水入口温度：30℃
熱源水入出口温度差：5℃",AND($Y88=3,$Z88=2),"熱源水入口温度：30℃
熱源水入出口温度差：5℃"),"")</f>
        <v/>
      </c>
      <c r="K88" s="48"/>
      <c r="L88" s="46"/>
      <c r="M88" s="46"/>
      <c r="N88" s="42" t="str" cm="1">
        <f t="array" ref="N88">IFERROR(_xlfn.IFS(AND($Z88=1,$AA88=1),VALUE(3.5),AND($Z88=1,$AA88=2),VALUE(3.44),AND($Z88=2,$AA88=2),VALUE(3.5)),"")</f>
        <v/>
      </c>
      <c r="O88" s="59" t="str">
        <f t="shared" si="8"/>
        <v/>
      </c>
      <c r="P88" s="73"/>
      <c r="Q88" s="16"/>
      <c r="R88" s="64"/>
      <c r="S88" s="123"/>
      <c r="T88" s="119"/>
      <c r="U88" s="120"/>
      <c r="V88" s="121"/>
      <c r="W88" s="41" t="str">
        <f t="shared" si="18"/>
        <v/>
      </c>
      <c r="X88" s="4"/>
      <c r="Y88" s="6" t="str">
        <f t="shared" si="9"/>
        <v/>
      </c>
      <c r="Z88" s="39" t="str">
        <f t="shared" si="10"/>
        <v/>
      </c>
      <c r="AA88" s="6" t="str">
        <f t="shared" si="21"/>
        <v/>
      </c>
      <c r="AB88" s="26">
        <f t="shared" si="19"/>
        <v>0</v>
      </c>
      <c r="AC88" s="26">
        <f t="shared" si="14"/>
        <v>0</v>
      </c>
      <c r="AD88" s="26" t="str">
        <f t="shared" si="16"/>
        <v/>
      </c>
      <c r="AE88" s="6">
        <f t="shared" si="17"/>
        <v>0</v>
      </c>
      <c r="AF88" s="6">
        <f t="shared" si="20"/>
        <v>0</v>
      </c>
    </row>
    <row r="89" spans="1:32" ht="60" customHeight="1">
      <c r="A89" s="55">
        <f t="shared" si="5"/>
        <v>77</v>
      </c>
      <c r="B89" s="56" t="str">
        <f t="shared" si="6"/>
        <v/>
      </c>
      <c r="C89" s="152"/>
      <c r="D89" s="15" t="str">
        <f t="shared" si="7"/>
        <v/>
      </c>
      <c r="E89" s="15" t="str">
        <f t="shared" si="13"/>
        <v/>
      </c>
      <c r="F89" s="16"/>
      <c r="G89" s="16"/>
      <c r="H89" s="71"/>
      <c r="I89" s="60" t="str" cm="1">
        <f t="array" ref="I89">IFERROR(_xlfn.IFS($Y89=1,"熱風供給温度：80℃以上～100℃未満
空気入口温度：20℃",$Y89=2,"熱風供給温度：80℃以上～100℃未満
空気入口温度：20℃",$Y89=3,"熱風供給温度：60℃
空気入口温度：50℃"),"")</f>
        <v/>
      </c>
      <c r="J89" s="61" t="str" cm="1">
        <f t="array" ref="J89">IFERROR(_xlfn.IFS(AND($Y89=1,$Z89=1),"[外気条件]
乾球温度：25℃DB
相対湿度：70RH％",AND($Y89=2,$Z89=1),"熱源水入口温度：30℃
熱源水入出口温度差：5℃",AND($Y89=3,$Z89=2),"熱源水入口温度：30℃
熱源水入出口温度差：5℃"),"")</f>
        <v/>
      </c>
      <c r="K89" s="48"/>
      <c r="L89" s="46"/>
      <c r="M89" s="46"/>
      <c r="N89" s="42" t="str" cm="1">
        <f t="array" ref="N89">IFERROR(_xlfn.IFS(AND($Z89=1,$AA89=1),VALUE(3.5),AND($Z89=1,$AA89=2),VALUE(3.44),AND($Z89=2,$AA89=2),VALUE(3.5)),"")</f>
        <v/>
      </c>
      <c r="O89" s="59" t="str">
        <f t="shared" si="8"/>
        <v/>
      </c>
      <c r="P89" s="73"/>
      <c r="Q89" s="16"/>
      <c r="R89" s="64"/>
      <c r="S89" s="123"/>
      <c r="T89" s="119"/>
      <c r="U89" s="120"/>
      <c r="V89" s="121"/>
      <c r="W89" s="41" t="str">
        <f t="shared" si="18"/>
        <v/>
      </c>
      <c r="X89" s="4"/>
      <c r="Y89" s="6" t="str">
        <f t="shared" si="9"/>
        <v/>
      </c>
      <c r="Z89" s="39" t="str">
        <f t="shared" si="10"/>
        <v/>
      </c>
      <c r="AA89" s="6" t="str">
        <f t="shared" si="21"/>
        <v/>
      </c>
      <c r="AB89" s="26">
        <f t="shared" si="19"/>
        <v>0</v>
      </c>
      <c r="AC89" s="26">
        <f t="shared" si="14"/>
        <v>0</v>
      </c>
      <c r="AD89" s="26" t="str">
        <f t="shared" si="16"/>
        <v/>
      </c>
      <c r="AE89" s="6">
        <f t="shared" si="17"/>
        <v>0</v>
      </c>
      <c r="AF89" s="6">
        <f t="shared" si="20"/>
        <v>0</v>
      </c>
    </row>
    <row r="90" spans="1:32" ht="60" customHeight="1">
      <c r="A90" s="55">
        <f t="shared" si="5"/>
        <v>78</v>
      </c>
      <c r="B90" s="56" t="str">
        <f t="shared" si="6"/>
        <v/>
      </c>
      <c r="C90" s="152"/>
      <c r="D90" s="15" t="str">
        <f t="shared" si="7"/>
        <v/>
      </c>
      <c r="E90" s="15" t="str">
        <f t="shared" si="13"/>
        <v/>
      </c>
      <c r="F90" s="16"/>
      <c r="G90" s="16"/>
      <c r="H90" s="71"/>
      <c r="I90" s="60" t="str" cm="1">
        <f t="array" ref="I90">IFERROR(_xlfn.IFS($Y90=1,"熱風供給温度：80℃以上～100℃未満
空気入口温度：20℃",$Y90=2,"熱風供給温度：80℃以上～100℃未満
空気入口温度：20℃",$Y90=3,"熱風供給温度：60℃
空気入口温度：50℃"),"")</f>
        <v/>
      </c>
      <c r="J90" s="61" t="str" cm="1">
        <f t="array" ref="J90">IFERROR(_xlfn.IFS(AND($Y90=1,$Z90=1),"[外気条件]
乾球温度：25℃DB
相対湿度：70RH％",AND($Y90=2,$Z90=1),"熱源水入口温度：30℃
熱源水入出口温度差：5℃",AND($Y90=3,$Z90=2),"熱源水入口温度：30℃
熱源水入出口温度差：5℃"),"")</f>
        <v/>
      </c>
      <c r="K90" s="48"/>
      <c r="L90" s="46"/>
      <c r="M90" s="46"/>
      <c r="N90" s="42" t="str" cm="1">
        <f t="array" ref="N90">IFERROR(_xlfn.IFS(AND($Z90=1,$AA90=1),VALUE(3.5),AND($Z90=1,$AA90=2),VALUE(3.44),AND($Z90=2,$AA90=2),VALUE(3.5)),"")</f>
        <v/>
      </c>
      <c r="O90" s="59" t="str">
        <f t="shared" si="8"/>
        <v/>
      </c>
      <c r="P90" s="73"/>
      <c r="Q90" s="16"/>
      <c r="R90" s="64"/>
      <c r="S90" s="123"/>
      <c r="T90" s="119"/>
      <c r="U90" s="120"/>
      <c r="V90" s="121"/>
      <c r="W90" s="41" t="str">
        <f t="shared" si="18"/>
        <v/>
      </c>
      <c r="X90" s="4"/>
      <c r="Y90" s="6" t="str">
        <f t="shared" si="9"/>
        <v/>
      </c>
      <c r="Z90" s="39" t="str">
        <f t="shared" si="10"/>
        <v/>
      </c>
      <c r="AA90" s="6" t="str">
        <f t="shared" si="21"/>
        <v/>
      </c>
      <c r="AB90" s="26">
        <f t="shared" si="19"/>
        <v>0</v>
      </c>
      <c r="AC90" s="26">
        <f t="shared" si="14"/>
        <v>0</v>
      </c>
      <c r="AD90" s="26" t="str">
        <f t="shared" si="16"/>
        <v/>
      </c>
      <c r="AE90" s="6">
        <f t="shared" si="17"/>
        <v>0</v>
      </c>
      <c r="AF90" s="6">
        <f t="shared" si="20"/>
        <v>0</v>
      </c>
    </row>
    <row r="91" spans="1:32" ht="60" customHeight="1">
      <c r="A91" s="55">
        <f t="shared" si="5"/>
        <v>79</v>
      </c>
      <c r="B91" s="56" t="str">
        <f t="shared" si="6"/>
        <v/>
      </c>
      <c r="C91" s="152"/>
      <c r="D91" s="15" t="str">
        <f t="shared" si="7"/>
        <v/>
      </c>
      <c r="E91" s="15" t="str">
        <f t="shared" si="13"/>
        <v/>
      </c>
      <c r="F91" s="16"/>
      <c r="G91" s="16"/>
      <c r="H91" s="71"/>
      <c r="I91" s="60" t="str" cm="1">
        <f t="array" ref="I91">IFERROR(_xlfn.IFS($Y91=1,"熱風供給温度：80℃以上～100℃未満
空気入口温度：20℃",$Y91=2,"熱風供給温度：80℃以上～100℃未満
空気入口温度：20℃",$Y91=3,"熱風供給温度：60℃
空気入口温度：50℃"),"")</f>
        <v/>
      </c>
      <c r="J91" s="61" t="str" cm="1">
        <f t="array" ref="J91">IFERROR(_xlfn.IFS(AND($Y91=1,$Z91=1),"[外気条件]
乾球温度：25℃DB
相対湿度：70RH％",AND($Y91=2,$Z91=1),"熱源水入口温度：30℃
熱源水入出口温度差：5℃",AND($Y91=3,$Z91=2),"熱源水入口温度：30℃
熱源水入出口温度差：5℃"),"")</f>
        <v/>
      </c>
      <c r="K91" s="48"/>
      <c r="L91" s="46"/>
      <c r="M91" s="46"/>
      <c r="N91" s="42" t="str" cm="1">
        <f t="array" ref="N91">IFERROR(_xlfn.IFS(AND($Z91=1,$AA91=1),VALUE(3.5),AND($Z91=1,$AA91=2),VALUE(3.44),AND($Z91=2,$AA91=2),VALUE(3.5)),"")</f>
        <v/>
      </c>
      <c r="O91" s="59" t="str">
        <f t="shared" si="8"/>
        <v/>
      </c>
      <c r="P91" s="73"/>
      <c r="Q91" s="16"/>
      <c r="R91" s="64"/>
      <c r="S91" s="123"/>
      <c r="T91" s="119"/>
      <c r="U91" s="120"/>
      <c r="V91" s="121"/>
      <c r="W91" s="41" t="str">
        <f t="shared" si="18"/>
        <v/>
      </c>
      <c r="X91" s="4"/>
      <c r="Y91" s="6" t="str">
        <f t="shared" si="9"/>
        <v/>
      </c>
      <c r="Z91" s="39" t="str">
        <f t="shared" si="10"/>
        <v/>
      </c>
      <c r="AA91" s="6" t="str">
        <f t="shared" si="21"/>
        <v/>
      </c>
      <c r="AB91" s="26">
        <f t="shared" si="19"/>
        <v>0</v>
      </c>
      <c r="AC91" s="26">
        <f t="shared" si="14"/>
        <v>0</v>
      </c>
      <c r="AD91" s="26" t="str">
        <f t="shared" si="16"/>
        <v/>
      </c>
      <c r="AE91" s="6">
        <f t="shared" si="17"/>
        <v>0</v>
      </c>
      <c r="AF91" s="6">
        <f t="shared" si="20"/>
        <v>0</v>
      </c>
    </row>
    <row r="92" spans="1:32" ht="60" customHeight="1">
      <c r="A92" s="55">
        <f t="shared" si="5"/>
        <v>80</v>
      </c>
      <c r="B92" s="56" t="str">
        <f t="shared" si="6"/>
        <v/>
      </c>
      <c r="C92" s="152"/>
      <c r="D92" s="15" t="str">
        <f t="shared" si="7"/>
        <v/>
      </c>
      <c r="E92" s="15" t="str">
        <f t="shared" si="13"/>
        <v/>
      </c>
      <c r="F92" s="16"/>
      <c r="G92" s="16"/>
      <c r="H92" s="71"/>
      <c r="I92" s="60" t="str" cm="1">
        <f t="array" ref="I92">IFERROR(_xlfn.IFS($Y92=1,"熱風供給温度：80℃以上～100℃未満
空気入口温度：20℃",$Y92=2,"熱風供給温度：80℃以上～100℃未満
空気入口温度：20℃",$Y92=3,"熱風供給温度：60℃
空気入口温度：50℃"),"")</f>
        <v/>
      </c>
      <c r="J92" s="61" t="str" cm="1">
        <f t="array" ref="J92">IFERROR(_xlfn.IFS(AND($Y92=1,$Z92=1),"[外気条件]
乾球温度：25℃DB
相対湿度：70RH％",AND($Y92=2,$Z92=1),"熱源水入口温度：30℃
熱源水入出口温度差：5℃",AND($Y92=3,$Z92=2),"熱源水入口温度：30℃
熱源水入出口温度差：5℃"),"")</f>
        <v/>
      </c>
      <c r="K92" s="48"/>
      <c r="L92" s="46"/>
      <c r="M92" s="46"/>
      <c r="N92" s="42" t="str" cm="1">
        <f t="array" ref="N92">IFERROR(_xlfn.IFS(AND($Z92=1,$AA92=1),VALUE(3.5),AND($Z92=1,$AA92=2),VALUE(3.44),AND($Z92=2,$AA92=2),VALUE(3.5)),"")</f>
        <v/>
      </c>
      <c r="O92" s="59" t="str">
        <f t="shared" si="8"/>
        <v/>
      </c>
      <c r="P92" s="73"/>
      <c r="Q92" s="16"/>
      <c r="R92" s="64"/>
      <c r="S92" s="123"/>
      <c r="T92" s="119"/>
      <c r="U92" s="120"/>
      <c r="V92" s="121"/>
      <c r="W92" s="41" t="str">
        <f t="shared" si="18"/>
        <v/>
      </c>
      <c r="X92" s="4"/>
      <c r="Y92" s="6" t="str">
        <f t="shared" si="9"/>
        <v/>
      </c>
      <c r="Z92" s="39" t="str">
        <f t="shared" si="10"/>
        <v/>
      </c>
      <c r="AA92" s="6" t="str">
        <f t="shared" si="21"/>
        <v/>
      </c>
      <c r="AB92" s="26">
        <f t="shared" si="19"/>
        <v>0</v>
      </c>
      <c r="AC92" s="26">
        <f t="shared" si="14"/>
        <v>0</v>
      </c>
      <c r="AD92" s="26" t="str">
        <f t="shared" si="16"/>
        <v/>
      </c>
      <c r="AE92" s="6">
        <f t="shared" si="17"/>
        <v>0</v>
      </c>
      <c r="AF92" s="6">
        <f t="shared" si="20"/>
        <v>0</v>
      </c>
    </row>
    <row r="93" spans="1:32" ht="60" customHeight="1">
      <c r="A93" s="55">
        <f t="shared" si="5"/>
        <v>81</v>
      </c>
      <c r="B93" s="56" t="str">
        <f t="shared" si="6"/>
        <v/>
      </c>
      <c r="C93" s="152"/>
      <c r="D93" s="15" t="str">
        <f t="shared" si="7"/>
        <v/>
      </c>
      <c r="E93" s="15" t="str">
        <f t="shared" si="13"/>
        <v/>
      </c>
      <c r="F93" s="16"/>
      <c r="G93" s="16"/>
      <c r="H93" s="71"/>
      <c r="I93" s="60" t="str" cm="1">
        <f t="array" ref="I93">IFERROR(_xlfn.IFS($Y93=1,"熱風供給温度：80℃以上～100℃未満
空気入口温度：20℃",$Y93=2,"熱風供給温度：80℃以上～100℃未満
空気入口温度：20℃",$Y93=3,"熱風供給温度：60℃
空気入口温度：50℃"),"")</f>
        <v/>
      </c>
      <c r="J93" s="61" t="str" cm="1">
        <f t="array" ref="J93">IFERROR(_xlfn.IFS(AND($Y93=1,$Z93=1),"[外気条件]
乾球温度：25℃DB
相対湿度：70RH％",AND($Y93=2,$Z93=1),"熱源水入口温度：30℃
熱源水入出口温度差：5℃",AND($Y93=3,$Z93=2),"熱源水入口温度：30℃
熱源水入出口温度差：5℃"),"")</f>
        <v/>
      </c>
      <c r="K93" s="48"/>
      <c r="L93" s="46"/>
      <c r="M93" s="46"/>
      <c r="N93" s="42" t="str" cm="1">
        <f t="array" ref="N93">IFERROR(_xlfn.IFS(AND($Z93=1,$AA93=1),VALUE(3.5),AND($Z93=1,$AA93=2),VALUE(3.44),AND($Z93=2,$AA93=2),VALUE(3.5)),"")</f>
        <v/>
      </c>
      <c r="O93" s="59" t="str">
        <f t="shared" si="8"/>
        <v/>
      </c>
      <c r="P93" s="73"/>
      <c r="Q93" s="16"/>
      <c r="R93" s="64"/>
      <c r="S93" s="123"/>
      <c r="T93" s="119"/>
      <c r="U93" s="120"/>
      <c r="V93" s="121"/>
      <c r="W93" s="41" t="str">
        <f t="shared" si="18"/>
        <v/>
      </c>
      <c r="X93" s="4"/>
      <c r="Y93" s="6" t="str">
        <f t="shared" si="9"/>
        <v/>
      </c>
      <c r="Z93" s="39" t="str">
        <f t="shared" si="10"/>
        <v/>
      </c>
      <c r="AA93" s="6" t="str">
        <f t="shared" si="21"/>
        <v/>
      </c>
      <c r="AB93" s="26">
        <f t="shared" si="19"/>
        <v>0</v>
      </c>
      <c r="AC93" s="26">
        <f t="shared" si="14"/>
        <v>0</v>
      </c>
      <c r="AD93" s="26" t="str">
        <f t="shared" si="16"/>
        <v/>
      </c>
      <c r="AE93" s="6">
        <f t="shared" si="17"/>
        <v>0</v>
      </c>
      <c r="AF93" s="6">
        <f t="shared" si="20"/>
        <v>0</v>
      </c>
    </row>
    <row r="94" spans="1:32" ht="60" customHeight="1">
      <c r="A94" s="55">
        <f t="shared" si="5"/>
        <v>82</v>
      </c>
      <c r="B94" s="56" t="str">
        <f t="shared" si="6"/>
        <v/>
      </c>
      <c r="C94" s="152"/>
      <c r="D94" s="15" t="str">
        <f t="shared" si="7"/>
        <v/>
      </c>
      <c r="E94" s="15" t="str">
        <f t="shared" si="13"/>
        <v/>
      </c>
      <c r="F94" s="16"/>
      <c r="G94" s="16"/>
      <c r="H94" s="71"/>
      <c r="I94" s="60" t="str" cm="1">
        <f t="array" ref="I94">IFERROR(_xlfn.IFS($Y94=1,"熱風供給温度：80℃以上～100℃未満
空気入口温度：20℃",$Y94=2,"熱風供給温度：80℃以上～100℃未満
空気入口温度：20℃",$Y94=3,"熱風供給温度：60℃
空気入口温度：50℃"),"")</f>
        <v/>
      </c>
      <c r="J94" s="61" t="str" cm="1">
        <f t="array" ref="J94">IFERROR(_xlfn.IFS(AND($Y94=1,$Z94=1),"[外気条件]
乾球温度：25℃DB
相対湿度：70RH％",AND($Y94=2,$Z94=1),"熱源水入口温度：30℃
熱源水入出口温度差：5℃",AND($Y94=3,$Z94=2),"熱源水入口温度：30℃
熱源水入出口温度差：5℃"),"")</f>
        <v/>
      </c>
      <c r="K94" s="48"/>
      <c r="L94" s="46"/>
      <c r="M94" s="46"/>
      <c r="N94" s="42" t="str" cm="1">
        <f t="array" ref="N94">IFERROR(_xlfn.IFS(AND($Z94=1,$AA94=1),VALUE(3.5),AND($Z94=1,$AA94=2),VALUE(3.44),AND($Z94=2,$AA94=2),VALUE(3.5)),"")</f>
        <v/>
      </c>
      <c r="O94" s="59" t="str">
        <f t="shared" si="8"/>
        <v/>
      </c>
      <c r="P94" s="73"/>
      <c r="Q94" s="16"/>
      <c r="R94" s="64"/>
      <c r="S94" s="123"/>
      <c r="T94" s="119"/>
      <c r="U94" s="120"/>
      <c r="V94" s="121"/>
      <c r="W94" s="41" t="str">
        <f t="shared" si="18"/>
        <v/>
      </c>
      <c r="X94" s="4"/>
      <c r="Y94" s="6" t="str">
        <f t="shared" si="9"/>
        <v/>
      </c>
      <c r="Z94" s="39" t="str">
        <f t="shared" si="10"/>
        <v/>
      </c>
      <c r="AA94" s="6" t="str">
        <f t="shared" si="21"/>
        <v/>
      </c>
      <c r="AB94" s="26">
        <f t="shared" si="19"/>
        <v>0</v>
      </c>
      <c r="AC94" s="26">
        <f t="shared" si="14"/>
        <v>0</v>
      </c>
      <c r="AD94" s="26" t="str">
        <f t="shared" si="16"/>
        <v/>
      </c>
      <c r="AE94" s="6">
        <f t="shared" si="17"/>
        <v>0</v>
      </c>
      <c r="AF94" s="6">
        <f t="shared" si="20"/>
        <v>0</v>
      </c>
    </row>
    <row r="95" spans="1:32" ht="60" customHeight="1">
      <c r="A95" s="55">
        <f t="shared" si="5"/>
        <v>83</v>
      </c>
      <c r="B95" s="56" t="str">
        <f t="shared" si="6"/>
        <v/>
      </c>
      <c r="C95" s="152"/>
      <c r="D95" s="15" t="str">
        <f t="shared" si="7"/>
        <v/>
      </c>
      <c r="E95" s="15" t="str">
        <f t="shared" si="13"/>
        <v/>
      </c>
      <c r="F95" s="16"/>
      <c r="G95" s="16"/>
      <c r="H95" s="71"/>
      <c r="I95" s="60" t="str" cm="1">
        <f t="array" ref="I95">IFERROR(_xlfn.IFS($Y95=1,"熱風供給温度：80℃以上～100℃未満
空気入口温度：20℃",$Y95=2,"熱風供給温度：80℃以上～100℃未満
空気入口温度：20℃",$Y95=3,"熱風供給温度：60℃
空気入口温度：50℃"),"")</f>
        <v/>
      </c>
      <c r="J95" s="61" t="str" cm="1">
        <f t="array" ref="J95">IFERROR(_xlfn.IFS(AND($Y95=1,$Z95=1),"[外気条件]
乾球温度：25℃DB
相対湿度：70RH％",AND($Y95=2,$Z95=1),"熱源水入口温度：30℃
熱源水入出口温度差：5℃",AND($Y95=3,$Z95=2),"熱源水入口温度：30℃
熱源水入出口温度差：5℃"),"")</f>
        <v/>
      </c>
      <c r="K95" s="48"/>
      <c r="L95" s="46"/>
      <c r="M95" s="46"/>
      <c r="N95" s="42" t="str" cm="1">
        <f t="array" ref="N95">IFERROR(_xlfn.IFS(AND($Z95=1,$AA95=1),VALUE(3.5),AND($Z95=1,$AA95=2),VALUE(3.44),AND($Z95=2,$AA95=2),VALUE(3.5)),"")</f>
        <v/>
      </c>
      <c r="O95" s="59" t="str">
        <f t="shared" si="8"/>
        <v/>
      </c>
      <c r="P95" s="73"/>
      <c r="Q95" s="16"/>
      <c r="R95" s="64"/>
      <c r="S95" s="123"/>
      <c r="T95" s="119"/>
      <c r="U95" s="120"/>
      <c r="V95" s="121"/>
      <c r="W95" s="41" t="str">
        <f t="shared" si="18"/>
        <v/>
      </c>
      <c r="X95" s="4"/>
      <c r="Y95" s="6" t="str">
        <f t="shared" si="9"/>
        <v/>
      </c>
      <c r="Z95" s="39" t="str">
        <f t="shared" si="10"/>
        <v/>
      </c>
      <c r="AA95" s="6" t="str">
        <f t="shared" si="21"/>
        <v/>
      </c>
      <c r="AB95" s="26">
        <f t="shared" si="19"/>
        <v>0</v>
      </c>
      <c r="AC95" s="26">
        <f t="shared" si="14"/>
        <v>0</v>
      </c>
      <c r="AD95" s="26" t="str">
        <f t="shared" si="16"/>
        <v/>
      </c>
      <c r="AE95" s="6">
        <f t="shared" si="17"/>
        <v>0</v>
      </c>
      <c r="AF95" s="6">
        <f t="shared" si="20"/>
        <v>0</v>
      </c>
    </row>
    <row r="96" spans="1:32" ht="60" customHeight="1">
      <c r="A96" s="55">
        <f t="shared" si="5"/>
        <v>84</v>
      </c>
      <c r="B96" s="56" t="str">
        <f t="shared" si="6"/>
        <v/>
      </c>
      <c r="C96" s="152"/>
      <c r="D96" s="15" t="str">
        <f t="shared" si="7"/>
        <v/>
      </c>
      <c r="E96" s="15" t="str">
        <f t="shared" si="13"/>
        <v/>
      </c>
      <c r="F96" s="16"/>
      <c r="G96" s="16"/>
      <c r="H96" s="71"/>
      <c r="I96" s="60" t="str" cm="1">
        <f t="array" ref="I96">IFERROR(_xlfn.IFS($Y96=1,"熱風供給温度：80℃以上～100℃未満
空気入口温度：20℃",$Y96=2,"熱風供給温度：80℃以上～100℃未満
空気入口温度：20℃",$Y96=3,"熱風供給温度：60℃
空気入口温度：50℃"),"")</f>
        <v/>
      </c>
      <c r="J96" s="61" t="str" cm="1">
        <f t="array" ref="J96">IFERROR(_xlfn.IFS(AND($Y96=1,$Z96=1),"[外気条件]
乾球温度：25℃DB
相対湿度：70RH％",AND($Y96=2,$Z96=1),"熱源水入口温度：30℃
熱源水入出口温度差：5℃",AND($Y96=3,$Z96=2),"熱源水入口温度：30℃
熱源水入出口温度差：5℃"),"")</f>
        <v/>
      </c>
      <c r="K96" s="48"/>
      <c r="L96" s="46"/>
      <c r="M96" s="46"/>
      <c r="N96" s="42" t="str" cm="1">
        <f t="array" ref="N96">IFERROR(_xlfn.IFS(AND($Z96=1,$AA96=1),VALUE(3.5),AND($Z96=1,$AA96=2),VALUE(3.44),AND($Z96=2,$AA96=2),VALUE(3.5)),"")</f>
        <v/>
      </c>
      <c r="O96" s="59" t="str">
        <f t="shared" si="8"/>
        <v/>
      </c>
      <c r="P96" s="73"/>
      <c r="Q96" s="16"/>
      <c r="R96" s="64"/>
      <c r="S96" s="123"/>
      <c r="T96" s="119"/>
      <c r="U96" s="120"/>
      <c r="V96" s="121"/>
      <c r="W96" s="41" t="str">
        <f t="shared" si="18"/>
        <v/>
      </c>
      <c r="X96" s="4"/>
      <c r="Y96" s="6" t="str">
        <f t="shared" si="9"/>
        <v/>
      </c>
      <c r="Z96" s="39" t="str">
        <f t="shared" si="10"/>
        <v/>
      </c>
      <c r="AA96" s="6" t="str">
        <f t="shared" si="21"/>
        <v/>
      </c>
      <c r="AB96" s="26">
        <f t="shared" si="19"/>
        <v>0</v>
      </c>
      <c r="AC96" s="26">
        <f t="shared" si="14"/>
        <v>0</v>
      </c>
      <c r="AD96" s="26" t="str">
        <f t="shared" si="16"/>
        <v/>
      </c>
      <c r="AE96" s="6">
        <f t="shared" si="17"/>
        <v>0</v>
      </c>
      <c r="AF96" s="6">
        <f t="shared" si="20"/>
        <v>0</v>
      </c>
    </row>
    <row r="97" spans="1:32" ht="60" customHeight="1">
      <c r="A97" s="55">
        <f t="shared" si="5"/>
        <v>85</v>
      </c>
      <c r="B97" s="56" t="str">
        <f t="shared" si="6"/>
        <v/>
      </c>
      <c r="C97" s="152"/>
      <c r="D97" s="15" t="str">
        <f t="shared" si="7"/>
        <v/>
      </c>
      <c r="E97" s="15" t="str">
        <f t="shared" si="13"/>
        <v/>
      </c>
      <c r="F97" s="16"/>
      <c r="G97" s="16"/>
      <c r="H97" s="71"/>
      <c r="I97" s="60" t="str" cm="1">
        <f t="array" ref="I97">IFERROR(_xlfn.IFS($Y97=1,"熱風供給温度：80℃以上～100℃未満
空気入口温度：20℃",$Y97=2,"熱風供給温度：80℃以上～100℃未満
空気入口温度：20℃",$Y97=3,"熱風供給温度：60℃
空気入口温度：50℃"),"")</f>
        <v/>
      </c>
      <c r="J97" s="61" t="str" cm="1">
        <f t="array" ref="J97">IFERROR(_xlfn.IFS(AND($Y97=1,$Z97=1),"[外気条件]
乾球温度：25℃DB
相対湿度：70RH％",AND($Y97=2,$Z97=1),"熱源水入口温度：30℃
熱源水入出口温度差：5℃",AND($Y97=3,$Z97=2),"熱源水入口温度：30℃
熱源水入出口温度差：5℃"),"")</f>
        <v/>
      </c>
      <c r="K97" s="48"/>
      <c r="L97" s="46"/>
      <c r="M97" s="46"/>
      <c r="N97" s="42" t="str" cm="1">
        <f t="array" ref="N97">IFERROR(_xlfn.IFS(AND($Z97=1,$AA97=1),VALUE(3.5),AND($Z97=1,$AA97=2),VALUE(3.44),AND($Z97=2,$AA97=2),VALUE(3.5)),"")</f>
        <v/>
      </c>
      <c r="O97" s="59" t="str">
        <f t="shared" si="8"/>
        <v/>
      </c>
      <c r="P97" s="73"/>
      <c r="Q97" s="16"/>
      <c r="R97" s="64"/>
      <c r="S97" s="123"/>
      <c r="T97" s="119"/>
      <c r="U97" s="120"/>
      <c r="V97" s="121"/>
      <c r="W97" s="41" t="str">
        <f t="shared" si="18"/>
        <v/>
      </c>
      <c r="X97" s="4"/>
      <c r="Y97" s="6" t="str">
        <f t="shared" si="9"/>
        <v/>
      </c>
      <c r="Z97" s="39" t="str">
        <f t="shared" si="10"/>
        <v/>
      </c>
      <c r="AA97" s="6" t="str">
        <f t="shared" si="21"/>
        <v/>
      </c>
      <c r="AB97" s="26">
        <f t="shared" si="19"/>
        <v>0</v>
      </c>
      <c r="AC97" s="26">
        <f t="shared" si="14"/>
        <v>0</v>
      </c>
      <c r="AD97" s="26" t="str">
        <f t="shared" si="16"/>
        <v/>
      </c>
      <c r="AE97" s="6">
        <f t="shared" si="17"/>
        <v>0</v>
      </c>
      <c r="AF97" s="6">
        <f t="shared" si="20"/>
        <v>0</v>
      </c>
    </row>
    <row r="98" spans="1:32" ht="60" customHeight="1">
      <c r="A98" s="55">
        <f t="shared" si="5"/>
        <v>86</v>
      </c>
      <c r="B98" s="56" t="str">
        <f t="shared" si="6"/>
        <v/>
      </c>
      <c r="C98" s="152"/>
      <c r="D98" s="15" t="str">
        <f t="shared" si="7"/>
        <v/>
      </c>
      <c r="E98" s="15" t="str">
        <f t="shared" si="13"/>
        <v/>
      </c>
      <c r="F98" s="16"/>
      <c r="G98" s="16"/>
      <c r="H98" s="71"/>
      <c r="I98" s="60" t="str" cm="1">
        <f t="array" ref="I98">IFERROR(_xlfn.IFS($Y98=1,"熱風供給温度：80℃以上～100℃未満
空気入口温度：20℃",$Y98=2,"熱風供給温度：80℃以上～100℃未満
空気入口温度：20℃",$Y98=3,"熱風供給温度：60℃
空気入口温度：50℃"),"")</f>
        <v/>
      </c>
      <c r="J98" s="61" t="str" cm="1">
        <f t="array" ref="J98">IFERROR(_xlfn.IFS(AND($Y98=1,$Z98=1),"[外気条件]
乾球温度：25℃DB
相対湿度：70RH％",AND($Y98=2,$Z98=1),"熱源水入口温度：30℃
熱源水入出口温度差：5℃",AND($Y98=3,$Z98=2),"熱源水入口温度：30℃
熱源水入出口温度差：5℃"),"")</f>
        <v/>
      </c>
      <c r="K98" s="48"/>
      <c r="L98" s="46"/>
      <c r="M98" s="46"/>
      <c r="N98" s="42" t="str" cm="1">
        <f t="array" ref="N98">IFERROR(_xlfn.IFS(AND($Z98=1,$AA98=1),VALUE(3.5),AND($Z98=1,$AA98=2),VALUE(3.44),AND($Z98=2,$AA98=2),VALUE(3.5)),"")</f>
        <v/>
      </c>
      <c r="O98" s="59" t="str">
        <f t="shared" si="8"/>
        <v/>
      </c>
      <c r="P98" s="73"/>
      <c r="Q98" s="16"/>
      <c r="R98" s="64"/>
      <c r="S98" s="123"/>
      <c r="T98" s="119"/>
      <c r="U98" s="120"/>
      <c r="V98" s="121"/>
      <c r="W98" s="41" t="str">
        <f t="shared" si="18"/>
        <v/>
      </c>
      <c r="X98" s="4"/>
      <c r="Y98" s="6" t="str">
        <f t="shared" si="9"/>
        <v/>
      </c>
      <c r="Z98" s="39" t="str">
        <f t="shared" si="10"/>
        <v/>
      </c>
      <c r="AA98" s="6" t="str">
        <f t="shared" si="21"/>
        <v/>
      </c>
      <c r="AB98" s="26">
        <f t="shared" si="19"/>
        <v>0</v>
      </c>
      <c r="AC98" s="26">
        <f t="shared" si="14"/>
        <v>0</v>
      </c>
      <c r="AD98" s="26" t="str">
        <f t="shared" si="16"/>
        <v/>
      </c>
      <c r="AE98" s="6">
        <f t="shared" si="17"/>
        <v>0</v>
      </c>
      <c r="AF98" s="6">
        <f t="shared" si="20"/>
        <v>0</v>
      </c>
    </row>
    <row r="99" spans="1:32" ht="60" customHeight="1">
      <c r="A99" s="55">
        <f t="shared" si="5"/>
        <v>87</v>
      </c>
      <c r="B99" s="56" t="str">
        <f t="shared" si="6"/>
        <v/>
      </c>
      <c r="C99" s="152"/>
      <c r="D99" s="15" t="str">
        <f t="shared" si="7"/>
        <v/>
      </c>
      <c r="E99" s="15" t="str">
        <f t="shared" si="13"/>
        <v/>
      </c>
      <c r="F99" s="16"/>
      <c r="G99" s="16"/>
      <c r="H99" s="71"/>
      <c r="I99" s="60" t="str" cm="1">
        <f t="array" ref="I99">IFERROR(_xlfn.IFS($Y99=1,"熱風供給温度：80℃以上～100℃未満
空気入口温度：20℃",$Y99=2,"熱風供給温度：80℃以上～100℃未満
空気入口温度：20℃",$Y99=3,"熱風供給温度：60℃
空気入口温度：50℃"),"")</f>
        <v/>
      </c>
      <c r="J99" s="61" t="str" cm="1">
        <f t="array" ref="J99">IFERROR(_xlfn.IFS(AND($Y99=1,$Z99=1),"[外気条件]
乾球温度：25℃DB
相対湿度：70RH％",AND($Y99=2,$Z99=1),"熱源水入口温度：30℃
熱源水入出口温度差：5℃",AND($Y99=3,$Z99=2),"熱源水入口温度：30℃
熱源水入出口温度差：5℃"),"")</f>
        <v/>
      </c>
      <c r="K99" s="48"/>
      <c r="L99" s="46"/>
      <c r="M99" s="46"/>
      <c r="N99" s="42" t="str" cm="1">
        <f t="array" ref="N99">IFERROR(_xlfn.IFS(AND($Z99=1,$AA99=1),VALUE(3.5),AND($Z99=1,$AA99=2),VALUE(3.44),AND($Z99=2,$AA99=2),VALUE(3.5)),"")</f>
        <v/>
      </c>
      <c r="O99" s="59" t="str">
        <f t="shared" si="8"/>
        <v/>
      </c>
      <c r="P99" s="73"/>
      <c r="Q99" s="16"/>
      <c r="R99" s="64"/>
      <c r="S99" s="123"/>
      <c r="T99" s="119"/>
      <c r="U99" s="120"/>
      <c r="V99" s="121"/>
      <c r="W99" s="41" t="str">
        <f t="shared" si="18"/>
        <v/>
      </c>
      <c r="X99" s="4"/>
      <c r="Y99" s="6" t="str">
        <f t="shared" si="9"/>
        <v/>
      </c>
      <c r="Z99" s="39" t="str">
        <f t="shared" si="10"/>
        <v/>
      </c>
      <c r="AA99" s="6" t="str">
        <f t="shared" si="21"/>
        <v/>
      </c>
      <c r="AB99" s="26">
        <f t="shared" si="19"/>
        <v>0</v>
      </c>
      <c r="AC99" s="26">
        <f t="shared" si="14"/>
        <v>0</v>
      </c>
      <c r="AD99" s="26" t="str">
        <f t="shared" si="16"/>
        <v/>
      </c>
      <c r="AE99" s="6">
        <f t="shared" si="17"/>
        <v>0</v>
      </c>
      <c r="AF99" s="6">
        <f t="shared" si="20"/>
        <v>0</v>
      </c>
    </row>
    <row r="100" spans="1:32" ht="60" customHeight="1">
      <c r="A100" s="55">
        <f t="shared" si="5"/>
        <v>88</v>
      </c>
      <c r="B100" s="56" t="str">
        <f t="shared" si="6"/>
        <v/>
      </c>
      <c r="C100" s="152"/>
      <c r="D100" s="15" t="str">
        <f t="shared" si="7"/>
        <v/>
      </c>
      <c r="E100" s="15" t="str">
        <f t="shared" si="13"/>
        <v/>
      </c>
      <c r="F100" s="16"/>
      <c r="G100" s="16"/>
      <c r="H100" s="71"/>
      <c r="I100" s="60" t="str" cm="1">
        <f t="array" ref="I100">IFERROR(_xlfn.IFS($Y100=1,"熱風供給温度：80℃以上～100℃未満
空気入口温度：20℃",$Y100=2,"熱風供給温度：80℃以上～100℃未満
空気入口温度：20℃",$Y100=3,"熱風供給温度：60℃
空気入口温度：50℃"),"")</f>
        <v/>
      </c>
      <c r="J100" s="61" t="str" cm="1">
        <f t="array" ref="J100">IFERROR(_xlfn.IFS(AND($Y100=1,$Z100=1),"[外気条件]
乾球温度：25℃DB
相対湿度：70RH％",AND($Y100=2,$Z100=1),"熱源水入口温度：30℃
熱源水入出口温度差：5℃",AND($Y100=3,$Z100=2),"熱源水入口温度：30℃
熱源水入出口温度差：5℃"),"")</f>
        <v/>
      </c>
      <c r="K100" s="48"/>
      <c r="L100" s="46"/>
      <c r="M100" s="46"/>
      <c r="N100" s="42" t="str" cm="1">
        <f t="array" ref="N100">IFERROR(_xlfn.IFS(AND($Z100=1,$AA100=1),VALUE(3.5),AND($Z100=1,$AA100=2),VALUE(3.44),AND($Z100=2,$AA100=2),VALUE(3.5)),"")</f>
        <v/>
      </c>
      <c r="O100" s="59" t="str">
        <f t="shared" si="8"/>
        <v/>
      </c>
      <c r="P100" s="73"/>
      <c r="Q100" s="16"/>
      <c r="R100" s="64"/>
      <c r="S100" s="123"/>
      <c r="T100" s="119"/>
      <c r="U100" s="120"/>
      <c r="V100" s="121"/>
      <c r="W100" s="41" t="str">
        <f t="shared" si="18"/>
        <v/>
      </c>
      <c r="X100" s="4"/>
      <c r="Y100" s="6" t="str">
        <f t="shared" si="9"/>
        <v/>
      </c>
      <c r="Z100" s="39" t="str">
        <f t="shared" si="10"/>
        <v/>
      </c>
      <c r="AA100" s="6" t="str">
        <f t="shared" si="21"/>
        <v/>
      </c>
      <c r="AB100" s="26">
        <f t="shared" si="19"/>
        <v>0</v>
      </c>
      <c r="AC100" s="26">
        <f t="shared" si="14"/>
        <v>0</v>
      </c>
      <c r="AD100" s="26" t="str">
        <f t="shared" si="16"/>
        <v/>
      </c>
      <c r="AE100" s="6">
        <f t="shared" si="17"/>
        <v>0</v>
      </c>
      <c r="AF100" s="6">
        <f t="shared" si="20"/>
        <v>0</v>
      </c>
    </row>
    <row r="101" spans="1:32" ht="60" customHeight="1">
      <c r="A101" s="55">
        <f t="shared" si="5"/>
        <v>89</v>
      </c>
      <c r="B101" s="56" t="str">
        <f t="shared" si="6"/>
        <v/>
      </c>
      <c r="C101" s="152"/>
      <c r="D101" s="15" t="str">
        <f t="shared" si="7"/>
        <v/>
      </c>
      <c r="E101" s="15" t="str">
        <f t="shared" si="13"/>
        <v/>
      </c>
      <c r="F101" s="16"/>
      <c r="G101" s="16"/>
      <c r="H101" s="71"/>
      <c r="I101" s="60" t="str" cm="1">
        <f t="array" ref="I101">IFERROR(_xlfn.IFS($Y101=1,"熱風供給温度：80℃以上～100℃未満
空気入口温度：20℃",$Y101=2,"熱風供給温度：80℃以上～100℃未満
空気入口温度：20℃",$Y101=3,"熱風供給温度：60℃
空気入口温度：50℃"),"")</f>
        <v/>
      </c>
      <c r="J101" s="61" t="str" cm="1">
        <f t="array" ref="J101">IFERROR(_xlfn.IFS(AND($Y101=1,$Z101=1),"[外気条件]
乾球温度：25℃DB
相対湿度：70RH％",AND($Y101=2,$Z101=1),"熱源水入口温度：30℃
熱源水入出口温度差：5℃",AND($Y101=3,$Z101=2),"熱源水入口温度：30℃
熱源水入出口温度差：5℃"),"")</f>
        <v/>
      </c>
      <c r="K101" s="48"/>
      <c r="L101" s="46"/>
      <c r="M101" s="46"/>
      <c r="N101" s="42" t="str" cm="1">
        <f t="array" ref="N101">IFERROR(_xlfn.IFS(AND($Z101=1,$AA101=1),VALUE(3.5),AND($Z101=1,$AA101=2),VALUE(3.44),AND($Z101=2,$AA101=2),VALUE(3.5)),"")</f>
        <v/>
      </c>
      <c r="O101" s="59" t="str">
        <f t="shared" si="8"/>
        <v/>
      </c>
      <c r="P101" s="73"/>
      <c r="Q101" s="16"/>
      <c r="R101" s="64"/>
      <c r="S101" s="123"/>
      <c r="T101" s="119"/>
      <c r="U101" s="120"/>
      <c r="V101" s="121"/>
      <c r="W101" s="41" t="str">
        <f t="shared" si="18"/>
        <v/>
      </c>
      <c r="X101" s="4"/>
      <c r="Y101" s="6" t="str">
        <f t="shared" si="9"/>
        <v/>
      </c>
      <c r="Z101" s="39" t="str">
        <f t="shared" si="10"/>
        <v/>
      </c>
      <c r="AA101" s="6" t="str">
        <f t="shared" si="21"/>
        <v/>
      </c>
      <c r="AB101" s="26">
        <f t="shared" si="19"/>
        <v>0</v>
      </c>
      <c r="AC101" s="26">
        <f t="shared" si="14"/>
        <v>0</v>
      </c>
      <c r="AD101" s="26" t="str">
        <f t="shared" si="16"/>
        <v/>
      </c>
      <c r="AE101" s="6">
        <f t="shared" si="17"/>
        <v>0</v>
      </c>
      <c r="AF101" s="6">
        <f t="shared" si="20"/>
        <v>0</v>
      </c>
    </row>
    <row r="102" spans="1:32" ht="60" customHeight="1">
      <c r="A102" s="55">
        <f t="shared" si="5"/>
        <v>90</v>
      </c>
      <c r="B102" s="56" t="str">
        <f t="shared" si="6"/>
        <v/>
      </c>
      <c r="C102" s="152"/>
      <c r="D102" s="15" t="str">
        <f t="shared" si="7"/>
        <v/>
      </c>
      <c r="E102" s="15" t="str">
        <f t="shared" si="13"/>
        <v/>
      </c>
      <c r="F102" s="16"/>
      <c r="G102" s="16"/>
      <c r="H102" s="71"/>
      <c r="I102" s="60" t="str" cm="1">
        <f t="array" ref="I102">IFERROR(_xlfn.IFS($Y102=1,"熱風供給温度：80℃以上～100℃未満
空気入口温度：20℃",$Y102=2,"熱風供給温度：80℃以上～100℃未満
空気入口温度：20℃",$Y102=3,"熱風供給温度：60℃
空気入口温度：50℃"),"")</f>
        <v/>
      </c>
      <c r="J102" s="61" t="str" cm="1">
        <f t="array" ref="J102">IFERROR(_xlfn.IFS(AND($Y102=1,$Z102=1),"[外気条件]
乾球温度：25℃DB
相対湿度：70RH％",AND($Y102=2,$Z102=1),"熱源水入口温度：30℃
熱源水入出口温度差：5℃",AND($Y102=3,$Z102=2),"熱源水入口温度：30℃
熱源水入出口温度差：5℃"),"")</f>
        <v/>
      </c>
      <c r="K102" s="48"/>
      <c r="L102" s="46"/>
      <c r="M102" s="46"/>
      <c r="N102" s="42" t="str" cm="1">
        <f t="array" ref="N102">IFERROR(_xlfn.IFS(AND($Z102=1,$AA102=1),VALUE(3.5),AND($Z102=1,$AA102=2),VALUE(3.44),AND($Z102=2,$AA102=2),VALUE(3.5)),"")</f>
        <v/>
      </c>
      <c r="O102" s="59" t="str">
        <f t="shared" si="8"/>
        <v/>
      </c>
      <c r="P102" s="73"/>
      <c r="Q102" s="16"/>
      <c r="R102" s="64"/>
      <c r="S102" s="123"/>
      <c r="T102" s="119"/>
      <c r="U102" s="120"/>
      <c r="V102" s="121"/>
      <c r="W102" s="41" t="str">
        <f t="shared" si="18"/>
        <v/>
      </c>
      <c r="X102" s="4"/>
      <c r="Y102" s="6" t="str">
        <f t="shared" si="9"/>
        <v/>
      </c>
      <c r="Z102" s="39" t="str">
        <f t="shared" si="10"/>
        <v/>
      </c>
      <c r="AA102" s="6" t="str">
        <f t="shared" si="21"/>
        <v/>
      </c>
      <c r="AB102" s="26">
        <f t="shared" si="19"/>
        <v>0</v>
      </c>
      <c r="AC102" s="26">
        <f t="shared" si="14"/>
        <v>0</v>
      </c>
      <c r="AD102" s="26" t="str">
        <f t="shared" si="16"/>
        <v/>
      </c>
      <c r="AE102" s="6">
        <f t="shared" si="17"/>
        <v>0</v>
      </c>
      <c r="AF102" s="6">
        <f t="shared" si="20"/>
        <v>0</v>
      </c>
    </row>
    <row r="103" spans="1:32" ht="60" customHeight="1">
      <c r="A103" s="55">
        <f t="shared" si="5"/>
        <v>91</v>
      </c>
      <c r="B103" s="56" t="str">
        <f t="shared" si="6"/>
        <v/>
      </c>
      <c r="C103" s="152"/>
      <c r="D103" s="15" t="str">
        <f t="shared" si="7"/>
        <v/>
      </c>
      <c r="E103" s="15" t="str">
        <f t="shared" si="13"/>
        <v/>
      </c>
      <c r="F103" s="16"/>
      <c r="G103" s="16"/>
      <c r="H103" s="71"/>
      <c r="I103" s="60" t="str" cm="1">
        <f t="array" ref="I103">IFERROR(_xlfn.IFS($Y103=1,"熱風供給温度：80℃以上～100℃未満
空気入口温度：20℃",$Y103=2,"熱風供給温度：80℃以上～100℃未満
空気入口温度：20℃",$Y103=3,"熱風供給温度：60℃
空気入口温度：50℃"),"")</f>
        <v/>
      </c>
      <c r="J103" s="61" t="str" cm="1">
        <f t="array" ref="J103">IFERROR(_xlfn.IFS(AND($Y103=1,$Z103=1),"[外気条件]
乾球温度：25℃DB
相対湿度：70RH％",AND($Y103=2,$Z103=1),"熱源水入口温度：30℃
熱源水入出口温度差：5℃",AND($Y103=3,$Z103=2),"熱源水入口温度：30℃
熱源水入出口温度差：5℃"),"")</f>
        <v/>
      </c>
      <c r="K103" s="48"/>
      <c r="L103" s="46"/>
      <c r="M103" s="46"/>
      <c r="N103" s="42" t="str" cm="1">
        <f t="array" ref="N103">IFERROR(_xlfn.IFS(AND($Z103=1,$AA103=1),VALUE(3.5),AND($Z103=1,$AA103=2),VALUE(3.44),AND($Z103=2,$AA103=2),VALUE(3.5)),"")</f>
        <v/>
      </c>
      <c r="O103" s="59" t="str">
        <f t="shared" si="8"/>
        <v/>
      </c>
      <c r="P103" s="73"/>
      <c r="Q103" s="16"/>
      <c r="R103" s="64"/>
      <c r="S103" s="123"/>
      <c r="T103" s="119"/>
      <c r="U103" s="120"/>
      <c r="V103" s="121"/>
      <c r="W103" s="41" t="str">
        <f t="shared" si="18"/>
        <v/>
      </c>
      <c r="X103" s="4"/>
      <c r="Y103" s="6" t="str">
        <f t="shared" si="9"/>
        <v/>
      </c>
      <c r="Z103" s="39" t="str">
        <f t="shared" si="10"/>
        <v/>
      </c>
      <c r="AA103" s="6" t="str">
        <f t="shared" si="21"/>
        <v/>
      </c>
      <c r="AB103" s="26">
        <f t="shared" si="19"/>
        <v>0</v>
      </c>
      <c r="AC103" s="26">
        <f t="shared" si="14"/>
        <v>0</v>
      </c>
      <c r="AD103" s="26" t="str">
        <f t="shared" si="16"/>
        <v/>
      </c>
      <c r="AE103" s="6">
        <f t="shared" si="17"/>
        <v>0</v>
      </c>
      <c r="AF103" s="6">
        <f t="shared" si="20"/>
        <v>0</v>
      </c>
    </row>
    <row r="104" spans="1:32" ht="60" customHeight="1">
      <c r="A104" s="55">
        <f t="shared" si="5"/>
        <v>92</v>
      </c>
      <c r="B104" s="56" t="str">
        <f t="shared" si="6"/>
        <v/>
      </c>
      <c r="C104" s="152"/>
      <c r="D104" s="15" t="str">
        <f t="shared" si="7"/>
        <v/>
      </c>
      <c r="E104" s="15" t="str">
        <f t="shared" si="13"/>
        <v/>
      </c>
      <c r="F104" s="16"/>
      <c r="G104" s="16"/>
      <c r="H104" s="71"/>
      <c r="I104" s="60" t="str" cm="1">
        <f t="array" ref="I104">IFERROR(_xlfn.IFS($Y104=1,"熱風供給温度：80℃以上～100℃未満
空気入口温度：20℃",$Y104=2,"熱風供給温度：80℃以上～100℃未満
空気入口温度：20℃",$Y104=3,"熱風供給温度：60℃
空気入口温度：50℃"),"")</f>
        <v/>
      </c>
      <c r="J104" s="61" t="str" cm="1">
        <f t="array" ref="J104">IFERROR(_xlfn.IFS(AND($Y104=1,$Z104=1),"[外気条件]
乾球温度：25℃DB
相対湿度：70RH％",AND($Y104=2,$Z104=1),"熱源水入口温度：30℃
熱源水入出口温度差：5℃",AND($Y104=3,$Z104=2),"熱源水入口温度：30℃
熱源水入出口温度差：5℃"),"")</f>
        <v/>
      </c>
      <c r="K104" s="48"/>
      <c r="L104" s="46"/>
      <c r="M104" s="46"/>
      <c r="N104" s="42" t="str" cm="1">
        <f t="array" ref="N104">IFERROR(_xlfn.IFS(AND($Z104=1,$AA104=1),VALUE(3.5),AND($Z104=1,$AA104=2),VALUE(3.44),AND($Z104=2,$AA104=2),VALUE(3.5)),"")</f>
        <v/>
      </c>
      <c r="O104" s="59" t="str">
        <f t="shared" si="8"/>
        <v/>
      </c>
      <c r="P104" s="73"/>
      <c r="Q104" s="16"/>
      <c r="R104" s="64"/>
      <c r="S104" s="123"/>
      <c r="T104" s="119"/>
      <c r="U104" s="120"/>
      <c r="V104" s="121"/>
      <c r="W104" s="41" t="str">
        <f t="shared" si="18"/>
        <v/>
      </c>
      <c r="X104" s="4"/>
      <c r="Y104" s="6" t="str">
        <f t="shared" si="9"/>
        <v/>
      </c>
      <c r="Z104" s="39" t="str">
        <f t="shared" si="10"/>
        <v/>
      </c>
      <c r="AA104" s="6" t="str">
        <f t="shared" si="21"/>
        <v/>
      </c>
      <c r="AB104" s="26">
        <f t="shared" si="19"/>
        <v>0</v>
      </c>
      <c r="AC104" s="26">
        <f t="shared" si="14"/>
        <v>0</v>
      </c>
      <c r="AD104" s="26" t="str">
        <f t="shared" si="16"/>
        <v/>
      </c>
      <c r="AE104" s="6">
        <f t="shared" si="17"/>
        <v>0</v>
      </c>
      <c r="AF104" s="6">
        <f t="shared" si="20"/>
        <v>0</v>
      </c>
    </row>
    <row r="105" spans="1:32" ht="60" customHeight="1">
      <c r="A105" s="55">
        <f t="shared" si="5"/>
        <v>93</v>
      </c>
      <c r="B105" s="56" t="str">
        <f t="shared" si="6"/>
        <v/>
      </c>
      <c r="C105" s="152"/>
      <c r="D105" s="15" t="str">
        <f t="shared" si="7"/>
        <v/>
      </c>
      <c r="E105" s="15" t="str">
        <f t="shared" si="13"/>
        <v/>
      </c>
      <c r="F105" s="16"/>
      <c r="G105" s="16"/>
      <c r="H105" s="71"/>
      <c r="I105" s="60" t="str" cm="1">
        <f t="array" ref="I105">IFERROR(_xlfn.IFS($Y105=1,"熱風供給温度：80℃以上～100℃未満
空気入口温度：20℃",$Y105=2,"熱風供給温度：80℃以上～100℃未満
空気入口温度：20℃",$Y105=3,"熱風供給温度：60℃
空気入口温度：50℃"),"")</f>
        <v/>
      </c>
      <c r="J105" s="61" t="str" cm="1">
        <f t="array" ref="J105">IFERROR(_xlfn.IFS(AND($Y105=1,$Z105=1),"[外気条件]
乾球温度：25℃DB
相対湿度：70RH％",AND($Y105=2,$Z105=1),"熱源水入口温度：30℃
熱源水入出口温度差：5℃",AND($Y105=3,$Z105=2),"熱源水入口温度：30℃
熱源水入出口温度差：5℃"),"")</f>
        <v/>
      </c>
      <c r="K105" s="48"/>
      <c r="L105" s="46"/>
      <c r="M105" s="46"/>
      <c r="N105" s="42" t="str" cm="1">
        <f t="array" ref="N105">IFERROR(_xlfn.IFS(AND($Z105=1,$AA105=1),VALUE(3.5),AND($Z105=1,$AA105=2),VALUE(3.44),AND($Z105=2,$AA105=2),VALUE(3.5)),"")</f>
        <v/>
      </c>
      <c r="O105" s="59" t="str">
        <f t="shared" si="8"/>
        <v/>
      </c>
      <c r="P105" s="73"/>
      <c r="Q105" s="16"/>
      <c r="R105" s="64"/>
      <c r="S105" s="123"/>
      <c r="T105" s="119"/>
      <c r="U105" s="120"/>
      <c r="V105" s="121"/>
      <c r="W105" s="41" t="str">
        <f t="shared" si="18"/>
        <v/>
      </c>
      <c r="X105" s="4"/>
      <c r="Y105" s="6" t="str">
        <f t="shared" si="9"/>
        <v/>
      </c>
      <c r="Z105" s="39" t="str">
        <f t="shared" si="10"/>
        <v/>
      </c>
      <c r="AA105" s="6" t="str">
        <f t="shared" si="21"/>
        <v/>
      </c>
      <c r="AB105" s="26">
        <f t="shared" si="19"/>
        <v>0</v>
      </c>
      <c r="AC105" s="26">
        <f t="shared" si="14"/>
        <v>0</v>
      </c>
      <c r="AD105" s="26" t="str">
        <f t="shared" si="16"/>
        <v/>
      </c>
      <c r="AE105" s="6">
        <f t="shared" si="17"/>
        <v>0</v>
      </c>
      <c r="AF105" s="6">
        <f t="shared" si="20"/>
        <v>0</v>
      </c>
    </row>
    <row r="106" spans="1:32" ht="60" customHeight="1">
      <c r="A106" s="55">
        <f t="shared" si="5"/>
        <v>94</v>
      </c>
      <c r="B106" s="56" t="str">
        <f t="shared" si="6"/>
        <v/>
      </c>
      <c r="C106" s="152"/>
      <c r="D106" s="15" t="str">
        <f t="shared" si="7"/>
        <v/>
      </c>
      <c r="E106" s="15" t="str">
        <f t="shared" si="13"/>
        <v/>
      </c>
      <c r="F106" s="16"/>
      <c r="G106" s="16"/>
      <c r="H106" s="71"/>
      <c r="I106" s="60" t="str" cm="1">
        <f t="array" ref="I106">IFERROR(_xlfn.IFS($Y106=1,"熱風供給温度：80℃以上～100℃未満
空気入口温度：20℃",$Y106=2,"熱風供給温度：80℃以上～100℃未満
空気入口温度：20℃",$Y106=3,"熱風供給温度：60℃
空気入口温度：50℃"),"")</f>
        <v/>
      </c>
      <c r="J106" s="61" t="str" cm="1">
        <f t="array" ref="J106">IFERROR(_xlfn.IFS(AND($Y106=1,$Z106=1),"[外気条件]
乾球温度：25℃DB
相対湿度：70RH％",AND($Y106=2,$Z106=1),"熱源水入口温度：30℃
熱源水入出口温度差：5℃",AND($Y106=3,$Z106=2),"熱源水入口温度：30℃
熱源水入出口温度差：5℃"),"")</f>
        <v/>
      </c>
      <c r="K106" s="48"/>
      <c r="L106" s="46"/>
      <c r="M106" s="46"/>
      <c r="N106" s="42" t="str" cm="1">
        <f t="array" ref="N106">IFERROR(_xlfn.IFS(AND($Z106=1,$AA106=1),VALUE(3.5),AND($Z106=1,$AA106=2),VALUE(3.44),AND($Z106=2,$AA106=2),VALUE(3.5)),"")</f>
        <v/>
      </c>
      <c r="O106" s="59" t="str">
        <f t="shared" si="8"/>
        <v/>
      </c>
      <c r="P106" s="73"/>
      <c r="Q106" s="16"/>
      <c r="R106" s="64"/>
      <c r="S106" s="123"/>
      <c r="T106" s="119"/>
      <c r="U106" s="120"/>
      <c r="V106" s="121"/>
      <c r="W106" s="41" t="str">
        <f t="shared" si="18"/>
        <v/>
      </c>
      <c r="X106" s="4"/>
      <c r="Y106" s="6" t="str">
        <f t="shared" si="9"/>
        <v/>
      </c>
      <c r="Z106" s="39" t="str">
        <f t="shared" si="10"/>
        <v/>
      </c>
      <c r="AA106" s="6" t="str">
        <f t="shared" si="21"/>
        <v/>
      </c>
      <c r="AB106" s="26">
        <f t="shared" si="19"/>
        <v>0</v>
      </c>
      <c r="AC106" s="26">
        <f t="shared" si="14"/>
        <v>0</v>
      </c>
      <c r="AD106" s="26" t="str">
        <f t="shared" si="16"/>
        <v/>
      </c>
      <c r="AE106" s="6">
        <f t="shared" si="17"/>
        <v>0</v>
      </c>
      <c r="AF106" s="6">
        <f t="shared" si="20"/>
        <v>0</v>
      </c>
    </row>
    <row r="107" spans="1:32" ht="60" customHeight="1">
      <c r="A107" s="55">
        <f t="shared" si="5"/>
        <v>95</v>
      </c>
      <c r="B107" s="56" t="str">
        <f t="shared" si="6"/>
        <v/>
      </c>
      <c r="C107" s="152"/>
      <c r="D107" s="15" t="str">
        <f t="shared" si="7"/>
        <v/>
      </c>
      <c r="E107" s="15" t="str">
        <f t="shared" si="13"/>
        <v/>
      </c>
      <c r="F107" s="16"/>
      <c r="G107" s="16"/>
      <c r="H107" s="71"/>
      <c r="I107" s="60" t="str" cm="1">
        <f t="array" ref="I107">IFERROR(_xlfn.IFS($Y107=1,"熱風供給温度：80℃以上～100℃未満
空気入口温度：20℃",$Y107=2,"熱風供給温度：80℃以上～100℃未満
空気入口温度：20℃",$Y107=3,"熱風供給温度：60℃
空気入口温度：50℃"),"")</f>
        <v/>
      </c>
      <c r="J107" s="61" t="str" cm="1">
        <f t="array" ref="J107">IFERROR(_xlfn.IFS(AND($Y107=1,$Z107=1),"[外気条件]
乾球温度：25℃DB
相対湿度：70RH％",AND($Y107=2,$Z107=1),"熱源水入口温度：30℃
熱源水入出口温度差：5℃",AND($Y107=3,$Z107=2),"熱源水入口温度：30℃
熱源水入出口温度差：5℃"),"")</f>
        <v/>
      </c>
      <c r="K107" s="48"/>
      <c r="L107" s="46"/>
      <c r="M107" s="46"/>
      <c r="N107" s="42" t="str" cm="1">
        <f t="array" ref="N107">IFERROR(_xlfn.IFS(AND($Z107=1,$AA107=1),VALUE(3.5),AND($Z107=1,$AA107=2),VALUE(3.44),AND($Z107=2,$AA107=2),VALUE(3.5)),"")</f>
        <v/>
      </c>
      <c r="O107" s="59" t="str">
        <f t="shared" si="8"/>
        <v/>
      </c>
      <c r="P107" s="73"/>
      <c r="Q107" s="16"/>
      <c r="R107" s="64"/>
      <c r="S107" s="123"/>
      <c r="T107" s="119"/>
      <c r="U107" s="120"/>
      <c r="V107" s="121"/>
      <c r="W107" s="41" t="str">
        <f t="shared" si="18"/>
        <v/>
      </c>
      <c r="X107" s="4"/>
      <c r="Y107" s="6" t="str">
        <f t="shared" si="9"/>
        <v/>
      </c>
      <c r="Z107" s="39" t="str">
        <f t="shared" si="10"/>
        <v/>
      </c>
      <c r="AA107" s="6" t="str">
        <f t="shared" si="21"/>
        <v/>
      </c>
      <c r="AB107" s="26">
        <f t="shared" si="19"/>
        <v>0</v>
      </c>
      <c r="AC107" s="26">
        <f t="shared" si="14"/>
        <v>0</v>
      </c>
      <c r="AD107" s="26" t="str">
        <f t="shared" si="16"/>
        <v/>
      </c>
      <c r="AE107" s="6">
        <f t="shared" si="17"/>
        <v>0</v>
      </c>
      <c r="AF107" s="6">
        <f t="shared" si="20"/>
        <v>0</v>
      </c>
    </row>
    <row r="108" spans="1:32" ht="60" customHeight="1">
      <c r="A108" s="55">
        <f t="shared" si="5"/>
        <v>96</v>
      </c>
      <c r="B108" s="56" t="str">
        <f t="shared" si="6"/>
        <v/>
      </c>
      <c r="C108" s="152"/>
      <c r="D108" s="15" t="str">
        <f t="shared" si="7"/>
        <v/>
      </c>
      <c r="E108" s="15" t="str">
        <f t="shared" si="13"/>
        <v/>
      </c>
      <c r="F108" s="16"/>
      <c r="G108" s="16"/>
      <c r="H108" s="71"/>
      <c r="I108" s="60" t="str" cm="1">
        <f t="array" ref="I108">IFERROR(_xlfn.IFS($Y108=1,"熱風供給温度：80℃以上～100℃未満
空気入口温度：20℃",$Y108=2,"熱風供給温度：80℃以上～100℃未満
空気入口温度：20℃",$Y108=3,"熱風供給温度：60℃
空気入口温度：50℃"),"")</f>
        <v/>
      </c>
      <c r="J108" s="61" t="str" cm="1">
        <f t="array" ref="J108">IFERROR(_xlfn.IFS(AND($Y108=1,$Z108=1),"[外気条件]
乾球温度：25℃DB
相対湿度：70RH％",AND($Y108=2,$Z108=1),"熱源水入口温度：30℃
熱源水入出口温度差：5℃",AND($Y108=3,$Z108=2),"熱源水入口温度：30℃
熱源水入出口温度差：5℃"),"")</f>
        <v/>
      </c>
      <c r="K108" s="48"/>
      <c r="L108" s="46"/>
      <c r="M108" s="46"/>
      <c r="N108" s="42" t="str" cm="1">
        <f t="array" ref="N108">IFERROR(_xlfn.IFS(AND($Z108=1,$AA108=1),VALUE(3.5),AND($Z108=1,$AA108=2),VALUE(3.44),AND($Z108=2,$AA108=2),VALUE(3.5)),"")</f>
        <v/>
      </c>
      <c r="O108" s="59" t="str">
        <f t="shared" si="8"/>
        <v/>
      </c>
      <c r="P108" s="73"/>
      <c r="Q108" s="16"/>
      <c r="R108" s="64"/>
      <c r="S108" s="123"/>
      <c r="T108" s="119"/>
      <c r="U108" s="120"/>
      <c r="V108" s="121"/>
      <c r="W108" s="41" t="str">
        <f t="shared" si="18"/>
        <v/>
      </c>
      <c r="X108" s="4"/>
      <c r="Y108" s="6" t="str">
        <f t="shared" si="9"/>
        <v/>
      </c>
      <c r="Z108" s="39" t="str">
        <f t="shared" si="10"/>
        <v/>
      </c>
      <c r="AA108" s="6" t="str">
        <f t="shared" si="21"/>
        <v/>
      </c>
      <c r="AB108" s="26">
        <f t="shared" si="19"/>
        <v>0</v>
      </c>
      <c r="AC108" s="26">
        <f t="shared" si="14"/>
        <v>0</v>
      </c>
      <c r="AD108" s="26" t="str">
        <f t="shared" si="16"/>
        <v/>
      </c>
      <c r="AE108" s="6">
        <f t="shared" si="17"/>
        <v>0</v>
      </c>
      <c r="AF108" s="6">
        <f t="shared" si="20"/>
        <v>0</v>
      </c>
    </row>
    <row r="109" spans="1:32" ht="60" customHeight="1">
      <c r="A109" s="55">
        <f t="shared" si="5"/>
        <v>97</v>
      </c>
      <c r="B109" s="56" t="str">
        <f t="shared" si="6"/>
        <v/>
      </c>
      <c r="C109" s="152"/>
      <c r="D109" s="15" t="str">
        <f t="shared" si="7"/>
        <v/>
      </c>
      <c r="E109" s="15" t="str">
        <f t="shared" si="13"/>
        <v/>
      </c>
      <c r="F109" s="16"/>
      <c r="G109" s="16"/>
      <c r="H109" s="71"/>
      <c r="I109" s="60" t="str" cm="1">
        <f t="array" ref="I109">IFERROR(_xlfn.IFS($Y109=1,"熱風供給温度：80℃以上～100℃未満
空気入口温度：20℃",$Y109=2,"熱風供給温度：80℃以上～100℃未満
空気入口温度：20℃",$Y109=3,"熱風供給温度：60℃
空気入口温度：50℃"),"")</f>
        <v/>
      </c>
      <c r="J109" s="61" t="str" cm="1">
        <f t="array" ref="J109">IFERROR(_xlfn.IFS(AND($Y109=1,$Z109=1),"[外気条件]
乾球温度：25℃DB
相対湿度：70RH％",AND($Y109=2,$Z109=1),"熱源水入口温度：30℃
熱源水入出口温度差：5℃",AND($Y109=3,$Z109=2),"熱源水入口温度：30℃
熱源水入出口温度差：5℃"),"")</f>
        <v/>
      </c>
      <c r="K109" s="48"/>
      <c r="L109" s="46"/>
      <c r="M109" s="46"/>
      <c r="N109" s="42" t="str" cm="1">
        <f t="array" ref="N109">IFERROR(_xlfn.IFS(AND($Z109=1,$AA109=1),VALUE(3.5),AND($Z109=1,$AA109=2),VALUE(3.44),AND($Z109=2,$AA109=2),VALUE(3.5)),"")</f>
        <v/>
      </c>
      <c r="O109" s="59" t="str">
        <f t="shared" si="8"/>
        <v/>
      </c>
      <c r="P109" s="73"/>
      <c r="Q109" s="16"/>
      <c r="R109" s="64"/>
      <c r="S109" s="123"/>
      <c r="T109" s="119"/>
      <c r="U109" s="120"/>
      <c r="V109" s="121"/>
      <c r="W109" s="41" t="str">
        <f t="shared" si="18"/>
        <v/>
      </c>
      <c r="X109" s="4"/>
      <c r="Y109" s="6" t="str">
        <f t="shared" si="9"/>
        <v/>
      </c>
      <c r="Z109" s="39" t="str">
        <f t="shared" si="10"/>
        <v/>
      </c>
      <c r="AA109" s="6" t="str">
        <f t="shared" si="21"/>
        <v/>
      </c>
      <c r="AB109" s="26">
        <f t="shared" si="19"/>
        <v>0</v>
      </c>
      <c r="AC109" s="26">
        <f t="shared" si="14"/>
        <v>0</v>
      </c>
      <c r="AD109" s="26" t="str">
        <f t="shared" si="16"/>
        <v/>
      </c>
      <c r="AE109" s="6">
        <f t="shared" si="17"/>
        <v>0</v>
      </c>
      <c r="AF109" s="6">
        <f t="shared" si="20"/>
        <v>0</v>
      </c>
    </row>
    <row r="110" spans="1:32" ht="60" customHeight="1">
      <c r="A110" s="55">
        <f t="shared" si="5"/>
        <v>98</v>
      </c>
      <c r="B110" s="56" t="str">
        <f t="shared" si="6"/>
        <v/>
      </c>
      <c r="C110" s="152"/>
      <c r="D110" s="15" t="str">
        <f t="shared" si="7"/>
        <v/>
      </c>
      <c r="E110" s="15" t="str">
        <f t="shared" si="13"/>
        <v/>
      </c>
      <c r="F110" s="16"/>
      <c r="G110" s="16"/>
      <c r="H110" s="71"/>
      <c r="I110" s="60" t="str" cm="1">
        <f t="array" ref="I110">IFERROR(_xlfn.IFS($Y110=1,"熱風供給温度：80℃以上～100℃未満
空気入口温度：20℃",$Y110=2,"熱風供給温度：80℃以上～100℃未満
空気入口温度：20℃",$Y110=3,"熱風供給温度：60℃
空気入口温度：50℃"),"")</f>
        <v/>
      </c>
      <c r="J110" s="61" t="str" cm="1">
        <f t="array" ref="J110">IFERROR(_xlfn.IFS(AND($Y110=1,$Z110=1),"[外気条件]
乾球温度：25℃DB
相対湿度：70RH％",AND($Y110=2,$Z110=1),"熱源水入口温度：30℃
熱源水入出口温度差：5℃",AND($Y110=3,$Z110=2),"熱源水入口温度：30℃
熱源水入出口温度差：5℃"),"")</f>
        <v/>
      </c>
      <c r="K110" s="48"/>
      <c r="L110" s="46"/>
      <c r="M110" s="46"/>
      <c r="N110" s="42" t="str" cm="1">
        <f t="array" ref="N110">IFERROR(_xlfn.IFS(AND($Z110=1,$AA110=1),VALUE(3.5),AND($Z110=1,$AA110=2),VALUE(3.44),AND($Z110=2,$AA110=2),VALUE(3.5)),"")</f>
        <v/>
      </c>
      <c r="O110" s="59" t="str">
        <f t="shared" si="8"/>
        <v/>
      </c>
      <c r="P110" s="73"/>
      <c r="Q110" s="16"/>
      <c r="R110" s="64"/>
      <c r="S110" s="123"/>
      <c r="T110" s="119"/>
      <c r="U110" s="120"/>
      <c r="V110" s="121"/>
      <c r="W110" s="41" t="str">
        <f t="shared" si="18"/>
        <v/>
      </c>
      <c r="X110" s="4"/>
      <c r="Y110" s="6" t="str">
        <f t="shared" si="9"/>
        <v/>
      </c>
      <c r="Z110" s="39" t="str">
        <f t="shared" si="10"/>
        <v/>
      </c>
      <c r="AA110" s="6" t="str">
        <f t="shared" si="21"/>
        <v/>
      </c>
      <c r="AB110" s="26">
        <f t="shared" si="19"/>
        <v>0</v>
      </c>
      <c r="AC110" s="26">
        <f t="shared" si="14"/>
        <v>0</v>
      </c>
      <c r="AD110" s="26" t="str">
        <f t="shared" si="16"/>
        <v/>
      </c>
      <c r="AE110" s="6">
        <f t="shared" si="17"/>
        <v>0</v>
      </c>
      <c r="AF110" s="6">
        <f t="shared" si="20"/>
        <v>0</v>
      </c>
    </row>
    <row r="111" spans="1:32" ht="60" customHeight="1">
      <c r="A111" s="55">
        <f t="shared" si="5"/>
        <v>99</v>
      </c>
      <c r="B111" s="56" t="str">
        <f t="shared" si="6"/>
        <v/>
      </c>
      <c r="C111" s="152"/>
      <c r="D111" s="15" t="str">
        <f t="shared" si="7"/>
        <v/>
      </c>
      <c r="E111" s="15" t="str">
        <f t="shared" si="13"/>
        <v/>
      </c>
      <c r="F111" s="16"/>
      <c r="G111" s="16"/>
      <c r="H111" s="71"/>
      <c r="I111" s="60" t="str" cm="1">
        <f t="array" ref="I111">IFERROR(_xlfn.IFS($Y111=1,"熱風供給温度：80℃以上～100℃未満
空気入口温度：20℃",$Y111=2,"熱風供給温度：80℃以上～100℃未満
空気入口温度：20℃",$Y111=3,"熱風供給温度：60℃
空気入口温度：50℃"),"")</f>
        <v/>
      </c>
      <c r="J111" s="61" t="str" cm="1">
        <f t="array" ref="J111">IFERROR(_xlfn.IFS(AND($Y111=1,$Z111=1),"[外気条件]
乾球温度：25℃DB
相対湿度：70RH％",AND($Y111=2,$Z111=1),"熱源水入口温度：30℃
熱源水入出口温度差：5℃",AND($Y111=3,$Z111=2),"熱源水入口温度：30℃
熱源水入出口温度差：5℃"),"")</f>
        <v/>
      </c>
      <c r="K111" s="48"/>
      <c r="L111" s="46"/>
      <c r="M111" s="46"/>
      <c r="N111" s="42" t="str" cm="1">
        <f t="array" ref="N111">IFERROR(_xlfn.IFS(AND($Z111=1,$AA111=1),VALUE(3.5),AND($Z111=1,$AA111=2),VALUE(3.44),AND($Z111=2,$AA111=2),VALUE(3.5)),"")</f>
        <v/>
      </c>
      <c r="O111" s="59" t="str">
        <f t="shared" si="8"/>
        <v/>
      </c>
      <c r="P111" s="73"/>
      <c r="Q111" s="16"/>
      <c r="R111" s="64"/>
      <c r="S111" s="123"/>
      <c r="T111" s="119"/>
      <c r="U111" s="120"/>
      <c r="V111" s="121"/>
      <c r="W111" s="41" t="str">
        <f t="shared" si="18"/>
        <v/>
      </c>
      <c r="X111" s="4"/>
      <c r="Y111" s="6" t="str">
        <f t="shared" si="9"/>
        <v/>
      </c>
      <c r="Z111" s="39" t="str">
        <f t="shared" si="10"/>
        <v/>
      </c>
      <c r="AA111" s="6" t="str">
        <f t="shared" si="21"/>
        <v/>
      </c>
      <c r="AB111" s="26">
        <f t="shared" si="19"/>
        <v>0</v>
      </c>
      <c r="AC111" s="26">
        <f t="shared" si="14"/>
        <v>0</v>
      </c>
      <c r="AD111" s="26" t="str">
        <f t="shared" si="16"/>
        <v/>
      </c>
      <c r="AE111" s="6">
        <f t="shared" si="17"/>
        <v>0</v>
      </c>
      <c r="AF111" s="6">
        <f t="shared" si="20"/>
        <v>0</v>
      </c>
    </row>
    <row r="112" spans="1:32" ht="60" customHeight="1">
      <c r="A112" s="55">
        <f t="shared" si="5"/>
        <v>100</v>
      </c>
      <c r="B112" s="56" t="str">
        <f t="shared" si="6"/>
        <v/>
      </c>
      <c r="C112" s="152"/>
      <c r="D112" s="15" t="str">
        <f t="shared" si="7"/>
        <v/>
      </c>
      <c r="E112" s="15" t="str">
        <f t="shared" si="13"/>
        <v/>
      </c>
      <c r="F112" s="16"/>
      <c r="G112" s="16"/>
      <c r="H112" s="71"/>
      <c r="I112" s="60" t="str" cm="1">
        <f t="array" ref="I112">IFERROR(_xlfn.IFS($Y112=1,"熱風供給温度：80℃以上～100℃未満
空気入口温度：20℃",$Y112=2,"熱風供給温度：80℃以上～100℃未満
空気入口温度：20℃",$Y112=3,"熱風供給温度：60℃
空気入口温度：50℃"),"")</f>
        <v/>
      </c>
      <c r="J112" s="61" t="str" cm="1">
        <f t="array" ref="J112">IFERROR(_xlfn.IFS(AND($Y112=1,$Z112=1),"[外気条件]
乾球温度：25℃DB
相対湿度：70RH％",AND($Y112=2,$Z112=1),"熱源水入口温度：30℃
熱源水入出口温度差：5℃",AND($Y112=3,$Z112=2),"熱源水入口温度：30℃
熱源水入出口温度差：5℃"),"")</f>
        <v/>
      </c>
      <c r="K112" s="48"/>
      <c r="L112" s="46"/>
      <c r="M112" s="46"/>
      <c r="N112" s="42" t="str" cm="1">
        <f t="array" ref="N112">IFERROR(_xlfn.IFS(AND($Z112=1,$AA112=1),VALUE(3.5),AND($Z112=1,$AA112=2),VALUE(3.44),AND($Z112=2,$AA112=2),VALUE(3.5)),"")</f>
        <v/>
      </c>
      <c r="O112" s="59" t="str">
        <f t="shared" si="8"/>
        <v/>
      </c>
      <c r="P112" s="73"/>
      <c r="Q112" s="16"/>
      <c r="R112" s="64"/>
      <c r="S112" s="123"/>
      <c r="T112" s="119"/>
      <c r="U112" s="120"/>
      <c r="V112" s="121"/>
      <c r="W112" s="41" t="str">
        <f t="shared" si="18"/>
        <v/>
      </c>
      <c r="X112" s="4"/>
      <c r="Y112" s="6" t="str">
        <f t="shared" si="9"/>
        <v/>
      </c>
      <c r="Z112" s="39" t="str">
        <f t="shared" si="10"/>
        <v/>
      </c>
      <c r="AA112" s="6" t="str">
        <f t="shared" si="21"/>
        <v/>
      </c>
      <c r="AB112" s="26">
        <f t="shared" si="19"/>
        <v>0</v>
      </c>
      <c r="AC112" s="26">
        <f t="shared" si="14"/>
        <v>0</v>
      </c>
      <c r="AD112" s="26" t="str">
        <f t="shared" si="16"/>
        <v/>
      </c>
      <c r="AE112" s="6">
        <f t="shared" si="17"/>
        <v>0</v>
      </c>
      <c r="AF112" s="6">
        <f t="shared" si="20"/>
        <v>0</v>
      </c>
    </row>
    <row r="113" spans="1:32" ht="60" customHeight="1">
      <c r="A113" s="55">
        <f t="shared" si="5"/>
        <v>101</v>
      </c>
      <c r="B113" s="56" t="str">
        <f t="shared" si="6"/>
        <v/>
      </c>
      <c r="C113" s="152"/>
      <c r="D113" s="15" t="str">
        <f t="shared" si="7"/>
        <v/>
      </c>
      <c r="E113" s="15" t="str">
        <f t="shared" si="13"/>
        <v/>
      </c>
      <c r="F113" s="16"/>
      <c r="G113" s="16"/>
      <c r="H113" s="71"/>
      <c r="I113" s="60" t="str" cm="1">
        <f t="array" ref="I113">IFERROR(_xlfn.IFS($Y113=1,"熱風供給温度：80℃以上～100℃未満
空気入口温度：20℃",$Y113=2,"熱風供給温度：80℃以上～100℃未満
空気入口温度：20℃",$Y113=3,"熱風供給温度：60℃
空気入口温度：50℃"),"")</f>
        <v/>
      </c>
      <c r="J113" s="61" t="str" cm="1">
        <f t="array" ref="J113">IFERROR(_xlfn.IFS(AND($Y113=1,$Z113=1),"[外気条件]
乾球温度：25℃DB
相対湿度：70RH％",AND($Y113=2,$Z113=1),"熱源水入口温度：30℃
熱源水入出口温度差：5℃",AND($Y113=3,$Z113=2),"熱源水入口温度：30℃
熱源水入出口温度差：5℃"),"")</f>
        <v/>
      </c>
      <c r="K113" s="48"/>
      <c r="L113" s="46"/>
      <c r="M113" s="46"/>
      <c r="N113" s="42" t="str" cm="1">
        <f t="array" ref="N113">IFERROR(_xlfn.IFS(AND($Z113=1,$AA113=1),VALUE(3.5),AND($Z113=1,$AA113=2),VALUE(3.44),AND($Z113=2,$AA113=2),VALUE(3.5)),"")</f>
        <v/>
      </c>
      <c r="O113" s="59" t="str">
        <f t="shared" si="8"/>
        <v/>
      </c>
      <c r="P113" s="73"/>
      <c r="Q113" s="16"/>
      <c r="R113" s="64"/>
      <c r="S113" s="123"/>
      <c r="T113" s="119"/>
      <c r="U113" s="120"/>
      <c r="V113" s="121"/>
      <c r="W113" s="41" t="str">
        <f t="shared" si="18"/>
        <v/>
      </c>
      <c r="X113" s="4"/>
      <c r="Y113" s="6" t="str">
        <f t="shared" si="9"/>
        <v/>
      </c>
      <c r="Z113" s="39" t="str">
        <f t="shared" si="10"/>
        <v/>
      </c>
      <c r="AA113" s="6" t="str">
        <f t="shared" si="21"/>
        <v/>
      </c>
      <c r="AB113" s="26">
        <f t="shared" si="19"/>
        <v>0</v>
      </c>
      <c r="AC113" s="26">
        <f t="shared" si="14"/>
        <v>0</v>
      </c>
      <c r="AD113" s="26" t="str">
        <f t="shared" si="16"/>
        <v/>
      </c>
      <c r="AE113" s="6">
        <f t="shared" si="17"/>
        <v>0</v>
      </c>
      <c r="AF113" s="6">
        <f t="shared" si="20"/>
        <v>0</v>
      </c>
    </row>
    <row r="114" spans="1:32" ht="60" customHeight="1">
      <c r="A114" s="55">
        <f t="shared" si="5"/>
        <v>102</v>
      </c>
      <c r="B114" s="56" t="str">
        <f t="shared" si="6"/>
        <v/>
      </c>
      <c r="C114" s="152"/>
      <c r="D114" s="15" t="str">
        <f t="shared" si="7"/>
        <v/>
      </c>
      <c r="E114" s="15" t="str">
        <f t="shared" si="13"/>
        <v/>
      </c>
      <c r="F114" s="16"/>
      <c r="G114" s="16"/>
      <c r="H114" s="71"/>
      <c r="I114" s="60" t="str" cm="1">
        <f t="array" ref="I114">IFERROR(_xlfn.IFS($Y114=1,"熱風供給温度：80℃以上～100℃未満
空気入口温度：20℃",$Y114=2,"熱風供給温度：80℃以上～100℃未満
空気入口温度：20℃",$Y114=3,"熱風供給温度：60℃
空気入口温度：50℃"),"")</f>
        <v/>
      </c>
      <c r="J114" s="61" t="str" cm="1">
        <f t="array" ref="J114">IFERROR(_xlfn.IFS(AND($Y114=1,$Z114=1),"[外気条件]
乾球温度：25℃DB
相対湿度：70RH％",AND($Y114=2,$Z114=1),"熱源水入口温度：30℃
熱源水入出口温度差：5℃",AND($Y114=3,$Z114=2),"熱源水入口温度：30℃
熱源水入出口温度差：5℃"),"")</f>
        <v/>
      </c>
      <c r="K114" s="48"/>
      <c r="L114" s="46"/>
      <c r="M114" s="46"/>
      <c r="N114" s="42" t="str" cm="1">
        <f t="array" ref="N114">IFERROR(_xlfn.IFS(AND($Z114=1,$AA114=1),VALUE(3.5),AND($Z114=1,$AA114=2),VALUE(3.44),AND($Z114=2,$AA114=2),VALUE(3.5)),"")</f>
        <v/>
      </c>
      <c r="O114" s="59" t="str">
        <f t="shared" si="8"/>
        <v/>
      </c>
      <c r="P114" s="73"/>
      <c r="Q114" s="16"/>
      <c r="R114" s="64"/>
      <c r="S114" s="123"/>
      <c r="T114" s="119"/>
      <c r="U114" s="120"/>
      <c r="V114" s="121"/>
      <c r="W114" s="41" t="str">
        <f t="shared" si="18"/>
        <v/>
      </c>
      <c r="X114" s="4"/>
      <c r="Y114" s="6" t="str">
        <f t="shared" si="9"/>
        <v/>
      </c>
      <c r="Z114" s="39" t="str">
        <f t="shared" si="10"/>
        <v/>
      </c>
      <c r="AA114" s="6" t="str">
        <f t="shared" si="21"/>
        <v/>
      </c>
      <c r="AB114" s="26">
        <f t="shared" si="19"/>
        <v>0</v>
      </c>
      <c r="AC114" s="26">
        <f t="shared" si="14"/>
        <v>0</v>
      </c>
      <c r="AD114" s="26" t="str">
        <f t="shared" si="16"/>
        <v/>
      </c>
      <c r="AE114" s="6">
        <f t="shared" si="17"/>
        <v>0</v>
      </c>
      <c r="AF114" s="6">
        <f t="shared" si="20"/>
        <v>0</v>
      </c>
    </row>
    <row r="115" spans="1:32" ht="60" customHeight="1">
      <c r="A115" s="55">
        <f t="shared" si="5"/>
        <v>103</v>
      </c>
      <c r="B115" s="56" t="str">
        <f t="shared" si="6"/>
        <v/>
      </c>
      <c r="C115" s="152"/>
      <c r="D115" s="15" t="str">
        <f t="shared" si="7"/>
        <v/>
      </c>
      <c r="E115" s="15" t="str">
        <f t="shared" si="13"/>
        <v/>
      </c>
      <c r="F115" s="16"/>
      <c r="G115" s="16"/>
      <c r="H115" s="71"/>
      <c r="I115" s="60" t="str" cm="1">
        <f t="array" ref="I115">IFERROR(_xlfn.IFS($Y115=1,"熱風供給温度：80℃以上～100℃未満
空気入口温度：20℃",$Y115=2,"熱風供給温度：80℃以上～100℃未満
空気入口温度：20℃",$Y115=3,"熱風供給温度：60℃
空気入口温度：50℃"),"")</f>
        <v/>
      </c>
      <c r="J115" s="61" t="str" cm="1">
        <f t="array" ref="J115">IFERROR(_xlfn.IFS(AND($Y115=1,$Z115=1),"[外気条件]
乾球温度：25℃DB
相対湿度：70RH％",AND($Y115=2,$Z115=1),"熱源水入口温度：30℃
熱源水入出口温度差：5℃",AND($Y115=3,$Z115=2),"熱源水入口温度：30℃
熱源水入出口温度差：5℃"),"")</f>
        <v/>
      </c>
      <c r="K115" s="48"/>
      <c r="L115" s="46"/>
      <c r="M115" s="46"/>
      <c r="N115" s="42" t="str" cm="1">
        <f t="array" ref="N115">IFERROR(_xlfn.IFS(AND($Z115=1,$AA115=1),VALUE(3.5),AND($Z115=1,$AA115=2),VALUE(3.44),AND($Z115=2,$AA115=2),VALUE(3.5)),"")</f>
        <v/>
      </c>
      <c r="O115" s="59" t="str">
        <f t="shared" si="8"/>
        <v/>
      </c>
      <c r="P115" s="73"/>
      <c r="Q115" s="16"/>
      <c r="R115" s="64"/>
      <c r="S115" s="123"/>
      <c r="T115" s="119"/>
      <c r="U115" s="120"/>
      <c r="V115" s="121"/>
      <c r="W115" s="41" t="str">
        <f t="shared" si="18"/>
        <v/>
      </c>
      <c r="X115" s="4"/>
      <c r="Y115" s="6" t="str">
        <f t="shared" si="9"/>
        <v/>
      </c>
      <c r="Z115" s="39" t="str">
        <f t="shared" si="10"/>
        <v/>
      </c>
      <c r="AA115" s="6" t="str">
        <f t="shared" si="21"/>
        <v/>
      </c>
      <c r="AB115" s="26">
        <f t="shared" si="19"/>
        <v>0</v>
      </c>
      <c r="AC115" s="26">
        <f t="shared" si="14"/>
        <v>0</v>
      </c>
      <c r="AD115" s="26" t="str">
        <f t="shared" si="16"/>
        <v/>
      </c>
      <c r="AE115" s="6">
        <f t="shared" si="17"/>
        <v>0</v>
      </c>
      <c r="AF115" s="6">
        <f t="shared" si="20"/>
        <v>0</v>
      </c>
    </row>
    <row r="116" spans="1:32" ht="60" customHeight="1">
      <c r="A116" s="55">
        <f t="shared" si="5"/>
        <v>104</v>
      </c>
      <c r="B116" s="56" t="str">
        <f t="shared" si="6"/>
        <v/>
      </c>
      <c r="C116" s="152"/>
      <c r="D116" s="15" t="str">
        <f t="shared" si="7"/>
        <v/>
      </c>
      <c r="E116" s="15" t="str">
        <f t="shared" si="13"/>
        <v/>
      </c>
      <c r="F116" s="16"/>
      <c r="G116" s="16"/>
      <c r="H116" s="71"/>
      <c r="I116" s="60" t="str" cm="1">
        <f t="array" ref="I116">IFERROR(_xlfn.IFS($Y116=1,"熱風供給温度：80℃以上～100℃未満
空気入口温度：20℃",$Y116=2,"熱風供給温度：80℃以上～100℃未満
空気入口温度：20℃",$Y116=3,"熱風供給温度：60℃
空気入口温度：50℃"),"")</f>
        <v/>
      </c>
      <c r="J116" s="61" t="str" cm="1">
        <f t="array" ref="J116">IFERROR(_xlfn.IFS(AND($Y116=1,$Z116=1),"[外気条件]
乾球温度：25℃DB
相対湿度：70RH％",AND($Y116=2,$Z116=1),"熱源水入口温度：30℃
熱源水入出口温度差：5℃",AND($Y116=3,$Z116=2),"熱源水入口温度：30℃
熱源水入出口温度差：5℃"),"")</f>
        <v/>
      </c>
      <c r="K116" s="48"/>
      <c r="L116" s="46"/>
      <c r="M116" s="46"/>
      <c r="N116" s="42" t="str" cm="1">
        <f t="array" ref="N116">IFERROR(_xlfn.IFS(AND($Z116=1,$AA116=1),VALUE(3.5),AND($Z116=1,$AA116=2),VALUE(3.44),AND($Z116=2,$AA116=2),VALUE(3.5)),"")</f>
        <v/>
      </c>
      <c r="O116" s="59" t="str">
        <f t="shared" si="8"/>
        <v/>
      </c>
      <c r="P116" s="73"/>
      <c r="Q116" s="16"/>
      <c r="R116" s="64"/>
      <c r="S116" s="123"/>
      <c r="T116" s="119"/>
      <c r="U116" s="120"/>
      <c r="V116" s="121"/>
      <c r="W116" s="41" t="str">
        <f t="shared" si="18"/>
        <v/>
      </c>
      <c r="X116" s="4"/>
      <c r="Y116" s="6" t="str">
        <f t="shared" si="9"/>
        <v/>
      </c>
      <c r="Z116" s="39" t="str">
        <f t="shared" si="10"/>
        <v/>
      </c>
      <c r="AA116" s="6" t="str">
        <f t="shared" si="21"/>
        <v/>
      </c>
      <c r="AB116" s="26">
        <f t="shared" si="19"/>
        <v>0</v>
      </c>
      <c r="AC116" s="26">
        <f t="shared" si="14"/>
        <v>0</v>
      </c>
      <c r="AD116" s="26" t="str">
        <f t="shared" si="16"/>
        <v/>
      </c>
      <c r="AE116" s="6">
        <f t="shared" si="17"/>
        <v>0</v>
      </c>
      <c r="AF116" s="6">
        <f t="shared" si="20"/>
        <v>0</v>
      </c>
    </row>
    <row r="117" spans="1:32" ht="60" customHeight="1">
      <c r="A117" s="55">
        <f t="shared" si="5"/>
        <v>105</v>
      </c>
      <c r="B117" s="56" t="str">
        <f t="shared" si="6"/>
        <v/>
      </c>
      <c r="C117" s="152"/>
      <c r="D117" s="15" t="str">
        <f t="shared" si="7"/>
        <v/>
      </c>
      <c r="E117" s="15" t="str">
        <f t="shared" si="13"/>
        <v/>
      </c>
      <c r="F117" s="16"/>
      <c r="G117" s="16"/>
      <c r="H117" s="71"/>
      <c r="I117" s="60" t="str" cm="1">
        <f t="array" ref="I117">IFERROR(_xlfn.IFS($Y117=1,"熱風供給温度：80℃以上～100℃未満
空気入口温度：20℃",$Y117=2,"熱風供給温度：80℃以上～100℃未満
空気入口温度：20℃",$Y117=3,"熱風供給温度：60℃
空気入口温度：50℃"),"")</f>
        <v/>
      </c>
      <c r="J117" s="61" t="str" cm="1">
        <f t="array" ref="J117">IFERROR(_xlfn.IFS(AND($Y117=1,$Z117=1),"[外気条件]
乾球温度：25℃DB
相対湿度：70RH％",AND($Y117=2,$Z117=1),"熱源水入口温度：30℃
熱源水入出口温度差：5℃",AND($Y117=3,$Z117=2),"熱源水入口温度：30℃
熱源水入出口温度差：5℃"),"")</f>
        <v/>
      </c>
      <c r="K117" s="48"/>
      <c r="L117" s="46"/>
      <c r="M117" s="46"/>
      <c r="N117" s="42" t="str" cm="1">
        <f t="array" ref="N117">IFERROR(_xlfn.IFS(AND($Z117=1,$AA117=1),VALUE(3.5),AND($Z117=1,$AA117=2),VALUE(3.44),AND($Z117=2,$AA117=2),VALUE(3.5)),"")</f>
        <v/>
      </c>
      <c r="O117" s="59" t="str">
        <f t="shared" si="8"/>
        <v/>
      </c>
      <c r="P117" s="73"/>
      <c r="Q117" s="16"/>
      <c r="R117" s="64"/>
      <c r="S117" s="123"/>
      <c r="T117" s="119"/>
      <c r="U117" s="120"/>
      <c r="V117" s="121"/>
      <c r="W117" s="41" t="str">
        <f t="shared" si="18"/>
        <v/>
      </c>
      <c r="X117" s="4"/>
      <c r="Y117" s="6" t="str">
        <f t="shared" si="9"/>
        <v/>
      </c>
      <c r="Z117" s="39" t="str">
        <f t="shared" si="10"/>
        <v/>
      </c>
      <c r="AA117" s="6" t="str">
        <f t="shared" si="21"/>
        <v/>
      </c>
      <c r="AB117" s="26">
        <f t="shared" si="19"/>
        <v>0</v>
      </c>
      <c r="AC117" s="26">
        <f t="shared" si="14"/>
        <v>0</v>
      </c>
      <c r="AD117" s="26" t="str">
        <f t="shared" si="16"/>
        <v/>
      </c>
      <c r="AE117" s="6">
        <f t="shared" si="17"/>
        <v>0</v>
      </c>
      <c r="AF117" s="6">
        <f t="shared" si="20"/>
        <v>0</v>
      </c>
    </row>
    <row r="118" spans="1:32" ht="60" customHeight="1">
      <c r="A118" s="55">
        <f t="shared" si="5"/>
        <v>106</v>
      </c>
      <c r="B118" s="56" t="str">
        <f t="shared" si="6"/>
        <v/>
      </c>
      <c r="C118" s="152"/>
      <c r="D118" s="15" t="str">
        <f t="shared" si="7"/>
        <v/>
      </c>
      <c r="E118" s="15" t="str">
        <f t="shared" si="13"/>
        <v/>
      </c>
      <c r="F118" s="16"/>
      <c r="G118" s="16"/>
      <c r="H118" s="71"/>
      <c r="I118" s="60" t="str" cm="1">
        <f t="array" ref="I118">IFERROR(_xlfn.IFS($Y118=1,"熱風供給温度：80℃以上～100℃未満
空気入口温度：20℃",$Y118=2,"熱風供給温度：80℃以上～100℃未満
空気入口温度：20℃",$Y118=3,"熱風供給温度：60℃
空気入口温度：50℃"),"")</f>
        <v/>
      </c>
      <c r="J118" s="61" t="str" cm="1">
        <f t="array" ref="J118">IFERROR(_xlfn.IFS(AND($Y118=1,$Z118=1),"[外気条件]
乾球温度：25℃DB
相対湿度：70RH％",AND($Y118=2,$Z118=1),"熱源水入口温度：30℃
熱源水入出口温度差：5℃",AND($Y118=3,$Z118=2),"熱源水入口温度：30℃
熱源水入出口温度差：5℃"),"")</f>
        <v/>
      </c>
      <c r="K118" s="48"/>
      <c r="L118" s="46"/>
      <c r="M118" s="46"/>
      <c r="N118" s="42" t="str" cm="1">
        <f t="array" ref="N118">IFERROR(_xlfn.IFS(AND($Z118=1,$AA118=1),VALUE(3.5),AND($Z118=1,$AA118=2),VALUE(3.44),AND($Z118=2,$AA118=2),VALUE(3.5)),"")</f>
        <v/>
      </c>
      <c r="O118" s="59" t="str">
        <f t="shared" si="8"/>
        <v/>
      </c>
      <c r="P118" s="73"/>
      <c r="Q118" s="16"/>
      <c r="R118" s="64"/>
      <c r="S118" s="123"/>
      <c r="T118" s="119"/>
      <c r="U118" s="120"/>
      <c r="V118" s="121"/>
      <c r="W118" s="41" t="str">
        <f t="shared" si="18"/>
        <v/>
      </c>
      <c r="X118" s="4"/>
      <c r="Y118" s="6" t="str">
        <f t="shared" si="9"/>
        <v/>
      </c>
      <c r="Z118" s="39" t="str">
        <f t="shared" si="10"/>
        <v/>
      </c>
      <c r="AA118" s="6" t="str">
        <f t="shared" si="21"/>
        <v/>
      </c>
      <c r="AB118" s="26">
        <f t="shared" si="19"/>
        <v>0</v>
      </c>
      <c r="AC118" s="26">
        <f t="shared" si="14"/>
        <v>0</v>
      </c>
      <c r="AD118" s="26" t="str">
        <f t="shared" si="16"/>
        <v/>
      </c>
      <c r="AE118" s="6">
        <f t="shared" si="17"/>
        <v>0</v>
      </c>
      <c r="AF118" s="6">
        <f t="shared" si="20"/>
        <v>0</v>
      </c>
    </row>
    <row r="119" spans="1:32" ht="60" customHeight="1">
      <c r="A119" s="55">
        <f t="shared" si="5"/>
        <v>107</v>
      </c>
      <c r="B119" s="56" t="str">
        <f t="shared" si="6"/>
        <v/>
      </c>
      <c r="C119" s="152"/>
      <c r="D119" s="15" t="str">
        <f t="shared" si="7"/>
        <v/>
      </c>
      <c r="E119" s="15" t="str">
        <f t="shared" si="13"/>
        <v/>
      </c>
      <c r="F119" s="16"/>
      <c r="G119" s="16"/>
      <c r="H119" s="71"/>
      <c r="I119" s="60" t="str" cm="1">
        <f t="array" ref="I119">IFERROR(_xlfn.IFS($Y119=1,"熱風供給温度：80℃以上～100℃未満
空気入口温度：20℃",$Y119=2,"熱風供給温度：80℃以上～100℃未満
空気入口温度：20℃",$Y119=3,"熱風供給温度：60℃
空気入口温度：50℃"),"")</f>
        <v/>
      </c>
      <c r="J119" s="61" t="str" cm="1">
        <f t="array" ref="J119">IFERROR(_xlfn.IFS(AND($Y119=1,$Z119=1),"[外気条件]
乾球温度：25℃DB
相対湿度：70RH％",AND($Y119=2,$Z119=1),"熱源水入口温度：30℃
熱源水入出口温度差：5℃",AND($Y119=3,$Z119=2),"熱源水入口温度：30℃
熱源水入出口温度差：5℃"),"")</f>
        <v/>
      </c>
      <c r="K119" s="48"/>
      <c r="L119" s="46"/>
      <c r="M119" s="46"/>
      <c r="N119" s="42" t="str" cm="1">
        <f t="array" ref="N119">IFERROR(_xlfn.IFS(AND($Z119=1,$AA119=1),VALUE(3.5),AND($Z119=1,$AA119=2),VALUE(3.44),AND($Z119=2,$AA119=2),VALUE(3.5)),"")</f>
        <v/>
      </c>
      <c r="O119" s="59" t="str">
        <f t="shared" si="8"/>
        <v/>
      </c>
      <c r="P119" s="73"/>
      <c r="Q119" s="16"/>
      <c r="R119" s="64"/>
      <c r="S119" s="123"/>
      <c r="T119" s="119"/>
      <c r="U119" s="120"/>
      <c r="V119" s="121"/>
      <c r="W119" s="41" t="str">
        <f t="shared" si="18"/>
        <v/>
      </c>
      <c r="X119" s="4"/>
      <c r="Y119" s="6" t="str">
        <f t="shared" si="9"/>
        <v/>
      </c>
      <c r="Z119" s="39" t="str">
        <f t="shared" si="10"/>
        <v/>
      </c>
      <c r="AA119" s="6" t="str">
        <f t="shared" si="21"/>
        <v/>
      </c>
      <c r="AB119" s="26">
        <f t="shared" si="19"/>
        <v>0</v>
      </c>
      <c r="AC119" s="26">
        <f t="shared" si="14"/>
        <v>0</v>
      </c>
      <c r="AD119" s="26" t="str">
        <f t="shared" si="16"/>
        <v/>
      </c>
      <c r="AE119" s="6">
        <f t="shared" si="17"/>
        <v>0</v>
      </c>
      <c r="AF119" s="6">
        <f t="shared" si="20"/>
        <v>0</v>
      </c>
    </row>
    <row r="120" spans="1:32" ht="60" customHeight="1">
      <c r="A120" s="55">
        <f t="shared" si="5"/>
        <v>108</v>
      </c>
      <c r="B120" s="56" t="str">
        <f t="shared" si="6"/>
        <v/>
      </c>
      <c r="C120" s="152"/>
      <c r="D120" s="15" t="str">
        <f t="shared" si="7"/>
        <v/>
      </c>
      <c r="E120" s="15" t="str">
        <f t="shared" si="13"/>
        <v/>
      </c>
      <c r="F120" s="16"/>
      <c r="G120" s="16"/>
      <c r="H120" s="71"/>
      <c r="I120" s="60" t="str" cm="1">
        <f t="array" ref="I120">IFERROR(_xlfn.IFS($Y120=1,"熱風供給温度：80℃以上～100℃未満
空気入口温度：20℃",$Y120=2,"熱風供給温度：80℃以上～100℃未満
空気入口温度：20℃",$Y120=3,"熱風供給温度：60℃
空気入口温度：50℃"),"")</f>
        <v/>
      </c>
      <c r="J120" s="61" t="str" cm="1">
        <f t="array" ref="J120">IFERROR(_xlfn.IFS(AND($Y120=1,$Z120=1),"[外気条件]
乾球温度：25℃DB
相対湿度：70RH％",AND($Y120=2,$Z120=1),"熱源水入口温度：30℃
熱源水入出口温度差：5℃",AND($Y120=3,$Z120=2),"熱源水入口温度：30℃
熱源水入出口温度差：5℃"),"")</f>
        <v/>
      </c>
      <c r="K120" s="48"/>
      <c r="L120" s="46"/>
      <c r="M120" s="46"/>
      <c r="N120" s="42" t="str" cm="1">
        <f t="array" ref="N120">IFERROR(_xlfn.IFS(AND($Z120=1,$AA120=1),VALUE(3.5),AND($Z120=1,$AA120=2),VALUE(3.44),AND($Z120=2,$AA120=2),VALUE(3.5)),"")</f>
        <v/>
      </c>
      <c r="O120" s="59" t="str">
        <f t="shared" si="8"/>
        <v/>
      </c>
      <c r="P120" s="73"/>
      <c r="Q120" s="16"/>
      <c r="R120" s="64"/>
      <c r="S120" s="123"/>
      <c r="T120" s="119"/>
      <c r="U120" s="120"/>
      <c r="V120" s="121"/>
      <c r="W120" s="41" t="str">
        <f t="shared" si="18"/>
        <v/>
      </c>
      <c r="X120" s="4"/>
      <c r="Y120" s="6" t="str">
        <f t="shared" si="9"/>
        <v/>
      </c>
      <c r="Z120" s="39" t="str">
        <f t="shared" si="10"/>
        <v/>
      </c>
      <c r="AA120" s="6" t="str">
        <f t="shared" si="21"/>
        <v/>
      </c>
      <c r="AB120" s="26">
        <f t="shared" si="19"/>
        <v>0</v>
      </c>
      <c r="AC120" s="26">
        <f t="shared" si="14"/>
        <v>0</v>
      </c>
      <c r="AD120" s="26" t="str">
        <f t="shared" si="16"/>
        <v/>
      </c>
      <c r="AE120" s="6">
        <f t="shared" si="17"/>
        <v>0</v>
      </c>
      <c r="AF120" s="6">
        <f t="shared" si="20"/>
        <v>0</v>
      </c>
    </row>
    <row r="121" spans="1:32" ht="60" customHeight="1">
      <c r="A121" s="55">
        <f t="shared" si="5"/>
        <v>109</v>
      </c>
      <c r="B121" s="56" t="str">
        <f t="shared" si="6"/>
        <v/>
      </c>
      <c r="C121" s="152"/>
      <c r="D121" s="15" t="str">
        <f t="shared" si="7"/>
        <v/>
      </c>
      <c r="E121" s="15" t="str">
        <f t="shared" si="13"/>
        <v/>
      </c>
      <c r="F121" s="16"/>
      <c r="G121" s="16"/>
      <c r="H121" s="71"/>
      <c r="I121" s="60" t="str" cm="1">
        <f t="array" ref="I121">IFERROR(_xlfn.IFS($Y121=1,"熱風供給温度：80℃以上～100℃未満
空気入口温度：20℃",$Y121=2,"熱風供給温度：80℃以上～100℃未満
空気入口温度：20℃",$Y121=3,"熱風供給温度：60℃
空気入口温度：50℃"),"")</f>
        <v/>
      </c>
      <c r="J121" s="61" t="str" cm="1">
        <f t="array" ref="J121">IFERROR(_xlfn.IFS(AND($Y121=1,$Z121=1),"[外気条件]
乾球温度：25℃DB
相対湿度：70RH％",AND($Y121=2,$Z121=1),"熱源水入口温度：30℃
熱源水入出口温度差：5℃",AND($Y121=3,$Z121=2),"熱源水入口温度：30℃
熱源水入出口温度差：5℃"),"")</f>
        <v/>
      </c>
      <c r="K121" s="48"/>
      <c r="L121" s="46"/>
      <c r="M121" s="46"/>
      <c r="N121" s="42" t="str" cm="1">
        <f t="array" ref="N121">IFERROR(_xlfn.IFS(AND($Z121=1,$AA121=1),VALUE(3.5),AND($Z121=1,$AA121=2),VALUE(3.44),AND($Z121=2,$AA121=2),VALUE(3.5)),"")</f>
        <v/>
      </c>
      <c r="O121" s="59" t="str">
        <f t="shared" si="8"/>
        <v/>
      </c>
      <c r="P121" s="73"/>
      <c r="Q121" s="16"/>
      <c r="R121" s="64"/>
      <c r="S121" s="123"/>
      <c r="T121" s="119"/>
      <c r="U121" s="120"/>
      <c r="V121" s="121"/>
      <c r="W121" s="41" t="str">
        <f t="shared" si="18"/>
        <v/>
      </c>
      <c r="X121" s="4"/>
      <c r="Y121" s="6" t="str">
        <f t="shared" si="9"/>
        <v/>
      </c>
      <c r="Z121" s="39" t="str">
        <f t="shared" si="10"/>
        <v/>
      </c>
      <c r="AA121" s="6" t="str">
        <f t="shared" si="21"/>
        <v/>
      </c>
      <c r="AB121" s="26">
        <f t="shared" si="19"/>
        <v>0</v>
      </c>
      <c r="AC121" s="26">
        <f t="shared" si="14"/>
        <v>0</v>
      </c>
      <c r="AD121" s="26" t="str">
        <f t="shared" si="16"/>
        <v/>
      </c>
      <c r="AE121" s="6">
        <f t="shared" si="17"/>
        <v>0</v>
      </c>
      <c r="AF121" s="6">
        <f t="shared" si="20"/>
        <v>0</v>
      </c>
    </row>
    <row r="122" spans="1:32" ht="60" customHeight="1">
      <c r="A122" s="55">
        <f t="shared" si="5"/>
        <v>110</v>
      </c>
      <c r="B122" s="56" t="str">
        <f t="shared" si="6"/>
        <v/>
      </c>
      <c r="C122" s="152"/>
      <c r="D122" s="15" t="str">
        <f t="shared" si="7"/>
        <v/>
      </c>
      <c r="E122" s="15" t="str">
        <f t="shared" si="13"/>
        <v/>
      </c>
      <c r="F122" s="16"/>
      <c r="G122" s="16"/>
      <c r="H122" s="71"/>
      <c r="I122" s="60" t="str" cm="1">
        <f t="array" ref="I122">IFERROR(_xlfn.IFS($Y122=1,"熱風供給温度：80℃以上～100℃未満
空気入口温度：20℃",$Y122=2,"熱風供給温度：80℃以上～100℃未満
空気入口温度：20℃",$Y122=3,"熱風供給温度：60℃
空気入口温度：50℃"),"")</f>
        <v/>
      </c>
      <c r="J122" s="61" t="str" cm="1">
        <f t="array" ref="J122">IFERROR(_xlfn.IFS(AND($Y122=1,$Z122=1),"[外気条件]
乾球温度：25℃DB
相対湿度：70RH％",AND($Y122=2,$Z122=1),"熱源水入口温度：30℃
熱源水入出口温度差：5℃",AND($Y122=3,$Z122=2),"熱源水入口温度：30℃
熱源水入出口温度差：5℃"),"")</f>
        <v/>
      </c>
      <c r="K122" s="48"/>
      <c r="L122" s="46"/>
      <c r="M122" s="46"/>
      <c r="N122" s="42" t="str" cm="1">
        <f t="array" ref="N122">IFERROR(_xlfn.IFS(AND($Z122=1,$AA122=1),VALUE(3.5),AND($Z122=1,$AA122=2),VALUE(3.44),AND($Z122=2,$AA122=2),VALUE(3.5)),"")</f>
        <v/>
      </c>
      <c r="O122" s="59" t="str">
        <f t="shared" si="8"/>
        <v/>
      </c>
      <c r="P122" s="73"/>
      <c r="Q122" s="16"/>
      <c r="R122" s="64"/>
      <c r="S122" s="123"/>
      <c r="T122" s="119"/>
      <c r="U122" s="120"/>
      <c r="V122" s="121"/>
      <c r="W122" s="41" t="str">
        <f t="shared" si="18"/>
        <v/>
      </c>
      <c r="X122" s="4"/>
      <c r="Y122" s="6" t="str">
        <f t="shared" si="9"/>
        <v/>
      </c>
      <c r="Z122" s="39" t="str">
        <f t="shared" si="10"/>
        <v/>
      </c>
      <c r="AA122" s="6" t="str">
        <f t="shared" si="21"/>
        <v/>
      </c>
      <c r="AB122" s="26">
        <f t="shared" si="19"/>
        <v>0</v>
      </c>
      <c r="AC122" s="26">
        <f t="shared" si="14"/>
        <v>0</v>
      </c>
      <c r="AD122" s="26" t="str">
        <f t="shared" si="16"/>
        <v/>
      </c>
      <c r="AE122" s="6">
        <f t="shared" si="17"/>
        <v>0</v>
      </c>
      <c r="AF122" s="6">
        <f t="shared" si="20"/>
        <v>0</v>
      </c>
    </row>
    <row r="123" spans="1:32" ht="60" customHeight="1">
      <c r="A123" s="55">
        <f t="shared" si="5"/>
        <v>111</v>
      </c>
      <c r="B123" s="56" t="str">
        <f t="shared" si="6"/>
        <v/>
      </c>
      <c r="C123" s="152"/>
      <c r="D123" s="15" t="str">
        <f t="shared" si="7"/>
        <v/>
      </c>
      <c r="E123" s="15" t="str">
        <f t="shared" si="13"/>
        <v/>
      </c>
      <c r="F123" s="16"/>
      <c r="G123" s="16"/>
      <c r="H123" s="71"/>
      <c r="I123" s="60" t="str" cm="1">
        <f t="array" ref="I123">IFERROR(_xlfn.IFS($Y123=1,"熱風供給温度：80℃以上～100℃未満
空気入口温度：20℃",$Y123=2,"熱風供給温度：80℃以上～100℃未満
空気入口温度：20℃",$Y123=3,"熱風供給温度：60℃
空気入口温度：50℃"),"")</f>
        <v/>
      </c>
      <c r="J123" s="61" t="str" cm="1">
        <f t="array" ref="J123">IFERROR(_xlfn.IFS(AND($Y123=1,$Z123=1),"[外気条件]
乾球温度：25℃DB
相対湿度：70RH％",AND($Y123=2,$Z123=1),"熱源水入口温度：30℃
熱源水入出口温度差：5℃",AND($Y123=3,$Z123=2),"熱源水入口温度：30℃
熱源水入出口温度差：5℃"),"")</f>
        <v/>
      </c>
      <c r="K123" s="48"/>
      <c r="L123" s="46"/>
      <c r="M123" s="46"/>
      <c r="N123" s="42" t="str" cm="1">
        <f t="array" ref="N123">IFERROR(_xlfn.IFS(AND($Z123=1,$AA123=1),VALUE(3.5),AND($Z123=1,$AA123=2),VALUE(3.44),AND($Z123=2,$AA123=2),VALUE(3.5)),"")</f>
        <v/>
      </c>
      <c r="O123" s="59" t="str">
        <f t="shared" si="8"/>
        <v/>
      </c>
      <c r="P123" s="73"/>
      <c r="Q123" s="16"/>
      <c r="R123" s="64"/>
      <c r="S123" s="123"/>
      <c r="T123" s="119"/>
      <c r="U123" s="120"/>
      <c r="V123" s="121"/>
      <c r="W123" s="41" t="str">
        <f t="shared" si="18"/>
        <v/>
      </c>
      <c r="X123" s="4"/>
      <c r="Y123" s="6" t="str">
        <f t="shared" si="9"/>
        <v/>
      </c>
      <c r="Z123" s="39" t="str">
        <f t="shared" si="10"/>
        <v/>
      </c>
      <c r="AA123" s="6" t="str">
        <f t="shared" si="21"/>
        <v/>
      </c>
      <c r="AB123" s="26">
        <f t="shared" si="19"/>
        <v>0</v>
      </c>
      <c r="AC123" s="26">
        <f t="shared" si="14"/>
        <v>0</v>
      </c>
      <c r="AD123" s="26" t="str">
        <f t="shared" si="16"/>
        <v/>
      </c>
      <c r="AE123" s="6">
        <f t="shared" si="17"/>
        <v>0</v>
      </c>
      <c r="AF123" s="6">
        <f t="shared" si="20"/>
        <v>0</v>
      </c>
    </row>
    <row r="124" spans="1:32" ht="60" customHeight="1">
      <c r="A124" s="55">
        <f t="shared" si="5"/>
        <v>112</v>
      </c>
      <c r="B124" s="56" t="str">
        <f t="shared" si="6"/>
        <v/>
      </c>
      <c r="C124" s="152"/>
      <c r="D124" s="15" t="str">
        <f t="shared" si="7"/>
        <v/>
      </c>
      <c r="E124" s="15" t="str">
        <f t="shared" si="13"/>
        <v/>
      </c>
      <c r="F124" s="16"/>
      <c r="G124" s="16"/>
      <c r="H124" s="71"/>
      <c r="I124" s="60" t="str" cm="1">
        <f t="array" ref="I124">IFERROR(_xlfn.IFS($Y124=1,"熱風供給温度：80℃以上～100℃未満
空気入口温度：20℃",$Y124=2,"熱風供給温度：80℃以上～100℃未満
空気入口温度：20℃",$Y124=3,"熱風供給温度：60℃
空気入口温度：50℃"),"")</f>
        <v/>
      </c>
      <c r="J124" s="61" t="str" cm="1">
        <f t="array" ref="J124">IFERROR(_xlfn.IFS(AND($Y124=1,$Z124=1),"[外気条件]
乾球温度：25℃DB
相対湿度：70RH％",AND($Y124=2,$Z124=1),"熱源水入口温度：30℃
熱源水入出口温度差：5℃",AND($Y124=3,$Z124=2),"熱源水入口温度：30℃
熱源水入出口温度差：5℃"),"")</f>
        <v/>
      </c>
      <c r="K124" s="48"/>
      <c r="L124" s="46"/>
      <c r="M124" s="46"/>
      <c r="N124" s="42" t="str" cm="1">
        <f t="array" ref="N124">IFERROR(_xlfn.IFS(AND($Z124=1,$AA124=1),VALUE(3.5),AND($Z124=1,$AA124=2),VALUE(3.44),AND($Z124=2,$AA124=2),VALUE(3.5)),"")</f>
        <v/>
      </c>
      <c r="O124" s="59" t="str">
        <f t="shared" si="8"/>
        <v/>
      </c>
      <c r="P124" s="73"/>
      <c r="Q124" s="16"/>
      <c r="R124" s="64"/>
      <c r="S124" s="123"/>
      <c r="T124" s="119"/>
      <c r="U124" s="120"/>
      <c r="V124" s="121"/>
      <c r="W124" s="41" t="str">
        <f t="shared" si="18"/>
        <v/>
      </c>
      <c r="X124" s="4"/>
      <c r="Y124" s="6" t="str">
        <f t="shared" si="9"/>
        <v/>
      </c>
      <c r="Z124" s="39" t="str">
        <f t="shared" si="10"/>
        <v/>
      </c>
      <c r="AA124" s="6" t="str">
        <f t="shared" si="21"/>
        <v/>
      </c>
      <c r="AB124" s="26">
        <f t="shared" si="19"/>
        <v>0</v>
      </c>
      <c r="AC124" s="26">
        <f t="shared" si="14"/>
        <v>0</v>
      </c>
      <c r="AD124" s="26" t="str">
        <f t="shared" si="16"/>
        <v/>
      </c>
      <c r="AE124" s="6">
        <f t="shared" si="17"/>
        <v>0</v>
      </c>
      <c r="AF124" s="6">
        <f t="shared" si="20"/>
        <v>0</v>
      </c>
    </row>
    <row r="125" spans="1:32" ht="60" customHeight="1">
      <c r="A125" s="55">
        <f t="shared" si="5"/>
        <v>113</v>
      </c>
      <c r="B125" s="56" t="str">
        <f t="shared" si="6"/>
        <v/>
      </c>
      <c r="C125" s="152"/>
      <c r="D125" s="15" t="str">
        <f t="shared" si="7"/>
        <v/>
      </c>
      <c r="E125" s="15" t="str">
        <f t="shared" si="13"/>
        <v/>
      </c>
      <c r="F125" s="16"/>
      <c r="G125" s="16"/>
      <c r="H125" s="71"/>
      <c r="I125" s="60" t="str" cm="1">
        <f t="array" ref="I125">IFERROR(_xlfn.IFS($Y125=1,"熱風供給温度：80℃以上～100℃未満
空気入口温度：20℃",$Y125=2,"熱風供給温度：80℃以上～100℃未満
空気入口温度：20℃",$Y125=3,"熱風供給温度：60℃
空気入口温度：50℃"),"")</f>
        <v/>
      </c>
      <c r="J125" s="61" t="str" cm="1">
        <f t="array" ref="J125">IFERROR(_xlfn.IFS(AND($Y125=1,$Z125=1),"[外気条件]
乾球温度：25℃DB
相対湿度：70RH％",AND($Y125=2,$Z125=1),"熱源水入口温度：30℃
熱源水入出口温度差：5℃",AND($Y125=3,$Z125=2),"熱源水入口温度：30℃
熱源水入出口温度差：5℃"),"")</f>
        <v/>
      </c>
      <c r="K125" s="48"/>
      <c r="L125" s="46"/>
      <c r="M125" s="46"/>
      <c r="N125" s="42" t="str" cm="1">
        <f t="array" ref="N125">IFERROR(_xlfn.IFS(AND($Z125=1,$AA125=1),VALUE(3.5),AND($Z125=1,$AA125=2),VALUE(3.44),AND($Z125=2,$AA125=2),VALUE(3.5)),"")</f>
        <v/>
      </c>
      <c r="O125" s="59" t="str">
        <f t="shared" si="8"/>
        <v/>
      </c>
      <c r="P125" s="73"/>
      <c r="Q125" s="16"/>
      <c r="R125" s="64"/>
      <c r="S125" s="123"/>
      <c r="T125" s="119"/>
      <c r="U125" s="120"/>
      <c r="V125" s="121"/>
      <c r="W125" s="41" t="str">
        <f t="shared" si="18"/>
        <v/>
      </c>
      <c r="X125" s="4"/>
      <c r="Y125" s="6" t="str">
        <f t="shared" si="9"/>
        <v/>
      </c>
      <c r="Z125" s="39" t="str">
        <f t="shared" si="10"/>
        <v/>
      </c>
      <c r="AA125" s="6" t="str">
        <f t="shared" si="21"/>
        <v/>
      </c>
      <c r="AB125" s="26">
        <f t="shared" si="19"/>
        <v>0</v>
      </c>
      <c r="AC125" s="26">
        <f t="shared" si="14"/>
        <v>0</v>
      </c>
      <c r="AD125" s="26" t="str">
        <f t="shared" si="16"/>
        <v/>
      </c>
      <c r="AE125" s="6">
        <f t="shared" si="17"/>
        <v>0</v>
      </c>
      <c r="AF125" s="6">
        <f t="shared" si="20"/>
        <v>0</v>
      </c>
    </row>
    <row r="126" spans="1:32" ht="60" customHeight="1">
      <c r="A126" s="55">
        <f t="shared" si="5"/>
        <v>114</v>
      </c>
      <c r="B126" s="56" t="str">
        <f t="shared" si="6"/>
        <v/>
      </c>
      <c r="C126" s="152"/>
      <c r="D126" s="15" t="str">
        <f t="shared" si="7"/>
        <v/>
      </c>
      <c r="E126" s="15" t="str">
        <f t="shared" si="13"/>
        <v/>
      </c>
      <c r="F126" s="16"/>
      <c r="G126" s="16"/>
      <c r="H126" s="71"/>
      <c r="I126" s="60" t="str" cm="1">
        <f t="array" ref="I126">IFERROR(_xlfn.IFS($Y126=1,"熱風供給温度：80℃以上～100℃未満
空気入口温度：20℃",$Y126=2,"熱風供給温度：80℃以上～100℃未満
空気入口温度：20℃",$Y126=3,"熱風供給温度：60℃
空気入口温度：50℃"),"")</f>
        <v/>
      </c>
      <c r="J126" s="61" t="str" cm="1">
        <f t="array" ref="J126">IFERROR(_xlfn.IFS(AND($Y126=1,$Z126=1),"[外気条件]
乾球温度：25℃DB
相対湿度：70RH％",AND($Y126=2,$Z126=1),"熱源水入口温度：30℃
熱源水入出口温度差：5℃",AND($Y126=3,$Z126=2),"熱源水入口温度：30℃
熱源水入出口温度差：5℃"),"")</f>
        <v/>
      </c>
      <c r="K126" s="48"/>
      <c r="L126" s="46"/>
      <c r="M126" s="46"/>
      <c r="N126" s="42" t="str" cm="1">
        <f t="array" ref="N126">IFERROR(_xlfn.IFS(AND($Z126=1,$AA126=1),VALUE(3.5),AND($Z126=1,$AA126=2),VALUE(3.44),AND($Z126=2,$AA126=2),VALUE(3.5)),"")</f>
        <v/>
      </c>
      <c r="O126" s="59" t="str">
        <f t="shared" si="8"/>
        <v/>
      </c>
      <c r="P126" s="73"/>
      <c r="Q126" s="16"/>
      <c r="R126" s="64"/>
      <c r="S126" s="123"/>
      <c r="T126" s="119"/>
      <c r="U126" s="120"/>
      <c r="V126" s="121"/>
      <c r="W126" s="41" t="str">
        <f t="shared" si="18"/>
        <v/>
      </c>
      <c r="X126" s="4"/>
      <c r="Y126" s="6" t="str">
        <f t="shared" si="9"/>
        <v/>
      </c>
      <c r="Z126" s="39" t="str">
        <f t="shared" si="10"/>
        <v/>
      </c>
      <c r="AA126" s="6" t="str">
        <f t="shared" si="21"/>
        <v/>
      </c>
      <c r="AB126" s="26">
        <f t="shared" si="19"/>
        <v>0</v>
      </c>
      <c r="AC126" s="26">
        <f t="shared" si="14"/>
        <v>0</v>
      </c>
      <c r="AD126" s="26" t="str">
        <f t="shared" si="16"/>
        <v/>
      </c>
      <c r="AE126" s="6">
        <f t="shared" si="17"/>
        <v>0</v>
      </c>
      <c r="AF126" s="6">
        <f t="shared" si="20"/>
        <v>0</v>
      </c>
    </row>
    <row r="127" spans="1:32" ht="60" customHeight="1">
      <c r="A127" s="55">
        <f t="shared" si="5"/>
        <v>115</v>
      </c>
      <c r="B127" s="56" t="str">
        <f t="shared" si="6"/>
        <v/>
      </c>
      <c r="C127" s="152"/>
      <c r="D127" s="15" t="str">
        <f t="shared" si="7"/>
        <v/>
      </c>
      <c r="E127" s="15" t="str">
        <f t="shared" si="13"/>
        <v/>
      </c>
      <c r="F127" s="16"/>
      <c r="G127" s="16"/>
      <c r="H127" s="71"/>
      <c r="I127" s="60" t="str" cm="1">
        <f t="array" ref="I127">IFERROR(_xlfn.IFS($Y127=1,"熱風供給温度：80℃以上～100℃未満
空気入口温度：20℃",$Y127=2,"熱風供給温度：80℃以上～100℃未満
空気入口温度：20℃",$Y127=3,"熱風供給温度：60℃
空気入口温度：50℃"),"")</f>
        <v/>
      </c>
      <c r="J127" s="61" t="str" cm="1">
        <f t="array" ref="J127">IFERROR(_xlfn.IFS(AND($Y127=1,$Z127=1),"[外気条件]
乾球温度：25℃DB
相対湿度：70RH％",AND($Y127=2,$Z127=1),"熱源水入口温度：30℃
熱源水入出口温度差：5℃",AND($Y127=3,$Z127=2),"熱源水入口温度：30℃
熱源水入出口温度差：5℃"),"")</f>
        <v/>
      </c>
      <c r="K127" s="48"/>
      <c r="L127" s="46"/>
      <c r="M127" s="46"/>
      <c r="N127" s="42" t="str" cm="1">
        <f t="array" ref="N127">IFERROR(_xlfn.IFS(AND($Z127=1,$AA127=1),VALUE(3.5),AND($Z127=1,$AA127=2),VALUE(3.44),AND($Z127=2,$AA127=2),VALUE(3.5)),"")</f>
        <v/>
      </c>
      <c r="O127" s="59" t="str">
        <f t="shared" si="8"/>
        <v/>
      </c>
      <c r="P127" s="73"/>
      <c r="Q127" s="16"/>
      <c r="R127" s="64"/>
      <c r="S127" s="123"/>
      <c r="T127" s="119"/>
      <c r="U127" s="120"/>
      <c r="V127" s="121"/>
      <c r="W127" s="41" t="str">
        <f t="shared" si="18"/>
        <v/>
      </c>
      <c r="X127" s="4"/>
      <c r="Y127" s="6" t="str">
        <f t="shared" si="9"/>
        <v/>
      </c>
      <c r="Z127" s="39" t="str">
        <f t="shared" si="10"/>
        <v/>
      </c>
      <c r="AA127" s="6" t="str">
        <f t="shared" si="21"/>
        <v/>
      </c>
      <c r="AB127" s="26">
        <f t="shared" si="19"/>
        <v>0</v>
      </c>
      <c r="AC127" s="26">
        <f t="shared" si="14"/>
        <v>0</v>
      </c>
      <c r="AD127" s="26" t="str">
        <f t="shared" ref="AD127:AD190" si="22">TEXT(W127,"G/標準")</f>
        <v/>
      </c>
      <c r="AE127" s="6">
        <f t="shared" ref="AE127:AE190" si="23">IF(AD127="",0,COUNTIF($AD$13:$AD$1048576,AD127))</f>
        <v>0</v>
      </c>
      <c r="AF127" s="6">
        <f t="shared" si="20"/>
        <v>0</v>
      </c>
    </row>
    <row r="128" spans="1:32" ht="60" customHeight="1">
      <c r="A128" s="55">
        <f t="shared" si="5"/>
        <v>116</v>
      </c>
      <c r="B128" s="56" t="str">
        <f t="shared" si="6"/>
        <v/>
      </c>
      <c r="C128" s="152"/>
      <c r="D128" s="15" t="str">
        <f t="shared" si="7"/>
        <v/>
      </c>
      <c r="E128" s="15" t="str">
        <f t="shared" si="13"/>
        <v/>
      </c>
      <c r="F128" s="16"/>
      <c r="G128" s="16"/>
      <c r="H128" s="71"/>
      <c r="I128" s="60" t="str" cm="1">
        <f t="array" ref="I128">IFERROR(_xlfn.IFS($Y128=1,"熱風供給温度：80℃以上～100℃未満
空気入口温度：20℃",$Y128=2,"熱風供給温度：80℃以上～100℃未満
空気入口温度：20℃",$Y128=3,"熱風供給温度：60℃
空気入口温度：50℃"),"")</f>
        <v/>
      </c>
      <c r="J128" s="61" t="str" cm="1">
        <f t="array" ref="J128">IFERROR(_xlfn.IFS(AND($Y128=1,$Z128=1),"[外気条件]
乾球温度：25℃DB
相対湿度：70RH％",AND($Y128=2,$Z128=1),"熱源水入口温度：30℃
熱源水入出口温度差：5℃",AND($Y128=3,$Z128=2),"熱源水入口温度：30℃
熱源水入出口温度差：5℃"),"")</f>
        <v/>
      </c>
      <c r="K128" s="48"/>
      <c r="L128" s="46"/>
      <c r="M128" s="46"/>
      <c r="N128" s="42" t="str" cm="1">
        <f t="array" ref="N128">IFERROR(_xlfn.IFS(AND($Z128=1,$AA128=1),VALUE(3.5),AND($Z128=1,$AA128=2),VALUE(3.44),AND($Z128=2,$AA128=2),VALUE(3.5)),"")</f>
        <v/>
      </c>
      <c r="O128" s="59" t="str">
        <f t="shared" si="8"/>
        <v/>
      </c>
      <c r="P128" s="73"/>
      <c r="Q128" s="16"/>
      <c r="R128" s="64"/>
      <c r="S128" s="123"/>
      <c r="T128" s="119"/>
      <c r="U128" s="120"/>
      <c r="V128" s="121"/>
      <c r="W128" s="41" t="str">
        <f t="shared" si="18"/>
        <v/>
      </c>
      <c r="X128" s="4"/>
      <c r="Y128" s="6" t="str">
        <f t="shared" si="9"/>
        <v/>
      </c>
      <c r="Z128" s="39" t="str">
        <f t="shared" si="10"/>
        <v/>
      </c>
      <c r="AA128" s="6" t="str">
        <f t="shared" si="21"/>
        <v/>
      </c>
      <c r="AB128" s="26">
        <f t="shared" si="19"/>
        <v>0</v>
      </c>
      <c r="AC128" s="26">
        <f t="shared" si="14"/>
        <v>0</v>
      </c>
      <c r="AD128" s="26" t="str">
        <f t="shared" si="22"/>
        <v/>
      </c>
      <c r="AE128" s="6">
        <f t="shared" si="23"/>
        <v>0</v>
      </c>
      <c r="AF128" s="6">
        <f t="shared" si="20"/>
        <v>0</v>
      </c>
    </row>
    <row r="129" spans="1:32" ht="60" customHeight="1">
      <c r="A129" s="55">
        <f t="shared" si="5"/>
        <v>117</v>
      </c>
      <c r="B129" s="56" t="str">
        <f t="shared" si="6"/>
        <v/>
      </c>
      <c r="C129" s="152"/>
      <c r="D129" s="15" t="str">
        <f t="shared" si="7"/>
        <v/>
      </c>
      <c r="E129" s="15" t="str">
        <f t="shared" si="13"/>
        <v/>
      </c>
      <c r="F129" s="16"/>
      <c r="G129" s="16"/>
      <c r="H129" s="71"/>
      <c r="I129" s="60" t="str" cm="1">
        <f t="array" ref="I129">IFERROR(_xlfn.IFS($Y129=1,"熱風供給温度：80℃以上～100℃未満
空気入口温度：20℃",$Y129=2,"熱風供給温度：80℃以上～100℃未満
空気入口温度：20℃",$Y129=3,"熱風供給温度：60℃
空気入口温度：50℃"),"")</f>
        <v/>
      </c>
      <c r="J129" s="61" t="str" cm="1">
        <f t="array" ref="J129">IFERROR(_xlfn.IFS(AND($Y129=1,$Z129=1),"[外気条件]
乾球温度：25℃DB
相対湿度：70RH％",AND($Y129=2,$Z129=1),"熱源水入口温度：30℃
熱源水入出口温度差：5℃",AND($Y129=3,$Z129=2),"熱源水入口温度：30℃
熱源水入出口温度差：5℃"),"")</f>
        <v/>
      </c>
      <c r="K129" s="48"/>
      <c r="L129" s="46"/>
      <c r="M129" s="46"/>
      <c r="N129" s="42" t="str" cm="1">
        <f t="array" ref="N129">IFERROR(_xlfn.IFS(AND($Z129=1,$AA129=1),VALUE(3.5),AND($Z129=1,$AA129=2),VALUE(3.44),AND($Z129=2,$AA129=2),VALUE(3.5)),"")</f>
        <v/>
      </c>
      <c r="O129" s="59" t="str">
        <f t="shared" si="8"/>
        <v/>
      </c>
      <c r="P129" s="73"/>
      <c r="Q129" s="16"/>
      <c r="R129" s="64"/>
      <c r="S129" s="123"/>
      <c r="T129" s="119"/>
      <c r="U129" s="120"/>
      <c r="V129" s="121"/>
      <c r="W129" s="41" t="str">
        <f t="shared" si="18"/>
        <v/>
      </c>
      <c r="X129" s="4"/>
      <c r="Y129" s="6" t="str">
        <f t="shared" si="9"/>
        <v/>
      </c>
      <c r="Z129" s="39" t="str">
        <f t="shared" si="10"/>
        <v/>
      </c>
      <c r="AA129" s="6" t="str">
        <f t="shared" si="21"/>
        <v/>
      </c>
      <c r="AB129" s="26">
        <f t="shared" si="19"/>
        <v>0</v>
      </c>
      <c r="AC129" s="26">
        <f t="shared" si="14"/>
        <v>0</v>
      </c>
      <c r="AD129" s="26" t="str">
        <f t="shared" si="22"/>
        <v/>
      </c>
      <c r="AE129" s="6">
        <f t="shared" si="23"/>
        <v>0</v>
      </c>
      <c r="AF129" s="6">
        <f t="shared" si="20"/>
        <v>0</v>
      </c>
    </row>
    <row r="130" spans="1:32" ht="60" customHeight="1">
      <c r="A130" s="55">
        <f t="shared" si="5"/>
        <v>118</v>
      </c>
      <c r="B130" s="56" t="str">
        <f t="shared" si="6"/>
        <v/>
      </c>
      <c r="C130" s="152"/>
      <c r="D130" s="15" t="str">
        <f t="shared" si="7"/>
        <v/>
      </c>
      <c r="E130" s="15" t="str">
        <f t="shared" si="13"/>
        <v/>
      </c>
      <c r="F130" s="16"/>
      <c r="G130" s="16"/>
      <c r="H130" s="71"/>
      <c r="I130" s="60" t="str" cm="1">
        <f t="array" ref="I130">IFERROR(_xlfn.IFS($Y130=1,"熱風供給温度：80℃以上～100℃未満
空気入口温度：20℃",$Y130=2,"熱風供給温度：80℃以上～100℃未満
空気入口温度：20℃",$Y130=3,"熱風供給温度：60℃
空気入口温度：50℃"),"")</f>
        <v/>
      </c>
      <c r="J130" s="61" t="str" cm="1">
        <f t="array" ref="J130">IFERROR(_xlfn.IFS(AND($Y130=1,$Z130=1),"[外気条件]
乾球温度：25℃DB
相対湿度：70RH％",AND($Y130=2,$Z130=1),"熱源水入口温度：30℃
熱源水入出口温度差：5℃",AND($Y130=3,$Z130=2),"熱源水入口温度：30℃
熱源水入出口温度差：5℃"),"")</f>
        <v/>
      </c>
      <c r="K130" s="48"/>
      <c r="L130" s="46"/>
      <c r="M130" s="46"/>
      <c r="N130" s="42" t="str" cm="1">
        <f t="array" ref="N130">IFERROR(_xlfn.IFS(AND($Z130=1,$AA130=1),VALUE(3.5),AND($Z130=1,$AA130=2),VALUE(3.44),AND($Z130=2,$AA130=2),VALUE(3.5)),"")</f>
        <v/>
      </c>
      <c r="O130" s="59" t="str">
        <f t="shared" si="8"/>
        <v/>
      </c>
      <c r="P130" s="73"/>
      <c r="Q130" s="16"/>
      <c r="R130" s="64"/>
      <c r="S130" s="123"/>
      <c r="T130" s="119"/>
      <c r="U130" s="120"/>
      <c r="V130" s="121"/>
      <c r="W130" s="41" t="str">
        <f t="shared" si="18"/>
        <v/>
      </c>
      <c r="X130" s="4"/>
      <c r="Y130" s="6" t="str">
        <f t="shared" si="9"/>
        <v/>
      </c>
      <c r="Z130" s="39" t="str">
        <f t="shared" si="10"/>
        <v/>
      </c>
      <c r="AA130" s="6" t="str">
        <f t="shared" si="21"/>
        <v/>
      </c>
      <c r="AB130" s="26">
        <f t="shared" si="19"/>
        <v>0</v>
      </c>
      <c r="AC130" s="26">
        <f t="shared" si="14"/>
        <v>0</v>
      </c>
      <c r="AD130" s="26" t="str">
        <f t="shared" si="22"/>
        <v/>
      </c>
      <c r="AE130" s="6">
        <f t="shared" si="23"/>
        <v>0</v>
      </c>
      <c r="AF130" s="6">
        <f t="shared" si="20"/>
        <v>0</v>
      </c>
    </row>
    <row r="131" spans="1:32" ht="60" customHeight="1">
      <c r="A131" s="55">
        <f t="shared" si="5"/>
        <v>119</v>
      </c>
      <c r="B131" s="56" t="str">
        <f t="shared" si="6"/>
        <v/>
      </c>
      <c r="C131" s="152"/>
      <c r="D131" s="15" t="str">
        <f t="shared" si="7"/>
        <v/>
      </c>
      <c r="E131" s="15" t="str">
        <f t="shared" si="13"/>
        <v/>
      </c>
      <c r="F131" s="16"/>
      <c r="G131" s="16"/>
      <c r="H131" s="71"/>
      <c r="I131" s="60" t="str" cm="1">
        <f t="array" ref="I131">IFERROR(_xlfn.IFS($Y131=1,"熱風供給温度：80℃以上～100℃未満
空気入口温度：20℃",$Y131=2,"熱風供給温度：80℃以上～100℃未満
空気入口温度：20℃",$Y131=3,"熱風供給温度：60℃
空気入口温度：50℃"),"")</f>
        <v/>
      </c>
      <c r="J131" s="61" t="str" cm="1">
        <f t="array" ref="J131">IFERROR(_xlfn.IFS(AND($Y131=1,$Z131=1),"[外気条件]
乾球温度：25℃DB
相対湿度：70RH％",AND($Y131=2,$Z131=1),"熱源水入口温度：30℃
熱源水入出口温度差：5℃",AND($Y131=3,$Z131=2),"熱源水入口温度：30℃
熱源水入出口温度差：5℃"),"")</f>
        <v/>
      </c>
      <c r="K131" s="48"/>
      <c r="L131" s="46"/>
      <c r="M131" s="46"/>
      <c r="N131" s="42" t="str" cm="1">
        <f t="array" ref="N131">IFERROR(_xlfn.IFS(AND($Z131=1,$AA131=1),VALUE(3.5),AND($Z131=1,$AA131=2),VALUE(3.44),AND($Z131=2,$AA131=2),VALUE(3.5)),"")</f>
        <v/>
      </c>
      <c r="O131" s="59" t="str">
        <f t="shared" si="8"/>
        <v/>
      </c>
      <c r="P131" s="73"/>
      <c r="Q131" s="16"/>
      <c r="R131" s="64"/>
      <c r="S131" s="123"/>
      <c r="T131" s="119"/>
      <c r="U131" s="120"/>
      <c r="V131" s="121"/>
      <c r="W131" s="41" t="str">
        <f t="shared" si="18"/>
        <v/>
      </c>
      <c r="X131" s="4"/>
      <c r="Y131" s="6" t="str">
        <f t="shared" si="9"/>
        <v/>
      </c>
      <c r="Z131" s="39" t="str">
        <f t="shared" si="10"/>
        <v/>
      </c>
      <c r="AA131" s="6" t="str">
        <f t="shared" si="21"/>
        <v/>
      </c>
      <c r="AB131" s="26">
        <f t="shared" si="19"/>
        <v>0</v>
      </c>
      <c r="AC131" s="26">
        <f t="shared" si="14"/>
        <v>0</v>
      </c>
      <c r="AD131" s="26" t="str">
        <f t="shared" si="22"/>
        <v/>
      </c>
      <c r="AE131" s="6">
        <f t="shared" si="23"/>
        <v>0</v>
      </c>
      <c r="AF131" s="6">
        <f t="shared" si="20"/>
        <v>0</v>
      </c>
    </row>
    <row r="132" spans="1:32" ht="60" customHeight="1">
      <c r="A132" s="55">
        <f t="shared" si="5"/>
        <v>120</v>
      </c>
      <c r="B132" s="56" t="str">
        <f t="shared" si="6"/>
        <v/>
      </c>
      <c r="C132" s="152"/>
      <c r="D132" s="15" t="str">
        <f t="shared" si="7"/>
        <v/>
      </c>
      <c r="E132" s="15" t="str">
        <f t="shared" si="13"/>
        <v/>
      </c>
      <c r="F132" s="16"/>
      <c r="G132" s="16"/>
      <c r="H132" s="71"/>
      <c r="I132" s="60" t="str" cm="1">
        <f t="array" ref="I132">IFERROR(_xlfn.IFS($Y132=1,"熱風供給温度：80℃以上～100℃未満
空気入口温度：20℃",$Y132=2,"熱風供給温度：80℃以上～100℃未満
空気入口温度：20℃",$Y132=3,"熱風供給温度：60℃
空気入口温度：50℃"),"")</f>
        <v/>
      </c>
      <c r="J132" s="61" t="str" cm="1">
        <f t="array" ref="J132">IFERROR(_xlfn.IFS(AND($Y132=1,$Z132=1),"[外気条件]
乾球温度：25℃DB
相対湿度：70RH％",AND($Y132=2,$Z132=1),"熱源水入口温度：30℃
熱源水入出口温度差：5℃",AND($Y132=3,$Z132=2),"熱源水入口温度：30℃
熱源水入出口温度差：5℃"),"")</f>
        <v/>
      </c>
      <c r="K132" s="48"/>
      <c r="L132" s="46"/>
      <c r="M132" s="46"/>
      <c r="N132" s="42" t="str" cm="1">
        <f t="array" ref="N132">IFERROR(_xlfn.IFS(AND($Z132=1,$AA132=1),VALUE(3.5),AND($Z132=1,$AA132=2),VALUE(3.44),AND($Z132=2,$AA132=2),VALUE(3.5)),"")</f>
        <v/>
      </c>
      <c r="O132" s="59" t="str">
        <f t="shared" si="8"/>
        <v/>
      </c>
      <c r="P132" s="73"/>
      <c r="Q132" s="16"/>
      <c r="R132" s="64"/>
      <c r="S132" s="123"/>
      <c r="T132" s="119"/>
      <c r="U132" s="120"/>
      <c r="V132" s="121"/>
      <c r="W132" s="41" t="str">
        <f t="shared" si="18"/>
        <v/>
      </c>
      <c r="X132" s="4"/>
      <c r="Y132" s="6" t="str">
        <f t="shared" si="9"/>
        <v/>
      </c>
      <c r="Z132" s="39" t="str">
        <f t="shared" si="10"/>
        <v/>
      </c>
      <c r="AA132" s="6" t="str">
        <f t="shared" si="21"/>
        <v/>
      </c>
      <c r="AB132" s="26">
        <f t="shared" si="19"/>
        <v>0</v>
      </c>
      <c r="AC132" s="26">
        <f t="shared" si="14"/>
        <v>0</v>
      </c>
      <c r="AD132" s="26" t="str">
        <f t="shared" si="22"/>
        <v/>
      </c>
      <c r="AE132" s="6">
        <f t="shared" si="23"/>
        <v>0</v>
      </c>
      <c r="AF132" s="6">
        <f t="shared" si="20"/>
        <v>0</v>
      </c>
    </row>
    <row r="133" spans="1:32" ht="60" customHeight="1">
      <c r="A133" s="55">
        <f t="shared" si="5"/>
        <v>121</v>
      </c>
      <c r="B133" s="56" t="str">
        <f t="shared" si="6"/>
        <v/>
      </c>
      <c r="C133" s="152"/>
      <c r="D133" s="15" t="str">
        <f t="shared" si="7"/>
        <v/>
      </c>
      <c r="E133" s="15" t="str">
        <f t="shared" si="13"/>
        <v/>
      </c>
      <c r="F133" s="16"/>
      <c r="G133" s="16"/>
      <c r="H133" s="71"/>
      <c r="I133" s="60" t="str" cm="1">
        <f t="array" ref="I133">IFERROR(_xlfn.IFS($Y133=1,"熱風供給温度：80℃以上～100℃未満
空気入口温度：20℃",$Y133=2,"熱風供給温度：80℃以上～100℃未満
空気入口温度：20℃",$Y133=3,"熱風供給温度：60℃
空気入口温度：50℃"),"")</f>
        <v/>
      </c>
      <c r="J133" s="61" t="str" cm="1">
        <f t="array" ref="J133">IFERROR(_xlfn.IFS(AND($Y133=1,$Z133=1),"[外気条件]
乾球温度：25℃DB
相対湿度：70RH％",AND($Y133=2,$Z133=1),"熱源水入口温度：30℃
熱源水入出口温度差：5℃",AND($Y133=3,$Z133=2),"熱源水入口温度：30℃
熱源水入出口温度差：5℃"),"")</f>
        <v/>
      </c>
      <c r="K133" s="48"/>
      <c r="L133" s="46"/>
      <c r="M133" s="46"/>
      <c r="N133" s="42" t="str" cm="1">
        <f t="array" ref="N133">IFERROR(_xlfn.IFS(AND($Z133=1,$AA133=1),VALUE(3.5),AND($Z133=1,$AA133=2),VALUE(3.44),AND($Z133=2,$AA133=2),VALUE(3.5)),"")</f>
        <v/>
      </c>
      <c r="O133" s="59" t="str">
        <f t="shared" si="8"/>
        <v/>
      </c>
      <c r="P133" s="73"/>
      <c r="Q133" s="16"/>
      <c r="R133" s="64"/>
      <c r="S133" s="123"/>
      <c r="T133" s="119"/>
      <c r="U133" s="120"/>
      <c r="V133" s="121"/>
      <c r="W133" s="41" t="str">
        <f t="shared" si="18"/>
        <v/>
      </c>
      <c r="X133" s="4"/>
      <c r="Y133" s="6" t="str">
        <f t="shared" si="9"/>
        <v/>
      </c>
      <c r="Z133" s="39" t="str">
        <f t="shared" si="10"/>
        <v/>
      </c>
      <c r="AA133" s="6" t="str">
        <f t="shared" si="21"/>
        <v/>
      </c>
      <c r="AB133" s="26">
        <f t="shared" si="19"/>
        <v>0</v>
      </c>
      <c r="AC133" s="26">
        <f t="shared" si="14"/>
        <v>0</v>
      </c>
      <c r="AD133" s="26" t="str">
        <f t="shared" si="22"/>
        <v/>
      </c>
      <c r="AE133" s="6">
        <f t="shared" si="23"/>
        <v>0</v>
      </c>
      <c r="AF133" s="6">
        <f t="shared" si="20"/>
        <v>0</v>
      </c>
    </row>
    <row r="134" spans="1:32" ht="60" customHeight="1">
      <c r="A134" s="55">
        <f t="shared" si="5"/>
        <v>122</v>
      </c>
      <c r="B134" s="56" t="str">
        <f t="shared" si="6"/>
        <v/>
      </c>
      <c r="C134" s="152"/>
      <c r="D134" s="15" t="str">
        <f t="shared" si="7"/>
        <v/>
      </c>
      <c r="E134" s="15" t="str">
        <f t="shared" si="13"/>
        <v/>
      </c>
      <c r="F134" s="16"/>
      <c r="G134" s="16"/>
      <c r="H134" s="71"/>
      <c r="I134" s="60" t="str" cm="1">
        <f t="array" ref="I134">IFERROR(_xlfn.IFS($Y134=1,"熱風供給温度：80℃以上～100℃未満
空気入口温度：20℃",$Y134=2,"熱風供給温度：80℃以上～100℃未満
空気入口温度：20℃",$Y134=3,"熱風供給温度：60℃
空気入口温度：50℃"),"")</f>
        <v/>
      </c>
      <c r="J134" s="61" t="str" cm="1">
        <f t="array" ref="J134">IFERROR(_xlfn.IFS(AND($Y134=1,$Z134=1),"[外気条件]
乾球温度：25℃DB
相対湿度：70RH％",AND($Y134=2,$Z134=1),"熱源水入口温度：30℃
熱源水入出口温度差：5℃",AND($Y134=3,$Z134=2),"熱源水入口温度：30℃
熱源水入出口温度差：5℃"),"")</f>
        <v/>
      </c>
      <c r="K134" s="48"/>
      <c r="L134" s="46"/>
      <c r="M134" s="46"/>
      <c r="N134" s="42" t="str" cm="1">
        <f t="array" ref="N134">IFERROR(_xlfn.IFS(AND($Z134=1,$AA134=1),VALUE(3.5),AND($Z134=1,$AA134=2),VALUE(3.44),AND($Z134=2,$AA134=2),VALUE(3.5)),"")</f>
        <v/>
      </c>
      <c r="O134" s="59" t="str">
        <f t="shared" si="8"/>
        <v/>
      </c>
      <c r="P134" s="73"/>
      <c r="Q134" s="16"/>
      <c r="R134" s="64"/>
      <c r="S134" s="123"/>
      <c r="T134" s="119"/>
      <c r="U134" s="120"/>
      <c r="V134" s="121"/>
      <c r="W134" s="41" t="str">
        <f t="shared" si="18"/>
        <v/>
      </c>
      <c r="X134" s="4"/>
      <c r="Y134" s="6" t="str">
        <f t="shared" si="9"/>
        <v/>
      </c>
      <c r="Z134" s="39" t="str">
        <f t="shared" si="10"/>
        <v/>
      </c>
      <c r="AA134" s="6" t="str">
        <f t="shared" si="21"/>
        <v/>
      </c>
      <c r="AB134" s="26">
        <f t="shared" si="19"/>
        <v>0</v>
      </c>
      <c r="AC134" s="26">
        <f t="shared" si="14"/>
        <v>0</v>
      </c>
      <c r="AD134" s="26" t="str">
        <f t="shared" si="22"/>
        <v/>
      </c>
      <c r="AE134" s="6">
        <f t="shared" si="23"/>
        <v>0</v>
      </c>
      <c r="AF134" s="6">
        <f t="shared" si="20"/>
        <v>0</v>
      </c>
    </row>
    <row r="135" spans="1:32" ht="60" customHeight="1">
      <c r="A135" s="55">
        <f t="shared" si="5"/>
        <v>123</v>
      </c>
      <c r="B135" s="56" t="str">
        <f t="shared" si="6"/>
        <v/>
      </c>
      <c r="C135" s="152"/>
      <c r="D135" s="15" t="str">
        <f t="shared" si="7"/>
        <v/>
      </c>
      <c r="E135" s="15" t="str">
        <f t="shared" si="13"/>
        <v/>
      </c>
      <c r="F135" s="16"/>
      <c r="G135" s="16"/>
      <c r="H135" s="71"/>
      <c r="I135" s="60" t="str" cm="1">
        <f t="array" ref="I135">IFERROR(_xlfn.IFS($Y135=1,"熱風供給温度：80℃以上～100℃未満
空気入口温度：20℃",$Y135=2,"熱風供給温度：80℃以上～100℃未満
空気入口温度：20℃",$Y135=3,"熱風供給温度：60℃
空気入口温度：50℃"),"")</f>
        <v/>
      </c>
      <c r="J135" s="61" t="str" cm="1">
        <f t="array" ref="J135">IFERROR(_xlfn.IFS(AND($Y135=1,$Z135=1),"[外気条件]
乾球温度：25℃DB
相対湿度：70RH％",AND($Y135=2,$Z135=1),"熱源水入口温度：30℃
熱源水入出口温度差：5℃",AND($Y135=3,$Z135=2),"熱源水入口温度：30℃
熱源水入出口温度差：5℃"),"")</f>
        <v/>
      </c>
      <c r="K135" s="48"/>
      <c r="L135" s="46"/>
      <c r="M135" s="46"/>
      <c r="N135" s="42" t="str" cm="1">
        <f t="array" ref="N135">IFERROR(_xlfn.IFS(AND($Z135=1,$AA135=1),VALUE(3.5),AND($Z135=1,$AA135=2),VALUE(3.44),AND($Z135=2,$AA135=2),VALUE(3.5)),"")</f>
        <v/>
      </c>
      <c r="O135" s="59" t="str">
        <f t="shared" si="8"/>
        <v/>
      </c>
      <c r="P135" s="73"/>
      <c r="Q135" s="16"/>
      <c r="R135" s="64"/>
      <c r="S135" s="123"/>
      <c r="T135" s="119"/>
      <c r="U135" s="120"/>
      <c r="V135" s="121"/>
      <c r="W135" s="41" t="str">
        <f t="shared" si="18"/>
        <v/>
      </c>
      <c r="X135" s="4"/>
      <c r="Y135" s="6" t="str">
        <f t="shared" si="9"/>
        <v/>
      </c>
      <c r="Z135" s="39" t="str">
        <f t="shared" si="10"/>
        <v/>
      </c>
      <c r="AA135" s="6" t="str">
        <f t="shared" si="21"/>
        <v/>
      </c>
      <c r="AB135" s="26">
        <f t="shared" si="19"/>
        <v>0</v>
      </c>
      <c r="AC135" s="26">
        <f t="shared" si="14"/>
        <v>0</v>
      </c>
      <c r="AD135" s="26" t="str">
        <f t="shared" si="22"/>
        <v/>
      </c>
      <c r="AE135" s="6">
        <f t="shared" si="23"/>
        <v>0</v>
      </c>
      <c r="AF135" s="6">
        <f t="shared" si="20"/>
        <v>0</v>
      </c>
    </row>
    <row r="136" spans="1:32" ht="60" customHeight="1">
      <c r="A136" s="55">
        <f t="shared" si="5"/>
        <v>124</v>
      </c>
      <c r="B136" s="56" t="str">
        <f t="shared" si="6"/>
        <v/>
      </c>
      <c r="C136" s="152"/>
      <c r="D136" s="15" t="str">
        <f t="shared" si="7"/>
        <v/>
      </c>
      <c r="E136" s="15" t="str">
        <f t="shared" si="13"/>
        <v/>
      </c>
      <c r="F136" s="16"/>
      <c r="G136" s="16"/>
      <c r="H136" s="71"/>
      <c r="I136" s="60" t="str" cm="1">
        <f t="array" ref="I136">IFERROR(_xlfn.IFS($Y136=1,"熱風供給温度：80℃以上～100℃未満
空気入口温度：20℃",$Y136=2,"熱風供給温度：80℃以上～100℃未満
空気入口温度：20℃",$Y136=3,"熱風供給温度：60℃
空気入口温度：50℃"),"")</f>
        <v/>
      </c>
      <c r="J136" s="61" t="str" cm="1">
        <f t="array" ref="J136">IFERROR(_xlfn.IFS(AND($Y136=1,$Z136=1),"[外気条件]
乾球温度：25℃DB
相対湿度：70RH％",AND($Y136=2,$Z136=1),"熱源水入口温度：30℃
熱源水入出口温度差：5℃",AND($Y136=3,$Z136=2),"熱源水入口温度：30℃
熱源水入出口温度差：5℃"),"")</f>
        <v/>
      </c>
      <c r="K136" s="48"/>
      <c r="L136" s="46"/>
      <c r="M136" s="46"/>
      <c r="N136" s="42" t="str" cm="1">
        <f t="array" ref="N136">IFERROR(_xlfn.IFS(AND($Z136=1,$AA136=1),VALUE(3.5),AND($Z136=1,$AA136=2),VALUE(3.44),AND($Z136=2,$AA136=2),VALUE(3.5)),"")</f>
        <v/>
      </c>
      <c r="O136" s="59" t="str">
        <f t="shared" si="8"/>
        <v/>
      </c>
      <c r="P136" s="73"/>
      <c r="Q136" s="16"/>
      <c r="R136" s="64"/>
      <c r="S136" s="123"/>
      <c r="T136" s="119"/>
      <c r="U136" s="120"/>
      <c r="V136" s="121"/>
      <c r="W136" s="41" t="str">
        <f t="shared" si="18"/>
        <v/>
      </c>
      <c r="X136" s="4"/>
      <c r="Y136" s="6" t="str">
        <f t="shared" si="9"/>
        <v/>
      </c>
      <c r="Z136" s="39" t="str">
        <f t="shared" si="10"/>
        <v/>
      </c>
      <c r="AA136" s="6" t="str">
        <f t="shared" si="21"/>
        <v/>
      </c>
      <c r="AB136" s="26">
        <f t="shared" si="19"/>
        <v>0</v>
      </c>
      <c r="AC136" s="26">
        <f t="shared" si="14"/>
        <v>0</v>
      </c>
      <c r="AD136" s="26" t="str">
        <f t="shared" si="22"/>
        <v/>
      </c>
      <c r="AE136" s="6">
        <f t="shared" si="23"/>
        <v>0</v>
      </c>
      <c r="AF136" s="6">
        <f t="shared" si="20"/>
        <v>0</v>
      </c>
    </row>
    <row r="137" spans="1:32" ht="60" customHeight="1">
      <c r="A137" s="55">
        <f t="shared" si="5"/>
        <v>125</v>
      </c>
      <c r="B137" s="56" t="str">
        <f t="shared" si="6"/>
        <v/>
      </c>
      <c r="C137" s="152"/>
      <c r="D137" s="15" t="str">
        <f t="shared" si="7"/>
        <v/>
      </c>
      <c r="E137" s="15" t="str">
        <f t="shared" si="13"/>
        <v/>
      </c>
      <c r="F137" s="16"/>
      <c r="G137" s="16"/>
      <c r="H137" s="71"/>
      <c r="I137" s="60" t="str" cm="1">
        <f t="array" ref="I137">IFERROR(_xlfn.IFS($Y137=1,"熱風供給温度：80℃以上～100℃未満
空気入口温度：20℃",$Y137=2,"熱風供給温度：80℃以上～100℃未満
空気入口温度：20℃",$Y137=3,"熱風供給温度：60℃
空気入口温度：50℃"),"")</f>
        <v/>
      </c>
      <c r="J137" s="61" t="str" cm="1">
        <f t="array" ref="J137">IFERROR(_xlfn.IFS(AND($Y137=1,$Z137=1),"[外気条件]
乾球温度：25℃DB
相対湿度：70RH％",AND($Y137=2,$Z137=1),"熱源水入口温度：30℃
熱源水入出口温度差：5℃",AND($Y137=3,$Z137=2),"熱源水入口温度：30℃
熱源水入出口温度差：5℃"),"")</f>
        <v/>
      </c>
      <c r="K137" s="48"/>
      <c r="L137" s="46"/>
      <c r="M137" s="46"/>
      <c r="N137" s="42" t="str" cm="1">
        <f t="array" ref="N137">IFERROR(_xlfn.IFS(AND($Z137=1,$AA137=1),VALUE(3.5),AND($Z137=1,$AA137=2),VALUE(3.44),AND($Z137=2,$AA137=2),VALUE(3.5)),"")</f>
        <v/>
      </c>
      <c r="O137" s="59" t="str">
        <f t="shared" si="8"/>
        <v/>
      </c>
      <c r="P137" s="73"/>
      <c r="Q137" s="16"/>
      <c r="R137" s="64"/>
      <c r="S137" s="123"/>
      <c r="T137" s="119"/>
      <c r="U137" s="120"/>
      <c r="V137" s="121"/>
      <c r="W137" s="41" t="str">
        <f t="shared" si="18"/>
        <v/>
      </c>
      <c r="X137" s="4"/>
      <c r="Y137" s="6" t="str">
        <f t="shared" si="9"/>
        <v/>
      </c>
      <c r="Z137" s="39" t="str">
        <f t="shared" si="10"/>
        <v/>
      </c>
      <c r="AA137" s="6" t="str">
        <f t="shared" si="21"/>
        <v/>
      </c>
      <c r="AB137" s="26">
        <f t="shared" si="19"/>
        <v>0</v>
      </c>
      <c r="AC137" s="26">
        <f t="shared" si="14"/>
        <v>0</v>
      </c>
      <c r="AD137" s="26" t="str">
        <f t="shared" si="22"/>
        <v/>
      </c>
      <c r="AE137" s="6">
        <f t="shared" si="23"/>
        <v>0</v>
      </c>
      <c r="AF137" s="6">
        <f t="shared" si="20"/>
        <v>0</v>
      </c>
    </row>
    <row r="138" spans="1:32" ht="60" customHeight="1">
      <c r="A138" s="55">
        <f t="shared" si="5"/>
        <v>126</v>
      </c>
      <c r="B138" s="56" t="str">
        <f t="shared" si="6"/>
        <v/>
      </c>
      <c r="C138" s="152"/>
      <c r="D138" s="15" t="str">
        <f t="shared" si="7"/>
        <v/>
      </c>
      <c r="E138" s="15" t="str">
        <f t="shared" si="13"/>
        <v/>
      </c>
      <c r="F138" s="16"/>
      <c r="G138" s="16"/>
      <c r="H138" s="71"/>
      <c r="I138" s="60" t="str" cm="1">
        <f t="array" ref="I138">IFERROR(_xlfn.IFS($Y138=1,"熱風供給温度：80℃以上～100℃未満
空気入口温度：20℃",$Y138=2,"熱風供給温度：80℃以上～100℃未満
空気入口温度：20℃",$Y138=3,"熱風供給温度：60℃
空気入口温度：50℃"),"")</f>
        <v/>
      </c>
      <c r="J138" s="61" t="str" cm="1">
        <f t="array" ref="J138">IFERROR(_xlfn.IFS(AND($Y138=1,$Z138=1),"[外気条件]
乾球温度：25℃DB
相対湿度：70RH％",AND($Y138=2,$Z138=1),"熱源水入口温度：30℃
熱源水入出口温度差：5℃",AND($Y138=3,$Z138=2),"熱源水入口温度：30℃
熱源水入出口温度差：5℃"),"")</f>
        <v/>
      </c>
      <c r="K138" s="48"/>
      <c r="L138" s="46"/>
      <c r="M138" s="46"/>
      <c r="N138" s="42" t="str" cm="1">
        <f t="array" ref="N138">IFERROR(_xlfn.IFS(AND($Z138=1,$AA138=1),VALUE(3.5),AND($Z138=1,$AA138=2),VALUE(3.44),AND($Z138=2,$AA138=2),VALUE(3.5)),"")</f>
        <v/>
      </c>
      <c r="O138" s="59" t="str">
        <f t="shared" si="8"/>
        <v/>
      </c>
      <c r="P138" s="73"/>
      <c r="Q138" s="16"/>
      <c r="R138" s="64"/>
      <c r="S138" s="123"/>
      <c r="T138" s="119"/>
      <c r="U138" s="120"/>
      <c r="V138" s="121"/>
      <c r="W138" s="41" t="str">
        <f t="shared" si="18"/>
        <v/>
      </c>
      <c r="X138" s="4"/>
      <c r="Y138" s="6" t="str">
        <f t="shared" si="9"/>
        <v/>
      </c>
      <c r="Z138" s="39" t="str">
        <f t="shared" si="10"/>
        <v/>
      </c>
      <c r="AA138" s="6" t="str">
        <f t="shared" si="21"/>
        <v/>
      </c>
      <c r="AB138" s="26">
        <f t="shared" si="19"/>
        <v>0</v>
      </c>
      <c r="AC138" s="26">
        <f t="shared" si="14"/>
        <v>0</v>
      </c>
      <c r="AD138" s="26" t="str">
        <f t="shared" si="22"/>
        <v/>
      </c>
      <c r="AE138" s="6">
        <f t="shared" si="23"/>
        <v>0</v>
      </c>
      <c r="AF138" s="6">
        <f t="shared" si="20"/>
        <v>0</v>
      </c>
    </row>
    <row r="139" spans="1:32" ht="60" customHeight="1">
      <c r="A139" s="55">
        <f t="shared" si="5"/>
        <v>127</v>
      </c>
      <c r="B139" s="56" t="str">
        <f t="shared" si="6"/>
        <v/>
      </c>
      <c r="C139" s="152"/>
      <c r="D139" s="15" t="str">
        <f t="shared" si="7"/>
        <v/>
      </c>
      <c r="E139" s="15" t="str">
        <f t="shared" si="13"/>
        <v/>
      </c>
      <c r="F139" s="16"/>
      <c r="G139" s="16"/>
      <c r="H139" s="71"/>
      <c r="I139" s="60" t="str" cm="1">
        <f t="array" ref="I139">IFERROR(_xlfn.IFS($Y139=1,"熱風供給温度：80℃以上～100℃未満
空気入口温度：20℃",$Y139=2,"熱風供給温度：80℃以上～100℃未満
空気入口温度：20℃",$Y139=3,"熱風供給温度：60℃
空気入口温度：50℃"),"")</f>
        <v/>
      </c>
      <c r="J139" s="61" t="str" cm="1">
        <f t="array" ref="J139">IFERROR(_xlfn.IFS(AND($Y139=1,$Z139=1),"[外気条件]
乾球温度：25℃DB
相対湿度：70RH％",AND($Y139=2,$Z139=1),"熱源水入口温度：30℃
熱源水入出口温度差：5℃",AND($Y139=3,$Z139=2),"熱源水入口温度：30℃
熱源水入出口温度差：5℃"),"")</f>
        <v/>
      </c>
      <c r="K139" s="48"/>
      <c r="L139" s="46"/>
      <c r="M139" s="46"/>
      <c r="N139" s="42" t="str" cm="1">
        <f t="array" ref="N139">IFERROR(_xlfn.IFS(AND($Z139=1,$AA139=1),VALUE(3.5),AND($Z139=1,$AA139=2),VALUE(3.44),AND($Z139=2,$AA139=2),VALUE(3.5)),"")</f>
        <v/>
      </c>
      <c r="O139" s="59" t="str">
        <f t="shared" si="8"/>
        <v/>
      </c>
      <c r="P139" s="73"/>
      <c r="Q139" s="16"/>
      <c r="R139" s="64"/>
      <c r="S139" s="123"/>
      <c r="T139" s="119"/>
      <c r="U139" s="120"/>
      <c r="V139" s="121"/>
      <c r="W139" s="41" t="str">
        <f t="shared" si="18"/>
        <v/>
      </c>
      <c r="X139" s="4"/>
      <c r="Y139" s="6" t="str">
        <f t="shared" si="9"/>
        <v/>
      </c>
      <c r="Z139" s="39" t="str">
        <f t="shared" si="10"/>
        <v/>
      </c>
      <c r="AA139" s="6" t="str">
        <f t="shared" si="21"/>
        <v/>
      </c>
      <c r="AB139" s="26">
        <f t="shared" si="19"/>
        <v>0</v>
      </c>
      <c r="AC139" s="26">
        <f t="shared" si="14"/>
        <v>0</v>
      </c>
      <c r="AD139" s="26" t="str">
        <f t="shared" si="22"/>
        <v/>
      </c>
      <c r="AE139" s="6">
        <f t="shared" si="23"/>
        <v>0</v>
      </c>
      <c r="AF139" s="6">
        <f t="shared" si="20"/>
        <v>0</v>
      </c>
    </row>
    <row r="140" spans="1:32" ht="60" customHeight="1">
      <c r="A140" s="55">
        <f t="shared" si="5"/>
        <v>128</v>
      </c>
      <c r="B140" s="56" t="str">
        <f t="shared" si="6"/>
        <v/>
      </c>
      <c r="C140" s="152"/>
      <c r="D140" s="15" t="str">
        <f t="shared" si="7"/>
        <v/>
      </c>
      <c r="E140" s="15" t="str">
        <f t="shared" si="13"/>
        <v/>
      </c>
      <c r="F140" s="16"/>
      <c r="G140" s="16"/>
      <c r="H140" s="71"/>
      <c r="I140" s="60" t="str" cm="1">
        <f t="array" ref="I140">IFERROR(_xlfn.IFS($Y140=1,"熱風供給温度：80℃以上～100℃未満
空気入口温度：20℃",$Y140=2,"熱風供給温度：80℃以上～100℃未満
空気入口温度：20℃",$Y140=3,"熱風供給温度：60℃
空気入口温度：50℃"),"")</f>
        <v/>
      </c>
      <c r="J140" s="61" t="str" cm="1">
        <f t="array" ref="J140">IFERROR(_xlfn.IFS(AND($Y140=1,$Z140=1),"[外気条件]
乾球温度：25℃DB
相対湿度：70RH％",AND($Y140=2,$Z140=1),"熱源水入口温度：30℃
熱源水入出口温度差：5℃",AND($Y140=3,$Z140=2),"熱源水入口温度：30℃
熱源水入出口温度差：5℃"),"")</f>
        <v/>
      </c>
      <c r="K140" s="48"/>
      <c r="L140" s="46"/>
      <c r="M140" s="46"/>
      <c r="N140" s="42" t="str" cm="1">
        <f t="array" ref="N140">IFERROR(_xlfn.IFS(AND($Z140=1,$AA140=1),VALUE(3.5),AND($Z140=1,$AA140=2),VALUE(3.44),AND($Z140=2,$AA140=2),VALUE(3.5)),"")</f>
        <v/>
      </c>
      <c r="O140" s="59" t="str">
        <f t="shared" si="8"/>
        <v/>
      </c>
      <c r="P140" s="73"/>
      <c r="Q140" s="16"/>
      <c r="R140" s="64"/>
      <c r="S140" s="123"/>
      <c r="T140" s="119"/>
      <c r="U140" s="120"/>
      <c r="V140" s="121"/>
      <c r="W140" s="41" t="str">
        <f t="shared" si="18"/>
        <v/>
      </c>
      <c r="X140" s="4"/>
      <c r="Y140" s="6" t="str">
        <f t="shared" si="9"/>
        <v/>
      </c>
      <c r="Z140" s="39" t="str">
        <f t="shared" si="10"/>
        <v/>
      </c>
      <c r="AA140" s="6" t="str">
        <f t="shared" si="21"/>
        <v/>
      </c>
      <c r="AB140" s="26">
        <f t="shared" si="19"/>
        <v>0</v>
      </c>
      <c r="AC140" s="26">
        <f t="shared" si="14"/>
        <v>0</v>
      </c>
      <c r="AD140" s="26" t="str">
        <f t="shared" si="22"/>
        <v/>
      </c>
      <c r="AE140" s="6">
        <f t="shared" si="23"/>
        <v>0</v>
      </c>
      <c r="AF140" s="6">
        <f t="shared" si="20"/>
        <v>0</v>
      </c>
    </row>
    <row r="141" spans="1:32" ht="60" customHeight="1">
      <c r="A141" s="55">
        <f t="shared" si="5"/>
        <v>129</v>
      </c>
      <c r="B141" s="56" t="str">
        <f t="shared" si="6"/>
        <v/>
      </c>
      <c r="C141" s="152"/>
      <c r="D141" s="15" t="str">
        <f t="shared" si="7"/>
        <v/>
      </c>
      <c r="E141" s="15" t="str">
        <f t="shared" si="13"/>
        <v/>
      </c>
      <c r="F141" s="16"/>
      <c r="G141" s="16"/>
      <c r="H141" s="71"/>
      <c r="I141" s="60" t="str" cm="1">
        <f t="array" ref="I141">IFERROR(_xlfn.IFS($Y141=1,"熱風供給温度：80℃以上～100℃未満
空気入口温度：20℃",$Y141=2,"熱風供給温度：80℃以上～100℃未満
空気入口温度：20℃",$Y141=3,"熱風供給温度：60℃
空気入口温度：50℃"),"")</f>
        <v/>
      </c>
      <c r="J141" s="61" t="str" cm="1">
        <f t="array" ref="J141">IFERROR(_xlfn.IFS(AND($Y141=1,$Z141=1),"[外気条件]
乾球温度：25℃DB
相対湿度：70RH％",AND($Y141=2,$Z141=1),"熱源水入口温度：30℃
熱源水入出口温度差：5℃",AND($Y141=3,$Z141=2),"熱源水入口温度：30℃
熱源水入出口温度差：5℃"),"")</f>
        <v/>
      </c>
      <c r="K141" s="48"/>
      <c r="L141" s="46"/>
      <c r="M141" s="46"/>
      <c r="N141" s="42" t="str" cm="1">
        <f t="array" ref="N141">IFERROR(_xlfn.IFS(AND($Z141=1,$AA141=1),VALUE(3.5),AND($Z141=1,$AA141=2),VALUE(3.44),AND($Z141=2,$AA141=2),VALUE(3.5)),"")</f>
        <v/>
      </c>
      <c r="O141" s="59" t="str">
        <f t="shared" si="8"/>
        <v/>
      </c>
      <c r="P141" s="73"/>
      <c r="Q141" s="16"/>
      <c r="R141" s="64"/>
      <c r="S141" s="123"/>
      <c r="T141" s="119"/>
      <c r="U141" s="120"/>
      <c r="V141" s="121"/>
      <c r="W141" s="41" t="str">
        <f t="shared" ref="W141:W204" si="24">IF(G141="","",G141)</f>
        <v/>
      </c>
      <c r="X141" s="4"/>
      <c r="Y141" s="6" t="str">
        <f t="shared" si="9"/>
        <v/>
      </c>
      <c r="Z141" s="39" t="str">
        <f t="shared" si="10"/>
        <v/>
      </c>
      <c r="AA141" s="6" t="str">
        <f t="shared" si="21"/>
        <v/>
      </c>
      <c r="AB141" s="26">
        <f t="shared" ref="AB141:AB204" si="25">IF(AND(($B141&lt;&gt;""),(OR($C$2="",$F$2="",$G$3="",C141="",F141="",G141="",H141="",I141="",L141="",M141="",O141=""))),1,0)</f>
        <v>0</v>
      </c>
      <c r="AC141" s="26">
        <f t="shared" si="14"/>
        <v>0</v>
      </c>
      <c r="AD141" s="26" t="str">
        <f t="shared" si="22"/>
        <v/>
      </c>
      <c r="AE141" s="6">
        <f t="shared" si="23"/>
        <v>0</v>
      </c>
      <c r="AF141" s="6">
        <f t="shared" ref="AF141:AF204" si="26">IF(AND(N141&lt;&gt;"",$N141&gt;$O141),1,0)</f>
        <v>0</v>
      </c>
    </row>
    <row r="142" spans="1:32" ht="60" customHeight="1">
      <c r="A142" s="55">
        <f t="shared" si="5"/>
        <v>130</v>
      </c>
      <c r="B142" s="56" t="str">
        <f t="shared" si="6"/>
        <v/>
      </c>
      <c r="C142" s="152"/>
      <c r="D142" s="15" t="str">
        <f t="shared" si="7"/>
        <v/>
      </c>
      <c r="E142" s="15" t="str">
        <f t="shared" si="13"/>
        <v/>
      </c>
      <c r="F142" s="16"/>
      <c r="G142" s="16"/>
      <c r="H142" s="71"/>
      <c r="I142" s="60" t="str" cm="1">
        <f t="array" ref="I142">IFERROR(_xlfn.IFS($Y142=1,"熱風供給温度：80℃以上～100℃未満
空気入口温度：20℃",$Y142=2,"熱風供給温度：80℃以上～100℃未満
空気入口温度：20℃",$Y142=3,"熱風供給温度：60℃
空気入口温度：50℃"),"")</f>
        <v/>
      </c>
      <c r="J142" s="61" t="str" cm="1">
        <f t="array" ref="J142">IFERROR(_xlfn.IFS(AND($Y142=1,$Z142=1),"[外気条件]
乾球温度：25℃DB
相対湿度：70RH％",AND($Y142=2,$Z142=1),"熱源水入口温度：30℃
熱源水入出口温度差：5℃",AND($Y142=3,$Z142=2),"熱源水入口温度：30℃
熱源水入出口温度差：5℃"),"")</f>
        <v/>
      </c>
      <c r="K142" s="48"/>
      <c r="L142" s="46"/>
      <c r="M142" s="46"/>
      <c r="N142" s="42" t="str" cm="1">
        <f t="array" ref="N142">IFERROR(_xlfn.IFS(AND($Z142=1,$AA142=1),VALUE(3.5),AND($Z142=1,$AA142=2),VALUE(3.44),AND($Z142=2,$AA142=2),VALUE(3.5)),"")</f>
        <v/>
      </c>
      <c r="O142" s="59" t="str">
        <f t="shared" si="8"/>
        <v/>
      </c>
      <c r="P142" s="73"/>
      <c r="Q142" s="16"/>
      <c r="R142" s="64"/>
      <c r="S142" s="123"/>
      <c r="T142" s="119"/>
      <c r="U142" s="120"/>
      <c r="V142" s="121"/>
      <c r="W142" s="41" t="str">
        <f t="shared" si="24"/>
        <v/>
      </c>
      <c r="X142" s="4"/>
      <c r="Y142" s="6" t="str">
        <f t="shared" si="9"/>
        <v/>
      </c>
      <c r="Z142" s="39" t="str">
        <f t="shared" si="10"/>
        <v/>
      </c>
      <c r="AA142" s="6" t="str">
        <f t="shared" ref="AA142:AA205" si="27">IF($J142="","",IF($J142="[外気条件]
乾球温度：25℃DB
相対湿度：70RH％",1,IF($J142="熱源水入口温度：30℃
熱源水入出口温度差：5℃",2,"")))</f>
        <v/>
      </c>
      <c r="AB142" s="26">
        <f t="shared" si="25"/>
        <v>0</v>
      </c>
      <c r="AC142" s="26">
        <f t="shared" si="14"/>
        <v>0</v>
      </c>
      <c r="AD142" s="26" t="str">
        <f t="shared" si="22"/>
        <v/>
      </c>
      <c r="AE142" s="6">
        <f t="shared" si="23"/>
        <v>0</v>
      </c>
      <c r="AF142" s="6">
        <f t="shared" si="26"/>
        <v>0</v>
      </c>
    </row>
    <row r="143" spans="1:32" ht="60" customHeight="1">
      <c r="A143" s="55">
        <f t="shared" si="5"/>
        <v>131</v>
      </c>
      <c r="B143" s="56" t="str">
        <f t="shared" si="6"/>
        <v/>
      </c>
      <c r="C143" s="152"/>
      <c r="D143" s="15" t="str">
        <f t="shared" si="7"/>
        <v/>
      </c>
      <c r="E143" s="15" t="str">
        <f t="shared" si="13"/>
        <v/>
      </c>
      <c r="F143" s="16"/>
      <c r="G143" s="16"/>
      <c r="H143" s="71"/>
      <c r="I143" s="60" t="str" cm="1">
        <f t="array" ref="I143">IFERROR(_xlfn.IFS($Y143=1,"熱風供給温度：80℃以上～100℃未満
空気入口温度：20℃",$Y143=2,"熱風供給温度：80℃以上～100℃未満
空気入口温度：20℃",$Y143=3,"熱風供給温度：60℃
空気入口温度：50℃"),"")</f>
        <v/>
      </c>
      <c r="J143" s="61" t="str" cm="1">
        <f t="array" ref="J143">IFERROR(_xlfn.IFS(AND($Y143=1,$Z143=1),"[外気条件]
乾球温度：25℃DB
相対湿度：70RH％",AND($Y143=2,$Z143=1),"熱源水入口温度：30℃
熱源水入出口温度差：5℃",AND($Y143=3,$Z143=2),"熱源水入口温度：30℃
熱源水入出口温度差：5℃"),"")</f>
        <v/>
      </c>
      <c r="K143" s="48"/>
      <c r="L143" s="46"/>
      <c r="M143" s="46"/>
      <c r="N143" s="42" t="str" cm="1">
        <f t="array" ref="N143">IFERROR(_xlfn.IFS(AND($Z143=1,$AA143=1),VALUE(3.5),AND($Z143=1,$AA143=2),VALUE(3.44),AND($Z143=2,$AA143=2),VALUE(3.5)),"")</f>
        <v/>
      </c>
      <c r="O143" s="59" t="str">
        <f t="shared" si="8"/>
        <v/>
      </c>
      <c r="P143" s="73"/>
      <c r="Q143" s="16"/>
      <c r="R143" s="64"/>
      <c r="S143" s="123"/>
      <c r="T143" s="119"/>
      <c r="U143" s="120"/>
      <c r="V143" s="121"/>
      <c r="W143" s="41" t="str">
        <f t="shared" si="24"/>
        <v/>
      </c>
      <c r="X143" s="4"/>
      <c r="Y143" s="6" t="str">
        <f t="shared" si="9"/>
        <v/>
      </c>
      <c r="Z143" s="39" t="str">
        <f t="shared" si="10"/>
        <v/>
      </c>
      <c r="AA143" s="6" t="str">
        <f t="shared" si="27"/>
        <v/>
      </c>
      <c r="AB143" s="26">
        <f t="shared" si="25"/>
        <v>0</v>
      </c>
      <c r="AC143" s="26">
        <f t="shared" si="14"/>
        <v>0</v>
      </c>
      <c r="AD143" s="26" t="str">
        <f t="shared" si="22"/>
        <v/>
      </c>
      <c r="AE143" s="6">
        <f t="shared" si="23"/>
        <v>0</v>
      </c>
      <c r="AF143" s="6">
        <f t="shared" si="26"/>
        <v>0</v>
      </c>
    </row>
    <row r="144" spans="1:32" ht="60" customHeight="1">
      <c r="A144" s="55">
        <f t="shared" si="5"/>
        <v>132</v>
      </c>
      <c r="B144" s="56" t="str">
        <f t="shared" si="6"/>
        <v/>
      </c>
      <c r="C144" s="152"/>
      <c r="D144" s="15" t="str">
        <f t="shared" si="7"/>
        <v/>
      </c>
      <c r="E144" s="15" t="str">
        <f t="shared" si="13"/>
        <v/>
      </c>
      <c r="F144" s="16"/>
      <c r="G144" s="16"/>
      <c r="H144" s="71"/>
      <c r="I144" s="60" t="str" cm="1">
        <f t="array" ref="I144">IFERROR(_xlfn.IFS($Y144=1,"熱風供給温度：80℃以上～100℃未満
空気入口温度：20℃",$Y144=2,"熱風供給温度：80℃以上～100℃未満
空気入口温度：20℃",$Y144=3,"熱風供給温度：60℃
空気入口温度：50℃"),"")</f>
        <v/>
      </c>
      <c r="J144" s="61" t="str" cm="1">
        <f t="array" ref="J144">IFERROR(_xlfn.IFS(AND($Y144=1,$Z144=1),"[外気条件]
乾球温度：25℃DB
相対湿度：70RH％",AND($Y144=2,$Z144=1),"熱源水入口温度：30℃
熱源水入出口温度差：5℃",AND($Y144=3,$Z144=2),"熱源水入口温度：30℃
熱源水入出口温度差：5℃"),"")</f>
        <v/>
      </c>
      <c r="K144" s="48"/>
      <c r="L144" s="46"/>
      <c r="M144" s="46"/>
      <c r="N144" s="42" t="str" cm="1">
        <f t="array" ref="N144">IFERROR(_xlfn.IFS(AND($Z144=1,$AA144=1),VALUE(3.5),AND($Z144=1,$AA144=2),VALUE(3.44),AND($Z144=2,$AA144=2),VALUE(3.5)),"")</f>
        <v/>
      </c>
      <c r="O144" s="59" t="str">
        <f t="shared" si="8"/>
        <v/>
      </c>
      <c r="P144" s="73"/>
      <c r="Q144" s="16"/>
      <c r="R144" s="64"/>
      <c r="S144" s="123"/>
      <c r="T144" s="119"/>
      <c r="U144" s="120"/>
      <c r="V144" s="121"/>
      <c r="W144" s="41" t="str">
        <f t="shared" si="24"/>
        <v/>
      </c>
      <c r="X144" s="4"/>
      <c r="Y144" s="6" t="str">
        <f t="shared" si="9"/>
        <v/>
      </c>
      <c r="Z144" s="39" t="str">
        <f t="shared" si="10"/>
        <v/>
      </c>
      <c r="AA144" s="6" t="str">
        <f t="shared" si="27"/>
        <v/>
      </c>
      <c r="AB144" s="26">
        <f t="shared" si="25"/>
        <v>0</v>
      </c>
      <c r="AC144" s="26">
        <f t="shared" si="14"/>
        <v>0</v>
      </c>
      <c r="AD144" s="26" t="str">
        <f t="shared" si="22"/>
        <v/>
      </c>
      <c r="AE144" s="6">
        <f t="shared" si="23"/>
        <v>0</v>
      </c>
      <c r="AF144" s="6">
        <f t="shared" si="26"/>
        <v>0</v>
      </c>
    </row>
    <row r="145" spans="1:32" ht="60" customHeight="1">
      <c r="A145" s="55">
        <f t="shared" si="5"/>
        <v>133</v>
      </c>
      <c r="B145" s="56" t="str">
        <f t="shared" si="6"/>
        <v/>
      </c>
      <c r="C145" s="152"/>
      <c r="D145" s="15" t="str">
        <f t="shared" si="7"/>
        <v/>
      </c>
      <c r="E145" s="15" t="str">
        <f t="shared" si="13"/>
        <v/>
      </c>
      <c r="F145" s="16"/>
      <c r="G145" s="16"/>
      <c r="H145" s="71"/>
      <c r="I145" s="60" t="str" cm="1">
        <f t="array" ref="I145">IFERROR(_xlfn.IFS($Y145=1,"熱風供給温度：80℃以上～100℃未満
空気入口温度：20℃",$Y145=2,"熱風供給温度：80℃以上～100℃未満
空気入口温度：20℃",$Y145=3,"熱風供給温度：60℃
空気入口温度：50℃"),"")</f>
        <v/>
      </c>
      <c r="J145" s="61" t="str" cm="1">
        <f t="array" ref="J145">IFERROR(_xlfn.IFS(AND($Y145=1,$Z145=1),"[外気条件]
乾球温度：25℃DB
相対湿度：70RH％",AND($Y145=2,$Z145=1),"熱源水入口温度：30℃
熱源水入出口温度差：5℃",AND($Y145=3,$Z145=2),"熱源水入口温度：30℃
熱源水入出口温度差：5℃"),"")</f>
        <v/>
      </c>
      <c r="K145" s="48"/>
      <c r="L145" s="46"/>
      <c r="M145" s="46"/>
      <c r="N145" s="42" t="str" cm="1">
        <f t="array" ref="N145">IFERROR(_xlfn.IFS(AND($Z145=1,$AA145=1),VALUE(3.5),AND($Z145=1,$AA145=2),VALUE(3.44),AND($Z145=2,$AA145=2),VALUE(3.5)),"")</f>
        <v/>
      </c>
      <c r="O145" s="59" t="str">
        <f t="shared" si="8"/>
        <v/>
      </c>
      <c r="P145" s="73"/>
      <c r="Q145" s="16"/>
      <c r="R145" s="64"/>
      <c r="S145" s="123"/>
      <c r="T145" s="119"/>
      <c r="U145" s="120"/>
      <c r="V145" s="121"/>
      <c r="W145" s="41" t="str">
        <f t="shared" si="24"/>
        <v/>
      </c>
      <c r="X145" s="4"/>
      <c r="Y145" s="6" t="str">
        <f t="shared" si="9"/>
        <v/>
      </c>
      <c r="Z145" s="39" t="str">
        <f t="shared" si="10"/>
        <v/>
      </c>
      <c r="AA145" s="6" t="str">
        <f t="shared" si="27"/>
        <v/>
      </c>
      <c r="AB145" s="26">
        <f t="shared" si="25"/>
        <v>0</v>
      </c>
      <c r="AC145" s="26">
        <f t="shared" si="14"/>
        <v>0</v>
      </c>
      <c r="AD145" s="26" t="str">
        <f t="shared" si="22"/>
        <v/>
      </c>
      <c r="AE145" s="6">
        <f t="shared" si="23"/>
        <v>0</v>
      </c>
      <c r="AF145" s="6">
        <f t="shared" si="26"/>
        <v>0</v>
      </c>
    </row>
    <row r="146" spans="1:32" ht="60" customHeight="1">
      <c r="A146" s="55">
        <f t="shared" si="5"/>
        <v>134</v>
      </c>
      <c r="B146" s="56" t="str">
        <f t="shared" si="6"/>
        <v/>
      </c>
      <c r="C146" s="152"/>
      <c r="D146" s="15" t="str">
        <f t="shared" si="7"/>
        <v/>
      </c>
      <c r="E146" s="15" t="str">
        <f t="shared" si="13"/>
        <v/>
      </c>
      <c r="F146" s="16"/>
      <c r="G146" s="16"/>
      <c r="H146" s="71"/>
      <c r="I146" s="60" t="str" cm="1">
        <f t="array" ref="I146">IFERROR(_xlfn.IFS($Y146=1,"熱風供給温度：80℃以上～100℃未満
空気入口温度：20℃",$Y146=2,"熱風供給温度：80℃以上～100℃未満
空気入口温度：20℃",$Y146=3,"熱風供給温度：60℃
空気入口温度：50℃"),"")</f>
        <v/>
      </c>
      <c r="J146" s="61" t="str" cm="1">
        <f t="array" ref="J146">IFERROR(_xlfn.IFS(AND($Y146=1,$Z146=1),"[外気条件]
乾球温度：25℃DB
相対湿度：70RH％",AND($Y146=2,$Z146=1),"熱源水入口温度：30℃
熱源水入出口温度差：5℃",AND($Y146=3,$Z146=2),"熱源水入口温度：30℃
熱源水入出口温度差：5℃"),"")</f>
        <v/>
      </c>
      <c r="K146" s="48"/>
      <c r="L146" s="46"/>
      <c r="M146" s="46"/>
      <c r="N146" s="42" t="str" cm="1">
        <f t="array" ref="N146">IFERROR(_xlfn.IFS(AND($Z146=1,$AA146=1),VALUE(3.5),AND($Z146=1,$AA146=2),VALUE(3.44),AND($Z146=2,$AA146=2),VALUE(3.5)),"")</f>
        <v/>
      </c>
      <c r="O146" s="59" t="str">
        <f t="shared" si="8"/>
        <v/>
      </c>
      <c r="P146" s="73"/>
      <c r="Q146" s="16"/>
      <c r="R146" s="64"/>
      <c r="S146" s="123"/>
      <c r="T146" s="119"/>
      <c r="U146" s="120"/>
      <c r="V146" s="121"/>
      <c r="W146" s="41" t="str">
        <f t="shared" si="24"/>
        <v/>
      </c>
      <c r="X146" s="4"/>
      <c r="Y146" s="6" t="str">
        <f t="shared" si="9"/>
        <v/>
      </c>
      <c r="Z146" s="39" t="str">
        <f t="shared" si="10"/>
        <v/>
      </c>
      <c r="AA146" s="6" t="str">
        <f t="shared" si="27"/>
        <v/>
      </c>
      <c r="AB146" s="26">
        <f t="shared" si="25"/>
        <v>0</v>
      </c>
      <c r="AC146" s="26">
        <f t="shared" si="14"/>
        <v>0</v>
      </c>
      <c r="AD146" s="26" t="str">
        <f t="shared" si="22"/>
        <v/>
      </c>
      <c r="AE146" s="6">
        <f t="shared" si="23"/>
        <v>0</v>
      </c>
      <c r="AF146" s="6">
        <f t="shared" si="26"/>
        <v>0</v>
      </c>
    </row>
    <row r="147" spans="1:32" ht="60" customHeight="1">
      <c r="A147" s="55">
        <f t="shared" si="5"/>
        <v>135</v>
      </c>
      <c r="B147" s="56" t="str">
        <f t="shared" si="6"/>
        <v/>
      </c>
      <c r="C147" s="152"/>
      <c r="D147" s="15" t="str">
        <f t="shared" si="7"/>
        <v/>
      </c>
      <c r="E147" s="15" t="str">
        <f t="shared" si="13"/>
        <v/>
      </c>
      <c r="F147" s="16"/>
      <c r="G147" s="16"/>
      <c r="H147" s="71"/>
      <c r="I147" s="60" t="str" cm="1">
        <f t="array" ref="I147">IFERROR(_xlfn.IFS($Y147=1,"熱風供給温度：80℃以上～100℃未満
空気入口温度：20℃",$Y147=2,"熱風供給温度：80℃以上～100℃未満
空気入口温度：20℃",$Y147=3,"熱風供給温度：60℃
空気入口温度：50℃"),"")</f>
        <v/>
      </c>
      <c r="J147" s="61" t="str" cm="1">
        <f t="array" ref="J147">IFERROR(_xlfn.IFS(AND($Y147=1,$Z147=1),"[外気条件]
乾球温度：25℃DB
相対湿度：70RH％",AND($Y147=2,$Z147=1),"熱源水入口温度：30℃
熱源水入出口温度差：5℃",AND($Y147=3,$Z147=2),"熱源水入口温度：30℃
熱源水入出口温度差：5℃"),"")</f>
        <v/>
      </c>
      <c r="K147" s="48"/>
      <c r="L147" s="46"/>
      <c r="M147" s="46"/>
      <c r="N147" s="42" t="str" cm="1">
        <f t="array" ref="N147">IFERROR(_xlfn.IFS(AND($Z147=1,$AA147=1),VALUE(3.5),AND($Z147=1,$AA147=2),VALUE(3.44),AND($Z147=2,$AA147=2),VALUE(3.5)),"")</f>
        <v/>
      </c>
      <c r="O147" s="59" t="str">
        <f t="shared" si="8"/>
        <v/>
      </c>
      <c r="P147" s="73"/>
      <c r="Q147" s="16"/>
      <c r="R147" s="64"/>
      <c r="S147" s="123"/>
      <c r="T147" s="119"/>
      <c r="U147" s="120"/>
      <c r="V147" s="121"/>
      <c r="W147" s="41" t="str">
        <f t="shared" si="24"/>
        <v/>
      </c>
      <c r="X147" s="4"/>
      <c r="Y147" s="6" t="str">
        <f t="shared" si="9"/>
        <v/>
      </c>
      <c r="Z147" s="39" t="str">
        <f t="shared" si="10"/>
        <v/>
      </c>
      <c r="AA147" s="6" t="str">
        <f t="shared" si="27"/>
        <v/>
      </c>
      <c r="AB147" s="26">
        <f t="shared" si="25"/>
        <v>0</v>
      </c>
      <c r="AC147" s="26">
        <f t="shared" si="14"/>
        <v>0</v>
      </c>
      <c r="AD147" s="26" t="str">
        <f t="shared" si="22"/>
        <v/>
      </c>
      <c r="AE147" s="6">
        <f t="shared" si="23"/>
        <v>0</v>
      </c>
      <c r="AF147" s="6">
        <f t="shared" si="26"/>
        <v>0</v>
      </c>
    </row>
    <row r="148" spans="1:32" ht="60" customHeight="1">
      <c r="A148" s="55">
        <f t="shared" si="5"/>
        <v>136</v>
      </c>
      <c r="B148" s="56" t="str">
        <f t="shared" si="6"/>
        <v/>
      </c>
      <c r="C148" s="152"/>
      <c r="D148" s="15" t="str">
        <f t="shared" si="7"/>
        <v/>
      </c>
      <c r="E148" s="15" t="str">
        <f t="shared" si="13"/>
        <v/>
      </c>
      <c r="F148" s="16"/>
      <c r="G148" s="16"/>
      <c r="H148" s="71"/>
      <c r="I148" s="60" t="str" cm="1">
        <f t="array" ref="I148">IFERROR(_xlfn.IFS($Y148=1,"熱風供給温度：80℃以上～100℃未満
空気入口温度：20℃",$Y148=2,"熱風供給温度：80℃以上～100℃未満
空気入口温度：20℃",$Y148=3,"熱風供給温度：60℃
空気入口温度：50℃"),"")</f>
        <v/>
      </c>
      <c r="J148" s="61" t="str" cm="1">
        <f t="array" ref="J148">IFERROR(_xlfn.IFS(AND($Y148=1,$Z148=1),"[外気条件]
乾球温度：25℃DB
相対湿度：70RH％",AND($Y148=2,$Z148=1),"熱源水入口温度：30℃
熱源水入出口温度差：5℃",AND($Y148=3,$Z148=2),"熱源水入口温度：30℃
熱源水入出口温度差：5℃"),"")</f>
        <v/>
      </c>
      <c r="K148" s="48"/>
      <c r="L148" s="46"/>
      <c r="M148" s="46"/>
      <c r="N148" s="42" t="str" cm="1">
        <f t="array" ref="N148">IFERROR(_xlfn.IFS(AND($Z148=1,$AA148=1),VALUE(3.5),AND($Z148=1,$AA148=2),VALUE(3.44),AND($Z148=2,$AA148=2),VALUE(3.5)),"")</f>
        <v/>
      </c>
      <c r="O148" s="59" t="str">
        <f t="shared" si="8"/>
        <v/>
      </c>
      <c r="P148" s="73"/>
      <c r="Q148" s="16"/>
      <c r="R148" s="64"/>
      <c r="S148" s="123"/>
      <c r="T148" s="119"/>
      <c r="U148" s="120"/>
      <c r="V148" s="121"/>
      <c r="W148" s="41" t="str">
        <f t="shared" si="24"/>
        <v/>
      </c>
      <c r="X148" s="4"/>
      <c r="Y148" s="6" t="str">
        <f t="shared" si="9"/>
        <v/>
      </c>
      <c r="Z148" s="39" t="str">
        <f t="shared" si="10"/>
        <v/>
      </c>
      <c r="AA148" s="6" t="str">
        <f t="shared" si="27"/>
        <v/>
      </c>
      <c r="AB148" s="26">
        <f t="shared" si="25"/>
        <v>0</v>
      </c>
      <c r="AC148" s="26">
        <f t="shared" si="14"/>
        <v>0</v>
      </c>
      <c r="AD148" s="26" t="str">
        <f t="shared" si="22"/>
        <v/>
      </c>
      <c r="AE148" s="6">
        <f t="shared" si="23"/>
        <v>0</v>
      </c>
      <c r="AF148" s="6">
        <f t="shared" si="26"/>
        <v>0</v>
      </c>
    </row>
    <row r="149" spans="1:32" ht="60" customHeight="1">
      <c r="A149" s="55">
        <f t="shared" si="5"/>
        <v>137</v>
      </c>
      <c r="B149" s="56" t="str">
        <f t="shared" si="6"/>
        <v/>
      </c>
      <c r="C149" s="152"/>
      <c r="D149" s="15" t="str">
        <f t="shared" si="7"/>
        <v/>
      </c>
      <c r="E149" s="15" t="str">
        <f t="shared" si="13"/>
        <v/>
      </c>
      <c r="F149" s="16"/>
      <c r="G149" s="16"/>
      <c r="H149" s="71"/>
      <c r="I149" s="60" t="str" cm="1">
        <f t="array" ref="I149">IFERROR(_xlfn.IFS($Y149=1,"熱風供給温度：80℃以上～100℃未満
空気入口温度：20℃",$Y149=2,"熱風供給温度：80℃以上～100℃未満
空気入口温度：20℃",$Y149=3,"熱風供給温度：60℃
空気入口温度：50℃"),"")</f>
        <v/>
      </c>
      <c r="J149" s="61" t="str" cm="1">
        <f t="array" ref="J149">IFERROR(_xlfn.IFS(AND($Y149=1,$Z149=1),"[外気条件]
乾球温度：25℃DB
相対湿度：70RH％",AND($Y149=2,$Z149=1),"熱源水入口温度：30℃
熱源水入出口温度差：5℃",AND($Y149=3,$Z149=2),"熱源水入口温度：30℃
熱源水入出口温度差：5℃"),"")</f>
        <v/>
      </c>
      <c r="K149" s="48"/>
      <c r="L149" s="46"/>
      <c r="M149" s="46"/>
      <c r="N149" s="42" t="str" cm="1">
        <f t="array" ref="N149">IFERROR(_xlfn.IFS(AND($Z149=1,$AA149=1),VALUE(3.5),AND($Z149=1,$AA149=2),VALUE(3.44),AND($Z149=2,$AA149=2),VALUE(3.5)),"")</f>
        <v/>
      </c>
      <c r="O149" s="59" t="str">
        <f t="shared" si="8"/>
        <v/>
      </c>
      <c r="P149" s="73"/>
      <c r="Q149" s="16"/>
      <c r="R149" s="64"/>
      <c r="S149" s="123"/>
      <c r="T149" s="119"/>
      <c r="U149" s="120"/>
      <c r="V149" s="121"/>
      <c r="W149" s="41" t="str">
        <f t="shared" si="24"/>
        <v/>
      </c>
      <c r="X149" s="4"/>
      <c r="Y149" s="6" t="str">
        <f t="shared" si="9"/>
        <v/>
      </c>
      <c r="Z149" s="39" t="str">
        <f t="shared" si="10"/>
        <v/>
      </c>
      <c r="AA149" s="6" t="str">
        <f t="shared" si="27"/>
        <v/>
      </c>
      <c r="AB149" s="26">
        <f t="shared" si="25"/>
        <v>0</v>
      </c>
      <c r="AC149" s="26">
        <f t="shared" si="14"/>
        <v>0</v>
      </c>
      <c r="AD149" s="26" t="str">
        <f t="shared" si="22"/>
        <v/>
      </c>
      <c r="AE149" s="6">
        <f t="shared" si="23"/>
        <v>0</v>
      </c>
      <c r="AF149" s="6">
        <f t="shared" si="26"/>
        <v>0</v>
      </c>
    </row>
    <row r="150" spans="1:32" ht="60" customHeight="1">
      <c r="A150" s="55">
        <f t="shared" si="5"/>
        <v>138</v>
      </c>
      <c r="B150" s="56" t="str">
        <f t="shared" si="6"/>
        <v/>
      </c>
      <c r="C150" s="152"/>
      <c r="D150" s="15" t="str">
        <f t="shared" si="7"/>
        <v/>
      </c>
      <c r="E150" s="15" t="str">
        <f t="shared" si="13"/>
        <v/>
      </c>
      <c r="F150" s="16"/>
      <c r="G150" s="16"/>
      <c r="H150" s="71"/>
      <c r="I150" s="60" t="str" cm="1">
        <f t="array" ref="I150">IFERROR(_xlfn.IFS($Y150=1,"熱風供給温度：80℃以上～100℃未満
空気入口温度：20℃",$Y150=2,"熱風供給温度：80℃以上～100℃未満
空気入口温度：20℃",$Y150=3,"熱風供給温度：60℃
空気入口温度：50℃"),"")</f>
        <v/>
      </c>
      <c r="J150" s="61" t="str" cm="1">
        <f t="array" ref="J150">IFERROR(_xlfn.IFS(AND($Y150=1,$Z150=1),"[外気条件]
乾球温度：25℃DB
相対湿度：70RH％",AND($Y150=2,$Z150=1),"熱源水入口温度：30℃
熱源水入出口温度差：5℃",AND($Y150=3,$Z150=2),"熱源水入口温度：30℃
熱源水入出口温度差：5℃"),"")</f>
        <v/>
      </c>
      <c r="K150" s="48"/>
      <c r="L150" s="46"/>
      <c r="M150" s="46"/>
      <c r="N150" s="42" t="str" cm="1">
        <f t="array" ref="N150">IFERROR(_xlfn.IFS(AND($Z150=1,$AA150=1),VALUE(3.5),AND($Z150=1,$AA150=2),VALUE(3.44),AND($Z150=2,$AA150=2),VALUE(3.5)),"")</f>
        <v/>
      </c>
      <c r="O150" s="59" t="str">
        <f t="shared" si="8"/>
        <v/>
      </c>
      <c r="P150" s="73"/>
      <c r="Q150" s="16"/>
      <c r="R150" s="64"/>
      <c r="S150" s="123"/>
      <c r="T150" s="119"/>
      <c r="U150" s="120"/>
      <c r="V150" s="121"/>
      <c r="W150" s="41" t="str">
        <f t="shared" si="24"/>
        <v/>
      </c>
      <c r="X150" s="4"/>
      <c r="Y150" s="6" t="str">
        <f t="shared" si="9"/>
        <v/>
      </c>
      <c r="Z150" s="39" t="str">
        <f t="shared" si="10"/>
        <v/>
      </c>
      <c r="AA150" s="6" t="str">
        <f t="shared" si="27"/>
        <v/>
      </c>
      <c r="AB150" s="26">
        <f t="shared" si="25"/>
        <v>0</v>
      </c>
      <c r="AC150" s="26">
        <f t="shared" si="14"/>
        <v>0</v>
      </c>
      <c r="AD150" s="26" t="str">
        <f t="shared" si="22"/>
        <v/>
      </c>
      <c r="AE150" s="6">
        <f t="shared" si="23"/>
        <v>0</v>
      </c>
      <c r="AF150" s="6">
        <f t="shared" si="26"/>
        <v>0</v>
      </c>
    </row>
    <row r="151" spans="1:32" ht="60" customHeight="1">
      <c r="A151" s="55">
        <f t="shared" si="5"/>
        <v>139</v>
      </c>
      <c r="B151" s="56" t="str">
        <f t="shared" si="6"/>
        <v/>
      </c>
      <c r="C151" s="152"/>
      <c r="D151" s="15" t="str">
        <f t="shared" si="7"/>
        <v/>
      </c>
      <c r="E151" s="15" t="str">
        <f t="shared" si="13"/>
        <v/>
      </c>
      <c r="F151" s="16"/>
      <c r="G151" s="16"/>
      <c r="H151" s="71"/>
      <c r="I151" s="60" t="str" cm="1">
        <f t="array" ref="I151">IFERROR(_xlfn.IFS($Y151=1,"熱風供給温度：80℃以上～100℃未満
空気入口温度：20℃",$Y151=2,"熱風供給温度：80℃以上～100℃未満
空気入口温度：20℃",$Y151=3,"熱風供給温度：60℃
空気入口温度：50℃"),"")</f>
        <v/>
      </c>
      <c r="J151" s="61" t="str" cm="1">
        <f t="array" ref="J151">IFERROR(_xlfn.IFS(AND($Y151=1,$Z151=1),"[外気条件]
乾球温度：25℃DB
相対湿度：70RH％",AND($Y151=2,$Z151=1),"熱源水入口温度：30℃
熱源水入出口温度差：5℃",AND($Y151=3,$Z151=2),"熱源水入口温度：30℃
熱源水入出口温度差：5℃"),"")</f>
        <v/>
      </c>
      <c r="K151" s="48"/>
      <c r="L151" s="46"/>
      <c r="M151" s="46"/>
      <c r="N151" s="42" t="str" cm="1">
        <f t="array" ref="N151">IFERROR(_xlfn.IFS(AND($Z151=1,$AA151=1),VALUE(3.5),AND($Z151=1,$AA151=2),VALUE(3.44),AND($Z151=2,$AA151=2),VALUE(3.5)),"")</f>
        <v/>
      </c>
      <c r="O151" s="59" t="str">
        <f t="shared" si="8"/>
        <v/>
      </c>
      <c r="P151" s="73"/>
      <c r="Q151" s="16"/>
      <c r="R151" s="64"/>
      <c r="S151" s="123"/>
      <c r="T151" s="119"/>
      <c r="U151" s="120"/>
      <c r="V151" s="121"/>
      <c r="W151" s="41" t="str">
        <f t="shared" si="24"/>
        <v/>
      </c>
      <c r="X151" s="4"/>
      <c r="Y151" s="6" t="str">
        <f t="shared" si="9"/>
        <v/>
      </c>
      <c r="Z151" s="39" t="str">
        <f t="shared" si="10"/>
        <v/>
      </c>
      <c r="AA151" s="6" t="str">
        <f t="shared" si="27"/>
        <v/>
      </c>
      <c r="AB151" s="26">
        <f t="shared" si="25"/>
        <v>0</v>
      </c>
      <c r="AC151" s="26">
        <f t="shared" si="14"/>
        <v>0</v>
      </c>
      <c r="AD151" s="26" t="str">
        <f t="shared" si="22"/>
        <v/>
      </c>
      <c r="AE151" s="6">
        <f t="shared" si="23"/>
        <v>0</v>
      </c>
      <c r="AF151" s="6">
        <f t="shared" si="26"/>
        <v>0</v>
      </c>
    </row>
    <row r="152" spans="1:32" ht="60" customHeight="1">
      <c r="A152" s="55">
        <f t="shared" si="5"/>
        <v>140</v>
      </c>
      <c r="B152" s="56" t="str">
        <f t="shared" si="6"/>
        <v/>
      </c>
      <c r="C152" s="152"/>
      <c r="D152" s="15" t="str">
        <f t="shared" si="7"/>
        <v/>
      </c>
      <c r="E152" s="15" t="str">
        <f t="shared" si="13"/>
        <v/>
      </c>
      <c r="F152" s="16"/>
      <c r="G152" s="16"/>
      <c r="H152" s="71"/>
      <c r="I152" s="60" t="str" cm="1">
        <f t="array" ref="I152">IFERROR(_xlfn.IFS($Y152=1,"熱風供給温度：80℃以上～100℃未満
空気入口温度：20℃",$Y152=2,"熱風供給温度：80℃以上～100℃未満
空気入口温度：20℃",$Y152=3,"熱風供給温度：60℃
空気入口温度：50℃"),"")</f>
        <v/>
      </c>
      <c r="J152" s="61" t="str" cm="1">
        <f t="array" ref="J152">IFERROR(_xlfn.IFS(AND($Y152=1,$Z152=1),"[外気条件]
乾球温度：25℃DB
相対湿度：70RH％",AND($Y152=2,$Z152=1),"熱源水入口温度：30℃
熱源水入出口温度差：5℃",AND($Y152=3,$Z152=2),"熱源水入口温度：30℃
熱源水入出口温度差：5℃"),"")</f>
        <v/>
      </c>
      <c r="K152" s="48"/>
      <c r="L152" s="46"/>
      <c r="M152" s="46"/>
      <c r="N152" s="42" t="str" cm="1">
        <f t="array" ref="N152">IFERROR(_xlfn.IFS(AND($Z152=1,$AA152=1),VALUE(3.5),AND($Z152=1,$AA152=2),VALUE(3.44),AND($Z152=2,$AA152=2),VALUE(3.5)),"")</f>
        <v/>
      </c>
      <c r="O152" s="59" t="str">
        <f t="shared" si="8"/>
        <v/>
      </c>
      <c r="P152" s="73"/>
      <c r="Q152" s="16"/>
      <c r="R152" s="64"/>
      <c r="S152" s="123"/>
      <c r="T152" s="119"/>
      <c r="U152" s="120"/>
      <c r="V152" s="121"/>
      <c r="W152" s="41" t="str">
        <f t="shared" si="24"/>
        <v/>
      </c>
      <c r="X152" s="4"/>
      <c r="Y152" s="6" t="str">
        <f t="shared" si="9"/>
        <v/>
      </c>
      <c r="Z152" s="39" t="str">
        <f t="shared" si="10"/>
        <v/>
      </c>
      <c r="AA152" s="6" t="str">
        <f t="shared" si="27"/>
        <v/>
      </c>
      <c r="AB152" s="26">
        <f t="shared" si="25"/>
        <v>0</v>
      </c>
      <c r="AC152" s="26">
        <f t="shared" si="14"/>
        <v>0</v>
      </c>
      <c r="AD152" s="26" t="str">
        <f t="shared" si="22"/>
        <v/>
      </c>
      <c r="AE152" s="6">
        <f t="shared" si="23"/>
        <v>0</v>
      </c>
      <c r="AF152" s="6">
        <f t="shared" si="26"/>
        <v>0</v>
      </c>
    </row>
    <row r="153" spans="1:32" ht="60" customHeight="1">
      <c r="A153" s="55">
        <f t="shared" si="5"/>
        <v>141</v>
      </c>
      <c r="B153" s="56" t="str">
        <f t="shared" si="6"/>
        <v/>
      </c>
      <c r="C153" s="152"/>
      <c r="D153" s="15" t="str">
        <f t="shared" si="7"/>
        <v/>
      </c>
      <c r="E153" s="15" t="str">
        <f t="shared" si="13"/>
        <v/>
      </c>
      <c r="F153" s="16"/>
      <c r="G153" s="16"/>
      <c r="H153" s="71"/>
      <c r="I153" s="60" t="str" cm="1">
        <f t="array" ref="I153">IFERROR(_xlfn.IFS($Y153=1,"熱風供給温度：80℃以上～100℃未満
空気入口温度：20℃",$Y153=2,"熱風供給温度：80℃以上～100℃未満
空気入口温度：20℃",$Y153=3,"熱風供給温度：60℃
空気入口温度：50℃"),"")</f>
        <v/>
      </c>
      <c r="J153" s="61" t="str" cm="1">
        <f t="array" ref="J153">IFERROR(_xlfn.IFS(AND($Y153=1,$Z153=1),"[外気条件]
乾球温度：25℃DB
相対湿度：70RH％",AND($Y153=2,$Z153=1),"熱源水入口温度：30℃
熱源水入出口温度差：5℃",AND($Y153=3,$Z153=2),"熱源水入口温度：30℃
熱源水入出口温度差：5℃"),"")</f>
        <v/>
      </c>
      <c r="K153" s="48"/>
      <c r="L153" s="46"/>
      <c r="M153" s="46"/>
      <c r="N153" s="42" t="str" cm="1">
        <f t="array" ref="N153">IFERROR(_xlfn.IFS(AND($Z153=1,$AA153=1),VALUE(3.5),AND($Z153=1,$AA153=2),VALUE(3.44),AND($Z153=2,$AA153=2),VALUE(3.5)),"")</f>
        <v/>
      </c>
      <c r="O153" s="59" t="str">
        <f t="shared" si="8"/>
        <v/>
      </c>
      <c r="P153" s="73"/>
      <c r="Q153" s="16"/>
      <c r="R153" s="64"/>
      <c r="S153" s="123"/>
      <c r="T153" s="119"/>
      <c r="U153" s="120"/>
      <c r="V153" s="121"/>
      <c r="W153" s="41" t="str">
        <f t="shared" si="24"/>
        <v/>
      </c>
      <c r="X153" s="4"/>
      <c r="Y153" s="6" t="str">
        <f t="shared" si="9"/>
        <v/>
      </c>
      <c r="Z153" s="39" t="str">
        <f t="shared" si="10"/>
        <v/>
      </c>
      <c r="AA153" s="6" t="str">
        <f t="shared" si="27"/>
        <v/>
      </c>
      <c r="AB153" s="26">
        <f t="shared" si="25"/>
        <v>0</v>
      </c>
      <c r="AC153" s="26">
        <f t="shared" si="14"/>
        <v>0</v>
      </c>
      <c r="AD153" s="26" t="str">
        <f t="shared" si="22"/>
        <v/>
      </c>
      <c r="AE153" s="6">
        <f t="shared" si="23"/>
        <v>0</v>
      </c>
      <c r="AF153" s="6">
        <f t="shared" si="26"/>
        <v>0</v>
      </c>
    </row>
    <row r="154" spans="1:32" ht="60" customHeight="1">
      <c r="A154" s="55">
        <f t="shared" si="5"/>
        <v>142</v>
      </c>
      <c r="B154" s="56" t="str">
        <f t="shared" si="6"/>
        <v/>
      </c>
      <c r="C154" s="152"/>
      <c r="D154" s="15" t="str">
        <f t="shared" si="7"/>
        <v/>
      </c>
      <c r="E154" s="15" t="str">
        <f t="shared" si="13"/>
        <v/>
      </c>
      <c r="F154" s="16"/>
      <c r="G154" s="16"/>
      <c r="H154" s="71"/>
      <c r="I154" s="60" t="str" cm="1">
        <f t="array" ref="I154">IFERROR(_xlfn.IFS($Y154=1,"熱風供給温度：80℃以上～100℃未満
空気入口温度：20℃",$Y154=2,"熱風供給温度：80℃以上～100℃未満
空気入口温度：20℃",$Y154=3,"熱風供給温度：60℃
空気入口温度：50℃"),"")</f>
        <v/>
      </c>
      <c r="J154" s="61" t="str" cm="1">
        <f t="array" ref="J154">IFERROR(_xlfn.IFS(AND($Y154=1,$Z154=1),"[外気条件]
乾球温度：25℃DB
相対湿度：70RH％",AND($Y154=2,$Z154=1),"熱源水入口温度：30℃
熱源水入出口温度差：5℃",AND($Y154=3,$Z154=2),"熱源水入口温度：30℃
熱源水入出口温度差：5℃"),"")</f>
        <v/>
      </c>
      <c r="K154" s="48"/>
      <c r="L154" s="46"/>
      <c r="M154" s="46"/>
      <c r="N154" s="42" t="str" cm="1">
        <f t="array" ref="N154">IFERROR(_xlfn.IFS(AND($Z154=1,$AA154=1),VALUE(3.5),AND($Z154=1,$AA154=2),VALUE(3.44),AND($Z154=2,$AA154=2),VALUE(3.5)),"")</f>
        <v/>
      </c>
      <c r="O154" s="59" t="str">
        <f t="shared" si="8"/>
        <v/>
      </c>
      <c r="P154" s="73"/>
      <c r="Q154" s="16"/>
      <c r="R154" s="64"/>
      <c r="S154" s="123"/>
      <c r="T154" s="119"/>
      <c r="U154" s="120"/>
      <c r="V154" s="121"/>
      <c r="W154" s="41" t="str">
        <f t="shared" si="24"/>
        <v/>
      </c>
      <c r="X154" s="4"/>
      <c r="Y154" s="6" t="str">
        <f t="shared" si="9"/>
        <v/>
      </c>
      <c r="Z154" s="39" t="str">
        <f t="shared" si="10"/>
        <v/>
      </c>
      <c r="AA154" s="6" t="str">
        <f t="shared" si="27"/>
        <v/>
      </c>
      <c r="AB154" s="26">
        <f t="shared" si="25"/>
        <v>0</v>
      </c>
      <c r="AC154" s="26">
        <f t="shared" si="14"/>
        <v>0</v>
      </c>
      <c r="AD154" s="26" t="str">
        <f t="shared" si="22"/>
        <v/>
      </c>
      <c r="AE154" s="6">
        <f t="shared" si="23"/>
        <v>0</v>
      </c>
      <c r="AF154" s="6">
        <f t="shared" si="26"/>
        <v>0</v>
      </c>
    </row>
    <row r="155" spans="1:32" ht="60" customHeight="1">
      <c r="A155" s="55">
        <f t="shared" si="5"/>
        <v>143</v>
      </c>
      <c r="B155" s="56" t="str">
        <f t="shared" si="6"/>
        <v/>
      </c>
      <c r="C155" s="152"/>
      <c r="D155" s="15" t="str">
        <f t="shared" si="7"/>
        <v/>
      </c>
      <c r="E155" s="15" t="str">
        <f t="shared" si="13"/>
        <v/>
      </c>
      <c r="F155" s="16"/>
      <c r="G155" s="16"/>
      <c r="H155" s="71"/>
      <c r="I155" s="60" t="str" cm="1">
        <f t="array" ref="I155">IFERROR(_xlfn.IFS($Y155=1,"熱風供給温度：80℃以上～100℃未満
空気入口温度：20℃",$Y155=2,"熱風供給温度：80℃以上～100℃未満
空気入口温度：20℃",$Y155=3,"熱風供給温度：60℃
空気入口温度：50℃"),"")</f>
        <v/>
      </c>
      <c r="J155" s="61" t="str" cm="1">
        <f t="array" ref="J155">IFERROR(_xlfn.IFS(AND($Y155=1,$Z155=1),"[外気条件]
乾球温度：25℃DB
相対湿度：70RH％",AND($Y155=2,$Z155=1),"熱源水入口温度：30℃
熱源水入出口温度差：5℃",AND($Y155=3,$Z155=2),"熱源水入口温度：30℃
熱源水入出口温度差：5℃"),"")</f>
        <v/>
      </c>
      <c r="K155" s="48"/>
      <c r="L155" s="46"/>
      <c r="M155" s="46"/>
      <c r="N155" s="42" t="str" cm="1">
        <f t="array" ref="N155">IFERROR(_xlfn.IFS(AND($Z155=1,$AA155=1),VALUE(3.5),AND($Z155=1,$AA155=2),VALUE(3.44),AND($Z155=2,$AA155=2),VALUE(3.5)),"")</f>
        <v/>
      </c>
      <c r="O155" s="59" t="str">
        <f t="shared" si="8"/>
        <v/>
      </c>
      <c r="P155" s="73"/>
      <c r="Q155" s="16"/>
      <c r="R155" s="64"/>
      <c r="S155" s="123"/>
      <c r="T155" s="119"/>
      <c r="U155" s="120"/>
      <c r="V155" s="121"/>
      <c r="W155" s="41" t="str">
        <f t="shared" si="24"/>
        <v/>
      </c>
      <c r="X155" s="4"/>
      <c r="Y155" s="6" t="str">
        <f t="shared" si="9"/>
        <v/>
      </c>
      <c r="Z155" s="39" t="str">
        <f t="shared" si="10"/>
        <v/>
      </c>
      <c r="AA155" s="6" t="str">
        <f t="shared" si="27"/>
        <v/>
      </c>
      <c r="AB155" s="26">
        <f t="shared" si="25"/>
        <v>0</v>
      </c>
      <c r="AC155" s="26">
        <f t="shared" si="14"/>
        <v>0</v>
      </c>
      <c r="AD155" s="26" t="str">
        <f t="shared" si="22"/>
        <v/>
      </c>
      <c r="AE155" s="6">
        <f t="shared" si="23"/>
        <v>0</v>
      </c>
      <c r="AF155" s="6">
        <f t="shared" si="26"/>
        <v>0</v>
      </c>
    </row>
    <row r="156" spans="1:32" ht="60" customHeight="1">
      <c r="A156" s="55">
        <f t="shared" si="5"/>
        <v>144</v>
      </c>
      <c r="B156" s="56" t="str">
        <f t="shared" si="6"/>
        <v/>
      </c>
      <c r="C156" s="152"/>
      <c r="D156" s="15" t="str">
        <f t="shared" si="7"/>
        <v/>
      </c>
      <c r="E156" s="15" t="str">
        <f t="shared" si="13"/>
        <v/>
      </c>
      <c r="F156" s="16"/>
      <c r="G156" s="16"/>
      <c r="H156" s="71"/>
      <c r="I156" s="60" t="str" cm="1">
        <f t="array" ref="I156">IFERROR(_xlfn.IFS($Y156=1,"熱風供給温度：80℃以上～100℃未満
空気入口温度：20℃",$Y156=2,"熱風供給温度：80℃以上～100℃未満
空気入口温度：20℃",$Y156=3,"熱風供給温度：60℃
空気入口温度：50℃"),"")</f>
        <v/>
      </c>
      <c r="J156" s="61" t="str" cm="1">
        <f t="array" ref="J156">IFERROR(_xlfn.IFS(AND($Y156=1,$Z156=1),"[外気条件]
乾球温度：25℃DB
相対湿度：70RH％",AND($Y156=2,$Z156=1),"熱源水入口温度：30℃
熱源水入出口温度差：5℃",AND($Y156=3,$Z156=2),"熱源水入口温度：30℃
熱源水入出口温度差：5℃"),"")</f>
        <v/>
      </c>
      <c r="K156" s="48"/>
      <c r="L156" s="46"/>
      <c r="M156" s="46"/>
      <c r="N156" s="42" t="str" cm="1">
        <f t="array" ref="N156">IFERROR(_xlfn.IFS(AND($Z156=1,$AA156=1),VALUE(3.5),AND($Z156=1,$AA156=2),VALUE(3.44),AND($Z156=2,$AA156=2),VALUE(3.5)),"")</f>
        <v/>
      </c>
      <c r="O156" s="59" t="str">
        <f t="shared" si="8"/>
        <v/>
      </c>
      <c r="P156" s="73"/>
      <c r="Q156" s="16"/>
      <c r="R156" s="64"/>
      <c r="S156" s="123"/>
      <c r="T156" s="119"/>
      <c r="U156" s="120"/>
      <c r="V156" s="121"/>
      <c r="W156" s="41" t="str">
        <f t="shared" si="24"/>
        <v/>
      </c>
      <c r="X156" s="4"/>
      <c r="Y156" s="6" t="str">
        <f t="shared" si="9"/>
        <v/>
      </c>
      <c r="Z156" s="39" t="str">
        <f t="shared" si="10"/>
        <v/>
      </c>
      <c r="AA156" s="6" t="str">
        <f t="shared" si="27"/>
        <v/>
      </c>
      <c r="AB156" s="26">
        <f t="shared" si="25"/>
        <v>0</v>
      </c>
      <c r="AC156" s="26">
        <f t="shared" si="14"/>
        <v>0</v>
      </c>
      <c r="AD156" s="26" t="str">
        <f t="shared" si="22"/>
        <v/>
      </c>
      <c r="AE156" s="6">
        <f t="shared" si="23"/>
        <v>0</v>
      </c>
      <c r="AF156" s="6">
        <f t="shared" si="26"/>
        <v>0</v>
      </c>
    </row>
    <row r="157" spans="1:32" ht="60" customHeight="1">
      <c r="A157" s="55">
        <f t="shared" si="5"/>
        <v>145</v>
      </c>
      <c r="B157" s="56" t="str">
        <f t="shared" si="6"/>
        <v/>
      </c>
      <c r="C157" s="152"/>
      <c r="D157" s="15" t="str">
        <f t="shared" si="7"/>
        <v/>
      </c>
      <c r="E157" s="15" t="str">
        <f t="shared" si="13"/>
        <v/>
      </c>
      <c r="F157" s="16"/>
      <c r="G157" s="16"/>
      <c r="H157" s="71"/>
      <c r="I157" s="60" t="str" cm="1">
        <f t="array" ref="I157">IFERROR(_xlfn.IFS($Y157=1,"熱風供給温度：80℃以上～100℃未満
空気入口温度：20℃",$Y157=2,"熱風供給温度：80℃以上～100℃未満
空気入口温度：20℃",$Y157=3,"熱風供給温度：60℃
空気入口温度：50℃"),"")</f>
        <v/>
      </c>
      <c r="J157" s="61" t="str" cm="1">
        <f t="array" ref="J157">IFERROR(_xlfn.IFS(AND($Y157=1,$Z157=1),"[外気条件]
乾球温度：25℃DB
相対湿度：70RH％",AND($Y157=2,$Z157=1),"熱源水入口温度：30℃
熱源水入出口温度差：5℃",AND($Y157=3,$Z157=2),"熱源水入口温度：30℃
熱源水入出口温度差：5℃"),"")</f>
        <v/>
      </c>
      <c r="K157" s="48"/>
      <c r="L157" s="46"/>
      <c r="M157" s="46"/>
      <c r="N157" s="42" t="str" cm="1">
        <f t="array" ref="N157">IFERROR(_xlfn.IFS(AND($Z157=1,$AA157=1),VALUE(3.5),AND($Z157=1,$AA157=2),VALUE(3.44),AND($Z157=2,$AA157=2),VALUE(3.5)),"")</f>
        <v/>
      </c>
      <c r="O157" s="59" t="str">
        <f t="shared" si="8"/>
        <v/>
      </c>
      <c r="P157" s="73"/>
      <c r="Q157" s="16"/>
      <c r="R157" s="64"/>
      <c r="S157" s="123"/>
      <c r="T157" s="119"/>
      <c r="U157" s="120"/>
      <c r="V157" s="121"/>
      <c r="W157" s="41" t="str">
        <f t="shared" si="24"/>
        <v/>
      </c>
      <c r="X157" s="4"/>
      <c r="Y157" s="6" t="str">
        <f t="shared" si="9"/>
        <v/>
      </c>
      <c r="Z157" s="39" t="str">
        <f t="shared" si="10"/>
        <v/>
      </c>
      <c r="AA157" s="6" t="str">
        <f t="shared" si="27"/>
        <v/>
      </c>
      <c r="AB157" s="26">
        <f t="shared" si="25"/>
        <v>0</v>
      </c>
      <c r="AC157" s="26">
        <f t="shared" si="14"/>
        <v>0</v>
      </c>
      <c r="AD157" s="26" t="str">
        <f t="shared" si="22"/>
        <v/>
      </c>
      <c r="AE157" s="6">
        <f t="shared" si="23"/>
        <v>0</v>
      </c>
      <c r="AF157" s="6">
        <f t="shared" si="26"/>
        <v>0</v>
      </c>
    </row>
    <row r="158" spans="1:32" ht="60" customHeight="1">
      <c r="A158" s="55">
        <f t="shared" si="5"/>
        <v>146</v>
      </c>
      <c r="B158" s="56" t="str">
        <f t="shared" si="6"/>
        <v/>
      </c>
      <c r="C158" s="152"/>
      <c r="D158" s="15" t="str">
        <f t="shared" si="7"/>
        <v/>
      </c>
      <c r="E158" s="15" t="str">
        <f t="shared" si="13"/>
        <v/>
      </c>
      <c r="F158" s="16"/>
      <c r="G158" s="16"/>
      <c r="H158" s="71"/>
      <c r="I158" s="60" t="str" cm="1">
        <f t="array" ref="I158">IFERROR(_xlfn.IFS($Y158=1,"熱風供給温度：80℃以上～100℃未満
空気入口温度：20℃",$Y158=2,"熱風供給温度：80℃以上～100℃未満
空気入口温度：20℃",$Y158=3,"熱風供給温度：60℃
空気入口温度：50℃"),"")</f>
        <v/>
      </c>
      <c r="J158" s="61" t="str" cm="1">
        <f t="array" ref="J158">IFERROR(_xlfn.IFS(AND($Y158=1,$Z158=1),"[外気条件]
乾球温度：25℃DB
相対湿度：70RH％",AND($Y158=2,$Z158=1),"熱源水入口温度：30℃
熱源水入出口温度差：5℃",AND($Y158=3,$Z158=2),"熱源水入口温度：30℃
熱源水入出口温度差：5℃"),"")</f>
        <v/>
      </c>
      <c r="K158" s="48"/>
      <c r="L158" s="46"/>
      <c r="M158" s="46"/>
      <c r="N158" s="42" t="str" cm="1">
        <f t="array" ref="N158">IFERROR(_xlfn.IFS(AND($Z158=1,$AA158=1),VALUE(3.5),AND($Z158=1,$AA158=2),VALUE(3.44),AND($Z158=2,$AA158=2),VALUE(3.5)),"")</f>
        <v/>
      </c>
      <c r="O158" s="59" t="str">
        <f t="shared" si="8"/>
        <v/>
      </c>
      <c r="P158" s="73"/>
      <c r="Q158" s="16"/>
      <c r="R158" s="64"/>
      <c r="S158" s="123"/>
      <c r="T158" s="119"/>
      <c r="U158" s="120"/>
      <c r="V158" s="121"/>
      <c r="W158" s="41" t="str">
        <f t="shared" si="24"/>
        <v/>
      </c>
      <c r="X158" s="4"/>
      <c r="Y158" s="6" t="str">
        <f t="shared" si="9"/>
        <v/>
      </c>
      <c r="Z158" s="39" t="str">
        <f t="shared" si="10"/>
        <v/>
      </c>
      <c r="AA158" s="6" t="str">
        <f t="shared" si="27"/>
        <v/>
      </c>
      <c r="AB158" s="26">
        <f t="shared" si="25"/>
        <v>0</v>
      </c>
      <c r="AC158" s="26">
        <f t="shared" si="14"/>
        <v>0</v>
      </c>
      <c r="AD158" s="26" t="str">
        <f t="shared" si="22"/>
        <v/>
      </c>
      <c r="AE158" s="6">
        <f t="shared" si="23"/>
        <v>0</v>
      </c>
      <c r="AF158" s="6">
        <f t="shared" si="26"/>
        <v>0</v>
      </c>
    </row>
    <row r="159" spans="1:32" ht="60" customHeight="1">
      <c r="A159" s="55">
        <f t="shared" si="5"/>
        <v>147</v>
      </c>
      <c r="B159" s="56" t="str">
        <f t="shared" si="6"/>
        <v/>
      </c>
      <c r="C159" s="152"/>
      <c r="D159" s="15" t="str">
        <f t="shared" si="7"/>
        <v/>
      </c>
      <c r="E159" s="15" t="str">
        <f t="shared" si="13"/>
        <v/>
      </c>
      <c r="F159" s="16"/>
      <c r="G159" s="16"/>
      <c r="H159" s="71"/>
      <c r="I159" s="60" t="str" cm="1">
        <f t="array" ref="I159">IFERROR(_xlfn.IFS($Y159=1,"熱風供給温度：80℃以上～100℃未満
空気入口温度：20℃",$Y159=2,"熱風供給温度：80℃以上～100℃未満
空気入口温度：20℃",$Y159=3,"熱風供給温度：60℃
空気入口温度：50℃"),"")</f>
        <v/>
      </c>
      <c r="J159" s="61" t="str" cm="1">
        <f t="array" ref="J159">IFERROR(_xlfn.IFS(AND($Y159=1,$Z159=1),"[外気条件]
乾球温度：25℃DB
相対湿度：70RH％",AND($Y159=2,$Z159=1),"熱源水入口温度：30℃
熱源水入出口温度差：5℃",AND($Y159=3,$Z159=2),"熱源水入口温度：30℃
熱源水入出口温度差：5℃"),"")</f>
        <v/>
      </c>
      <c r="K159" s="48"/>
      <c r="L159" s="46"/>
      <c r="M159" s="46"/>
      <c r="N159" s="42" t="str" cm="1">
        <f t="array" ref="N159">IFERROR(_xlfn.IFS(AND($Z159=1,$AA159=1),VALUE(3.5),AND($Z159=1,$AA159=2),VALUE(3.44),AND($Z159=2,$AA159=2),VALUE(3.5)),"")</f>
        <v/>
      </c>
      <c r="O159" s="59" t="str">
        <f t="shared" si="8"/>
        <v/>
      </c>
      <c r="P159" s="73"/>
      <c r="Q159" s="16"/>
      <c r="R159" s="64"/>
      <c r="S159" s="123"/>
      <c r="T159" s="119"/>
      <c r="U159" s="120"/>
      <c r="V159" s="121"/>
      <c r="W159" s="41" t="str">
        <f t="shared" si="24"/>
        <v/>
      </c>
      <c r="X159" s="4"/>
      <c r="Y159" s="6" t="str">
        <f t="shared" si="9"/>
        <v/>
      </c>
      <c r="Z159" s="39" t="str">
        <f t="shared" si="10"/>
        <v/>
      </c>
      <c r="AA159" s="6" t="str">
        <f t="shared" si="27"/>
        <v/>
      </c>
      <c r="AB159" s="26">
        <f t="shared" si="25"/>
        <v>0</v>
      </c>
      <c r="AC159" s="26">
        <f t="shared" si="14"/>
        <v>0</v>
      </c>
      <c r="AD159" s="26" t="str">
        <f t="shared" si="22"/>
        <v/>
      </c>
      <c r="AE159" s="6">
        <f t="shared" si="23"/>
        <v>0</v>
      </c>
      <c r="AF159" s="6">
        <f t="shared" si="26"/>
        <v>0</v>
      </c>
    </row>
    <row r="160" spans="1:32" ht="60" customHeight="1">
      <c r="A160" s="55">
        <f t="shared" si="5"/>
        <v>148</v>
      </c>
      <c r="B160" s="56" t="str">
        <f t="shared" si="6"/>
        <v/>
      </c>
      <c r="C160" s="152"/>
      <c r="D160" s="15" t="str">
        <f t="shared" si="7"/>
        <v/>
      </c>
      <c r="E160" s="15" t="str">
        <f t="shared" si="13"/>
        <v/>
      </c>
      <c r="F160" s="16"/>
      <c r="G160" s="16"/>
      <c r="H160" s="71"/>
      <c r="I160" s="60" t="str" cm="1">
        <f t="array" ref="I160">IFERROR(_xlfn.IFS($Y160=1,"熱風供給温度：80℃以上～100℃未満
空気入口温度：20℃",$Y160=2,"熱風供給温度：80℃以上～100℃未満
空気入口温度：20℃",$Y160=3,"熱風供給温度：60℃
空気入口温度：50℃"),"")</f>
        <v/>
      </c>
      <c r="J160" s="61" t="str" cm="1">
        <f t="array" ref="J160">IFERROR(_xlfn.IFS(AND($Y160=1,$Z160=1),"[外気条件]
乾球温度：25℃DB
相対湿度：70RH％",AND($Y160=2,$Z160=1),"熱源水入口温度：30℃
熱源水入出口温度差：5℃",AND($Y160=3,$Z160=2),"熱源水入口温度：30℃
熱源水入出口温度差：5℃"),"")</f>
        <v/>
      </c>
      <c r="K160" s="48"/>
      <c r="L160" s="46"/>
      <c r="M160" s="46"/>
      <c r="N160" s="42" t="str" cm="1">
        <f t="array" ref="N160">IFERROR(_xlfn.IFS(AND($Z160=1,$AA160=1),VALUE(3.5),AND($Z160=1,$AA160=2),VALUE(3.44),AND($Z160=2,$AA160=2),VALUE(3.5)),"")</f>
        <v/>
      </c>
      <c r="O160" s="59" t="str">
        <f t="shared" si="8"/>
        <v/>
      </c>
      <c r="P160" s="73"/>
      <c r="Q160" s="16"/>
      <c r="R160" s="64"/>
      <c r="S160" s="123"/>
      <c r="T160" s="119"/>
      <c r="U160" s="120"/>
      <c r="V160" s="121"/>
      <c r="W160" s="41" t="str">
        <f t="shared" si="24"/>
        <v/>
      </c>
      <c r="X160" s="4"/>
      <c r="Y160" s="6" t="str">
        <f t="shared" si="9"/>
        <v/>
      </c>
      <c r="Z160" s="39" t="str">
        <f t="shared" si="10"/>
        <v/>
      </c>
      <c r="AA160" s="6" t="str">
        <f t="shared" si="27"/>
        <v/>
      </c>
      <c r="AB160" s="26">
        <f t="shared" si="25"/>
        <v>0</v>
      </c>
      <c r="AC160" s="26">
        <f t="shared" si="14"/>
        <v>0</v>
      </c>
      <c r="AD160" s="26" t="str">
        <f t="shared" si="22"/>
        <v/>
      </c>
      <c r="AE160" s="6">
        <f t="shared" si="23"/>
        <v>0</v>
      </c>
      <c r="AF160" s="6">
        <f t="shared" si="26"/>
        <v>0</v>
      </c>
    </row>
    <row r="161" spans="1:32" ht="60" customHeight="1">
      <c r="A161" s="55">
        <f t="shared" si="5"/>
        <v>149</v>
      </c>
      <c r="B161" s="56" t="str">
        <f t="shared" si="6"/>
        <v/>
      </c>
      <c r="C161" s="152"/>
      <c r="D161" s="15" t="str">
        <f t="shared" si="7"/>
        <v/>
      </c>
      <c r="E161" s="15" t="str">
        <f t="shared" si="13"/>
        <v/>
      </c>
      <c r="F161" s="16"/>
      <c r="G161" s="16"/>
      <c r="H161" s="71"/>
      <c r="I161" s="60" t="str" cm="1">
        <f t="array" ref="I161">IFERROR(_xlfn.IFS($Y161=1,"熱風供給温度：80℃以上～100℃未満
空気入口温度：20℃",$Y161=2,"熱風供給温度：80℃以上～100℃未満
空気入口温度：20℃",$Y161=3,"熱風供給温度：60℃
空気入口温度：50℃"),"")</f>
        <v/>
      </c>
      <c r="J161" s="61" t="str" cm="1">
        <f t="array" ref="J161">IFERROR(_xlfn.IFS(AND($Y161=1,$Z161=1),"[外気条件]
乾球温度：25℃DB
相対湿度：70RH％",AND($Y161=2,$Z161=1),"熱源水入口温度：30℃
熱源水入出口温度差：5℃",AND($Y161=3,$Z161=2),"熱源水入口温度：30℃
熱源水入出口温度差：5℃"),"")</f>
        <v/>
      </c>
      <c r="K161" s="48"/>
      <c r="L161" s="46"/>
      <c r="M161" s="46"/>
      <c r="N161" s="42" t="str" cm="1">
        <f t="array" ref="N161">IFERROR(_xlfn.IFS(AND($Z161=1,$AA161=1),VALUE(3.5),AND($Z161=1,$AA161=2),VALUE(3.44),AND($Z161=2,$AA161=2),VALUE(3.5)),"")</f>
        <v/>
      </c>
      <c r="O161" s="59" t="str">
        <f t="shared" si="8"/>
        <v/>
      </c>
      <c r="P161" s="73"/>
      <c r="Q161" s="16"/>
      <c r="R161" s="64"/>
      <c r="S161" s="123"/>
      <c r="T161" s="119"/>
      <c r="U161" s="120"/>
      <c r="V161" s="121"/>
      <c r="W161" s="41" t="str">
        <f t="shared" si="24"/>
        <v/>
      </c>
      <c r="X161" s="4"/>
      <c r="Y161" s="6" t="str">
        <f t="shared" si="9"/>
        <v/>
      </c>
      <c r="Z161" s="39" t="str">
        <f t="shared" si="10"/>
        <v/>
      </c>
      <c r="AA161" s="6" t="str">
        <f t="shared" si="27"/>
        <v/>
      </c>
      <c r="AB161" s="26">
        <f t="shared" si="25"/>
        <v>0</v>
      </c>
      <c r="AC161" s="26">
        <f t="shared" si="14"/>
        <v>0</v>
      </c>
      <c r="AD161" s="26" t="str">
        <f t="shared" si="22"/>
        <v/>
      </c>
      <c r="AE161" s="6">
        <f t="shared" si="23"/>
        <v>0</v>
      </c>
      <c r="AF161" s="6">
        <f t="shared" si="26"/>
        <v>0</v>
      </c>
    </row>
    <row r="162" spans="1:32" ht="60" customHeight="1">
      <c r="A162" s="55">
        <f t="shared" si="5"/>
        <v>150</v>
      </c>
      <c r="B162" s="56" t="str">
        <f t="shared" si="6"/>
        <v/>
      </c>
      <c r="C162" s="152"/>
      <c r="D162" s="15" t="str">
        <f t="shared" si="7"/>
        <v/>
      </c>
      <c r="E162" s="15" t="str">
        <f t="shared" si="13"/>
        <v/>
      </c>
      <c r="F162" s="16"/>
      <c r="G162" s="16"/>
      <c r="H162" s="71"/>
      <c r="I162" s="60" t="str" cm="1">
        <f t="array" ref="I162">IFERROR(_xlfn.IFS($Y162=1,"熱風供給温度：80℃以上～100℃未満
空気入口温度：20℃",$Y162=2,"熱風供給温度：80℃以上～100℃未満
空気入口温度：20℃",$Y162=3,"熱風供給温度：60℃
空気入口温度：50℃"),"")</f>
        <v/>
      </c>
      <c r="J162" s="61" t="str" cm="1">
        <f t="array" ref="J162">IFERROR(_xlfn.IFS(AND($Y162=1,$Z162=1),"[外気条件]
乾球温度：25℃DB
相対湿度：70RH％",AND($Y162=2,$Z162=1),"熱源水入口温度：30℃
熱源水入出口温度差：5℃",AND($Y162=3,$Z162=2),"熱源水入口温度：30℃
熱源水入出口温度差：5℃"),"")</f>
        <v/>
      </c>
      <c r="K162" s="48"/>
      <c r="L162" s="46"/>
      <c r="M162" s="46"/>
      <c r="N162" s="42" t="str" cm="1">
        <f t="array" ref="N162">IFERROR(_xlfn.IFS(AND($Z162=1,$AA162=1),VALUE(3.5),AND($Z162=1,$AA162=2),VALUE(3.44),AND($Z162=2,$AA162=2),VALUE(3.5)),"")</f>
        <v/>
      </c>
      <c r="O162" s="59" t="str">
        <f t="shared" si="8"/>
        <v/>
      </c>
      <c r="P162" s="73"/>
      <c r="Q162" s="16"/>
      <c r="R162" s="64"/>
      <c r="S162" s="123"/>
      <c r="T162" s="119"/>
      <c r="U162" s="120"/>
      <c r="V162" s="121"/>
      <c r="W162" s="41" t="str">
        <f t="shared" si="24"/>
        <v/>
      </c>
      <c r="X162" s="4"/>
      <c r="Y162" s="6" t="str">
        <f t="shared" si="9"/>
        <v/>
      </c>
      <c r="Z162" s="39" t="str">
        <f t="shared" si="10"/>
        <v/>
      </c>
      <c r="AA162" s="6" t="str">
        <f t="shared" si="27"/>
        <v/>
      </c>
      <c r="AB162" s="26">
        <f t="shared" si="25"/>
        <v>0</v>
      </c>
      <c r="AC162" s="26">
        <f t="shared" si="14"/>
        <v>0</v>
      </c>
      <c r="AD162" s="26" t="str">
        <f t="shared" si="22"/>
        <v/>
      </c>
      <c r="AE162" s="6">
        <f t="shared" si="23"/>
        <v>0</v>
      </c>
      <c r="AF162" s="6">
        <f t="shared" si="26"/>
        <v>0</v>
      </c>
    </row>
    <row r="163" spans="1:32" ht="60" customHeight="1">
      <c r="A163" s="55">
        <f t="shared" si="5"/>
        <v>151</v>
      </c>
      <c r="B163" s="56" t="str">
        <f t="shared" si="6"/>
        <v/>
      </c>
      <c r="C163" s="152"/>
      <c r="D163" s="15" t="str">
        <f t="shared" si="7"/>
        <v/>
      </c>
      <c r="E163" s="15" t="str">
        <f t="shared" si="13"/>
        <v/>
      </c>
      <c r="F163" s="16"/>
      <c r="G163" s="16"/>
      <c r="H163" s="71"/>
      <c r="I163" s="60" t="str" cm="1">
        <f t="array" ref="I163">IFERROR(_xlfn.IFS($Y163=1,"熱風供給温度：80℃以上～100℃未満
空気入口温度：20℃",$Y163=2,"熱風供給温度：80℃以上～100℃未満
空気入口温度：20℃",$Y163=3,"熱風供給温度：60℃
空気入口温度：50℃"),"")</f>
        <v/>
      </c>
      <c r="J163" s="61" t="str" cm="1">
        <f t="array" ref="J163">IFERROR(_xlfn.IFS(AND($Y163=1,$Z163=1),"[外気条件]
乾球温度：25℃DB
相対湿度：70RH％",AND($Y163=2,$Z163=1),"熱源水入口温度：30℃
熱源水入出口温度差：5℃",AND($Y163=3,$Z163=2),"熱源水入口温度：30℃
熱源水入出口温度差：5℃"),"")</f>
        <v/>
      </c>
      <c r="K163" s="48"/>
      <c r="L163" s="46"/>
      <c r="M163" s="46"/>
      <c r="N163" s="42" t="str" cm="1">
        <f t="array" ref="N163">IFERROR(_xlfn.IFS(AND($Z163=1,$AA163=1),VALUE(3.5),AND($Z163=1,$AA163=2),VALUE(3.44),AND($Z163=2,$AA163=2),VALUE(3.5)),"")</f>
        <v/>
      </c>
      <c r="O163" s="59" t="str">
        <f t="shared" si="8"/>
        <v/>
      </c>
      <c r="P163" s="73"/>
      <c r="Q163" s="16"/>
      <c r="R163" s="64"/>
      <c r="S163" s="123"/>
      <c r="T163" s="119"/>
      <c r="U163" s="120"/>
      <c r="V163" s="121"/>
      <c r="W163" s="41" t="str">
        <f t="shared" si="24"/>
        <v/>
      </c>
      <c r="X163" s="4"/>
      <c r="Y163" s="6" t="str">
        <f t="shared" si="9"/>
        <v/>
      </c>
      <c r="Z163" s="39" t="str">
        <f t="shared" si="10"/>
        <v/>
      </c>
      <c r="AA163" s="6" t="str">
        <f t="shared" si="27"/>
        <v/>
      </c>
      <c r="AB163" s="26">
        <f t="shared" si="25"/>
        <v>0</v>
      </c>
      <c r="AC163" s="26">
        <f t="shared" si="14"/>
        <v>0</v>
      </c>
      <c r="AD163" s="26" t="str">
        <f t="shared" si="22"/>
        <v/>
      </c>
      <c r="AE163" s="6">
        <f t="shared" si="23"/>
        <v>0</v>
      </c>
      <c r="AF163" s="6">
        <f t="shared" si="26"/>
        <v>0</v>
      </c>
    </row>
    <row r="164" spans="1:32" ht="60" customHeight="1">
      <c r="A164" s="55">
        <f t="shared" si="5"/>
        <v>152</v>
      </c>
      <c r="B164" s="56" t="str">
        <f t="shared" si="6"/>
        <v/>
      </c>
      <c r="C164" s="152"/>
      <c r="D164" s="15" t="str">
        <f t="shared" si="7"/>
        <v/>
      </c>
      <c r="E164" s="15" t="str">
        <f t="shared" si="13"/>
        <v/>
      </c>
      <c r="F164" s="16"/>
      <c r="G164" s="16"/>
      <c r="H164" s="71"/>
      <c r="I164" s="60" t="str" cm="1">
        <f t="array" ref="I164">IFERROR(_xlfn.IFS($Y164=1,"熱風供給温度：80℃以上～100℃未満
空気入口温度：20℃",$Y164=2,"熱風供給温度：80℃以上～100℃未満
空気入口温度：20℃",$Y164=3,"熱風供給温度：60℃
空気入口温度：50℃"),"")</f>
        <v/>
      </c>
      <c r="J164" s="61" t="str" cm="1">
        <f t="array" ref="J164">IFERROR(_xlfn.IFS(AND($Y164=1,$Z164=1),"[外気条件]
乾球温度：25℃DB
相対湿度：70RH％",AND($Y164=2,$Z164=1),"熱源水入口温度：30℃
熱源水入出口温度差：5℃",AND($Y164=3,$Z164=2),"熱源水入口温度：30℃
熱源水入出口温度差：5℃"),"")</f>
        <v/>
      </c>
      <c r="K164" s="48"/>
      <c r="L164" s="46"/>
      <c r="M164" s="46"/>
      <c r="N164" s="42" t="str" cm="1">
        <f t="array" ref="N164">IFERROR(_xlfn.IFS(AND($Z164=1,$AA164=1),VALUE(3.5),AND($Z164=1,$AA164=2),VALUE(3.44),AND($Z164=2,$AA164=2),VALUE(3.5)),"")</f>
        <v/>
      </c>
      <c r="O164" s="59" t="str">
        <f t="shared" si="8"/>
        <v/>
      </c>
      <c r="P164" s="73"/>
      <c r="Q164" s="16"/>
      <c r="R164" s="64"/>
      <c r="S164" s="123"/>
      <c r="T164" s="119"/>
      <c r="U164" s="120"/>
      <c r="V164" s="121"/>
      <c r="W164" s="41" t="str">
        <f t="shared" si="24"/>
        <v/>
      </c>
      <c r="X164" s="4"/>
      <c r="Y164" s="6" t="str">
        <f t="shared" si="9"/>
        <v/>
      </c>
      <c r="Z164" s="39" t="str">
        <f t="shared" si="10"/>
        <v/>
      </c>
      <c r="AA164" s="6" t="str">
        <f t="shared" si="27"/>
        <v/>
      </c>
      <c r="AB164" s="26">
        <f t="shared" si="25"/>
        <v>0</v>
      </c>
      <c r="AC164" s="26">
        <f t="shared" si="14"/>
        <v>0</v>
      </c>
      <c r="AD164" s="26" t="str">
        <f t="shared" si="22"/>
        <v/>
      </c>
      <c r="AE164" s="6">
        <f t="shared" si="23"/>
        <v>0</v>
      </c>
      <c r="AF164" s="6">
        <f t="shared" si="26"/>
        <v>0</v>
      </c>
    </row>
    <row r="165" spans="1:32" ht="60" customHeight="1">
      <c r="A165" s="55">
        <f t="shared" si="5"/>
        <v>153</v>
      </c>
      <c r="B165" s="56" t="str">
        <f t="shared" si="6"/>
        <v/>
      </c>
      <c r="C165" s="152"/>
      <c r="D165" s="15" t="str">
        <f t="shared" si="7"/>
        <v/>
      </c>
      <c r="E165" s="15" t="str">
        <f t="shared" si="13"/>
        <v/>
      </c>
      <c r="F165" s="16"/>
      <c r="G165" s="16"/>
      <c r="H165" s="71"/>
      <c r="I165" s="60" t="str" cm="1">
        <f t="array" ref="I165">IFERROR(_xlfn.IFS($Y165=1,"熱風供給温度：80℃以上～100℃未満
空気入口温度：20℃",$Y165=2,"熱風供給温度：80℃以上～100℃未満
空気入口温度：20℃",$Y165=3,"熱風供給温度：60℃
空気入口温度：50℃"),"")</f>
        <v/>
      </c>
      <c r="J165" s="61" t="str" cm="1">
        <f t="array" ref="J165">IFERROR(_xlfn.IFS(AND($Y165=1,$Z165=1),"[外気条件]
乾球温度：25℃DB
相対湿度：70RH％",AND($Y165=2,$Z165=1),"熱源水入口温度：30℃
熱源水入出口温度差：5℃",AND($Y165=3,$Z165=2),"熱源水入口温度：30℃
熱源水入出口温度差：5℃"),"")</f>
        <v/>
      </c>
      <c r="K165" s="48"/>
      <c r="L165" s="46"/>
      <c r="M165" s="46"/>
      <c r="N165" s="42" t="str" cm="1">
        <f t="array" ref="N165">IFERROR(_xlfn.IFS(AND($Z165=1,$AA165=1),VALUE(3.5),AND($Z165=1,$AA165=2),VALUE(3.44),AND($Z165=2,$AA165=2),VALUE(3.5)),"")</f>
        <v/>
      </c>
      <c r="O165" s="59" t="str">
        <f t="shared" si="8"/>
        <v/>
      </c>
      <c r="P165" s="73"/>
      <c r="Q165" s="16"/>
      <c r="R165" s="64"/>
      <c r="S165" s="123"/>
      <c r="T165" s="119"/>
      <c r="U165" s="120"/>
      <c r="V165" s="121"/>
      <c r="W165" s="41" t="str">
        <f t="shared" si="24"/>
        <v/>
      </c>
      <c r="X165" s="4"/>
      <c r="Y165" s="6" t="str">
        <f t="shared" si="9"/>
        <v/>
      </c>
      <c r="Z165" s="39" t="str">
        <f t="shared" si="10"/>
        <v/>
      </c>
      <c r="AA165" s="6" t="str">
        <f t="shared" si="27"/>
        <v/>
      </c>
      <c r="AB165" s="26">
        <f t="shared" si="25"/>
        <v>0</v>
      </c>
      <c r="AC165" s="26">
        <f t="shared" si="14"/>
        <v>0</v>
      </c>
      <c r="AD165" s="26" t="str">
        <f t="shared" si="22"/>
        <v/>
      </c>
      <c r="AE165" s="6">
        <f t="shared" si="23"/>
        <v>0</v>
      </c>
      <c r="AF165" s="6">
        <f t="shared" si="26"/>
        <v>0</v>
      </c>
    </row>
    <row r="166" spans="1:32" ht="60" customHeight="1">
      <c r="A166" s="55">
        <f t="shared" si="5"/>
        <v>154</v>
      </c>
      <c r="B166" s="56" t="str">
        <f t="shared" si="6"/>
        <v/>
      </c>
      <c r="C166" s="152"/>
      <c r="D166" s="15" t="str">
        <f t="shared" si="7"/>
        <v/>
      </c>
      <c r="E166" s="15" t="str">
        <f t="shared" si="13"/>
        <v/>
      </c>
      <c r="F166" s="16"/>
      <c r="G166" s="16"/>
      <c r="H166" s="71"/>
      <c r="I166" s="60" t="str" cm="1">
        <f t="array" ref="I166">IFERROR(_xlfn.IFS($Y166=1,"熱風供給温度：80℃以上～100℃未満
空気入口温度：20℃",$Y166=2,"熱風供給温度：80℃以上～100℃未満
空気入口温度：20℃",$Y166=3,"熱風供給温度：60℃
空気入口温度：50℃"),"")</f>
        <v/>
      </c>
      <c r="J166" s="61" t="str" cm="1">
        <f t="array" ref="J166">IFERROR(_xlfn.IFS(AND($Y166=1,$Z166=1),"[外気条件]
乾球温度：25℃DB
相対湿度：70RH％",AND($Y166=2,$Z166=1),"熱源水入口温度：30℃
熱源水入出口温度差：5℃",AND($Y166=3,$Z166=2),"熱源水入口温度：30℃
熱源水入出口温度差：5℃"),"")</f>
        <v/>
      </c>
      <c r="K166" s="48"/>
      <c r="L166" s="46"/>
      <c r="M166" s="46"/>
      <c r="N166" s="42" t="str" cm="1">
        <f t="array" ref="N166">IFERROR(_xlfn.IFS(AND($Z166=1,$AA166=1),VALUE(3.5),AND($Z166=1,$AA166=2),VALUE(3.44),AND($Z166=2,$AA166=2),VALUE(3.5)),"")</f>
        <v/>
      </c>
      <c r="O166" s="59" t="str">
        <f t="shared" si="8"/>
        <v/>
      </c>
      <c r="P166" s="73"/>
      <c r="Q166" s="16"/>
      <c r="R166" s="64"/>
      <c r="S166" s="123"/>
      <c r="T166" s="119"/>
      <c r="U166" s="120"/>
      <c r="V166" s="121"/>
      <c r="W166" s="41" t="str">
        <f t="shared" si="24"/>
        <v/>
      </c>
      <c r="X166" s="4"/>
      <c r="Y166" s="6" t="str">
        <f t="shared" si="9"/>
        <v/>
      </c>
      <c r="Z166" s="39" t="str">
        <f t="shared" si="10"/>
        <v/>
      </c>
      <c r="AA166" s="6" t="str">
        <f t="shared" si="27"/>
        <v/>
      </c>
      <c r="AB166" s="26">
        <f t="shared" si="25"/>
        <v>0</v>
      </c>
      <c r="AC166" s="26">
        <f t="shared" si="14"/>
        <v>0</v>
      </c>
      <c r="AD166" s="26" t="str">
        <f t="shared" si="22"/>
        <v/>
      </c>
      <c r="AE166" s="6">
        <f t="shared" si="23"/>
        <v>0</v>
      </c>
      <c r="AF166" s="6">
        <f t="shared" si="26"/>
        <v>0</v>
      </c>
    </row>
    <row r="167" spans="1:32" ht="60" customHeight="1">
      <c r="A167" s="55">
        <f t="shared" si="5"/>
        <v>155</v>
      </c>
      <c r="B167" s="56" t="str">
        <f t="shared" si="6"/>
        <v/>
      </c>
      <c r="C167" s="152"/>
      <c r="D167" s="15" t="str">
        <f t="shared" si="7"/>
        <v/>
      </c>
      <c r="E167" s="15" t="str">
        <f t="shared" si="13"/>
        <v/>
      </c>
      <c r="F167" s="16"/>
      <c r="G167" s="16"/>
      <c r="H167" s="71"/>
      <c r="I167" s="60" t="str" cm="1">
        <f t="array" ref="I167">IFERROR(_xlfn.IFS($Y167=1,"熱風供給温度：80℃以上～100℃未満
空気入口温度：20℃",$Y167=2,"熱風供給温度：80℃以上～100℃未満
空気入口温度：20℃",$Y167=3,"熱風供給温度：60℃
空気入口温度：50℃"),"")</f>
        <v/>
      </c>
      <c r="J167" s="61" t="str" cm="1">
        <f t="array" ref="J167">IFERROR(_xlfn.IFS(AND($Y167=1,$Z167=1),"[外気条件]
乾球温度：25℃DB
相対湿度：70RH％",AND($Y167=2,$Z167=1),"熱源水入口温度：30℃
熱源水入出口温度差：5℃",AND($Y167=3,$Z167=2),"熱源水入口温度：30℃
熱源水入出口温度差：5℃"),"")</f>
        <v/>
      </c>
      <c r="K167" s="48"/>
      <c r="L167" s="46"/>
      <c r="M167" s="46"/>
      <c r="N167" s="42" t="str" cm="1">
        <f t="array" ref="N167">IFERROR(_xlfn.IFS(AND($Z167=1,$AA167=1),VALUE(3.5),AND($Z167=1,$AA167=2),VALUE(3.44),AND($Z167=2,$AA167=2),VALUE(3.5)),"")</f>
        <v/>
      </c>
      <c r="O167" s="59" t="str">
        <f t="shared" si="8"/>
        <v/>
      </c>
      <c r="P167" s="73"/>
      <c r="Q167" s="16"/>
      <c r="R167" s="64"/>
      <c r="S167" s="123"/>
      <c r="T167" s="119"/>
      <c r="U167" s="120"/>
      <c r="V167" s="121"/>
      <c r="W167" s="41" t="str">
        <f t="shared" si="24"/>
        <v/>
      </c>
      <c r="X167" s="4"/>
      <c r="Y167" s="6" t="str">
        <f t="shared" si="9"/>
        <v/>
      </c>
      <c r="Z167" s="39" t="str">
        <f t="shared" si="10"/>
        <v/>
      </c>
      <c r="AA167" s="6" t="str">
        <f t="shared" si="27"/>
        <v/>
      </c>
      <c r="AB167" s="26">
        <f t="shared" si="25"/>
        <v>0</v>
      </c>
      <c r="AC167" s="26">
        <f t="shared" si="14"/>
        <v>0</v>
      </c>
      <c r="AD167" s="26" t="str">
        <f t="shared" si="22"/>
        <v/>
      </c>
      <c r="AE167" s="6">
        <f t="shared" si="23"/>
        <v>0</v>
      </c>
      <c r="AF167" s="6">
        <f t="shared" si="26"/>
        <v>0</v>
      </c>
    </row>
    <row r="168" spans="1:32" ht="60" customHeight="1">
      <c r="A168" s="55">
        <f t="shared" si="5"/>
        <v>156</v>
      </c>
      <c r="B168" s="56" t="str">
        <f t="shared" si="6"/>
        <v/>
      </c>
      <c r="C168" s="152"/>
      <c r="D168" s="15" t="str">
        <f t="shared" si="7"/>
        <v/>
      </c>
      <c r="E168" s="15" t="str">
        <f t="shared" si="13"/>
        <v/>
      </c>
      <c r="F168" s="16"/>
      <c r="G168" s="16"/>
      <c r="H168" s="71"/>
      <c r="I168" s="60" t="str" cm="1">
        <f t="array" ref="I168">IFERROR(_xlfn.IFS($Y168=1,"熱風供給温度：80℃以上～100℃未満
空気入口温度：20℃",$Y168=2,"熱風供給温度：80℃以上～100℃未満
空気入口温度：20℃",$Y168=3,"熱風供給温度：60℃
空気入口温度：50℃"),"")</f>
        <v/>
      </c>
      <c r="J168" s="61" t="str" cm="1">
        <f t="array" ref="J168">IFERROR(_xlfn.IFS(AND($Y168=1,$Z168=1),"[外気条件]
乾球温度：25℃DB
相対湿度：70RH％",AND($Y168=2,$Z168=1),"熱源水入口温度：30℃
熱源水入出口温度差：5℃",AND($Y168=3,$Z168=2),"熱源水入口温度：30℃
熱源水入出口温度差：5℃"),"")</f>
        <v/>
      </c>
      <c r="K168" s="48"/>
      <c r="L168" s="46"/>
      <c r="M168" s="46"/>
      <c r="N168" s="42" t="str" cm="1">
        <f t="array" ref="N168">IFERROR(_xlfn.IFS(AND($Z168=1,$AA168=1),VALUE(3.5),AND($Z168=1,$AA168=2),VALUE(3.44),AND($Z168=2,$AA168=2),VALUE(3.5)),"")</f>
        <v/>
      </c>
      <c r="O168" s="59" t="str">
        <f t="shared" si="8"/>
        <v/>
      </c>
      <c r="P168" s="73"/>
      <c r="Q168" s="16"/>
      <c r="R168" s="64"/>
      <c r="S168" s="123"/>
      <c r="T168" s="119"/>
      <c r="U168" s="120"/>
      <c r="V168" s="121"/>
      <c r="W168" s="41" t="str">
        <f t="shared" si="24"/>
        <v/>
      </c>
      <c r="X168" s="4"/>
      <c r="Y168" s="6" t="str">
        <f t="shared" si="9"/>
        <v/>
      </c>
      <c r="Z168" s="39" t="str">
        <f t="shared" si="10"/>
        <v/>
      </c>
      <c r="AA168" s="6" t="str">
        <f t="shared" si="27"/>
        <v/>
      </c>
      <c r="AB168" s="26">
        <f t="shared" si="25"/>
        <v>0</v>
      </c>
      <c r="AC168" s="26">
        <f t="shared" si="14"/>
        <v>0</v>
      </c>
      <c r="AD168" s="26" t="str">
        <f t="shared" si="22"/>
        <v/>
      </c>
      <c r="AE168" s="6">
        <f t="shared" si="23"/>
        <v>0</v>
      </c>
      <c r="AF168" s="6">
        <f t="shared" si="26"/>
        <v>0</v>
      </c>
    </row>
    <row r="169" spans="1:32" ht="60" customHeight="1">
      <c r="A169" s="55">
        <f t="shared" si="5"/>
        <v>157</v>
      </c>
      <c r="B169" s="56" t="str">
        <f t="shared" si="6"/>
        <v/>
      </c>
      <c r="C169" s="152"/>
      <c r="D169" s="15" t="str">
        <f t="shared" si="7"/>
        <v/>
      </c>
      <c r="E169" s="15" t="str">
        <f t="shared" si="13"/>
        <v/>
      </c>
      <c r="F169" s="16"/>
      <c r="G169" s="16"/>
      <c r="H169" s="71"/>
      <c r="I169" s="60" t="str" cm="1">
        <f t="array" ref="I169">IFERROR(_xlfn.IFS($Y169=1,"熱風供給温度：80℃以上～100℃未満
空気入口温度：20℃",$Y169=2,"熱風供給温度：80℃以上～100℃未満
空気入口温度：20℃",$Y169=3,"熱風供給温度：60℃
空気入口温度：50℃"),"")</f>
        <v/>
      </c>
      <c r="J169" s="61" t="str" cm="1">
        <f t="array" ref="J169">IFERROR(_xlfn.IFS(AND($Y169=1,$Z169=1),"[外気条件]
乾球温度：25℃DB
相対湿度：70RH％",AND($Y169=2,$Z169=1),"熱源水入口温度：30℃
熱源水入出口温度差：5℃",AND($Y169=3,$Z169=2),"熱源水入口温度：30℃
熱源水入出口温度差：5℃"),"")</f>
        <v/>
      </c>
      <c r="K169" s="48"/>
      <c r="L169" s="46"/>
      <c r="M169" s="46"/>
      <c r="N169" s="42" t="str" cm="1">
        <f t="array" ref="N169">IFERROR(_xlfn.IFS(AND($Z169=1,$AA169=1),VALUE(3.5),AND($Z169=1,$AA169=2),VALUE(3.44),AND($Z169=2,$AA169=2),VALUE(3.5)),"")</f>
        <v/>
      </c>
      <c r="O169" s="59" t="str">
        <f t="shared" si="8"/>
        <v/>
      </c>
      <c r="P169" s="73"/>
      <c r="Q169" s="16"/>
      <c r="R169" s="64"/>
      <c r="S169" s="123"/>
      <c r="T169" s="119"/>
      <c r="U169" s="120"/>
      <c r="V169" s="121"/>
      <c r="W169" s="41" t="str">
        <f t="shared" si="24"/>
        <v/>
      </c>
      <c r="X169" s="4"/>
      <c r="Y169" s="6" t="str">
        <f t="shared" si="9"/>
        <v/>
      </c>
      <c r="Z169" s="39" t="str">
        <f t="shared" si="10"/>
        <v/>
      </c>
      <c r="AA169" s="6" t="str">
        <f t="shared" si="27"/>
        <v/>
      </c>
      <c r="AB169" s="26">
        <f t="shared" si="25"/>
        <v>0</v>
      </c>
      <c r="AC169" s="26">
        <f t="shared" si="14"/>
        <v>0</v>
      </c>
      <c r="AD169" s="26" t="str">
        <f t="shared" si="22"/>
        <v/>
      </c>
      <c r="AE169" s="6">
        <f t="shared" si="23"/>
        <v>0</v>
      </c>
      <c r="AF169" s="6">
        <f t="shared" si="26"/>
        <v>0</v>
      </c>
    </row>
    <row r="170" spans="1:32" ht="60" customHeight="1">
      <c r="A170" s="55">
        <f t="shared" si="5"/>
        <v>158</v>
      </c>
      <c r="B170" s="56" t="str">
        <f t="shared" si="6"/>
        <v/>
      </c>
      <c r="C170" s="152"/>
      <c r="D170" s="15" t="str">
        <f t="shared" si="7"/>
        <v/>
      </c>
      <c r="E170" s="15" t="str">
        <f t="shared" si="13"/>
        <v/>
      </c>
      <c r="F170" s="16"/>
      <c r="G170" s="16"/>
      <c r="H170" s="71"/>
      <c r="I170" s="60" t="str" cm="1">
        <f t="array" ref="I170">IFERROR(_xlfn.IFS($Y170=1,"熱風供給温度：80℃以上～100℃未満
空気入口温度：20℃",$Y170=2,"熱風供給温度：80℃以上～100℃未満
空気入口温度：20℃",$Y170=3,"熱風供給温度：60℃
空気入口温度：50℃"),"")</f>
        <v/>
      </c>
      <c r="J170" s="61" t="str" cm="1">
        <f t="array" ref="J170">IFERROR(_xlfn.IFS(AND($Y170=1,$Z170=1),"[外気条件]
乾球温度：25℃DB
相対湿度：70RH％",AND($Y170=2,$Z170=1),"熱源水入口温度：30℃
熱源水入出口温度差：5℃",AND($Y170=3,$Z170=2),"熱源水入口温度：30℃
熱源水入出口温度差：5℃"),"")</f>
        <v/>
      </c>
      <c r="K170" s="48"/>
      <c r="L170" s="46"/>
      <c r="M170" s="46"/>
      <c r="N170" s="42" t="str" cm="1">
        <f t="array" ref="N170">IFERROR(_xlfn.IFS(AND($Z170=1,$AA170=1),VALUE(3.5),AND($Z170=1,$AA170=2),VALUE(3.44),AND($Z170=2,$AA170=2),VALUE(3.5)),"")</f>
        <v/>
      </c>
      <c r="O170" s="59" t="str">
        <f t="shared" si="8"/>
        <v/>
      </c>
      <c r="P170" s="73"/>
      <c r="Q170" s="16"/>
      <c r="R170" s="64"/>
      <c r="S170" s="123"/>
      <c r="T170" s="119"/>
      <c r="U170" s="120"/>
      <c r="V170" s="121"/>
      <c r="W170" s="41" t="str">
        <f t="shared" si="24"/>
        <v/>
      </c>
      <c r="X170" s="4"/>
      <c r="Y170" s="6" t="str">
        <f t="shared" si="9"/>
        <v/>
      </c>
      <c r="Z170" s="39" t="str">
        <f t="shared" si="10"/>
        <v/>
      </c>
      <c r="AA170" s="6" t="str">
        <f t="shared" si="27"/>
        <v/>
      </c>
      <c r="AB170" s="26">
        <f t="shared" si="25"/>
        <v>0</v>
      </c>
      <c r="AC170" s="26">
        <f t="shared" si="14"/>
        <v>0</v>
      </c>
      <c r="AD170" s="26" t="str">
        <f t="shared" si="22"/>
        <v/>
      </c>
      <c r="AE170" s="6">
        <f t="shared" si="23"/>
        <v>0</v>
      </c>
      <c r="AF170" s="6">
        <f t="shared" si="26"/>
        <v>0</v>
      </c>
    </row>
    <row r="171" spans="1:32" ht="60" customHeight="1">
      <c r="A171" s="55">
        <f t="shared" si="5"/>
        <v>159</v>
      </c>
      <c r="B171" s="56" t="str">
        <f t="shared" si="6"/>
        <v/>
      </c>
      <c r="C171" s="152"/>
      <c r="D171" s="15" t="str">
        <f t="shared" si="7"/>
        <v/>
      </c>
      <c r="E171" s="15" t="str">
        <f t="shared" si="13"/>
        <v/>
      </c>
      <c r="F171" s="16"/>
      <c r="G171" s="16"/>
      <c r="H171" s="71"/>
      <c r="I171" s="60" t="str" cm="1">
        <f t="array" ref="I171">IFERROR(_xlfn.IFS($Y171=1,"熱風供給温度：80℃以上～100℃未満
空気入口温度：20℃",$Y171=2,"熱風供給温度：80℃以上～100℃未満
空気入口温度：20℃",$Y171=3,"熱風供給温度：60℃
空気入口温度：50℃"),"")</f>
        <v/>
      </c>
      <c r="J171" s="61" t="str" cm="1">
        <f t="array" ref="J171">IFERROR(_xlfn.IFS(AND($Y171=1,$Z171=1),"[外気条件]
乾球温度：25℃DB
相対湿度：70RH％",AND($Y171=2,$Z171=1),"熱源水入口温度：30℃
熱源水入出口温度差：5℃",AND($Y171=3,$Z171=2),"熱源水入口温度：30℃
熱源水入出口温度差：5℃"),"")</f>
        <v/>
      </c>
      <c r="K171" s="48"/>
      <c r="L171" s="46"/>
      <c r="M171" s="46"/>
      <c r="N171" s="42" t="str" cm="1">
        <f t="array" ref="N171">IFERROR(_xlfn.IFS(AND($Z171=1,$AA171=1),VALUE(3.5),AND($Z171=1,$AA171=2),VALUE(3.44),AND($Z171=2,$AA171=2),VALUE(3.5)),"")</f>
        <v/>
      </c>
      <c r="O171" s="59" t="str">
        <f t="shared" si="8"/>
        <v/>
      </c>
      <c r="P171" s="73"/>
      <c r="Q171" s="16"/>
      <c r="R171" s="64"/>
      <c r="S171" s="123"/>
      <c r="T171" s="119"/>
      <c r="U171" s="120"/>
      <c r="V171" s="121"/>
      <c r="W171" s="41" t="str">
        <f t="shared" si="24"/>
        <v/>
      </c>
      <c r="X171" s="4"/>
      <c r="Y171" s="6" t="str">
        <f t="shared" si="9"/>
        <v/>
      </c>
      <c r="Z171" s="39" t="str">
        <f t="shared" si="10"/>
        <v/>
      </c>
      <c r="AA171" s="6" t="str">
        <f t="shared" si="27"/>
        <v/>
      </c>
      <c r="AB171" s="26">
        <f t="shared" si="25"/>
        <v>0</v>
      </c>
      <c r="AC171" s="26">
        <f t="shared" si="14"/>
        <v>0</v>
      </c>
      <c r="AD171" s="26" t="str">
        <f t="shared" si="22"/>
        <v/>
      </c>
      <c r="AE171" s="6">
        <f t="shared" si="23"/>
        <v>0</v>
      </c>
      <c r="AF171" s="6">
        <f t="shared" si="26"/>
        <v>0</v>
      </c>
    </row>
    <row r="172" spans="1:32" ht="60" customHeight="1">
      <c r="A172" s="55">
        <f t="shared" si="5"/>
        <v>160</v>
      </c>
      <c r="B172" s="56" t="str">
        <f t="shared" si="6"/>
        <v/>
      </c>
      <c r="C172" s="152"/>
      <c r="D172" s="15" t="str">
        <f t="shared" si="7"/>
        <v/>
      </c>
      <c r="E172" s="15" t="str">
        <f t="shared" si="13"/>
        <v/>
      </c>
      <c r="F172" s="16"/>
      <c r="G172" s="16"/>
      <c r="H172" s="71"/>
      <c r="I172" s="60" t="str" cm="1">
        <f t="array" ref="I172">IFERROR(_xlfn.IFS($Y172=1,"熱風供給温度：80℃以上～100℃未満
空気入口温度：20℃",$Y172=2,"熱風供給温度：80℃以上～100℃未満
空気入口温度：20℃",$Y172=3,"熱風供給温度：60℃
空気入口温度：50℃"),"")</f>
        <v/>
      </c>
      <c r="J172" s="61" t="str" cm="1">
        <f t="array" ref="J172">IFERROR(_xlfn.IFS(AND($Y172=1,$Z172=1),"[外気条件]
乾球温度：25℃DB
相対湿度：70RH％",AND($Y172=2,$Z172=1),"熱源水入口温度：30℃
熱源水入出口温度差：5℃",AND($Y172=3,$Z172=2),"熱源水入口温度：30℃
熱源水入出口温度差：5℃"),"")</f>
        <v/>
      </c>
      <c r="K172" s="48"/>
      <c r="L172" s="46"/>
      <c r="M172" s="46"/>
      <c r="N172" s="42" t="str" cm="1">
        <f t="array" ref="N172">IFERROR(_xlfn.IFS(AND($Z172=1,$AA172=1),VALUE(3.5),AND($Z172=1,$AA172=2),VALUE(3.44),AND($Z172=2,$AA172=2),VALUE(3.5)),"")</f>
        <v/>
      </c>
      <c r="O172" s="59" t="str">
        <f t="shared" si="8"/>
        <v/>
      </c>
      <c r="P172" s="73"/>
      <c r="Q172" s="16"/>
      <c r="R172" s="64"/>
      <c r="S172" s="123"/>
      <c r="T172" s="119"/>
      <c r="U172" s="120"/>
      <c r="V172" s="121"/>
      <c r="W172" s="41" t="str">
        <f t="shared" si="24"/>
        <v/>
      </c>
      <c r="X172" s="4"/>
      <c r="Y172" s="6" t="str">
        <f t="shared" si="9"/>
        <v/>
      </c>
      <c r="Z172" s="39" t="str">
        <f t="shared" si="10"/>
        <v/>
      </c>
      <c r="AA172" s="6" t="str">
        <f t="shared" si="27"/>
        <v/>
      </c>
      <c r="AB172" s="26">
        <f t="shared" si="25"/>
        <v>0</v>
      </c>
      <c r="AC172" s="26">
        <f t="shared" si="14"/>
        <v>0</v>
      </c>
      <c r="AD172" s="26" t="str">
        <f t="shared" si="22"/>
        <v/>
      </c>
      <c r="AE172" s="6">
        <f t="shared" si="23"/>
        <v>0</v>
      </c>
      <c r="AF172" s="6">
        <f t="shared" si="26"/>
        <v>0</v>
      </c>
    </row>
    <row r="173" spans="1:32" ht="60" customHeight="1">
      <c r="A173" s="55">
        <f t="shared" si="5"/>
        <v>161</v>
      </c>
      <c r="B173" s="56" t="str">
        <f t="shared" si="6"/>
        <v/>
      </c>
      <c r="C173" s="152"/>
      <c r="D173" s="15" t="str">
        <f t="shared" si="7"/>
        <v/>
      </c>
      <c r="E173" s="15" t="str">
        <f t="shared" si="13"/>
        <v/>
      </c>
      <c r="F173" s="16"/>
      <c r="G173" s="16"/>
      <c r="H173" s="71"/>
      <c r="I173" s="60" t="str" cm="1">
        <f t="array" ref="I173">IFERROR(_xlfn.IFS($Y173=1,"熱風供給温度：80℃以上～100℃未満
空気入口温度：20℃",$Y173=2,"熱風供給温度：80℃以上～100℃未満
空気入口温度：20℃",$Y173=3,"熱風供給温度：60℃
空気入口温度：50℃"),"")</f>
        <v/>
      </c>
      <c r="J173" s="61" t="str" cm="1">
        <f t="array" ref="J173">IFERROR(_xlfn.IFS(AND($Y173=1,$Z173=1),"[外気条件]
乾球温度：25℃DB
相対湿度：70RH％",AND($Y173=2,$Z173=1),"熱源水入口温度：30℃
熱源水入出口温度差：5℃",AND($Y173=3,$Z173=2),"熱源水入口温度：30℃
熱源水入出口温度差：5℃"),"")</f>
        <v/>
      </c>
      <c r="K173" s="48"/>
      <c r="L173" s="46"/>
      <c r="M173" s="46"/>
      <c r="N173" s="42" t="str" cm="1">
        <f t="array" ref="N173">IFERROR(_xlfn.IFS(AND($Z173=1,$AA173=1),VALUE(3.5),AND($Z173=1,$AA173=2),VALUE(3.44),AND($Z173=2,$AA173=2),VALUE(3.5)),"")</f>
        <v/>
      </c>
      <c r="O173" s="59" t="str">
        <f t="shared" si="8"/>
        <v/>
      </c>
      <c r="P173" s="73"/>
      <c r="Q173" s="16"/>
      <c r="R173" s="64"/>
      <c r="S173" s="123"/>
      <c r="T173" s="119"/>
      <c r="U173" s="120"/>
      <c r="V173" s="121"/>
      <c r="W173" s="41" t="str">
        <f t="shared" si="24"/>
        <v/>
      </c>
      <c r="X173" s="4"/>
      <c r="Y173" s="6" t="str">
        <f t="shared" si="9"/>
        <v/>
      </c>
      <c r="Z173" s="39" t="str">
        <f t="shared" si="10"/>
        <v/>
      </c>
      <c r="AA173" s="6" t="str">
        <f t="shared" si="27"/>
        <v/>
      </c>
      <c r="AB173" s="26">
        <f t="shared" si="25"/>
        <v>0</v>
      </c>
      <c r="AC173" s="26">
        <f t="shared" si="14"/>
        <v>0</v>
      </c>
      <c r="AD173" s="26" t="str">
        <f t="shared" si="22"/>
        <v/>
      </c>
      <c r="AE173" s="6">
        <f t="shared" si="23"/>
        <v>0</v>
      </c>
      <c r="AF173" s="6">
        <f t="shared" si="26"/>
        <v>0</v>
      </c>
    </row>
    <row r="174" spans="1:32" ht="60" customHeight="1">
      <c r="A174" s="55">
        <f t="shared" si="5"/>
        <v>162</v>
      </c>
      <c r="B174" s="56" t="str">
        <f t="shared" si="6"/>
        <v/>
      </c>
      <c r="C174" s="152"/>
      <c r="D174" s="15" t="str">
        <f t="shared" si="7"/>
        <v/>
      </c>
      <c r="E174" s="15" t="str">
        <f t="shared" si="13"/>
        <v/>
      </c>
      <c r="F174" s="16"/>
      <c r="G174" s="16"/>
      <c r="H174" s="71"/>
      <c r="I174" s="60" t="str" cm="1">
        <f t="array" ref="I174">IFERROR(_xlfn.IFS($Y174=1,"熱風供給温度：80℃以上～100℃未満
空気入口温度：20℃",$Y174=2,"熱風供給温度：80℃以上～100℃未満
空気入口温度：20℃",$Y174=3,"熱風供給温度：60℃
空気入口温度：50℃"),"")</f>
        <v/>
      </c>
      <c r="J174" s="61" t="str" cm="1">
        <f t="array" ref="J174">IFERROR(_xlfn.IFS(AND($Y174=1,$Z174=1),"[外気条件]
乾球温度：25℃DB
相対湿度：70RH％",AND($Y174=2,$Z174=1),"熱源水入口温度：30℃
熱源水入出口温度差：5℃",AND($Y174=3,$Z174=2),"熱源水入口温度：30℃
熱源水入出口温度差：5℃"),"")</f>
        <v/>
      </c>
      <c r="K174" s="48"/>
      <c r="L174" s="46"/>
      <c r="M174" s="46"/>
      <c r="N174" s="42" t="str" cm="1">
        <f t="array" ref="N174">IFERROR(_xlfn.IFS(AND($Z174=1,$AA174=1),VALUE(3.5),AND($Z174=1,$AA174=2),VALUE(3.44),AND($Z174=2,$AA174=2),VALUE(3.5)),"")</f>
        <v/>
      </c>
      <c r="O174" s="59" t="str">
        <f t="shared" si="8"/>
        <v/>
      </c>
      <c r="P174" s="73"/>
      <c r="Q174" s="16"/>
      <c r="R174" s="64"/>
      <c r="S174" s="123"/>
      <c r="T174" s="119"/>
      <c r="U174" s="120"/>
      <c r="V174" s="121"/>
      <c r="W174" s="41" t="str">
        <f t="shared" si="24"/>
        <v/>
      </c>
      <c r="X174" s="4"/>
      <c r="Y174" s="6" t="str">
        <f t="shared" si="9"/>
        <v/>
      </c>
      <c r="Z174" s="39" t="str">
        <f t="shared" si="10"/>
        <v/>
      </c>
      <c r="AA174" s="6" t="str">
        <f t="shared" si="27"/>
        <v/>
      </c>
      <c r="AB174" s="26">
        <f t="shared" si="25"/>
        <v>0</v>
      </c>
      <c r="AC174" s="26">
        <f t="shared" si="14"/>
        <v>0</v>
      </c>
      <c r="AD174" s="26" t="str">
        <f t="shared" si="22"/>
        <v/>
      </c>
      <c r="AE174" s="6">
        <f t="shared" si="23"/>
        <v>0</v>
      </c>
      <c r="AF174" s="6">
        <f t="shared" si="26"/>
        <v>0</v>
      </c>
    </row>
    <row r="175" spans="1:32" ht="60" customHeight="1">
      <c r="A175" s="55">
        <f t="shared" si="5"/>
        <v>163</v>
      </c>
      <c r="B175" s="56" t="str">
        <f t="shared" si="6"/>
        <v/>
      </c>
      <c r="C175" s="152"/>
      <c r="D175" s="15" t="str">
        <f t="shared" si="7"/>
        <v/>
      </c>
      <c r="E175" s="15" t="str">
        <f t="shared" si="13"/>
        <v/>
      </c>
      <c r="F175" s="16"/>
      <c r="G175" s="16"/>
      <c r="H175" s="71"/>
      <c r="I175" s="60" t="str" cm="1">
        <f t="array" ref="I175">IFERROR(_xlfn.IFS($Y175=1,"熱風供給温度：80℃以上～100℃未満
空気入口温度：20℃",$Y175=2,"熱風供給温度：80℃以上～100℃未満
空気入口温度：20℃",$Y175=3,"熱風供給温度：60℃
空気入口温度：50℃"),"")</f>
        <v/>
      </c>
      <c r="J175" s="61" t="str" cm="1">
        <f t="array" ref="J175">IFERROR(_xlfn.IFS(AND($Y175=1,$Z175=1),"[外気条件]
乾球温度：25℃DB
相対湿度：70RH％",AND($Y175=2,$Z175=1),"熱源水入口温度：30℃
熱源水入出口温度差：5℃",AND($Y175=3,$Z175=2),"熱源水入口温度：30℃
熱源水入出口温度差：5℃"),"")</f>
        <v/>
      </c>
      <c r="K175" s="48"/>
      <c r="L175" s="46"/>
      <c r="M175" s="46"/>
      <c r="N175" s="42" t="str" cm="1">
        <f t="array" ref="N175">IFERROR(_xlfn.IFS(AND($Z175=1,$AA175=1),VALUE(3.5),AND($Z175=1,$AA175=2),VALUE(3.44),AND($Z175=2,$AA175=2),VALUE(3.5)),"")</f>
        <v/>
      </c>
      <c r="O175" s="59" t="str">
        <f t="shared" si="8"/>
        <v/>
      </c>
      <c r="P175" s="73"/>
      <c r="Q175" s="16"/>
      <c r="R175" s="64"/>
      <c r="S175" s="123"/>
      <c r="T175" s="119"/>
      <c r="U175" s="120"/>
      <c r="V175" s="121"/>
      <c r="W175" s="41" t="str">
        <f t="shared" si="24"/>
        <v/>
      </c>
      <c r="X175" s="4"/>
      <c r="Y175" s="6" t="str">
        <f t="shared" si="9"/>
        <v/>
      </c>
      <c r="Z175" s="39" t="str">
        <f t="shared" si="10"/>
        <v/>
      </c>
      <c r="AA175" s="6" t="str">
        <f t="shared" si="27"/>
        <v/>
      </c>
      <c r="AB175" s="26">
        <f t="shared" si="25"/>
        <v>0</v>
      </c>
      <c r="AC175" s="26">
        <f t="shared" si="14"/>
        <v>0</v>
      </c>
      <c r="AD175" s="26" t="str">
        <f t="shared" si="22"/>
        <v/>
      </c>
      <c r="AE175" s="6">
        <f t="shared" si="23"/>
        <v>0</v>
      </c>
      <c r="AF175" s="6">
        <f t="shared" si="26"/>
        <v>0</v>
      </c>
    </row>
    <row r="176" spans="1:32" ht="60" customHeight="1">
      <c r="A176" s="55">
        <f t="shared" si="5"/>
        <v>164</v>
      </c>
      <c r="B176" s="56" t="str">
        <f t="shared" si="6"/>
        <v/>
      </c>
      <c r="C176" s="152"/>
      <c r="D176" s="15" t="str">
        <f t="shared" si="7"/>
        <v/>
      </c>
      <c r="E176" s="15" t="str">
        <f t="shared" si="13"/>
        <v/>
      </c>
      <c r="F176" s="16"/>
      <c r="G176" s="16"/>
      <c r="H176" s="71"/>
      <c r="I176" s="60" t="str" cm="1">
        <f t="array" ref="I176">IFERROR(_xlfn.IFS($Y176=1,"熱風供給温度：80℃以上～100℃未満
空気入口温度：20℃",$Y176=2,"熱風供給温度：80℃以上～100℃未満
空気入口温度：20℃",$Y176=3,"熱風供給温度：60℃
空気入口温度：50℃"),"")</f>
        <v/>
      </c>
      <c r="J176" s="61" t="str" cm="1">
        <f t="array" ref="J176">IFERROR(_xlfn.IFS(AND($Y176=1,$Z176=1),"[外気条件]
乾球温度：25℃DB
相対湿度：70RH％",AND($Y176=2,$Z176=1),"熱源水入口温度：30℃
熱源水入出口温度差：5℃",AND($Y176=3,$Z176=2),"熱源水入口温度：30℃
熱源水入出口温度差：5℃"),"")</f>
        <v/>
      </c>
      <c r="K176" s="48"/>
      <c r="L176" s="46"/>
      <c r="M176" s="46"/>
      <c r="N176" s="42" t="str" cm="1">
        <f t="array" ref="N176">IFERROR(_xlfn.IFS(AND($Z176=1,$AA176=1),VALUE(3.5),AND($Z176=1,$AA176=2),VALUE(3.44),AND($Z176=2,$AA176=2),VALUE(3.5)),"")</f>
        <v/>
      </c>
      <c r="O176" s="59" t="str">
        <f t="shared" si="8"/>
        <v/>
      </c>
      <c r="P176" s="73"/>
      <c r="Q176" s="16"/>
      <c r="R176" s="64"/>
      <c r="S176" s="123"/>
      <c r="T176" s="119"/>
      <c r="U176" s="120"/>
      <c r="V176" s="121"/>
      <c r="W176" s="41" t="str">
        <f t="shared" si="24"/>
        <v/>
      </c>
      <c r="X176" s="4"/>
      <c r="Y176" s="6" t="str">
        <f t="shared" si="9"/>
        <v/>
      </c>
      <c r="Z176" s="39" t="str">
        <f t="shared" si="10"/>
        <v/>
      </c>
      <c r="AA176" s="6" t="str">
        <f t="shared" si="27"/>
        <v/>
      </c>
      <c r="AB176" s="26">
        <f t="shared" si="25"/>
        <v>0</v>
      </c>
      <c r="AC176" s="26">
        <f t="shared" si="14"/>
        <v>0</v>
      </c>
      <c r="AD176" s="26" t="str">
        <f t="shared" si="22"/>
        <v/>
      </c>
      <c r="AE176" s="6">
        <f t="shared" si="23"/>
        <v>0</v>
      </c>
      <c r="AF176" s="6">
        <f t="shared" si="26"/>
        <v>0</v>
      </c>
    </row>
    <row r="177" spans="1:32" ht="60" customHeight="1">
      <c r="A177" s="55">
        <f t="shared" si="5"/>
        <v>165</v>
      </c>
      <c r="B177" s="56" t="str">
        <f t="shared" si="6"/>
        <v/>
      </c>
      <c r="C177" s="152"/>
      <c r="D177" s="15" t="str">
        <f t="shared" si="7"/>
        <v/>
      </c>
      <c r="E177" s="15" t="str">
        <f t="shared" si="13"/>
        <v/>
      </c>
      <c r="F177" s="16"/>
      <c r="G177" s="16"/>
      <c r="H177" s="71"/>
      <c r="I177" s="60" t="str" cm="1">
        <f t="array" ref="I177">IFERROR(_xlfn.IFS($Y177=1,"熱風供給温度：80℃以上～100℃未満
空気入口温度：20℃",$Y177=2,"熱風供給温度：80℃以上～100℃未満
空気入口温度：20℃",$Y177=3,"熱風供給温度：60℃
空気入口温度：50℃"),"")</f>
        <v/>
      </c>
      <c r="J177" s="61" t="str" cm="1">
        <f t="array" ref="J177">IFERROR(_xlfn.IFS(AND($Y177=1,$Z177=1),"[外気条件]
乾球温度：25℃DB
相対湿度：70RH％",AND($Y177=2,$Z177=1),"熱源水入口温度：30℃
熱源水入出口温度差：5℃",AND($Y177=3,$Z177=2),"熱源水入口温度：30℃
熱源水入出口温度差：5℃"),"")</f>
        <v/>
      </c>
      <c r="K177" s="48"/>
      <c r="L177" s="46"/>
      <c r="M177" s="46"/>
      <c r="N177" s="42" t="str" cm="1">
        <f t="array" ref="N177">IFERROR(_xlfn.IFS(AND($Z177=1,$AA177=1),VALUE(3.5),AND($Z177=1,$AA177=2),VALUE(3.44),AND($Z177=2,$AA177=2),VALUE(3.5)),"")</f>
        <v/>
      </c>
      <c r="O177" s="59" t="str">
        <f t="shared" si="8"/>
        <v/>
      </c>
      <c r="P177" s="73"/>
      <c r="Q177" s="16"/>
      <c r="R177" s="64"/>
      <c r="S177" s="123"/>
      <c r="T177" s="119"/>
      <c r="U177" s="120"/>
      <c r="V177" s="121"/>
      <c r="W177" s="41" t="str">
        <f t="shared" si="24"/>
        <v/>
      </c>
      <c r="X177" s="4"/>
      <c r="Y177" s="6" t="str">
        <f t="shared" si="9"/>
        <v/>
      </c>
      <c r="Z177" s="39" t="str">
        <f t="shared" si="10"/>
        <v/>
      </c>
      <c r="AA177" s="6" t="str">
        <f t="shared" si="27"/>
        <v/>
      </c>
      <c r="AB177" s="26">
        <f t="shared" si="25"/>
        <v>0</v>
      </c>
      <c r="AC177" s="26">
        <f t="shared" si="14"/>
        <v>0</v>
      </c>
      <c r="AD177" s="26" t="str">
        <f t="shared" si="22"/>
        <v/>
      </c>
      <c r="AE177" s="6">
        <f t="shared" si="23"/>
        <v>0</v>
      </c>
      <c r="AF177" s="6">
        <f t="shared" si="26"/>
        <v>0</v>
      </c>
    </row>
    <row r="178" spans="1:32" ht="60" customHeight="1">
      <c r="A178" s="55">
        <f t="shared" si="5"/>
        <v>166</v>
      </c>
      <c r="B178" s="56" t="str">
        <f t="shared" si="6"/>
        <v/>
      </c>
      <c r="C178" s="152"/>
      <c r="D178" s="15" t="str">
        <f t="shared" si="7"/>
        <v/>
      </c>
      <c r="E178" s="15" t="str">
        <f t="shared" si="13"/>
        <v/>
      </c>
      <c r="F178" s="16"/>
      <c r="G178" s="16"/>
      <c r="H178" s="71"/>
      <c r="I178" s="60" t="str" cm="1">
        <f t="array" ref="I178">IFERROR(_xlfn.IFS($Y178=1,"熱風供給温度：80℃以上～100℃未満
空気入口温度：20℃",$Y178=2,"熱風供給温度：80℃以上～100℃未満
空気入口温度：20℃",$Y178=3,"熱風供給温度：60℃
空気入口温度：50℃"),"")</f>
        <v/>
      </c>
      <c r="J178" s="61" t="str" cm="1">
        <f t="array" ref="J178">IFERROR(_xlfn.IFS(AND($Y178=1,$Z178=1),"[外気条件]
乾球温度：25℃DB
相対湿度：70RH％",AND($Y178=2,$Z178=1),"熱源水入口温度：30℃
熱源水入出口温度差：5℃",AND($Y178=3,$Z178=2),"熱源水入口温度：30℃
熱源水入出口温度差：5℃"),"")</f>
        <v/>
      </c>
      <c r="K178" s="48"/>
      <c r="L178" s="46"/>
      <c r="M178" s="46"/>
      <c r="N178" s="42" t="str" cm="1">
        <f t="array" ref="N178">IFERROR(_xlfn.IFS(AND($Z178=1,$AA178=1),VALUE(3.5),AND($Z178=1,$AA178=2),VALUE(3.44),AND($Z178=2,$AA178=2),VALUE(3.5)),"")</f>
        <v/>
      </c>
      <c r="O178" s="59" t="str">
        <f t="shared" si="8"/>
        <v/>
      </c>
      <c r="P178" s="73"/>
      <c r="Q178" s="16"/>
      <c r="R178" s="64"/>
      <c r="S178" s="123"/>
      <c r="T178" s="119"/>
      <c r="U178" s="120"/>
      <c r="V178" s="121"/>
      <c r="W178" s="41" t="str">
        <f t="shared" si="24"/>
        <v/>
      </c>
      <c r="X178" s="4"/>
      <c r="Y178" s="6" t="str">
        <f t="shared" si="9"/>
        <v/>
      </c>
      <c r="Z178" s="39" t="str">
        <f t="shared" si="10"/>
        <v/>
      </c>
      <c r="AA178" s="6" t="str">
        <f t="shared" si="27"/>
        <v/>
      </c>
      <c r="AB178" s="26">
        <f t="shared" si="25"/>
        <v>0</v>
      </c>
      <c r="AC178" s="26">
        <f t="shared" si="14"/>
        <v>0</v>
      </c>
      <c r="AD178" s="26" t="str">
        <f t="shared" si="22"/>
        <v/>
      </c>
      <c r="AE178" s="6">
        <f t="shared" si="23"/>
        <v>0</v>
      </c>
      <c r="AF178" s="6">
        <f t="shared" si="26"/>
        <v>0</v>
      </c>
    </row>
    <row r="179" spans="1:32" ht="60" customHeight="1">
      <c r="A179" s="55">
        <f t="shared" si="5"/>
        <v>167</v>
      </c>
      <c r="B179" s="56" t="str">
        <f t="shared" si="6"/>
        <v/>
      </c>
      <c r="C179" s="152"/>
      <c r="D179" s="15" t="str">
        <f t="shared" si="7"/>
        <v/>
      </c>
      <c r="E179" s="15" t="str">
        <f t="shared" si="13"/>
        <v/>
      </c>
      <c r="F179" s="16"/>
      <c r="G179" s="16"/>
      <c r="H179" s="71"/>
      <c r="I179" s="60" t="str" cm="1">
        <f t="array" ref="I179">IFERROR(_xlfn.IFS($Y179=1,"熱風供給温度：80℃以上～100℃未満
空気入口温度：20℃",$Y179=2,"熱風供給温度：80℃以上～100℃未満
空気入口温度：20℃",$Y179=3,"熱風供給温度：60℃
空気入口温度：50℃"),"")</f>
        <v/>
      </c>
      <c r="J179" s="61" t="str" cm="1">
        <f t="array" ref="J179">IFERROR(_xlfn.IFS(AND($Y179=1,$Z179=1),"[外気条件]
乾球温度：25℃DB
相対湿度：70RH％",AND($Y179=2,$Z179=1),"熱源水入口温度：30℃
熱源水入出口温度差：5℃",AND($Y179=3,$Z179=2),"熱源水入口温度：30℃
熱源水入出口温度差：5℃"),"")</f>
        <v/>
      </c>
      <c r="K179" s="48"/>
      <c r="L179" s="46"/>
      <c r="M179" s="46"/>
      <c r="N179" s="42" t="str" cm="1">
        <f t="array" ref="N179">IFERROR(_xlfn.IFS(AND($Z179=1,$AA179=1),VALUE(3.5),AND($Z179=1,$AA179=2),VALUE(3.44),AND($Z179=2,$AA179=2),VALUE(3.5)),"")</f>
        <v/>
      </c>
      <c r="O179" s="59" t="str">
        <f t="shared" si="8"/>
        <v/>
      </c>
      <c r="P179" s="73"/>
      <c r="Q179" s="16"/>
      <c r="R179" s="64"/>
      <c r="S179" s="123"/>
      <c r="T179" s="119"/>
      <c r="U179" s="120"/>
      <c r="V179" s="121"/>
      <c r="W179" s="41" t="str">
        <f t="shared" si="24"/>
        <v/>
      </c>
      <c r="X179" s="4"/>
      <c r="Y179" s="6" t="str">
        <f t="shared" si="9"/>
        <v/>
      </c>
      <c r="Z179" s="39" t="str">
        <f t="shared" si="10"/>
        <v/>
      </c>
      <c r="AA179" s="6" t="str">
        <f t="shared" si="27"/>
        <v/>
      </c>
      <c r="AB179" s="26">
        <f t="shared" si="25"/>
        <v>0</v>
      </c>
      <c r="AC179" s="26">
        <f t="shared" si="14"/>
        <v>0</v>
      </c>
      <c r="AD179" s="26" t="str">
        <f t="shared" si="22"/>
        <v/>
      </c>
      <c r="AE179" s="6">
        <f t="shared" si="23"/>
        <v>0</v>
      </c>
      <c r="AF179" s="6">
        <f t="shared" si="26"/>
        <v>0</v>
      </c>
    </row>
    <row r="180" spans="1:32" ht="60" customHeight="1">
      <c r="A180" s="55">
        <f t="shared" si="5"/>
        <v>168</v>
      </c>
      <c r="B180" s="56" t="str">
        <f t="shared" si="6"/>
        <v/>
      </c>
      <c r="C180" s="152"/>
      <c r="D180" s="15" t="str">
        <f t="shared" si="7"/>
        <v/>
      </c>
      <c r="E180" s="15" t="str">
        <f t="shared" si="13"/>
        <v/>
      </c>
      <c r="F180" s="16"/>
      <c r="G180" s="16"/>
      <c r="H180" s="71"/>
      <c r="I180" s="60" t="str" cm="1">
        <f t="array" ref="I180">IFERROR(_xlfn.IFS($Y180=1,"熱風供給温度：80℃以上～100℃未満
空気入口温度：20℃",$Y180=2,"熱風供給温度：80℃以上～100℃未満
空気入口温度：20℃",$Y180=3,"熱風供給温度：60℃
空気入口温度：50℃"),"")</f>
        <v/>
      </c>
      <c r="J180" s="61" t="str" cm="1">
        <f t="array" ref="J180">IFERROR(_xlfn.IFS(AND($Y180=1,$Z180=1),"[外気条件]
乾球温度：25℃DB
相対湿度：70RH％",AND($Y180=2,$Z180=1),"熱源水入口温度：30℃
熱源水入出口温度差：5℃",AND($Y180=3,$Z180=2),"熱源水入口温度：30℃
熱源水入出口温度差：5℃"),"")</f>
        <v/>
      </c>
      <c r="K180" s="48"/>
      <c r="L180" s="46"/>
      <c r="M180" s="46"/>
      <c r="N180" s="42" t="str" cm="1">
        <f t="array" ref="N180">IFERROR(_xlfn.IFS(AND($Z180=1,$AA180=1),VALUE(3.5),AND($Z180=1,$AA180=2),VALUE(3.44),AND($Z180=2,$AA180=2),VALUE(3.5)),"")</f>
        <v/>
      </c>
      <c r="O180" s="59" t="str">
        <f t="shared" si="8"/>
        <v/>
      </c>
      <c r="P180" s="73"/>
      <c r="Q180" s="16"/>
      <c r="R180" s="64"/>
      <c r="S180" s="123"/>
      <c r="T180" s="119"/>
      <c r="U180" s="120"/>
      <c r="V180" s="121"/>
      <c r="W180" s="41" t="str">
        <f t="shared" si="24"/>
        <v/>
      </c>
      <c r="X180" s="4"/>
      <c r="Y180" s="6" t="str">
        <f t="shared" si="9"/>
        <v/>
      </c>
      <c r="Z180" s="39" t="str">
        <f t="shared" si="10"/>
        <v/>
      </c>
      <c r="AA180" s="6" t="str">
        <f t="shared" si="27"/>
        <v/>
      </c>
      <c r="AB180" s="26">
        <f t="shared" si="25"/>
        <v>0</v>
      </c>
      <c r="AC180" s="26">
        <f t="shared" si="14"/>
        <v>0</v>
      </c>
      <c r="AD180" s="26" t="str">
        <f t="shared" si="22"/>
        <v/>
      </c>
      <c r="AE180" s="6">
        <f t="shared" si="23"/>
        <v>0</v>
      </c>
      <c r="AF180" s="6">
        <f t="shared" si="26"/>
        <v>0</v>
      </c>
    </row>
    <row r="181" spans="1:32" ht="60" customHeight="1">
      <c r="A181" s="55">
        <f t="shared" si="5"/>
        <v>169</v>
      </c>
      <c r="B181" s="56" t="str">
        <f t="shared" si="6"/>
        <v/>
      </c>
      <c r="C181" s="152"/>
      <c r="D181" s="15" t="str">
        <f t="shared" si="7"/>
        <v/>
      </c>
      <c r="E181" s="15" t="str">
        <f t="shared" si="13"/>
        <v/>
      </c>
      <c r="F181" s="16"/>
      <c r="G181" s="16"/>
      <c r="H181" s="71"/>
      <c r="I181" s="60" t="str" cm="1">
        <f t="array" ref="I181">IFERROR(_xlfn.IFS($Y181=1,"熱風供給温度：80℃以上～100℃未満
空気入口温度：20℃",$Y181=2,"熱風供給温度：80℃以上～100℃未満
空気入口温度：20℃",$Y181=3,"熱風供給温度：60℃
空気入口温度：50℃"),"")</f>
        <v/>
      </c>
      <c r="J181" s="61" t="str" cm="1">
        <f t="array" ref="J181">IFERROR(_xlfn.IFS(AND($Y181=1,$Z181=1),"[外気条件]
乾球温度：25℃DB
相対湿度：70RH％",AND($Y181=2,$Z181=1),"熱源水入口温度：30℃
熱源水入出口温度差：5℃",AND($Y181=3,$Z181=2),"熱源水入口温度：30℃
熱源水入出口温度差：5℃"),"")</f>
        <v/>
      </c>
      <c r="K181" s="48"/>
      <c r="L181" s="46"/>
      <c r="M181" s="46"/>
      <c r="N181" s="42" t="str" cm="1">
        <f t="array" ref="N181">IFERROR(_xlfn.IFS(AND($Z181=1,$AA181=1),VALUE(3.5),AND($Z181=1,$AA181=2),VALUE(3.44),AND($Z181=2,$AA181=2),VALUE(3.5)),"")</f>
        <v/>
      </c>
      <c r="O181" s="59" t="str">
        <f t="shared" si="8"/>
        <v/>
      </c>
      <c r="P181" s="73"/>
      <c r="Q181" s="16"/>
      <c r="R181" s="64"/>
      <c r="S181" s="123"/>
      <c r="T181" s="119"/>
      <c r="U181" s="120"/>
      <c r="V181" s="121"/>
      <c r="W181" s="41" t="str">
        <f t="shared" si="24"/>
        <v/>
      </c>
      <c r="X181" s="4"/>
      <c r="Y181" s="6" t="str">
        <f t="shared" si="9"/>
        <v/>
      </c>
      <c r="Z181" s="39" t="str">
        <f t="shared" si="10"/>
        <v/>
      </c>
      <c r="AA181" s="6" t="str">
        <f t="shared" si="27"/>
        <v/>
      </c>
      <c r="AB181" s="26">
        <f t="shared" si="25"/>
        <v>0</v>
      </c>
      <c r="AC181" s="26">
        <f t="shared" si="14"/>
        <v>0</v>
      </c>
      <c r="AD181" s="26" t="str">
        <f t="shared" si="22"/>
        <v/>
      </c>
      <c r="AE181" s="6">
        <f t="shared" si="23"/>
        <v>0</v>
      </c>
      <c r="AF181" s="6">
        <f t="shared" si="26"/>
        <v>0</v>
      </c>
    </row>
    <row r="182" spans="1:32" ht="60" customHeight="1">
      <c r="A182" s="55">
        <f t="shared" si="5"/>
        <v>170</v>
      </c>
      <c r="B182" s="56" t="str">
        <f t="shared" si="6"/>
        <v/>
      </c>
      <c r="C182" s="152"/>
      <c r="D182" s="15" t="str">
        <f t="shared" si="7"/>
        <v/>
      </c>
      <c r="E182" s="15" t="str">
        <f t="shared" si="13"/>
        <v/>
      </c>
      <c r="F182" s="16"/>
      <c r="G182" s="16"/>
      <c r="H182" s="71"/>
      <c r="I182" s="60" t="str" cm="1">
        <f t="array" ref="I182">IFERROR(_xlfn.IFS($Y182=1,"熱風供給温度：80℃以上～100℃未満
空気入口温度：20℃",$Y182=2,"熱風供給温度：80℃以上～100℃未満
空気入口温度：20℃",$Y182=3,"熱風供給温度：60℃
空気入口温度：50℃"),"")</f>
        <v/>
      </c>
      <c r="J182" s="61" t="str" cm="1">
        <f t="array" ref="J182">IFERROR(_xlfn.IFS(AND($Y182=1,$Z182=1),"[外気条件]
乾球温度：25℃DB
相対湿度：70RH％",AND($Y182=2,$Z182=1),"熱源水入口温度：30℃
熱源水入出口温度差：5℃",AND($Y182=3,$Z182=2),"熱源水入口温度：30℃
熱源水入出口温度差：5℃"),"")</f>
        <v/>
      </c>
      <c r="K182" s="48"/>
      <c r="L182" s="46"/>
      <c r="M182" s="46"/>
      <c r="N182" s="42" t="str" cm="1">
        <f t="array" ref="N182">IFERROR(_xlfn.IFS(AND($Z182=1,$AA182=1),VALUE(3.5),AND($Z182=1,$AA182=2),VALUE(3.44),AND($Z182=2,$AA182=2),VALUE(3.5)),"")</f>
        <v/>
      </c>
      <c r="O182" s="59" t="str">
        <f t="shared" si="8"/>
        <v/>
      </c>
      <c r="P182" s="73"/>
      <c r="Q182" s="16"/>
      <c r="R182" s="64"/>
      <c r="S182" s="123"/>
      <c r="T182" s="119"/>
      <c r="U182" s="120"/>
      <c r="V182" s="121"/>
      <c r="W182" s="41" t="str">
        <f t="shared" si="24"/>
        <v/>
      </c>
      <c r="X182" s="4"/>
      <c r="Y182" s="6" t="str">
        <f t="shared" si="9"/>
        <v/>
      </c>
      <c r="Z182" s="39" t="str">
        <f t="shared" si="10"/>
        <v/>
      </c>
      <c r="AA182" s="6" t="str">
        <f t="shared" si="27"/>
        <v/>
      </c>
      <c r="AB182" s="26">
        <f t="shared" si="25"/>
        <v>0</v>
      </c>
      <c r="AC182" s="26">
        <f t="shared" si="14"/>
        <v>0</v>
      </c>
      <c r="AD182" s="26" t="str">
        <f t="shared" si="22"/>
        <v/>
      </c>
      <c r="AE182" s="6">
        <f t="shared" si="23"/>
        <v>0</v>
      </c>
      <c r="AF182" s="6">
        <f t="shared" si="26"/>
        <v>0</v>
      </c>
    </row>
    <row r="183" spans="1:32" ht="60" customHeight="1">
      <c r="A183" s="55">
        <f t="shared" si="5"/>
        <v>171</v>
      </c>
      <c r="B183" s="56" t="str">
        <f t="shared" si="6"/>
        <v/>
      </c>
      <c r="C183" s="152"/>
      <c r="D183" s="15" t="str">
        <f t="shared" si="7"/>
        <v/>
      </c>
      <c r="E183" s="15" t="str">
        <f t="shared" si="13"/>
        <v/>
      </c>
      <c r="F183" s="16"/>
      <c r="G183" s="16"/>
      <c r="H183" s="71"/>
      <c r="I183" s="60" t="str" cm="1">
        <f t="array" ref="I183">IFERROR(_xlfn.IFS($Y183=1,"熱風供給温度：80℃以上～100℃未満
空気入口温度：20℃",$Y183=2,"熱風供給温度：80℃以上～100℃未満
空気入口温度：20℃",$Y183=3,"熱風供給温度：60℃
空気入口温度：50℃"),"")</f>
        <v/>
      </c>
      <c r="J183" s="61" t="str" cm="1">
        <f t="array" ref="J183">IFERROR(_xlfn.IFS(AND($Y183=1,$Z183=1),"[外気条件]
乾球温度：25℃DB
相対湿度：70RH％",AND($Y183=2,$Z183=1),"熱源水入口温度：30℃
熱源水入出口温度差：5℃",AND($Y183=3,$Z183=2),"熱源水入口温度：30℃
熱源水入出口温度差：5℃"),"")</f>
        <v/>
      </c>
      <c r="K183" s="48"/>
      <c r="L183" s="46"/>
      <c r="M183" s="46"/>
      <c r="N183" s="42" t="str" cm="1">
        <f t="array" ref="N183">IFERROR(_xlfn.IFS(AND($Z183=1,$AA183=1),VALUE(3.5),AND($Z183=1,$AA183=2),VALUE(3.44),AND($Z183=2,$AA183=2),VALUE(3.5)),"")</f>
        <v/>
      </c>
      <c r="O183" s="59" t="str">
        <f t="shared" si="8"/>
        <v/>
      </c>
      <c r="P183" s="73"/>
      <c r="Q183" s="16"/>
      <c r="R183" s="64"/>
      <c r="S183" s="123"/>
      <c r="T183" s="119"/>
      <c r="U183" s="120"/>
      <c r="V183" s="121"/>
      <c r="W183" s="41" t="str">
        <f t="shared" si="24"/>
        <v/>
      </c>
      <c r="X183" s="4"/>
      <c r="Y183" s="6" t="str">
        <f t="shared" si="9"/>
        <v/>
      </c>
      <c r="Z183" s="39" t="str">
        <f t="shared" si="10"/>
        <v/>
      </c>
      <c r="AA183" s="6" t="str">
        <f t="shared" si="27"/>
        <v/>
      </c>
      <c r="AB183" s="26">
        <f t="shared" si="25"/>
        <v>0</v>
      </c>
      <c r="AC183" s="26">
        <f t="shared" si="14"/>
        <v>0</v>
      </c>
      <c r="AD183" s="26" t="str">
        <f t="shared" si="22"/>
        <v/>
      </c>
      <c r="AE183" s="6">
        <f t="shared" si="23"/>
        <v>0</v>
      </c>
      <c r="AF183" s="6">
        <f t="shared" si="26"/>
        <v>0</v>
      </c>
    </row>
    <row r="184" spans="1:32" ht="60" customHeight="1">
      <c r="A184" s="55">
        <f t="shared" si="5"/>
        <v>172</v>
      </c>
      <c r="B184" s="56" t="str">
        <f t="shared" si="6"/>
        <v/>
      </c>
      <c r="C184" s="152"/>
      <c r="D184" s="15" t="str">
        <f t="shared" si="7"/>
        <v/>
      </c>
      <c r="E184" s="15" t="str">
        <f t="shared" si="13"/>
        <v/>
      </c>
      <c r="F184" s="16"/>
      <c r="G184" s="16"/>
      <c r="H184" s="71"/>
      <c r="I184" s="60" t="str" cm="1">
        <f t="array" ref="I184">IFERROR(_xlfn.IFS($Y184=1,"熱風供給温度：80℃以上～100℃未満
空気入口温度：20℃",$Y184=2,"熱風供給温度：80℃以上～100℃未満
空気入口温度：20℃",$Y184=3,"熱風供給温度：60℃
空気入口温度：50℃"),"")</f>
        <v/>
      </c>
      <c r="J184" s="61" t="str" cm="1">
        <f t="array" ref="J184">IFERROR(_xlfn.IFS(AND($Y184=1,$Z184=1),"[外気条件]
乾球温度：25℃DB
相対湿度：70RH％",AND($Y184=2,$Z184=1),"熱源水入口温度：30℃
熱源水入出口温度差：5℃",AND($Y184=3,$Z184=2),"熱源水入口温度：30℃
熱源水入出口温度差：5℃"),"")</f>
        <v/>
      </c>
      <c r="K184" s="48"/>
      <c r="L184" s="46"/>
      <c r="M184" s="46"/>
      <c r="N184" s="42" t="str" cm="1">
        <f t="array" ref="N184">IFERROR(_xlfn.IFS(AND($Z184=1,$AA184=1),VALUE(3.5),AND($Z184=1,$AA184=2),VALUE(3.44),AND($Z184=2,$AA184=2),VALUE(3.5)),"")</f>
        <v/>
      </c>
      <c r="O184" s="59" t="str">
        <f t="shared" si="8"/>
        <v/>
      </c>
      <c r="P184" s="73"/>
      <c r="Q184" s="16"/>
      <c r="R184" s="64"/>
      <c r="S184" s="123"/>
      <c r="T184" s="119"/>
      <c r="U184" s="120"/>
      <c r="V184" s="121"/>
      <c r="W184" s="41" t="str">
        <f t="shared" si="24"/>
        <v/>
      </c>
      <c r="X184" s="4"/>
      <c r="Y184" s="6" t="str">
        <f t="shared" si="9"/>
        <v/>
      </c>
      <c r="Z184" s="39" t="str">
        <f t="shared" si="10"/>
        <v/>
      </c>
      <c r="AA184" s="6" t="str">
        <f t="shared" si="27"/>
        <v/>
      </c>
      <c r="AB184" s="26">
        <f t="shared" si="25"/>
        <v>0</v>
      </c>
      <c r="AC184" s="26">
        <f t="shared" si="14"/>
        <v>0</v>
      </c>
      <c r="AD184" s="26" t="str">
        <f t="shared" si="22"/>
        <v/>
      </c>
      <c r="AE184" s="6">
        <f t="shared" si="23"/>
        <v>0</v>
      </c>
      <c r="AF184" s="6">
        <f t="shared" si="26"/>
        <v>0</v>
      </c>
    </row>
    <row r="185" spans="1:32" ht="60" customHeight="1">
      <c r="A185" s="55">
        <f t="shared" si="5"/>
        <v>173</v>
      </c>
      <c r="B185" s="56" t="str">
        <f t="shared" si="6"/>
        <v/>
      </c>
      <c r="C185" s="152"/>
      <c r="D185" s="15" t="str">
        <f t="shared" si="7"/>
        <v/>
      </c>
      <c r="E185" s="15" t="str">
        <f t="shared" si="13"/>
        <v/>
      </c>
      <c r="F185" s="16"/>
      <c r="G185" s="16"/>
      <c r="H185" s="71"/>
      <c r="I185" s="60" t="str" cm="1">
        <f t="array" ref="I185">IFERROR(_xlfn.IFS($Y185=1,"熱風供給温度：80℃以上～100℃未満
空気入口温度：20℃",$Y185=2,"熱風供給温度：80℃以上～100℃未満
空気入口温度：20℃",$Y185=3,"熱風供給温度：60℃
空気入口温度：50℃"),"")</f>
        <v/>
      </c>
      <c r="J185" s="61" t="str" cm="1">
        <f t="array" ref="J185">IFERROR(_xlfn.IFS(AND($Y185=1,$Z185=1),"[外気条件]
乾球温度：25℃DB
相対湿度：70RH％",AND($Y185=2,$Z185=1),"熱源水入口温度：30℃
熱源水入出口温度差：5℃",AND($Y185=3,$Z185=2),"熱源水入口温度：30℃
熱源水入出口温度差：5℃"),"")</f>
        <v/>
      </c>
      <c r="K185" s="48"/>
      <c r="L185" s="46"/>
      <c r="M185" s="46"/>
      <c r="N185" s="42" t="str" cm="1">
        <f t="array" ref="N185">IFERROR(_xlfn.IFS(AND($Z185=1,$AA185=1),VALUE(3.5),AND($Z185=1,$AA185=2),VALUE(3.44),AND($Z185=2,$AA185=2),VALUE(3.5)),"")</f>
        <v/>
      </c>
      <c r="O185" s="59" t="str">
        <f t="shared" si="8"/>
        <v/>
      </c>
      <c r="P185" s="73"/>
      <c r="Q185" s="16"/>
      <c r="R185" s="64"/>
      <c r="S185" s="123"/>
      <c r="T185" s="119"/>
      <c r="U185" s="120"/>
      <c r="V185" s="121"/>
      <c r="W185" s="41" t="str">
        <f t="shared" si="24"/>
        <v/>
      </c>
      <c r="X185" s="4"/>
      <c r="Y185" s="6" t="str">
        <f t="shared" si="9"/>
        <v/>
      </c>
      <c r="Z185" s="39" t="str">
        <f t="shared" si="10"/>
        <v/>
      </c>
      <c r="AA185" s="6" t="str">
        <f t="shared" si="27"/>
        <v/>
      </c>
      <c r="AB185" s="26">
        <f t="shared" si="25"/>
        <v>0</v>
      </c>
      <c r="AC185" s="26">
        <f t="shared" si="14"/>
        <v>0</v>
      </c>
      <c r="AD185" s="26" t="str">
        <f t="shared" si="22"/>
        <v/>
      </c>
      <c r="AE185" s="6">
        <f t="shared" si="23"/>
        <v>0</v>
      </c>
      <c r="AF185" s="6">
        <f t="shared" si="26"/>
        <v>0</v>
      </c>
    </row>
    <row r="186" spans="1:32" ht="60" customHeight="1">
      <c r="A186" s="55">
        <f t="shared" si="5"/>
        <v>174</v>
      </c>
      <c r="B186" s="56" t="str">
        <f t="shared" si="6"/>
        <v/>
      </c>
      <c r="C186" s="152"/>
      <c r="D186" s="15" t="str">
        <f t="shared" si="7"/>
        <v/>
      </c>
      <c r="E186" s="15" t="str">
        <f t="shared" si="13"/>
        <v/>
      </c>
      <c r="F186" s="16"/>
      <c r="G186" s="16"/>
      <c r="H186" s="71"/>
      <c r="I186" s="60" t="str" cm="1">
        <f t="array" ref="I186">IFERROR(_xlfn.IFS($Y186=1,"熱風供給温度：80℃以上～100℃未満
空気入口温度：20℃",$Y186=2,"熱風供給温度：80℃以上～100℃未満
空気入口温度：20℃",$Y186=3,"熱風供給温度：60℃
空気入口温度：50℃"),"")</f>
        <v/>
      </c>
      <c r="J186" s="61" t="str" cm="1">
        <f t="array" ref="J186">IFERROR(_xlfn.IFS(AND($Y186=1,$Z186=1),"[外気条件]
乾球温度：25℃DB
相対湿度：70RH％",AND($Y186=2,$Z186=1),"熱源水入口温度：30℃
熱源水入出口温度差：5℃",AND($Y186=3,$Z186=2),"熱源水入口温度：30℃
熱源水入出口温度差：5℃"),"")</f>
        <v/>
      </c>
      <c r="K186" s="48"/>
      <c r="L186" s="46"/>
      <c r="M186" s="46"/>
      <c r="N186" s="42" t="str" cm="1">
        <f t="array" ref="N186">IFERROR(_xlfn.IFS(AND($Z186=1,$AA186=1),VALUE(3.5),AND($Z186=1,$AA186=2),VALUE(3.44),AND($Z186=2,$AA186=2),VALUE(3.5)),"")</f>
        <v/>
      </c>
      <c r="O186" s="59" t="str">
        <f t="shared" si="8"/>
        <v/>
      </c>
      <c r="P186" s="73"/>
      <c r="Q186" s="16"/>
      <c r="R186" s="64"/>
      <c r="S186" s="123"/>
      <c r="T186" s="119"/>
      <c r="U186" s="120"/>
      <c r="V186" s="121"/>
      <c r="W186" s="41" t="str">
        <f t="shared" si="24"/>
        <v/>
      </c>
      <c r="X186" s="4"/>
      <c r="Y186" s="6" t="str">
        <f t="shared" si="9"/>
        <v/>
      </c>
      <c r="Z186" s="39" t="str">
        <f t="shared" si="10"/>
        <v/>
      </c>
      <c r="AA186" s="6" t="str">
        <f t="shared" si="27"/>
        <v/>
      </c>
      <c r="AB186" s="26">
        <f t="shared" si="25"/>
        <v>0</v>
      </c>
      <c r="AC186" s="26">
        <f t="shared" si="14"/>
        <v>0</v>
      </c>
      <c r="AD186" s="26" t="str">
        <f t="shared" si="22"/>
        <v/>
      </c>
      <c r="AE186" s="6">
        <f t="shared" si="23"/>
        <v>0</v>
      </c>
      <c r="AF186" s="6">
        <f t="shared" si="26"/>
        <v>0</v>
      </c>
    </row>
    <row r="187" spans="1:32" ht="60" customHeight="1">
      <c r="A187" s="55">
        <f t="shared" si="5"/>
        <v>175</v>
      </c>
      <c r="B187" s="56" t="str">
        <f t="shared" si="6"/>
        <v/>
      </c>
      <c r="C187" s="152"/>
      <c r="D187" s="15" t="str">
        <f t="shared" si="7"/>
        <v/>
      </c>
      <c r="E187" s="15" t="str">
        <f t="shared" si="13"/>
        <v/>
      </c>
      <c r="F187" s="16"/>
      <c r="G187" s="16"/>
      <c r="H187" s="71"/>
      <c r="I187" s="60" t="str" cm="1">
        <f t="array" ref="I187">IFERROR(_xlfn.IFS($Y187=1,"熱風供給温度：80℃以上～100℃未満
空気入口温度：20℃",$Y187=2,"熱風供給温度：80℃以上～100℃未満
空気入口温度：20℃",$Y187=3,"熱風供給温度：60℃
空気入口温度：50℃"),"")</f>
        <v/>
      </c>
      <c r="J187" s="61" t="str" cm="1">
        <f t="array" ref="J187">IFERROR(_xlfn.IFS(AND($Y187=1,$Z187=1),"[外気条件]
乾球温度：25℃DB
相対湿度：70RH％",AND($Y187=2,$Z187=1),"熱源水入口温度：30℃
熱源水入出口温度差：5℃",AND($Y187=3,$Z187=2),"熱源水入口温度：30℃
熱源水入出口温度差：5℃"),"")</f>
        <v/>
      </c>
      <c r="K187" s="48"/>
      <c r="L187" s="46"/>
      <c r="M187" s="46"/>
      <c r="N187" s="42" t="str" cm="1">
        <f t="array" ref="N187">IFERROR(_xlfn.IFS(AND($Z187=1,$AA187=1),VALUE(3.5),AND($Z187=1,$AA187=2),VALUE(3.44),AND($Z187=2,$AA187=2),VALUE(3.5)),"")</f>
        <v/>
      </c>
      <c r="O187" s="59" t="str">
        <f t="shared" si="8"/>
        <v/>
      </c>
      <c r="P187" s="73"/>
      <c r="Q187" s="16"/>
      <c r="R187" s="64"/>
      <c r="S187" s="123"/>
      <c r="T187" s="119"/>
      <c r="U187" s="120"/>
      <c r="V187" s="121"/>
      <c r="W187" s="41" t="str">
        <f t="shared" si="24"/>
        <v/>
      </c>
      <c r="X187" s="4"/>
      <c r="Y187" s="6" t="str">
        <f t="shared" si="9"/>
        <v/>
      </c>
      <c r="Z187" s="39" t="str">
        <f t="shared" si="10"/>
        <v/>
      </c>
      <c r="AA187" s="6" t="str">
        <f t="shared" si="27"/>
        <v/>
      </c>
      <c r="AB187" s="26">
        <f t="shared" si="25"/>
        <v>0</v>
      </c>
      <c r="AC187" s="26">
        <f t="shared" si="14"/>
        <v>0</v>
      </c>
      <c r="AD187" s="26" t="str">
        <f t="shared" si="22"/>
        <v/>
      </c>
      <c r="AE187" s="6">
        <f t="shared" si="23"/>
        <v>0</v>
      </c>
      <c r="AF187" s="6">
        <f t="shared" si="26"/>
        <v>0</v>
      </c>
    </row>
    <row r="188" spans="1:32" ht="60" customHeight="1">
      <c r="A188" s="55">
        <f t="shared" si="5"/>
        <v>176</v>
      </c>
      <c r="B188" s="56" t="str">
        <f t="shared" si="6"/>
        <v/>
      </c>
      <c r="C188" s="152"/>
      <c r="D188" s="15" t="str">
        <f t="shared" si="7"/>
        <v/>
      </c>
      <c r="E188" s="15" t="str">
        <f t="shared" si="13"/>
        <v/>
      </c>
      <c r="F188" s="16"/>
      <c r="G188" s="16"/>
      <c r="H188" s="71"/>
      <c r="I188" s="60" t="str" cm="1">
        <f t="array" ref="I188">IFERROR(_xlfn.IFS($Y188=1,"熱風供給温度：80℃以上～100℃未満
空気入口温度：20℃",$Y188=2,"熱風供給温度：80℃以上～100℃未満
空気入口温度：20℃",$Y188=3,"熱風供給温度：60℃
空気入口温度：50℃"),"")</f>
        <v/>
      </c>
      <c r="J188" s="61" t="str" cm="1">
        <f t="array" ref="J188">IFERROR(_xlfn.IFS(AND($Y188=1,$Z188=1),"[外気条件]
乾球温度：25℃DB
相対湿度：70RH％",AND($Y188=2,$Z188=1),"熱源水入口温度：30℃
熱源水入出口温度差：5℃",AND($Y188=3,$Z188=2),"熱源水入口温度：30℃
熱源水入出口温度差：5℃"),"")</f>
        <v/>
      </c>
      <c r="K188" s="48"/>
      <c r="L188" s="46"/>
      <c r="M188" s="46"/>
      <c r="N188" s="42" t="str" cm="1">
        <f t="array" ref="N188">IFERROR(_xlfn.IFS(AND($Z188=1,$AA188=1),VALUE(3.5),AND($Z188=1,$AA188=2),VALUE(3.44),AND($Z188=2,$AA188=2),VALUE(3.5)),"")</f>
        <v/>
      </c>
      <c r="O188" s="59" t="str">
        <f t="shared" si="8"/>
        <v/>
      </c>
      <c r="P188" s="73"/>
      <c r="Q188" s="16"/>
      <c r="R188" s="64"/>
      <c r="S188" s="123"/>
      <c r="T188" s="119"/>
      <c r="U188" s="120"/>
      <c r="V188" s="121"/>
      <c r="W188" s="41" t="str">
        <f t="shared" si="24"/>
        <v/>
      </c>
      <c r="X188" s="4"/>
      <c r="Y188" s="6" t="str">
        <f t="shared" si="9"/>
        <v/>
      </c>
      <c r="Z188" s="39" t="str">
        <f t="shared" si="10"/>
        <v/>
      </c>
      <c r="AA188" s="6" t="str">
        <f t="shared" si="27"/>
        <v/>
      </c>
      <c r="AB188" s="26">
        <f t="shared" si="25"/>
        <v>0</v>
      </c>
      <c r="AC188" s="26">
        <f t="shared" si="14"/>
        <v>0</v>
      </c>
      <c r="AD188" s="26" t="str">
        <f t="shared" si="22"/>
        <v/>
      </c>
      <c r="AE188" s="6">
        <f t="shared" si="23"/>
        <v>0</v>
      </c>
      <c r="AF188" s="6">
        <f t="shared" si="26"/>
        <v>0</v>
      </c>
    </row>
    <row r="189" spans="1:32" ht="60" customHeight="1">
      <c r="A189" s="55">
        <f t="shared" si="5"/>
        <v>177</v>
      </c>
      <c r="B189" s="56" t="str">
        <f t="shared" si="6"/>
        <v/>
      </c>
      <c r="C189" s="152"/>
      <c r="D189" s="15" t="str">
        <f t="shared" si="7"/>
        <v/>
      </c>
      <c r="E189" s="15" t="str">
        <f t="shared" si="13"/>
        <v/>
      </c>
      <c r="F189" s="16"/>
      <c r="G189" s="16"/>
      <c r="H189" s="71"/>
      <c r="I189" s="60" t="str" cm="1">
        <f t="array" ref="I189">IFERROR(_xlfn.IFS($Y189=1,"熱風供給温度：80℃以上～100℃未満
空気入口温度：20℃",$Y189=2,"熱風供給温度：80℃以上～100℃未満
空気入口温度：20℃",$Y189=3,"熱風供給温度：60℃
空気入口温度：50℃"),"")</f>
        <v/>
      </c>
      <c r="J189" s="61" t="str" cm="1">
        <f t="array" ref="J189">IFERROR(_xlfn.IFS(AND($Y189=1,$Z189=1),"[外気条件]
乾球温度：25℃DB
相対湿度：70RH％",AND($Y189=2,$Z189=1),"熱源水入口温度：30℃
熱源水入出口温度差：5℃",AND($Y189=3,$Z189=2),"熱源水入口温度：30℃
熱源水入出口温度差：5℃"),"")</f>
        <v/>
      </c>
      <c r="K189" s="48"/>
      <c r="L189" s="46"/>
      <c r="M189" s="46"/>
      <c r="N189" s="42" t="str" cm="1">
        <f t="array" ref="N189">IFERROR(_xlfn.IFS(AND($Z189=1,$AA189=1),VALUE(3.5),AND($Z189=1,$AA189=2),VALUE(3.44),AND($Z189=2,$AA189=2),VALUE(3.5)),"")</f>
        <v/>
      </c>
      <c r="O189" s="59" t="str">
        <f t="shared" si="8"/>
        <v/>
      </c>
      <c r="P189" s="73"/>
      <c r="Q189" s="16"/>
      <c r="R189" s="64"/>
      <c r="S189" s="123"/>
      <c r="T189" s="119"/>
      <c r="U189" s="120"/>
      <c r="V189" s="121"/>
      <c r="W189" s="41" t="str">
        <f t="shared" si="24"/>
        <v/>
      </c>
      <c r="X189" s="4"/>
      <c r="Y189" s="6" t="str">
        <f t="shared" si="9"/>
        <v/>
      </c>
      <c r="Z189" s="39" t="str">
        <f t="shared" si="10"/>
        <v/>
      </c>
      <c r="AA189" s="6" t="str">
        <f t="shared" si="27"/>
        <v/>
      </c>
      <c r="AB189" s="26">
        <f t="shared" si="25"/>
        <v>0</v>
      </c>
      <c r="AC189" s="26">
        <f t="shared" si="14"/>
        <v>0</v>
      </c>
      <c r="AD189" s="26" t="str">
        <f t="shared" si="22"/>
        <v/>
      </c>
      <c r="AE189" s="6">
        <f t="shared" si="23"/>
        <v>0</v>
      </c>
      <c r="AF189" s="6">
        <f t="shared" si="26"/>
        <v>0</v>
      </c>
    </row>
    <row r="190" spans="1:32" ht="60" customHeight="1">
      <c r="A190" s="55">
        <f t="shared" si="5"/>
        <v>178</v>
      </c>
      <c r="B190" s="56" t="str">
        <f t="shared" si="6"/>
        <v/>
      </c>
      <c r="C190" s="152"/>
      <c r="D190" s="15" t="str">
        <f t="shared" si="7"/>
        <v/>
      </c>
      <c r="E190" s="15" t="str">
        <f t="shared" si="13"/>
        <v/>
      </c>
      <c r="F190" s="16"/>
      <c r="G190" s="16"/>
      <c r="H190" s="71"/>
      <c r="I190" s="60" t="str" cm="1">
        <f t="array" ref="I190">IFERROR(_xlfn.IFS($Y190=1,"熱風供給温度：80℃以上～100℃未満
空気入口温度：20℃",$Y190=2,"熱風供給温度：80℃以上～100℃未満
空気入口温度：20℃",$Y190=3,"熱風供給温度：60℃
空気入口温度：50℃"),"")</f>
        <v/>
      </c>
      <c r="J190" s="61" t="str" cm="1">
        <f t="array" ref="J190">IFERROR(_xlfn.IFS(AND($Y190=1,$Z190=1),"[外気条件]
乾球温度：25℃DB
相対湿度：70RH％",AND($Y190=2,$Z190=1),"熱源水入口温度：30℃
熱源水入出口温度差：5℃",AND($Y190=3,$Z190=2),"熱源水入口温度：30℃
熱源水入出口温度差：5℃"),"")</f>
        <v/>
      </c>
      <c r="K190" s="48"/>
      <c r="L190" s="46"/>
      <c r="M190" s="46"/>
      <c r="N190" s="42" t="str" cm="1">
        <f t="array" ref="N190">IFERROR(_xlfn.IFS(AND($Z190=1,$AA190=1),VALUE(3.5),AND($Z190=1,$AA190=2),VALUE(3.44),AND($Z190=2,$AA190=2),VALUE(3.5)),"")</f>
        <v/>
      </c>
      <c r="O190" s="59" t="str">
        <f t="shared" si="8"/>
        <v/>
      </c>
      <c r="P190" s="73"/>
      <c r="Q190" s="16"/>
      <c r="R190" s="64"/>
      <c r="S190" s="123"/>
      <c r="T190" s="119"/>
      <c r="U190" s="120"/>
      <c r="V190" s="121"/>
      <c r="W190" s="41" t="str">
        <f t="shared" si="24"/>
        <v/>
      </c>
      <c r="X190" s="4"/>
      <c r="Y190" s="6" t="str">
        <f t="shared" si="9"/>
        <v/>
      </c>
      <c r="Z190" s="39" t="str">
        <f t="shared" si="10"/>
        <v/>
      </c>
      <c r="AA190" s="6" t="str">
        <f t="shared" si="27"/>
        <v/>
      </c>
      <c r="AB190" s="26">
        <f t="shared" si="25"/>
        <v>0</v>
      </c>
      <c r="AC190" s="26">
        <f t="shared" si="14"/>
        <v>0</v>
      </c>
      <c r="AD190" s="26" t="str">
        <f t="shared" si="22"/>
        <v/>
      </c>
      <c r="AE190" s="6">
        <f t="shared" si="23"/>
        <v>0</v>
      </c>
      <c r="AF190" s="6">
        <f t="shared" si="26"/>
        <v>0</v>
      </c>
    </row>
    <row r="191" spans="1:32" ht="60" customHeight="1">
      <c r="A191" s="55">
        <f t="shared" si="5"/>
        <v>179</v>
      </c>
      <c r="B191" s="56" t="str">
        <f t="shared" si="6"/>
        <v/>
      </c>
      <c r="C191" s="152"/>
      <c r="D191" s="15" t="str">
        <f t="shared" si="7"/>
        <v/>
      </c>
      <c r="E191" s="15" t="str">
        <f t="shared" si="13"/>
        <v/>
      </c>
      <c r="F191" s="16"/>
      <c r="G191" s="16"/>
      <c r="H191" s="71"/>
      <c r="I191" s="60" t="str" cm="1">
        <f t="array" ref="I191">IFERROR(_xlfn.IFS($Y191=1,"熱風供給温度：80℃以上～100℃未満
空気入口温度：20℃",$Y191=2,"熱風供給温度：80℃以上～100℃未満
空気入口温度：20℃",$Y191=3,"熱風供給温度：60℃
空気入口温度：50℃"),"")</f>
        <v/>
      </c>
      <c r="J191" s="61" t="str" cm="1">
        <f t="array" ref="J191">IFERROR(_xlfn.IFS(AND($Y191=1,$Z191=1),"[外気条件]
乾球温度：25℃DB
相対湿度：70RH％",AND($Y191=2,$Z191=1),"熱源水入口温度：30℃
熱源水入出口温度差：5℃",AND($Y191=3,$Z191=2),"熱源水入口温度：30℃
熱源水入出口温度差：5℃"),"")</f>
        <v/>
      </c>
      <c r="K191" s="48"/>
      <c r="L191" s="46"/>
      <c r="M191" s="46"/>
      <c r="N191" s="42" t="str" cm="1">
        <f t="array" ref="N191">IFERROR(_xlfn.IFS(AND($Z191=1,$AA191=1),VALUE(3.5),AND($Z191=1,$AA191=2),VALUE(3.44),AND($Z191=2,$AA191=2),VALUE(3.5)),"")</f>
        <v/>
      </c>
      <c r="O191" s="59" t="str">
        <f t="shared" si="8"/>
        <v/>
      </c>
      <c r="P191" s="73"/>
      <c r="Q191" s="16"/>
      <c r="R191" s="64"/>
      <c r="S191" s="123"/>
      <c r="T191" s="119"/>
      <c r="U191" s="120"/>
      <c r="V191" s="121"/>
      <c r="W191" s="41" t="str">
        <f t="shared" si="24"/>
        <v/>
      </c>
      <c r="X191" s="4"/>
      <c r="Y191" s="6" t="str">
        <f t="shared" si="9"/>
        <v/>
      </c>
      <c r="Z191" s="39" t="str">
        <f t="shared" si="10"/>
        <v/>
      </c>
      <c r="AA191" s="6" t="str">
        <f t="shared" si="27"/>
        <v/>
      </c>
      <c r="AB191" s="26">
        <f t="shared" si="25"/>
        <v>0</v>
      </c>
      <c r="AC191" s="26">
        <f t="shared" si="14"/>
        <v>0</v>
      </c>
      <c r="AD191" s="26" t="str">
        <f t="shared" ref="AD191:AD254" si="28">TEXT(W191,"G/標準")</f>
        <v/>
      </c>
      <c r="AE191" s="6">
        <f t="shared" ref="AE191:AE254" si="29">IF(AD191="",0,COUNTIF($AD$13:$AD$1048576,AD191))</f>
        <v>0</v>
      </c>
      <c r="AF191" s="6">
        <f t="shared" si="26"/>
        <v>0</v>
      </c>
    </row>
    <row r="192" spans="1:32" ht="60" customHeight="1">
      <c r="A192" s="55">
        <f t="shared" si="5"/>
        <v>180</v>
      </c>
      <c r="B192" s="56" t="str">
        <f t="shared" si="6"/>
        <v/>
      </c>
      <c r="C192" s="152"/>
      <c r="D192" s="15" t="str">
        <f t="shared" si="7"/>
        <v/>
      </c>
      <c r="E192" s="15" t="str">
        <f t="shared" si="13"/>
        <v/>
      </c>
      <c r="F192" s="16"/>
      <c r="G192" s="16"/>
      <c r="H192" s="71"/>
      <c r="I192" s="60" t="str" cm="1">
        <f t="array" ref="I192">IFERROR(_xlfn.IFS($Y192=1,"熱風供給温度：80℃以上～100℃未満
空気入口温度：20℃",$Y192=2,"熱風供給温度：80℃以上～100℃未満
空気入口温度：20℃",$Y192=3,"熱風供給温度：60℃
空気入口温度：50℃"),"")</f>
        <v/>
      </c>
      <c r="J192" s="61" t="str" cm="1">
        <f t="array" ref="J192">IFERROR(_xlfn.IFS(AND($Y192=1,$Z192=1),"[外気条件]
乾球温度：25℃DB
相対湿度：70RH％",AND($Y192=2,$Z192=1),"熱源水入口温度：30℃
熱源水入出口温度差：5℃",AND($Y192=3,$Z192=2),"熱源水入口温度：30℃
熱源水入出口温度差：5℃"),"")</f>
        <v/>
      </c>
      <c r="K192" s="48"/>
      <c r="L192" s="46"/>
      <c r="M192" s="46"/>
      <c r="N192" s="42" t="str" cm="1">
        <f t="array" ref="N192">IFERROR(_xlfn.IFS(AND($Z192=1,$AA192=1),VALUE(3.5),AND($Z192=1,$AA192=2),VALUE(3.44),AND($Z192=2,$AA192=2),VALUE(3.5)),"")</f>
        <v/>
      </c>
      <c r="O192" s="59" t="str">
        <f t="shared" si="8"/>
        <v/>
      </c>
      <c r="P192" s="73"/>
      <c r="Q192" s="16"/>
      <c r="R192" s="64"/>
      <c r="S192" s="123"/>
      <c r="T192" s="119"/>
      <c r="U192" s="120"/>
      <c r="V192" s="121"/>
      <c r="W192" s="41" t="str">
        <f t="shared" si="24"/>
        <v/>
      </c>
      <c r="X192" s="4"/>
      <c r="Y192" s="6" t="str">
        <f t="shared" si="9"/>
        <v/>
      </c>
      <c r="Z192" s="39" t="str">
        <f t="shared" si="10"/>
        <v/>
      </c>
      <c r="AA192" s="6" t="str">
        <f t="shared" si="27"/>
        <v/>
      </c>
      <c r="AB192" s="26">
        <f t="shared" si="25"/>
        <v>0</v>
      </c>
      <c r="AC192" s="26">
        <f t="shared" si="14"/>
        <v>0</v>
      </c>
      <c r="AD192" s="26" t="str">
        <f t="shared" si="28"/>
        <v/>
      </c>
      <c r="AE192" s="6">
        <f t="shared" si="29"/>
        <v>0</v>
      </c>
      <c r="AF192" s="6">
        <f t="shared" si="26"/>
        <v>0</v>
      </c>
    </row>
    <row r="193" spans="1:32" ht="60" customHeight="1">
      <c r="A193" s="55">
        <f t="shared" si="5"/>
        <v>181</v>
      </c>
      <c r="B193" s="56" t="str">
        <f t="shared" si="6"/>
        <v/>
      </c>
      <c r="C193" s="152"/>
      <c r="D193" s="15" t="str">
        <f t="shared" si="7"/>
        <v/>
      </c>
      <c r="E193" s="15" t="str">
        <f t="shared" si="13"/>
        <v/>
      </c>
      <c r="F193" s="16"/>
      <c r="G193" s="16"/>
      <c r="H193" s="71"/>
      <c r="I193" s="60" t="str" cm="1">
        <f t="array" ref="I193">IFERROR(_xlfn.IFS($Y193=1,"熱風供給温度：80℃以上～100℃未満
空気入口温度：20℃",$Y193=2,"熱風供給温度：80℃以上～100℃未満
空気入口温度：20℃",$Y193=3,"熱風供給温度：60℃
空気入口温度：50℃"),"")</f>
        <v/>
      </c>
      <c r="J193" s="61" t="str" cm="1">
        <f t="array" ref="J193">IFERROR(_xlfn.IFS(AND($Y193=1,$Z193=1),"[外気条件]
乾球温度：25℃DB
相対湿度：70RH％",AND($Y193=2,$Z193=1),"熱源水入口温度：30℃
熱源水入出口温度差：5℃",AND($Y193=3,$Z193=2),"熱源水入口温度：30℃
熱源水入出口温度差：5℃"),"")</f>
        <v/>
      </c>
      <c r="K193" s="48"/>
      <c r="L193" s="46"/>
      <c r="M193" s="46"/>
      <c r="N193" s="42" t="str" cm="1">
        <f t="array" ref="N193">IFERROR(_xlfn.IFS(AND($Z193=1,$AA193=1),VALUE(3.5),AND($Z193=1,$AA193=2),VALUE(3.44),AND($Z193=2,$AA193=2),VALUE(3.5)),"")</f>
        <v/>
      </c>
      <c r="O193" s="59" t="str">
        <f t="shared" si="8"/>
        <v/>
      </c>
      <c r="P193" s="73"/>
      <c r="Q193" s="16"/>
      <c r="R193" s="64"/>
      <c r="S193" s="123"/>
      <c r="T193" s="119"/>
      <c r="U193" s="120"/>
      <c r="V193" s="121"/>
      <c r="W193" s="41" t="str">
        <f t="shared" si="24"/>
        <v/>
      </c>
      <c r="X193" s="4"/>
      <c r="Y193" s="6" t="str">
        <f t="shared" si="9"/>
        <v/>
      </c>
      <c r="Z193" s="39" t="str">
        <f t="shared" si="10"/>
        <v/>
      </c>
      <c r="AA193" s="6" t="str">
        <f t="shared" si="27"/>
        <v/>
      </c>
      <c r="AB193" s="26">
        <f t="shared" si="25"/>
        <v>0</v>
      </c>
      <c r="AC193" s="26">
        <f t="shared" si="14"/>
        <v>0</v>
      </c>
      <c r="AD193" s="26" t="str">
        <f t="shared" si="28"/>
        <v/>
      </c>
      <c r="AE193" s="6">
        <f t="shared" si="29"/>
        <v>0</v>
      </c>
      <c r="AF193" s="6">
        <f t="shared" si="26"/>
        <v>0</v>
      </c>
    </row>
    <row r="194" spans="1:32" ht="60" customHeight="1">
      <c r="A194" s="55">
        <f t="shared" si="5"/>
        <v>182</v>
      </c>
      <c r="B194" s="56" t="str">
        <f t="shared" si="6"/>
        <v/>
      </c>
      <c r="C194" s="152"/>
      <c r="D194" s="15" t="str">
        <f t="shared" si="7"/>
        <v/>
      </c>
      <c r="E194" s="15" t="str">
        <f t="shared" si="13"/>
        <v/>
      </c>
      <c r="F194" s="16"/>
      <c r="G194" s="16"/>
      <c r="H194" s="71"/>
      <c r="I194" s="60" t="str" cm="1">
        <f t="array" ref="I194">IFERROR(_xlfn.IFS($Y194=1,"熱風供給温度：80℃以上～100℃未満
空気入口温度：20℃",$Y194=2,"熱風供給温度：80℃以上～100℃未満
空気入口温度：20℃",$Y194=3,"熱風供給温度：60℃
空気入口温度：50℃"),"")</f>
        <v/>
      </c>
      <c r="J194" s="61" t="str" cm="1">
        <f t="array" ref="J194">IFERROR(_xlfn.IFS(AND($Y194=1,$Z194=1),"[外気条件]
乾球温度：25℃DB
相対湿度：70RH％",AND($Y194=2,$Z194=1),"熱源水入口温度：30℃
熱源水入出口温度差：5℃",AND($Y194=3,$Z194=2),"熱源水入口温度：30℃
熱源水入出口温度差：5℃"),"")</f>
        <v/>
      </c>
      <c r="K194" s="48"/>
      <c r="L194" s="46"/>
      <c r="M194" s="46"/>
      <c r="N194" s="42" t="str" cm="1">
        <f t="array" ref="N194">IFERROR(_xlfn.IFS(AND($Z194=1,$AA194=1),VALUE(3.5),AND($Z194=1,$AA194=2),VALUE(3.44),AND($Z194=2,$AA194=2),VALUE(3.5)),"")</f>
        <v/>
      </c>
      <c r="O194" s="59" t="str">
        <f t="shared" si="8"/>
        <v/>
      </c>
      <c r="P194" s="73"/>
      <c r="Q194" s="16"/>
      <c r="R194" s="64"/>
      <c r="S194" s="123"/>
      <c r="T194" s="119"/>
      <c r="U194" s="120"/>
      <c r="V194" s="121"/>
      <c r="W194" s="41" t="str">
        <f t="shared" si="24"/>
        <v/>
      </c>
      <c r="X194" s="4"/>
      <c r="Y194" s="6" t="str">
        <f t="shared" si="9"/>
        <v/>
      </c>
      <c r="Z194" s="39" t="str">
        <f t="shared" si="10"/>
        <v/>
      </c>
      <c r="AA194" s="6" t="str">
        <f t="shared" si="27"/>
        <v/>
      </c>
      <c r="AB194" s="26">
        <f t="shared" si="25"/>
        <v>0</v>
      </c>
      <c r="AC194" s="26">
        <f t="shared" si="14"/>
        <v>0</v>
      </c>
      <c r="AD194" s="26" t="str">
        <f t="shared" si="28"/>
        <v/>
      </c>
      <c r="AE194" s="6">
        <f t="shared" si="29"/>
        <v>0</v>
      </c>
      <c r="AF194" s="6">
        <f t="shared" si="26"/>
        <v>0</v>
      </c>
    </row>
    <row r="195" spans="1:32" ht="60" customHeight="1">
      <c r="A195" s="55">
        <f t="shared" si="5"/>
        <v>183</v>
      </c>
      <c r="B195" s="56" t="str">
        <f t="shared" si="6"/>
        <v/>
      </c>
      <c r="C195" s="152"/>
      <c r="D195" s="15" t="str">
        <f t="shared" si="7"/>
        <v/>
      </c>
      <c r="E195" s="15" t="str">
        <f t="shared" si="13"/>
        <v/>
      </c>
      <c r="F195" s="16"/>
      <c r="G195" s="16"/>
      <c r="H195" s="71"/>
      <c r="I195" s="60" t="str" cm="1">
        <f t="array" ref="I195">IFERROR(_xlfn.IFS($Y195=1,"熱風供給温度：80℃以上～100℃未満
空気入口温度：20℃",$Y195=2,"熱風供給温度：80℃以上～100℃未満
空気入口温度：20℃",$Y195=3,"熱風供給温度：60℃
空気入口温度：50℃"),"")</f>
        <v/>
      </c>
      <c r="J195" s="61" t="str" cm="1">
        <f t="array" ref="J195">IFERROR(_xlfn.IFS(AND($Y195=1,$Z195=1),"[外気条件]
乾球温度：25℃DB
相対湿度：70RH％",AND($Y195=2,$Z195=1),"熱源水入口温度：30℃
熱源水入出口温度差：5℃",AND($Y195=3,$Z195=2),"熱源水入口温度：30℃
熱源水入出口温度差：5℃"),"")</f>
        <v/>
      </c>
      <c r="K195" s="48"/>
      <c r="L195" s="46"/>
      <c r="M195" s="46"/>
      <c r="N195" s="42" t="str" cm="1">
        <f t="array" ref="N195">IFERROR(_xlfn.IFS(AND($Z195=1,$AA195=1),VALUE(3.5),AND($Z195=1,$AA195=2),VALUE(3.44),AND($Z195=2,$AA195=2),VALUE(3.5)),"")</f>
        <v/>
      </c>
      <c r="O195" s="59" t="str">
        <f t="shared" si="8"/>
        <v/>
      </c>
      <c r="P195" s="73"/>
      <c r="Q195" s="16"/>
      <c r="R195" s="64"/>
      <c r="S195" s="123"/>
      <c r="T195" s="119"/>
      <c r="U195" s="120"/>
      <c r="V195" s="121"/>
      <c r="W195" s="41" t="str">
        <f t="shared" si="24"/>
        <v/>
      </c>
      <c r="X195" s="4"/>
      <c r="Y195" s="6" t="str">
        <f t="shared" si="9"/>
        <v/>
      </c>
      <c r="Z195" s="39" t="str">
        <f t="shared" si="10"/>
        <v/>
      </c>
      <c r="AA195" s="6" t="str">
        <f t="shared" si="27"/>
        <v/>
      </c>
      <c r="AB195" s="26">
        <f t="shared" si="25"/>
        <v>0</v>
      </c>
      <c r="AC195" s="26">
        <f t="shared" si="14"/>
        <v>0</v>
      </c>
      <c r="AD195" s="26" t="str">
        <f t="shared" si="28"/>
        <v/>
      </c>
      <c r="AE195" s="6">
        <f t="shared" si="29"/>
        <v>0</v>
      </c>
      <c r="AF195" s="6">
        <f t="shared" si="26"/>
        <v>0</v>
      </c>
    </row>
    <row r="196" spans="1:32" ht="60" customHeight="1">
      <c r="A196" s="55">
        <f t="shared" si="5"/>
        <v>184</v>
      </c>
      <c r="B196" s="56" t="str">
        <f t="shared" si="6"/>
        <v/>
      </c>
      <c r="C196" s="152"/>
      <c r="D196" s="15" t="str">
        <f t="shared" si="7"/>
        <v/>
      </c>
      <c r="E196" s="15" t="str">
        <f t="shared" si="13"/>
        <v/>
      </c>
      <c r="F196" s="16"/>
      <c r="G196" s="16"/>
      <c r="H196" s="71"/>
      <c r="I196" s="60" t="str" cm="1">
        <f t="array" ref="I196">IFERROR(_xlfn.IFS($Y196=1,"熱風供給温度：80℃以上～100℃未満
空気入口温度：20℃",$Y196=2,"熱風供給温度：80℃以上～100℃未満
空気入口温度：20℃",$Y196=3,"熱風供給温度：60℃
空気入口温度：50℃"),"")</f>
        <v/>
      </c>
      <c r="J196" s="61" t="str" cm="1">
        <f t="array" ref="J196">IFERROR(_xlfn.IFS(AND($Y196=1,$Z196=1),"[外気条件]
乾球温度：25℃DB
相対湿度：70RH％",AND($Y196=2,$Z196=1),"熱源水入口温度：30℃
熱源水入出口温度差：5℃",AND($Y196=3,$Z196=2),"熱源水入口温度：30℃
熱源水入出口温度差：5℃"),"")</f>
        <v/>
      </c>
      <c r="K196" s="48"/>
      <c r="L196" s="46"/>
      <c r="M196" s="46"/>
      <c r="N196" s="42" t="str" cm="1">
        <f t="array" ref="N196">IFERROR(_xlfn.IFS(AND($Z196=1,$AA196=1),VALUE(3.5),AND($Z196=1,$AA196=2),VALUE(3.44),AND($Z196=2,$AA196=2),VALUE(3.5)),"")</f>
        <v/>
      </c>
      <c r="O196" s="59" t="str">
        <f t="shared" si="8"/>
        <v/>
      </c>
      <c r="P196" s="73"/>
      <c r="Q196" s="16"/>
      <c r="R196" s="64"/>
      <c r="S196" s="123"/>
      <c r="T196" s="119"/>
      <c r="U196" s="120"/>
      <c r="V196" s="121"/>
      <c r="W196" s="41" t="str">
        <f t="shared" si="24"/>
        <v/>
      </c>
      <c r="X196" s="4"/>
      <c r="Y196" s="6" t="str">
        <f t="shared" si="9"/>
        <v/>
      </c>
      <c r="Z196" s="39" t="str">
        <f t="shared" si="10"/>
        <v/>
      </c>
      <c r="AA196" s="6" t="str">
        <f t="shared" si="27"/>
        <v/>
      </c>
      <c r="AB196" s="26">
        <f t="shared" si="25"/>
        <v>0</v>
      </c>
      <c r="AC196" s="26">
        <f t="shared" si="14"/>
        <v>0</v>
      </c>
      <c r="AD196" s="26" t="str">
        <f t="shared" si="28"/>
        <v/>
      </c>
      <c r="AE196" s="6">
        <f t="shared" si="29"/>
        <v>0</v>
      </c>
      <c r="AF196" s="6">
        <f t="shared" si="26"/>
        <v>0</v>
      </c>
    </row>
    <row r="197" spans="1:32" ht="60" customHeight="1">
      <c r="A197" s="55">
        <f t="shared" si="5"/>
        <v>185</v>
      </c>
      <c r="B197" s="56" t="str">
        <f t="shared" si="6"/>
        <v/>
      </c>
      <c r="C197" s="152"/>
      <c r="D197" s="15" t="str">
        <f t="shared" si="7"/>
        <v/>
      </c>
      <c r="E197" s="15" t="str">
        <f t="shared" si="13"/>
        <v/>
      </c>
      <c r="F197" s="16"/>
      <c r="G197" s="16"/>
      <c r="H197" s="71"/>
      <c r="I197" s="60" t="str" cm="1">
        <f t="array" ref="I197">IFERROR(_xlfn.IFS($Y197=1,"熱風供給温度：80℃以上～100℃未満
空気入口温度：20℃",$Y197=2,"熱風供給温度：80℃以上～100℃未満
空気入口温度：20℃",$Y197=3,"熱風供給温度：60℃
空気入口温度：50℃"),"")</f>
        <v/>
      </c>
      <c r="J197" s="61" t="str" cm="1">
        <f t="array" ref="J197">IFERROR(_xlfn.IFS(AND($Y197=1,$Z197=1),"[外気条件]
乾球温度：25℃DB
相対湿度：70RH％",AND($Y197=2,$Z197=1),"熱源水入口温度：30℃
熱源水入出口温度差：5℃",AND($Y197=3,$Z197=2),"熱源水入口温度：30℃
熱源水入出口温度差：5℃"),"")</f>
        <v/>
      </c>
      <c r="K197" s="48"/>
      <c r="L197" s="46"/>
      <c r="M197" s="46"/>
      <c r="N197" s="42" t="str" cm="1">
        <f t="array" ref="N197">IFERROR(_xlfn.IFS(AND($Z197=1,$AA197=1),VALUE(3.5),AND($Z197=1,$AA197=2),VALUE(3.44),AND($Z197=2,$AA197=2),VALUE(3.5)),"")</f>
        <v/>
      </c>
      <c r="O197" s="59" t="str">
        <f t="shared" si="8"/>
        <v/>
      </c>
      <c r="P197" s="73"/>
      <c r="Q197" s="16"/>
      <c r="R197" s="64"/>
      <c r="S197" s="123"/>
      <c r="T197" s="119"/>
      <c r="U197" s="120"/>
      <c r="V197" s="121"/>
      <c r="W197" s="41" t="str">
        <f t="shared" si="24"/>
        <v/>
      </c>
      <c r="X197" s="4"/>
      <c r="Y197" s="6" t="str">
        <f t="shared" si="9"/>
        <v/>
      </c>
      <c r="Z197" s="39" t="str">
        <f t="shared" si="10"/>
        <v/>
      </c>
      <c r="AA197" s="6" t="str">
        <f t="shared" si="27"/>
        <v/>
      </c>
      <c r="AB197" s="26">
        <f t="shared" si="25"/>
        <v>0</v>
      </c>
      <c r="AC197" s="26">
        <f t="shared" si="14"/>
        <v>0</v>
      </c>
      <c r="AD197" s="26" t="str">
        <f t="shared" si="28"/>
        <v/>
      </c>
      <c r="AE197" s="6">
        <f t="shared" si="29"/>
        <v>0</v>
      </c>
      <c r="AF197" s="6">
        <f t="shared" si="26"/>
        <v>0</v>
      </c>
    </row>
    <row r="198" spans="1:32" ht="60" customHeight="1">
      <c r="A198" s="55">
        <f t="shared" si="5"/>
        <v>186</v>
      </c>
      <c r="B198" s="56" t="str">
        <f t="shared" si="6"/>
        <v/>
      </c>
      <c r="C198" s="152"/>
      <c r="D198" s="15" t="str">
        <f t="shared" si="7"/>
        <v/>
      </c>
      <c r="E198" s="15" t="str">
        <f t="shared" si="13"/>
        <v/>
      </c>
      <c r="F198" s="16"/>
      <c r="G198" s="16"/>
      <c r="H198" s="71"/>
      <c r="I198" s="60" t="str" cm="1">
        <f t="array" ref="I198">IFERROR(_xlfn.IFS($Y198=1,"熱風供給温度：80℃以上～100℃未満
空気入口温度：20℃",$Y198=2,"熱風供給温度：80℃以上～100℃未満
空気入口温度：20℃",$Y198=3,"熱風供給温度：60℃
空気入口温度：50℃"),"")</f>
        <v/>
      </c>
      <c r="J198" s="61" t="str" cm="1">
        <f t="array" ref="J198">IFERROR(_xlfn.IFS(AND($Y198=1,$Z198=1),"[外気条件]
乾球温度：25℃DB
相対湿度：70RH％",AND($Y198=2,$Z198=1),"熱源水入口温度：30℃
熱源水入出口温度差：5℃",AND($Y198=3,$Z198=2),"熱源水入口温度：30℃
熱源水入出口温度差：5℃"),"")</f>
        <v/>
      </c>
      <c r="K198" s="48"/>
      <c r="L198" s="46"/>
      <c r="M198" s="46"/>
      <c r="N198" s="42" t="str" cm="1">
        <f t="array" ref="N198">IFERROR(_xlfn.IFS(AND($Z198=1,$AA198=1),VALUE(3.5),AND($Z198=1,$AA198=2),VALUE(3.44),AND($Z198=2,$AA198=2),VALUE(3.5)),"")</f>
        <v/>
      </c>
      <c r="O198" s="59" t="str">
        <f t="shared" si="8"/>
        <v/>
      </c>
      <c r="P198" s="73"/>
      <c r="Q198" s="16"/>
      <c r="R198" s="64"/>
      <c r="S198" s="123"/>
      <c r="T198" s="119"/>
      <c r="U198" s="120"/>
      <c r="V198" s="121"/>
      <c r="W198" s="41" t="str">
        <f t="shared" si="24"/>
        <v/>
      </c>
      <c r="X198" s="4"/>
      <c r="Y198" s="6" t="str">
        <f t="shared" si="9"/>
        <v/>
      </c>
      <c r="Z198" s="39" t="str">
        <f t="shared" si="10"/>
        <v/>
      </c>
      <c r="AA198" s="6" t="str">
        <f t="shared" si="27"/>
        <v/>
      </c>
      <c r="AB198" s="26">
        <f t="shared" si="25"/>
        <v>0</v>
      </c>
      <c r="AC198" s="26">
        <f t="shared" si="14"/>
        <v>0</v>
      </c>
      <c r="AD198" s="26" t="str">
        <f t="shared" si="28"/>
        <v/>
      </c>
      <c r="AE198" s="6">
        <f t="shared" si="29"/>
        <v>0</v>
      </c>
      <c r="AF198" s="6">
        <f t="shared" si="26"/>
        <v>0</v>
      </c>
    </row>
    <row r="199" spans="1:32" ht="60" customHeight="1">
      <c r="A199" s="55">
        <f t="shared" si="5"/>
        <v>187</v>
      </c>
      <c r="B199" s="56" t="str">
        <f t="shared" si="6"/>
        <v/>
      </c>
      <c r="C199" s="152"/>
      <c r="D199" s="15" t="str">
        <f t="shared" si="7"/>
        <v/>
      </c>
      <c r="E199" s="15" t="str">
        <f t="shared" si="13"/>
        <v/>
      </c>
      <c r="F199" s="16"/>
      <c r="G199" s="16"/>
      <c r="H199" s="71"/>
      <c r="I199" s="60" t="str" cm="1">
        <f t="array" ref="I199">IFERROR(_xlfn.IFS($Y199=1,"熱風供給温度：80℃以上～100℃未満
空気入口温度：20℃",$Y199=2,"熱風供給温度：80℃以上～100℃未満
空気入口温度：20℃",$Y199=3,"熱風供給温度：60℃
空気入口温度：50℃"),"")</f>
        <v/>
      </c>
      <c r="J199" s="61" t="str" cm="1">
        <f t="array" ref="J199">IFERROR(_xlfn.IFS(AND($Y199=1,$Z199=1),"[外気条件]
乾球温度：25℃DB
相対湿度：70RH％",AND($Y199=2,$Z199=1),"熱源水入口温度：30℃
熱源水入出口温度差：5℃",AND($Y199=3,$Z199=2),"熱源水入口温度：30℃
熱源水入出口温度差：5℃"),"")</f>
        <v/>
      </c>
      <c r="K199" s="48"/>
      <c r="L199" s="46"/>
      <c r="M199" s="46"/>
      <c r="N199" s="42" t="str" cm="1">
        <f t="array" ref="N199">IFERROR(_xlfn.IFS(AND($Z199=1,$AA199=1),VALUE(3.5),AND($Z199=1,$AA199=2),VALUE(3.44),AND($Z199=2,$AA199=2),VALUE(3.5)),"")</f>
        <v/>
      </c>
      <c r="O199" s="59" t="str">
        <f t="shared" si="8"/>
        <v/>
      </c>
      <c r="P199" s="73"/>
      <c r="Q199" s="16"/>
      <c r="R199" s="64"/>
      <c r="S199" s="123"/>
      <c r="T199" s="119"/>
      <c r="U199" s="120"/>
      <c r="V199" s="121"/>
      <c r="W199" s="41" t="str">
        <f t="shared" si="24"/>
        <v/>
      </c>
      <c r="X199" s="4"/>
      <c r="Y199" s="6" t="str">
        <f t="shared" si="9"/>
        <v/>
      </c>
      <c r="Z199" s="39" t="str">
        <f t="shared" si="10"/>
        <v/>
      </c>
      <c r="AA199" s="6" t="str">
        <f t="shared" si="27"/>
        <v/>
      </c>
      <c r="AB199" s="26">
        <f t="shared" si="25"/>
        <v>0</v>
      </c>
      <c r="AC199" s="26">
        <f t="shared" si="14"/>
        <v>0</v>
      </c>
      <c r="AD199" s="26" t="str">
        <f t="shared" si="28"/>
        <v/>
      </c>
      <c r="AE199" s="6">
        <f t="shared" si="29"/>
        <v>0</v>
      </c>
      <c r="AF199" s="6">
        <f t="shared" si="26"/>
        <v>0</v>
      </c>
    </row>
    <row r="200" spans="1:32" ht="60" customHeight="1">
      <c r="A200" s="55">
        <f t="shared" si="5"/>
        <v>188</v>
      </c>
      <c r="B200" s="56" t="str">
        <f t="shared" si="6"/>
        <v/>
      </c>
      <c r="C200" s="152"/>
      <c r="D200" s="15" t="str">
        <f t="shared" si="7"/>
        <v/>
      </c>
      <c r="E200" s="15" t="str">
        <f t="shared" si="13"/>
        <v/>
      </c>
      <c r="F200" s="16"/>
      <c r="G200" s="16"/>
      <c r="H200" s="71"/>
      <c r="I200" s="60" t="str" cm="1">
        <f t="array" ref="I200">IFERROR(_xlfn.IFS($Y200=1,"熱風供給温度：80℃以上～100℃未満
空気入口温度：20℃",$Y200=2,"熱風供給温度：80℃以上～100℃未満
空気入口温度：20℃",$Y200=3,"熱風供給温度：60℃
空気入口温度：50℃"),"")</f>
        <v/>
      </c>
      <c r="J200" s="61" t="str" cm="1">
        <f t="array" ref="J200">IFERROR(_xlfn.IFS(AND($Y200=1,$Z200=1),"[外気条件]
乾球温度：25℃DB
相対湿度：70RH％",AND($Y200=2,$Z200=1),"熱源水入口温度：30℃
熱源水入出口温度差：5℃",AND($Y200=3,$Z200=2),"熱源水入口温度：30℃
熱源水入出口温度差：5℃"),"")</f>
        <v/>
      </c>
      <c r="K200" s="48"/>
      <c r="L200" s="46"/>
      <c r="M200" s="46"/>
      <c r="N200" s="42" t="str" cm="1">
        <f t="array" ref="N200">IFERROR(_xlfn.IFS(AND($Z200=1,$AA200=1),VALUE(3.5),AND($Z200=1,$AA200=2),VALUE(3.44),AND($Z200=2,$AA200=2),VALUE(3.5)),"")</f>
        <v/>
      </c>
      <c r="O200" s="59" t="str">
        <f t="shared" si="8"/>
        <v/>
      </c>
      <c r="P200" s="73"/>
      <c r="Q200" s="16"/>
      <c r="R200" s="64"/>
      <c r="S200" s="123"/>
      <c r="T200" s="119"/>
      <c r="U200" s="120"/>
      <c r="V200" s="121"/>
      <c r="W200" s="41" t="str">
        <f t="shared" si="24"/>
        <v/>
      </c>
      <c r="X200" s="4"/>
      <c r="Y200" s="6" t="str">
        <f t="shared" si="9"/>
        <v/>
      </c>
      <c r="Z200" s="39" t="str">
        <f t="shared" si="10"/>
        <v/>
      </c>
      <c r="AA200" s="6" t="str">
        <f t="shared" si="27"/>
        <v/>
      </c>
      <c r="AB200" s="26">
        <f t="shared" si="25"/>
        <v>0</v>
      </c>
      <c r="AC200" s="26">
        <f t="shared" si="14"/>
        <v>0</v>
      </c>
      <c r="AD200" s="26" t="str">
        <f t="shared" si="28"/>
        <v/>
      </c>
      <c r="AE200" s="6">
        <f t="shared" si="29"/>
        <v>0</v>
      </c>
      <c r="AF200" s="6">
        <f t="shared" si="26"/>
        <v>0</v>
      </c>
    </row>
    <row r="201" spans="1:32" ht="60" customHeight="1">
      <c r="A201" s="55">
        <f t="shared" si="5"/>
        <v>189</v>
      </c>
      <c r="B201" s="56" t="str">
        <f t="shared" si="6"/>
        <v/>
      </c>
      <c r="C201" s="152"/>
      <c r="D201" s="15" t="str">
        <f t="shared" si="7"/>
        <v/>
      </c>
      <c r="E201" s="15" t="str">
        <f t="shared" si="13"/>
        <v/>
      </c>
      <c r="F201" s="16"/>
      <c r="G201" s="16"/>
      <c r="H201" s="71"/>
      <c r="I201" s="60" t="str" cm="1">
        <f t="array" ref="I201">IFERROR(_xlfn.IFS($Y201=1,"熱風供給温度：80℃以上～100℃未満
空気入口温度：20℃",$Y201=2,"熱風供給温度：80℃以上～100℃未満
空気入口温度：20℃",$Y201=3,"熱風供給温度：60℃
空気入口温度：50℃"),"")</f>
        <v/>
      </c>
      <c r="J201" s="61" t="str" cm="1">
        <f t="array" ref="J201">IFERROR(_xlfn.IFS(AND($Y201=1,$Z201=1),"[外気条件]
乾球温度：25℃DB
相対湿度：70RH％",AND($Y201=2,$Z201=1),"熱源水入口温度：30℃
熱源水入出口温度差：5℃",AND($Y201=3,$Z201=2),"熱源水入口温度：30℃
熱源水入出口温度差：5℃"),"")</f>
        <v/>
      </c>
      <c r="K201" s="48"/>
      <c r="L201" s="46"/>
      <c r="M201" s="46"/>
      <c r="N201" s="42" t="str" cm="1">
        <f t="array" ref="N201">IFERROR(_xlfn.IFS(AND($Z201=1,$AA201=1),VALUE(3.5),AND($Z201=1,$AA201=2),VALUE(3.44),AND($Z201=2,$AA201=2),VALUE(3.5)),"")</f>
        <v/>
      </c>
      <c r="O201" s="59" t="str">
        <f t="shared" si="8"/>
        <v/>
      </c>
      <c r="P201" s="73"/>
      <c r="Q201" s="16"/>
      <c r="R201" s="64"/>
      <c r="S201" s="123"/>
      <c r="T201" s="119"/>
      <c r="U201" s="120"/>
      <c r="V201" s="121"/>
      <c r="W201" s="41" t="str">
        <f t="shared" si="24"/>
        <v/>
      </c>
      <c r="X201" s="4"/>
      <c r="Y201" s="6" t="str">
        <f t="shared" si="9"/>
        <v/>
      </c>
      <c r="Z201" s="39" t="str">
        <f t="shared" si="10"/>
        <v/>
      </c>
      <c r="AA201" s="6" t="str">
        <f t="shared" si="27"/>
        <v/>
      </c>
      <c r="AB201" s="26">
        <f t="shared" si="25"/>
        <v>0</v>
      </c>
      <c r="AC201" s="26">
        <f t="shared" si="14"/>
        <v>0</v>
      </c>
      <c r="AD201" s="26" t="str">
        <f t="shared" si="28"/>
        <v/>
      </c>
      <c r="AE201" s="6">
        <f t="shared" si="29"/>
        <v>0</v>
      </c>
      <c r="AF201" s="6">
        <f t="shared" si="26"/>
        <v>0</v>
      </c>
    </row>
    <row r="202" spans="1:32" ht="60" customHeight="1">
      <c r="A202" s="55">
        <f t="shared" si="5"/>
        <v>190</v>
      </c>
      <c r="B202" s="56" t="str">
        <f t="shared" si="6"/>
        <v/>
      </c>
      <c r="C202" s="152"/>
      <c r="D202" s="15" t="str">
        <f t="shared" si="7"/>
        <v/>
      </c>
      <c r="E202" s="15" t="str">
        <f t="shared" si="13"/>
        <v/>
      </c>
      <c r="F202" s="16"/>
      <c r="G202" s="16"/>
      <c r="H202" s="71"/>
      <c r="I202" s="60" t="str" cm="1">
        <f t="array" ref="I202">IFERROR(_xlfn.IFS($Y202=1,"熱風供給温度：80℃以上～100℃未満
空気入口温度：20℃",$Y202=2,"熱風供給温度：80℃以上～100℃未満
空気入口温度：20℃",$Y202=3,"熱風供給温度：60℃
空気入口温度：50℃"),"")</f>
        <v/>
      </c>
      <c r="J202" s="61" t="str" cm="1">
        <f t="array" ref="J202">IFERROR(_xlfn.IFS(AND($Y202=1,$Z202=1),"[外気条件]
乾球温度：25℃DB
相対湿度：70RH％",AND($Y202=2,$Z202=1),"熱源水入口温度：30℃
熱源水入出口温度差：5℃",AND($Y202=3,$Z202=2),"熱源水入口温度：30℃
熱源水入出口温度差：5℃"),"")</f>
        <v/>
      </c>
      <c r="K202" s="48"/>
      <c r="L202" s="46"/>
      <c r="M202" s="46"/>
      <c r="N202" s="42" t="str" cm="1">
        <f t="array" ref="N202">IFERROR(_xlfn.IFS(AND($Z202=1,$AA202=1),VALUE(3.5),AND($Z202=1,$AA202=2),VALUE(3.44),AND($Z202=2,$AA202=2),VALUE(3.5)),"")</f>
        <v/>
      </c>
      <c r="O202" s="59" t="str">
        <f t="shared" si="8"/>
        <v/>
      </c>
      <c r="P202" s="73"/>
      <c r="Q202" s="16"/>
      <c r="R202" s="64"/>
      <c r="S202" s="123"/>
      <c r="T202" s="119"/>
      <c r="U202" s="120"/>
      <c r="V202" s="121"/>
      <c r="W202" s="41" t="str">
        <f t="shared" si="24"/>
        <v/>
      </c>
      <c r="X202" s="4"/>
      <c r="Y202" s="6" t="str">
        <f t="shared" si="9"/>
        <v/>
      </c>
      <c r="Z202" s="39" t="str">
        <f t="shared" si="10"/>
        <v/>
      </c>
      <c r="AA202" s="6" t="str">
        <f t="shared" si="27"/>
        <v/>
      </c>
      <c r="AB202" s="26">
        <f t="shared" si="25"/>
        <v>0</v>
      </c>
      <c r="AC202" s="26">
        <f t="shared" si="14"/>
        <v>0</v>
      </c>
      <c r="AD202" s="26" t="str">
        <f t="shared" si="28"/>
        <v/>
      </c>
      <c r="AE202" s="6">
        <f t="shared" si="29"/>
        <v>0</v>
      </c>
      <c r="AF202" s="6">
        <f t="shared" si="26"/>
        <v>0</v>
      </c>
    </row>
    <row r="203" spans="1:32" ht="60" customHeight="1">
      <c r="A203" s="55">
        <f t="shared" si="5"/>
        <v>191</v>
      </c>
      <c r="B203" s="56" t="str">
        <f t="shared" si="6"/>
        <v/>
      </c>
      <c r="C203" s="152"/>
      <c r="D203" s="15" t="str">
        <f t="shared" si="7"/>
        <v/>
      </c>
      <c r="E203" s="15" t="str">
        <f t="shared" si="13"/>
        <v/>
      </c>
      <c r="F203" s="16"/>
      <c r="G203" s="16"/>
      <c r="H203" s="71"/>
      <c r="I203" s="60" t="str" cm="1">
        <f t="array" ref="I203">IFERROR(_xlfn.IFS($Y203=1,"熱風供給温度：80℃以上～100℃未満
空気入口温度：20℃",$Y203=2,"熱風供給温度：80℃以上～100℃未満
空気入口温度：20℃",$Y203=3,"熱風供給温度：60℃
空気入口温度：50℃"),"")</f>
        <v/>
      </c>
      <c r="J203" s="61" t="str" cm="1">
        <f t="array" ref="J203">IFERROR(_xlfn.IFS(AND($Y203=1,$Z203=1),"[外気条件]
乾球温度：25℃DB
相対湿度：70RH％",AND($Y203=2,$Z203=1),"熱源水入口温度：30℃
熱源水入出口温度差：5℃",AND($Y203=3,$Z203=2),"熱源水入口温度：30℃
熱源水入出口温度差：5℃"),"")</f>
        <v/>
      </c>
      <c r="K203" s="48"/>
      <c r="L203" s="46"/>
      <c r="M203" s="46"/>
      <c r="N203" s="42" t="str" cm="1">
        <f t="array" ref="N203">IFERROR(_xlfn.IFS(AND($Z203=1,$AA203=1),VALUE(3.5),AND($Z203=1,$AA203=2),VALUE(3.44),AND($Z203=2,$AA203=2),VALUE(3.5)),"")</f>
        <v/>
      </c>
      <c r="O203" s="59" t="str">
        <f t="shared" si="8"/>
        <v/>
      </c>
      <c r="P203" s="73"/>
      <c r="Q203" s="16"/>
      <c r="R203" s="64"/>
      <c r="S203" s="123"/>
      <c r="T203" s="119"/>
      <c r="U203" s="120"/>
      <c r="V203" s="121"/>
      <c r="W203" s="41" t="str">
        <f t="shared" si="24"/>
        <v/>
      </c>
      <c r="X203" s="4"/>
      <c r="Y203" s="6" t="str">
        <f t="shared" si="9"/>
        <v/>
      </c>
      <c r="Z203" s="39" t="str">
        <f t="shared" si="10"/>
        <v/>
      </c>
      <c r="AA203" s="6" t="str">
        <f t="shared" si="27"/>
        <v/>
      </c>
      <c r="AB203" s="26">
        <f t="shared" si="25"/>
        <v>0</v>
      </c>
      <c r="AC203" s="26">
        <f t="shared" si="14"/>
        <v>0</v>
      </c>
      <c r="AD203" s="26" t="str">
        <f t="shared" si="28"/>
        <v/>
      </c>
      <c r="AE203" s="6">
        <f t="shared" si="29"/>
        <v>0</v>
      </c>
      <c r="AF203" s="6">
        <f t="shared" si="26"/>
        <v>0</v>
      </c>
    </row>
    <row r="204" spans="1:32" ht="60" customHeight="1">
      <c r="A204" s="55">
        <f t="shared" si="5"/>
        <v>192</v>
      </c>
      <c r="B204" s="56" t="str">
        <f t="shared" si="6"/>
        <v/>
      </c>
      <c r="C204" s="152"/>
      <c r="D204" s="15" t="str">
        <f t="shared" si="7"/>
        <v/>
      </c>
      <c r="E204" s="15" t="str">
        <f t="shared" si="13"/>
        <v/>
      </c>
      <c r="F204" s="16"/>
      <c r="G204" s="16"/>
      <c r="H204" s="71"/>
      <c r="I204" s="60" t="str" cm="1">
        <f t="array" ref="I204">IFERROR(_xlfn.IFS($Y204=1,"熱風供給温度：80℃以上～100℃未満
空気入口温度：20℃",$Y204=2,"熱風供給温度：80℃以上～100℃未満
空気入口温度：20℃",$Y204=3,"熱風供給温度：60℃
空気入口温度：50℃"),"")</f>
        <v/>
      </c>
      <c r="J204" s="61" t="str" cm="1">
        <f t="array" ref="J204">IFERROR(_xlfn.IFS(AND($Y204=1,$Z204=1),"[外気条件]
乾球温度：25℃DB
相対湿度：70RH％",AND($Y204=2,$Z204=1),"熱源水入口温度：30℃
熱源水入出口温度差：5℃",AND($Y204=3,$Z204=2),"熱源水入口温度：30℃
熱源水入出口温度差：5℃"),"")</f>
        <v/>
      </c>
      <c r="K204" s="48"/>
      <c r="L204" s="46"/>
      <c r="M204" s="46"/>
      <c r="N204" s="42" t="str" cm="1">
        <f t="array" ref="N204">IFERROR(_xlfn.IFS(AND($Z204=1,$AA204=1),VALUE(3.5),AND($Z204=1,$AA204=2),VALUE(3.44),AND($Z204=2,$AA204=2),VALUE(3.5)),"")</f>
        <v/>
      </c>
      <c r="O204" s="59" t="str">
        <f t="shared" si="8"/>
        <v/>
      </c>
      <c r="P204" s="73"/>
      <c r="Q204" s="16"/>
      <c r="R204" s="64"/>
      <c r="S204" s="123"/>
      <c r="T204" s="119"/>
      <c r="U204" s="120"/>
      <c r="V204" s="121"/>
      <c r="W204" s="41" t="str">
        <f t="shared" si="24"/>
        <v/>
      </c>
      <c r="X204" s="4"/>
      <c r="Y204" s="6" t="str">
        <f t="shared" si="9"/>
        <v/>
      </c>
      <c r="Z204" s="39" t="str">
        <f t="shared" si="10"/>
        <v/>
      </c>
      <c r="AA204" s="6" t="str">
        <f t="shared" si="27"/>
        <v/>
      </c>
      <c r="AB204" s="26">
        <f t="shared" si="25"/>
        <v>0</v>
      </c>
      <c r="AC204" s="26">
        <f t="shared" si="14"/>
        <v>0</v>
      </c>
      <c r="AD204" s="26" t="str">
        <f t="shared" si="28"/>
        <v/>
      </c>
      <c r="AE204" s="6">
        <f t="shared" si="29"/>
        <v>0</v>
      </c>
      <c r="AF204" s="6">
        <f t="shared" si="26"/>
        <v>0</v>
      </c>
    </row>
    <row r="205" spans="1:32" ht="60" customHeight="1">
      <c r="A205" s="55">
        <f t="shared" si="5"/>
        <v>193</v>
      </c>
      <c r="B205" s="56" t="str">
        <f t="shared" si="6"/>
        <v/>
      </c>
      <c r="C205" s="152"/>
      <c r="D205" s="15" t="str">
        <f t="shared" si="7"/>
        <v/>
      </c>
      <c r="E205" s="15" t="str">
        <f t="shared" si="13"/>
        <v/>
      </c>
      <c r="F205" s="16"/>
      <c r="G205" s="16"/>
      <c r="H205" s="71"/>
      <c r="I205" s="60" t="str" cm="1">
        <f t="array" ref="I205">IFERROR(_xlfn.IFS($Y205=1,"熱風供給温度：80℃以上～100℃未満
空気入口温度：20℃",$Y205=2,"熱風供給温度：80℃以上～100℃未満
空気入口温度：20℃",$Y205=3,"熱風供給温度：60℃
空気入口温度：50℃"),"")</f>
        <v/>
      </c>
      <c r="J205" s="61" t="str" cm="1">
        <f t="array" ref="J205">IFERROR(_xlfn.IFS(AND($Y205=1,$Z205=1),"[外気条件]
乾球温度：25℃DB
相対湿度：70RH％",AND($Y205=2,$Z205=1),"熱源水入口温度：30℃
熱源水入出口温度差：5℃",AND($Y205=3,$Z205=2),"熱源水入口温度：30℃
熱源水入出口温度差：5℃"),"")</f>
        <v/>
      </c>
      <c r="K205" s="48"/>
      <c r="L205" s="46"/>
      <c r="M205" s="46"/>
      <c r="N205" s="42" t="str" cm="1">
        <f t="array" ref="N205">IFERROR(_xlfn.IFS(AND($Z205=1,$AA205=1),VALUE(3.5),AND($Z205=1,$AA205=2),VALUE(3.44),AND($Z205=2,$AA205=2),VALUE(3.5)),"")</f>
        <v/>
      </c>
      <c r="O205" s="59" t="str">
        <f t="shared" si="8"/>
        <v/>
      </c>
      <c r="P205" s="73"/>
      <c r="Q205" s="16"/>
      <c r="R205" s="64"/>
      <c r="S205" s="123"/>
      <c r="T205" s="119"/>
      <c r="U205" s="120"/>
      <c r="V205" s="121"/>
      <c r="W205" s="41" t="str">
        <f t="shared" ref="W205:W268" si="30">IF(G205="","",G205)</f>
        <v/>
      </c>
      <c r="X205" s="4"/>
      <c r="Y205" s="6" t="str">
        <f t="shared" si="9"/>
        <v/>
      </c>
      <c r="Z205" s="39" t="str">
        <f t="shared" si="10"/>
        <v/>
      </c>
      <c r="AA205" s="6" t="str">
        <f t="shared" si="27"/>
        <v/>
      </c>
      <c r="AB205" s="26">
        <f t="shared" ref="AB205:AB268" si="31">IF(AND(($B205&lt;&gt;""),(OR($C$2="",$F$2="",$G$3="",C205="",F205="",G205="",H205="",I205="",L205="",M205="",O205=""))),1,0)</f>
        <v>0</v>
      </c>
      <c r="AC205" s="26">
        <f t="shared" si="14"/>
        <v>0</v>
      </c>
      <c r="AD205" s="26" t="str">
        <f t="shared" si="28"/>
        <v/>
      </c>
      <c r="AE205" s="6">
        <f t="shared" si="29"/>
        <v>0</v>
      </c>
      <c r="AF205" s="6">
        <f t="shared" ref="AF205:AF268" si="32">IF(AND(N205&lt;&gt;"",$N205&gt;$O205),1,0)</f>
        <v>0</v>
      </c>
    </row>
    <row r="206" spans="1:32" ht="60" customHeight="1">
      <c r="A206" s="55">
        <f t="shared" si="5"/>
        <v>194</v>
      </c>
      <c r="B206" s="56" t="str">
        <f t="shared" si="6"/>
        <v/>
      </c>
      <c r="C206" s="152"/>
      <c r="D206" s="15" t="str">
        <f t="shared" si="7"/>
        <v/>
      </c>
      <c r="E206" s="15" t="str">
        <f t="shared" si="13"/>
        <v/>
      </c>
      <c r="F206" s="16"/>
      <c r="G206" s="16"/>
      <c r="H206" s="71"/>
      <c r="I206" s="60" t="str" cm="1">
        <f t="array" ref="I206">IFERROR(_xlfn.IFS($Y206=1,"熱風供給温度：80℃以上～100℃未満
空気入口温度：20℃",$Y206=2,"熱風供給温度：80℃以上～100℃未満
空気入口温度：20℃",$Y206=3,"熱風供給温度：60℃
空気入口温度：50℃"),"")</f>
        <v/>
      </c>
      <c r="J206" s="61" t="str" cm="1">
        <f t="array" ref="J206">IFERROR(_xlfn.IFS(AND($Y206=1,$Z206=1),"[外気条件]
乾球温度：25℃DB
相対湿度：70RH％",AND($Y206=2,$Z206=1),"熱源水入口温度：30℃
熱源水入出口温度差：5℃",AND($Y206=3,$Z206=2),"熱源水入口温度：30℃
熱源水入出口温度差：5℃"),"")</f>
        <v/>
      </c>
      <c r="K206" s="48"/>
      <c r="L206" s="46"/>
      <c r="M206" s="46"/>
      <c r="N206" s="42" t="str" cm="1">
        <f t="array" ref="N206">IFERROR(_xlfn.IFS(AND($Z206=1,$AA206=1),VALUE(3.5),AND($Z206=1,$AA206=2),VALUE(3.44),AND($Z206=2,$AA206=2),VALUE(3.5)),"")</f>
        <v/>
      </c>
      <c r="O206" s="59" t="str">
        <f t="shared" si="8"/>
        <v/>
      </c>
      <c r="P206" s="73"/>
      <c r="Q206" s="16"/>
      <c r="R206" s="64"/>
      <c r="S206" s="123"/>
      <c r="T206" s="119"/>
      <c r="U206" s="120"/>
      <c r="V206" s="121"/>
      <c r="W206" s="41" t="str">
        <f t="shared" si="30"/>
        <v/>
      </c>
      <c r="X206" s="4"/>
      <c r="Y206" s="6" t="str">
        <f t="shared" si="9"/>
        <v/>
      </c>
      <c r="Z206" s="39" t="str">
        <f t="shared" si="10"/>
        <v/>
      </c>
      <c r="AA206" s="6" t="str">
        <f t="shared" ref="AA206:AA269" si="33">IF($J206="","",IF($J206="[外気条件]
乾球温度：25℃DB
相対湿度：70RH％",1,IF($J206="熱源水入口温度：30℃
熱源水入出口温度差：5℃",2,"")))</f>
        <v/>
      </c>
      <c r="AB206" s="26">
        <f t="shared" si="31"/>
        <v>0</v>
      </c>
      <c r="AC206" s="26">
        <f t="shared" si="14"/>
        <v>0</v>
      </c>
      <c r="AD206" s="26" t="str">
        <f t="shared" si="28"/>
        <v/>
      </c>
      <c r="AE206" s="6">
        <f t="shared" si="29"/>
        <v>0</v>
      </c>
      <c r="AF206" s="6">
        <f t="shared" si="32"/>
        <v>0</v>
      </c>
    </row>
    <row r="207" spans="1:32" ht="60" customHeight="1">
      <c r="A207" s="55">
        <f t="shared" si="5"/>
        <v>195</v>
      </c>
      <c r="B207" s="56" t="str">
        <f t="shared" si="6"/>
        <v/>
      </c>
      <c r="C207" s="152"/>
      <c r="D207" s="15" t="str">
        <f t="shared" si="7"/>
        <v/>
      </c>
      <c r="E207" s="15" t="str">
        <f t="shared" si="13"/>
        <v/>
      </c>
      <c r="F207" s="16"/>
      <c r="G207" s="16"/>
      <c r="H207" s="71"/>
      <c r="I207" s="60" t="str" cm="1">
        <f t="array" ref="I207">IFERROR(_xlfn.IFS($Y207=1,"熱風供給温度：80℃以上～100℃未満
空気入口温度：20℃",$Y207=2,"熱風供給温度：80℃以上～100℃未満
空気入口温度：20℃",$Y207=3,"熱風供給温度：60℃
空気入口温度：50℃"),"")</f>
        <v/>
      </c>
      <c r="J207" s="61" t="str" cm="1">
        <f t="array" ref="J207">IFERROR(_xlfn.IFS(AND($Y207=1,$Z207=1),"[外気条件]
乾球温度：25℃DB
相対湿度：70RH％",AND($Y207=2,$Z207=1),"熱源水入口温度：30℃
熱源水入出口温度差：5℃",AND($Y207=3,$Z207=2),"熱源水入口温度：30℃
熱源水入出口温度差：5℃"),"")</f>
        <v/>
      </c>
      <c r="K207" s="48"/>
      <c r="L207" s="46"/>
      <c r="M207" s="46"/>
      <c r="N207" s="42" t="str" cm="1">
        <f t="array" ref="N207">IFERROR(_xlfn.IFS(AND($Z207=1,$AA207=1),VALUE(3.5),AND($Z207=1,$AA207=2),VALUE(3.44),AND($Z207=2,$AA207=2),VALUE(3.5)),"")</f>
        <v/>
      </c>
      <c r="O207" s="59" t="str">
        <f t="shared" si="8"/>
        <v/>
      </c>
      <c r="P207" s="73"/>
      <c r="Q207" s="16"/>
      <c r="R207" s="64"/>
      <c r="S207" s="123"/>
      <c r="T207" s="119"/>
      <c r="U207" s="120"/>
      <c r="V207" s="121"/>
      <c r="W207" s="41" t="str">
        <f t="shared" si="30"/>
        <v/>
      </c>
      <c r="X207" s="4"/>
      <c r="Y207" s="6" t="str">
        <f t="shared" si="9"/>
        <v/>
      </c>
      <c r="Z207" s="39" t="str">
        <f t="shared" si="10"/>
        <v/>
      </c>
      <c r="AA207" s="6" t="str">
        <f t="shared" si="33"/>
        <v/>
      </c>
      <c r="AB207" s="26">
        <f t="shared" si="31"/>
        <v>0</v>
      </c>
      <c r="AC207" s="26">
        <f t="shared" si="14"/>
        <v>0</v>
      </c>
      <c r="AD207" s="26" t="str">
        <f t="shared" si="28"/>
        <v/>
      </c>
      <c r="AE207" s="6">
        <f t="shared" si="29"/>
        <v>0</v>
      </c>
      <c r="AF207" s="6">
        <f t="shared" si="32"/>
        <v>0</v>
      </c>
    </row>
    <row r="208" spans="1:32" ht="60" customHeight="1">
      <c r="A208" s="55">
        <f t="shared" si="5"/>
        <v>196</v>
      </c>
      <c r="B208" s="56" t="str">
        <f t="shared" si="6"/>
        <v/>
      </c>
      <c r="C208" s="152"/>
      <c r="D208" s="15" t="str">
        <f t="shared" si="7"/>
        <v/>
      </c>
      <c r="E208" s="15" t="str">
        <f t="shared" si="13"/>
        <v/>
      </c>
      <c r="F208" s="16"/>
      <c r="G208" s="16"/>
      <c r="H208" s="71"/>
      <c r="I208" s="60" t="str" cm="1">
        <f t="array" ref="I208">IFERROR(_xlfn.IFS($Y208=1,"熱風供給温度：80℃以上～100℃未満
空気入口温度：20℃",$Y208=2,"熱風供給温度：80℃以上～100℃未満
空気入口温度：20℃",$Y208=3,"熱風供給温度：60℃
空気入口温度：50℃"),"")</f>
        <v/>
      </c>
      <c r="J208" s="61" t="str" cm="1">
        <f t="array" ref="J208">IFERROR(_xlfn.IFS(AND($Y208=1,$Z208=1),"[外気条件]
乾球温度：25℃DB
相対湿度：70RH％",AND($Y208=2,$Z208=1),"熱源水入口温度：30℃
熱源水入出口温度差：5℃",AND($Y208=3,$Z208=2),"熱源水入口温度：30℃
熱源水入出口温度差：5℃"),"")</f>
        <v/>
      </c>
      <c r="K208" s="48"/>
      <c r="L208" s="46"/>
      <c r="M208" s="46"/>
      <c r="N208" s="42" t="str" cm="1">
        <f t="array" ref="N208">IFERROR(_xlfn.IFS(AND($Z208=1,$AA208=1),VALUE(3.5),AND($Z208=1,$AA208=2),VALUE(3.44),AND($Z208=2,$AA208=2),VALUE(3.5)),"")</f>
        <v/>
      </c>
      <c r="O208" s="59" t="str">
        <f t="shared" si="8"/>
        <v/>
      </c>
      <c r="P208" s="73"/>
      <c r="Q208" s="16"/>
      <c r="R208" s="64"/>
      <c r="S208" s="123"/>
      <c r="T208" s="119"/>
      <c r="U208" s="120"/>
      <c r="V208" s="121"/>
      <c r="W208" s="41" t="str">
        <f t="shared" si="30"/>
        <v/>
      </c>
      <c r="X208" s="4"/>
      <c r="Y208" s="6" t="str">
        <f t="shared" si="9"/>
        <v/>
      </c>
      <c r="Z208" s="39" t="str">
        <f t="shared" si="10"/>
        <v/>
      </c>
      <c r="AA208" s="6" t="str">
        <f t="shared" si="33"/>
        <v/>
      </c>
      <c r="AB208" s="26">
        <f t="shared" si="31"/>
        <v>0</v>
      </c>
      <c r="AC208" s="26">
        <f t="shared" si="14"/>
        <v>0</v>
      </c>
      <c r="AD208" s="26" t="str">
        <f t="shared" si="28"/>
        <v/>
      </c>
      <c r="AE208" s="6">
        <f t="shared" si="29"/>
        <v>0</v>
      </c>
      <c r="AF208" s="6">
        <f t="shared" si="32"/>
        <v>0</v>
      </c>
    </row>
    <row r="209" spans="1:32" ht="60" customHeight="1">
      <c r="A209" s="55">
        <f t="shared" si="5"/>
        <v>197</v>
      </c>
      <c r="B209" s="56" t="str">
        <f t="shared" si="6"/>
        <v/>
      </c>
      <c r="C209" s="152"/>
      <c r="D209" s="15" t="str">
        <f t="shared" si="7"/>
        <v/>
      </c>
      <c r="E209" s="15" t="str">
        <f t="shared" si="13"/>
        <v/>
      </c>
      <c r="F209" s="16"/>
      <c r="G209" s="16"/>
      <c r="H209" s="71"/>
      <c r="I209" s="60" t="str" cm="1">
        <f t="array" ref="I209">IFERROR(_xlfn.IFS($Y209=1,"熱風供給温度：80℃以上～100℃未満
空気入口温度：20℃",$Y209=2,"熱風供給温度：80℃以上～100℃未満
空気入口温度：20℃",$Y209=3,"熱風供給温度：60℃
空気入口温度：50℃"),"")</f>
        <v/>
      </c>
      <c r="J209" s="61" t="str" cm="1">
        <f t="array" ref="J209">IFERROR(_xlfn.IFS(AND($Y209=1,$Z209=1),"[外気条件]
乾球温度：25℃DB
相対湿度：70RH％",AND($Y209=2,$Z209=1),"熱源水入口温度：30℃
熱源水入出口温度差：5℃",AND($Y209=3,$Z209=2),"熱源水入口温度：30℃
熱源水入出口温度差：5℃"),"")</f>
        <v/>
      </c>
      <c r="K209" s="48"/>
      <c r="L209" s="46"/>
      <c r="M209" s="46"/>
      <c r="N209" s="42" t="str" cm="1">
        <f t="array" ref="N209">IFERROR(_xlfn.IFS(AND($Z209=1,$AA209=1),VALUE(3.5),AND($Z209=1,$AA209=2),VALUE(3.44),AND($Z209=2,$AA209=2),VALUE(3.5)),"")</f>
        <v/>
      </c>
      <c r="O209" s="59" t="str">
        <f t="shared" si="8"/>
        <v/>
      </c>
      <c r="P209" s="73"/>
      <c r="Q209" s="16"/>
      <c r="R209" s="64"/>
      <c r="S209" s="123"/>
      <c r="T209" s="119"/>
      <c r="U209" s="120"/>
      <c r="V209" s="121"/>
      <c r="W209" s="41" t="str">
        <f t="shared" si="30"/>
        <v/>
      </c>
      <c r="X209" s="4"/>
      <c r="Y209" s="6" t="str">
        <f t="shared" si="9"/>
        <v/>
      </c>
      <c r="Z209" s="39" t="str">
        <f t="shared" si="10"/>
        <v/>
      </c>
      <c r="AA209" s="6" t="str">
        <f t="shared" si="33"/>
        <v/>
      </c>
      <c r="AB209" s="26">
        <f t="shared" si="31"/>
        <v>0</v>
      </c>
      <c r="AC209" s="26">
        <f t="shared" si="14"/>
        <v>0</v>
      </c>
      <c r="AD209" s="26" t="str">
        <f t="shared" si="28"/>
        <v/>
      </c>
      <c r="AE209" s="6">
        <f t="shared" si="29"/>
        <v>0</v>
      </c>
      <c r="AF209" s="6">
        <f t="shared" si="32"/>
        <v>0</v>
      </c>
    </row>
    <row r="210" spans="1:32" ht="60" customHeight="1">
      <c r="A210" s="55">
        <f t="shared" si="5"/>
        <v>198</v>
      </c>
      <c r="B210" s="56" t="str">
        <f t="shared" si="6"/>
        <v/>
      </c>
      <c r="C210" s="152"/>
      <c r="D210" s="15" t="str">
        <f t="shared" si="7"/>
        <v/>
      </c>
      <c r="E210" s="15" t="str">
        <f t="shared" si="13"/>
        <v/>
      </c>
      <c r="F210" s="16"/>
      <c r="G210" s="16"/>
      <c r="H210" s="71"/>
      <c r="I210" s="60" t="str" cm="1">
        <f t="array" ref="I210">IFERROR(_xlfn.IFS($Y210=1,"熱風供給温度：80℃以上～100℃未満
空気入口温度：20℃",$Y210=2,"熱風供給温度：80℃以上～100℃未満
空気入口温度：20℃",$Y210=3,"熱風供給温度：60℃
空気入口温度：50℃"),"")</f>
        <v/>
      </c>
      <c r="J210" s="61" t="str" cm="1">
        <f t="array" ref="J210">IFERROR(_xlfn.IFS(AND($Y210=1,$Z210=1),"[外気条件]
乾球温度：25℃DB
相対湿度：70RH％",AND($Y210=2,$Z210=1),"熱源水入口温度：30℃
熱源水入出口温度差：5℃",AND($Y210=3,$Z210=2),"熱源水入口温度：30℃
熱源水入出口温度差：5℃"),"")</f>
        <v/>
      </c>
      <c r="K210" s="48"/>
      <c r="L210" s="46"/>
      <c r="M210" s="46"/>
      <c r="N210" s="42" t="str" cm="1">
        <f t="array" ref="N210">IFERROR(_xlfn.IFS(AND($Z210=1,$AA210=1),VALUE(3.5),AND($Z210=1,$AA210=2),VALUE(3.44),AND($Z210=2,$AA210=2),VALUE(3.5)),"")</f>
        <v/>
      </c>
      <c r="O210" s="59" t="str">
        <f t="shared" si="8"/>
        <v/>
      </c>
      <c r="P210" s="73"/>
      <c r="Q210" s="16"/>
      <c r="R210" s="64"/>
      <c r="S210" s="123"/>
      <c r="T210" s="119"/>
      <c r="U210" s="120"/>
      <c r="V210" s="121"/>
      <c r="W210" s="41" t="str">
        <f t="shared" si="30"/>
        <v/>
      </c>
      <c r="X210" s="4"/>
      <c r="Y210" s="6" t="str">
        <f t="shared" si="9"/>
        <v/>
      </c>
      <c r="Z210" s="39" t="str">
        <f t="shared" si="10"/>
        <v/>
      </c>
      <c r="AA210" s="6" t="str">
        <f t="shared" si="33"/>
        <v/>
      </c>
      <c r="AB210" s="26">
        <f t="shared" si="31"/>
        <v>0</v>
      </c>
      <c r="AC210" s="26">
        <f t="shared" si="14"/>
        <v>0</v>
      </c>
      <c r="AD210" s="26" t="str">
        <f t="shared" si="28"/>
        <v/>
      </c>
      <c r="AE210" s="6">
        <f t="shared" si="29"/>
        <v>0</v>
      </c>
      <c r="AF210" s="6">
        <f t="shared" si="32"/>
        <v>0</v>
      </c>
    </row>
    <row r="211" spans="1:32" ht="60" customHeight="1">
      <c r="A211" s="55">
        <f t="shared" si="5"/>
        <v>199</v>
      </c>
      <c r="B211" s="56" t="str">
        <f t="shared" si="6"/>
        <v/>
      </c>
      <c r="C211" s="152"/>
      <c r="D211" s="15" t="str">
        <f t="shared" si="7"/>
        <v/>
      </c>
      <c r="E211" s="15" t="str">
        <f t="shared" si="13"/>
        <v/>
      </c>
      <c r="F211" s="16"/>
      <c r="G211" s="16"/>
      <c r="H211" s="71"/>
      <c r="I211" s="60" t="str" cm="1">
        <f t="array" ref="I211">IFERROR(_xlfn.IFS($Y211=1,"熱風供給温度：80℃以上～100℃未満
空気入口温度：20℃",$Y211=2,"熱風供給温度：80℃以上～100℃未満
空気入口温度：20℃",$Y211=3,"熱風供給温度：60℃
空気入口温度：50℃"),"")</f>
        <v/>
      </c>
      <c r="J211" s="61" t="str" cm="1">
        <f t="array" ref="J211">IFERROR(_xlfn.IFS(AND($Y211=1,$Z211=1),"[外気条件]
乾球温度：25℃DB
相対湿度：70RH％",AND($Y211=2,$Z211=1),"熱源水入口温度：30℃
熱源水入出口温度差：5℃",AND($Y211=3,$Z211=2),"熱源水入口温度：30℃
熱源水入出口温度差：5℃"),"")</f>
        <v/>
      </c>
      <c r="K211" s="48"/>
      <c r="L211" s="46"/>
      <c r="M211" s="46"/>
      <c r="N211" s="42" t="str" cm="1">
        <f t="array" ref="N211">IFERROR(_xlfn.IFS(AND($Z211=1,$AA211=1),VALUE(3.5),AND($Z211=1,$AA211=2),VALUE(3.44),AND($Z211=2,$AA211=2),VALUE(3.5)),"")</f>
        <v/>
      </c>
      <c r="O211" s="59" t="str">
        <f t="shared" si="8"/>
        <v/>
      </c>
      <c r="P211" s="73"/>
      <c r="Q211" s="16"/>
      <c r="R211" s="64"/>
      <c r="S211" s="123"/>
      <c r="T211" s="119"/>
      <c r="U211" s="120"/>
      <c r="V211" s="121"/>
      <c r="W211" s="41" t="str">
        <f t="shared" si="30"/>
        <v/>
      </c>
      <c r="X211" s="4"/>
      <c r="Y211" s="6" t="str">
        <f t="shared" si="9"/>
        <v/>
      </c>
      <c r="Z211" s="39" t="str">
        <f t="shared" si="10"/>
        <v/>
      </c>
      <c r="AA211" s="6" t="str">
        <f t="shared" si="33"/>
        <v/>
      </c>
      <c r="AB211" s="26">
        <f t="shared" si="31"/>
        <v>0</v>
      </c>
      <c r="AC211" s="26">
        <f t="shared" si="14"/>
        <v>0</v>
      </c>
      <c r="AD211" s="26" t="str">
        <f t="shared" si="28"/>
        <v/>
      </c>
      <c r="AE211" s="6">
        <f t="shared" si="29"/>
        <v>0</v>
      </c>
      <c r="AF211" s="6">
        <f t="shared" si="32"/>
        <v>0</v>
      </c>
    </row>
    <row r="212" spans="1:32" ht="60" customHeight="1">
      <c r="A212" s="55">
        <f t="shared" si="5"/>
        <v>200</v>
      </c>
      <c r="B212" s="56" t="str">
        <f t="shared" si="6"/>
        <v/>
      </c>
      <c r="C212" s="152"/>
      <c r="D212" s="15" t="str">
        <f t="shared" si="7"/>
        <v/>
      </c>
      <c r="E212" s="15" t="str">
        <f t="shared" si="13"/>
        <v/>
      </c>
      <c r="F212" s="16"/>
      <c r="G212" s="16"/>
      <c r="H212" s="71"/>
      <c r="I212" s="60" t="str" cm="1">
        <f t="array" ref="I212">IFERROR(_xlfn.IFS($Y212=1,"熱風供給温度：80℃以上～100℃未満
空気入口温度：20℃",$Y212=2,"熱風供給温度：80℃以上～100℃未満
空気入口温度：20℃",$Y212=3,"熱風供給温度：60℃
空気入口温度：50℃"),"")</f>
        <v/>
      </c>
      <c r="J212" s="61" t="str" cm="1">
        <f t="array" ref="J212">IFERROR(_xlfn.IFS(AND($Y212=1,$Z212=1),"[外気条件]
乾球温度：25℃DB
相対湿度：70RH％",AND($Y212=2,$Z212=1),"熱源水入口温度：30℃
熱源水入出口温度差：5℃",AND($Y212=3,$Z212=2),"熱源水入口温度：30℃
熱源水入出口温度差：5℃"),"")</f>
        <v/>
      </c>
      <c r="K212" s="48"/>
      <c r="L212" s="46"/>
      <c r="M212" s="46"/>
      <c r="N212" s="42" t="str" cm="1">
        <f t="array" ref="N212">IFERROR(_xlfn.IFS(AND($Z212=1,$AA212=1),VALUE(3.5),AND($Z212=1,$AA212=2),VALUE(3.44),AND($Z212=2,$AA212=2),VALUE(3.5)),"")</f>
        <v/>
      </c>
      <c r="O212" s="59" t="str">
        <f t="shared" si="8"/>
        <v/>
      </c>
      <c r="P212" s="73"/>
      <c r="Q212" s="16"/>
      <c r="R212" s="64"/>
      <c r="S212" s="123"/>
      <c r="T212" s="119"/>
      <c r="U212" s="120"/>
      <c r="V212" s="121"/>
      <c r="W212" s="41" t="str">
        <f t="shared" si="30"/>
        <v/>
      </c>
      <c r="X212" s="4"/>
      <c r="Y212" s="6" t="str">
        <f t="shared" si="9"/>
        <v/>
      </c>
      <c r="Z212" s="39" t="str">
        <f t="shared" si="10"/>
        <v/>
      </c>
      <c r="AA212" s="6" t="str">
        <f t="shared" si="33"/>
        <v/>
      </c>
      <c r="AB212" s="26">
        <f t="shared" si="31"/>
        <v>0</v>
      </c>
      <c r="AC212" s="26">
        <f t="shared" si="14"/>
        <v>0</v>
      </c>
      <c r="AD212" s="26" t="str">
        <f t="shared" si="28"/>
        <v/>
      </c>
      <c r="AE212" s="6">
        <f t="shared" si="29"/>
        <v>0</v>
      </c>
      <c r="AF212" s="6">
        <f t="shared" si="32"/>
        <v>0</v>
      </c>
    </row>
    <row r="213" spans="1:32" ht="60" customHeight="1">
      <c r="A213" s="55">
        <f t="shared" si="5"/>
        <v>201</v>
      </c>
      <c r="B213" s="56" t="str">
        <f t="shared" si="6"/>
        <v/>
      </c>
      <c r="C213" s="152"/>
      <c r="D213" s="15" t="str">
        <f t="shared" si="7"/>
        <v/>
      </c>
      <c r="E213" s="15" t="str">
        <f t="shared" si="13"/>
        <v/>
      </c>
      <c r="F213" s="16"/>
      <c r="G213" s="16"/>
      <c r="H213" s="71"/>
      <c r="I213" s="60" t="str" cm="1">
        <f t="array" ref="I213">IFERROR(_xlfn.IFS($Y213=1,"熱風供給温度：80℃以上～100℃未満
空気入口温度：20℃",$Y213=2,"熱風供給温度：80℃以上～100℃未満
空気入口温度：20℃",$Y213=3,"熱風供給温度：60℃
空気入口温度：50℃"),"")</f>
        <v/>
      </c>
      <c r="J213" s="61" t="str" cm="1">
        <f t="array" ref="J213">IFERROR(_xlfn.IFS(AND($Y213=1,$Z213=1),"[外気条件]
乾球温度：25℃DB
相対湿度：70RH％",AND($Y213=2,$Z213=1),"熱源水入口温度：30℃
熱源水入出口温度差：5℃",AND($Y213=3,$Z213=2),"熱源水入口温度：30℃
熱源水入出口温度差：5℃"),"")</f>
        <v/>
      </c>
      <c r="K213" s="48"/>
      <c r="L213" s="46"/>
      <c r="M213" s="46"/>
      <c r="N213" s="42" t="str" cm="1">
        <f t="array" ref="N213">IFERROR(_xlfn.IFS(AND($Z213=1,$AA213=1),VALUE(3.5),AND($Z213=1,$AA213=2),VALUE(3.44),AND($Z213=2,$AA213=2),VALUE(3.5)),"")</f>
        <v/>
      </c>
      <c r="O213" s="59" t="str">
        <f t="shared" si="8"/>
        <v/>
      </c>
      <c r="P213" s="73"/>
      <c r="Q213" s="16"/>
      <c r="R213" s="64"/>
      <c r="S213" s="123"/>
      <c r="T213" s="119"/>
      <c r="U213" s="120"/>
      <c r="V213" s="121"/>
      <c r="W213" s="41" t="str">
        <f t="shared" si="30"/>
        <v/>
      </c>
      <c r="X213" s="4"/>
      <c r="Y213" s="6" t="str">
        <f t="shared" si="9"/>
        <v/>
      </c>
      <c r="Z213" s="39" t="str">
        <f t="shared" si="10"/>
        <v/>
      </c>
      <c r="AA213" s="6" t="str">
        <f t="shared" si="33"/>
        <v/>
      </c>
      <c r="AB213" s="26">
        <f t="shared" si="31"/>
        <v>0</v>
      </c>
      <c r="AC213" s="26">
        <f t="shared" si="14"/>
        <v>0</v>
      </c>
      <c r="AD213" s="26" t="str">
        <f t="shared" si="28"/>
        <v/>
      </c>
      <c r="AE213" s="6">
        <f t="shared" si="29"/>
        <v>0</v>
      </c>
      <c r="AF213" s="6">
        <f t="shared" si="32"/>
        <v>0</v>
      </c>
    </row>
    <row r="214" spans="1:32" ht="60" customHeight="1">
      <c r="A214" s="55">
        <f t="shared" si="5"/>
        <v>202</v>
      </c>
      <c r="B214" s="56" t="str">
        <f t="shared" si="6"/>
        <v/>
      </c>
      <c r="C214" s="152"/>
      <c r="D214" s="15" t="str">
        <f t="shared" si="7"/>
        <v/>
      </c>
      <c r="E214" s="15" t="str">
        <f t="shared" si="13"/>
        <v/>
      </c>
      <c r="F214" s="16"/>
      <c r="G214" s="16"/>
      <c r="H214" s="71"/>
      <c r="I214" s="60" t="str" cm="1">
        <f t="array" ref="I214">IFERROR(_xlfn.IFS($Y214=1,"熱風供給温度：80℃以上～100℃未満
空気入口温度：20℃",$Y214=2,"熱風供給温度：80℃以上～100℃未満
空気入口温度：20℃",$Y214=3,"熱風供給温度：60℃
空気入口温度：50℃"),"")</f>
        <v/>
      </c>
      <c r="J214" s="61" t="str" cm="1">
        <f t="array" ref="J214">IFERROR(_xlfn.IFS(AND($Y214=1,$Z214=1),"[外気条件]
乾球温度：25℃DB
相対湿度：70RH％",AND($Y214=2,$Z214=1),"熱源水入口温度：30℃
熱源水入出口温度差：5℃",AND($Y214=3,$Z214=2),"熱源水入口温度：30℃
熱源水入出口温度差：5℃"),"")</f>
        <v/>
      </c>
      <c r="K214" s="48"/>
      <c r="L214" s="46"/>
      <c r="M214" s="46"/>
      <c r="N214" s="42" t="str" cm="1">
        <f t="array" ref="N214">IFERROR(_xlfn.IFS(AND($Z214=1,$AA214=1),VALUE(3.5),AND($Z214=1,$AA214=2),VALUE(3.44),AND($Z214=2,$AA214=2),VALUE(3.5)),"")</f>
        <v/>
      </c>
      <c r="O214" s="59" t="str">
        <f t="shared" si="8"/>
        <v/>
      </c>
      <c r="P214" s="73"/>
      <c r="Q214" s="16"/>
      <c r="R214" s="64"/>
      <c r="S214" s="123"/>
      <c r="T214" s="119"/>
      <c r="U214" s="120"/>
      <c r="V214" s="121"/>
      <c r="W214" s="41" t="str">
        <f t="shared" si="30"/>
        <v/>
      </c>
      <c r="X214" s="4"/>
      <c r="Y214" s="6" t="str">
        <f t="shared" si="9"/>
        <v/>
      </c>
      <c r="Z214" s="39" t="str">
        <f t="shared" si="10"/>
        <v/>
      </c>
      <c r="AA214" s="6" t="str">
        <f t="shared" si="33"/>
        <v/>
      </c>
      <c r="AB214" s="26">
        <f t="shared" si="31"/>
        <v>0</v>
      </c>
      <c r="AC214" s="26">
        <f t="shared" si="14"/>
        <v>0</v>
      </c>
      <c r="AD214" s="26" t="str">
        <f t="shared" si="28"/>
        <v/>
      </c>
      <c r="AE214" s="6">
        <f t="shared" si="29"/>
        <v>0</v>
      </c>
      <c r="AF214" s="6">
        <f t="shared" si="32"/>
        <v>0</v>
      </c>
    </row>
    <row r="215" spans="1:32" ht="60" customHeight="1">
      <c r="A215" s="55">
        <f t="shared" si="5"/>
        <v>203</v>
      </c>
      <c r="B215" s="56" t="str">
        <f t="shared" si="6"/>
        <v/>
      </c>
      <c r="C215" s="152"/>
      <c r="D215" s="15" t="str">
        <f t="shared" si="7"/>
        <v/>
      </c>
      <c r="E215" s="15" t="str">
        <f t="shared" si="13"/>
        <v/>
      </c>
      <c r="F215" s="16"/>
      <c r="G215" s="16"/>
      <c r="H215" s="71"/>
      <c r="I215" s="60" t="str" cm="1">
        <f t="array" ref="I215">IFERROR(_xlfn.IFS($Y215=1,"熱風供給温度：80℃以上～100℃未満
空気入口温度：20℃",$Y215=2,"熱風供給温度：80℃以上～100℃未満
空気入口温度：20℃",$Y215=3,"熱風供給温度：60℃
空気入口温度：50℃"),"")</f>
        <v/>
      </c>
      <c r="J215" s="61" t="str" cm="1">
        <f t="array" ref="J215">IFERROR(_xlfn.IFS(AND($Y215=1,$Z215=1),"[外気条件]
乾球温度：25℃DB
相対湿度：70RH％",AND($Y215=2,$Z215=1),"熱源水入口温度：30℃
熱源水入出口温度差：5℃",AND($Y215=3,$Z215=2),"熱源水入口温度：30℃
熱源水入出口温度差：5℃"),"")</f>
        <v/>
      </c>
      <c r="K215" s="48"/>
      <c r="L215" s="46"/>
      <c r="M215" s="46"/>
      <c r="N215" s="42" t="str" cm="1">
        <f t="array" ref="N215">IFERROR(_xlfn.IFS(AND($Z215=1,$AA215=1),VALUE(3.5),AND($Z215=1,$AA215=2),VALUE(3.44),AND($Z215=2,$AA215=2),VALUE(3.5)),"")</f>
        <v/>
      </c>
      <c r="O215" s="59" t="str">
        <f t="shared" si="8"/>
        <v/>
      </c>
      <c r="P215" s="73"/>
      <c r="Q215" s="16"/>
      <c r="R215" s="64"/>
      <c r="S215" s="123"/>
      <c r="T215" s="119"/>
      <c r="U215" s="120"/>
      <c r="V215" s="121"/>
      <c r="W215" s="41" t="str">
        <f t="shared" si="30"/>
        <v/>
      </c>
      <c r="X215" s="4"/>
      <c r="Y215" s="6" t="str">
        <f t="shared" si="9"/>
        <v/>
      </c>
      <c r="Z215" s="39" t="str">
        <f t="shared" si="10"/>
        <v/>
      </c>
      <c r="AA215" s="6" t="str">
        <f t="shared" si="33"/>
        <v/>
      </c>
      <c r="AB215" s="26">
        <f t="shared" si="31"/>
        <v>0</v>
      </c>
      <c r="AC215" s="26">
        <f t="shared" si="14"/>
        <v>0</v>
      </c>
      <c r="AD215" s="26" t="str">
        <f t="shared" si="28"/>
        <v/>
      </c>
      <c r="AE215" s="6">
        <f t="shared" si="29"/>
        <v>0</v>
      </c>
      <c r="AF215" s="6">
        <f t="shared" si="32"/>
        <v>0</v>
      </c>
    </row>
    <row r="216" spans="1:32" ht="60" customHeight="1">
      <c r="A216" s="55">
        <f t="shared" si="5"/>
        <v>204</v>
      </c>
      <c r="B216" s="56" t="str">
        <f t="shared" si="6"/>
        <v/>
      </c>
      <c r="C216" s="152"/>
      <c r="D216" s="15" t="str">
        <f t="shared" si="7"/>
        <v/>
      </c>
      <c r="E216" s="15" t="str">
        <f t="shared" si="13"/>
        <v/>
      </c>
      <c r="F216" s="16"/>
      <c r="G216" s="16"/>
      <c r="H216" s="71"/>
      <c r="I216" s="60" t="str" cm="1">
        <f t="array" ref="I216">IFERROR(_xlfn.IFS($Y216=1,"熱風供給温度：80℃以上～100℃未満
空気入口温度：20℃",$Y216=2,"熱風供給温度：80℃以上～100℃未満
空気入口温度：20℃",$Y216=3,"熱風供給温度：60℃
空気入口温度：50℃"),"")</f>
        <v/>
      </c>
      <c r="J216" s="61" t="str" cm="1">
        <f t="array" ref="J216">IFERROR(_xlfn.IFS(AND($Y216=1,$Z216=1),"[外気条件]
乾球温度：25℃DB
相対湿度：70RH％",AND($Y216=2,$Z216=1),"熱源水入口温度：30℃
熱源水入出口温度差：5℃",AND($Y216=3,$Z216=2),"熱源水入口温度：30℃
熱源水入出口温度差：5℃"),"")</f>
        <v/>
      </c>
      <c r="K216" s="48"/>
      <c r="L216" s="46"/>
      <c r="M216" s="46"/>
      <c r="N216" s="42" t="str" cm="1">
        <f t="array" ref="N216">IFERROR(_xlfn.IFS(AND($Z216=1,$AA216=1),VALUE(3.5),AND($Z216=1,$AA216=2),VALUE(3.44),AND($Z216=2,$AA216=2),VALUE(3.5)),"")</f>
        <v/>
      </c>
      <c r="O216" s="59" t="str">
        <f t="shared" si="8"/>
        <v/>
      </c>
      <c r="P216" s="73"/>
      <c r="Q216" s="16"/>
      <c r="R216" s="64"/>
      <c r="S216" s="123"/>
      <c r="T216" s="119"/>
      <c r="U216" s="120"/>
      <c r="V216" s="121"/>
      <c r="W216" s="41" t="str">
        <f t="shared" si="30"/>
        <v/>
      </c>
      <c r="X216" s="4"/>
      <c r="Y216" s="6" t="str">
        <f t="shared" si="9"/>
        <v/>
      </c>
      <c r="Z216" s="39" t="str">
        <f t="shared" si="10"/>
        <v/>
      </c>
      <c r="AA216" s="6" t="str">
        <f t="shared" si="33"/>
        <v/>
      </c>
      <c r="AB216" s="26">
        <f t="shared" si="31"/>
        <v>0</v>
      </c>
      <c r="AC216" s="26">
        <f t="shared" si="14"/>
        <v>0</v>
      </c>
      <c r="AD216" s="26" t="str">
        <f t="shared" si="28"/>
        <v/>
      </c>
      <c r="AE216" s="6">
        <f t="shared" si="29"/>
        <v>0</v>
      </c>
      <c r="AF216" s="6">
        <f t="shared" si="32"/>
        <v>0</v>
      </c>
    </row>
    <row r="217" spans="1:32" ht="60" customHeight="1">
      <c r="A217" s="55">
        <f t="shared" si="5"/>
        <v>205</v>
      </c>
      <c r="B217" s="56" t="str">
        <f t="shared" si="6"/>
        <v/>
      </c>
      <c r="C217" s="152"/>
      <c r="D217" s="15" t="str">
        <f t="shared" si="7"/>
        <v/>
      </c>
      <c r="E217" s="15" t="str">
        <f t="shared" si="13"/>
        <v/>
      </c>
      <c r="F217" s="16"/>
      <c r="G217" s="16"/>
      <c r="H217" s="71"/>
      <c r="I217" s="60" t="str" cm="1">
        <f t="array" ref="I217">IFERROR(_xlfn.IFS($Y217=1,"熱風供給温度：80℃以上～100℃未満
空気入口温度：20℃",$Y217=2,"熱風供給温度：80℃以上～100℃未満
空気入口温度：20℃",$Y217=3,"熱風供給温度：60℃
空気入口温度：50℃"),"")</f>
        <v/>
      </c>
      <c r="J217" s="61" t="str" cm="1">
        <f t="array" ref="J217">IFERROR(_xlfn.IFS(AND($Y217=1,$Z217=1),"[外気条件]
乾球温度：25℃DB
相対湿度：70RH％",AND($Y217=2,$Z217=1),"熱源水入口温度：30℃
熱源水入出口温度差：5℃",AND($Y217=3,$Z217=2),"熱源水入口温度：30℃
熱源水入出口温度差：5℃"),"")</f>
        <v/>
      </c>
      <c r="K217" s="48"/>
      <c r="L217" s="46"/>
      <c r="M217" s="46"/>
      <c r="N217" s="42" t="str" cm="1">
        <f t="array" ref="N217">IFERROR(_xlfn.IFS(AND($Z217=1,$AA217=1),VALUE(3.5),AND($Z217=1,$AA217=2),VALUE(3.44),AND($Z217=2,$AA217=2),VALUE(3.5)),"")</f>
        <v/>
      </c>
      <c r="O217" s="59" t="str">
        <f t="shared" si="8"/>
        <v/>
      </c>
      <c r="P217" s="73"/>
      <c r="Q217" s="16"/>
      <c r="R217" s="64"/>
      <c r="S217" s="123"/>
      <c r="T217" s="119"/>
      <c r="U217" s="120"/>
      <c r="V217" s="121"/>
      <c r="W217" s="41" t="str">
        <f t="shared" si="30"/>
        <v/>
      </c>
      <c r="X217" s="4"/>
      <c r="Y217" s="6" t="str">
        <f t="shared" si="9"/>
        <v/>
      </c>
      <c r="Z217" s="39" t="str">
        <f t="shared" si="10"/>
        <v/>
      </c>
      <c r="AA217" s="6" t="str">
        <f t="shared" si="33"/>
        <v/>
      </c>
      <c r="AB217" s="26">
        <f t="shared" si="31"/>
        <v>0</v>
      </c>
      <c r="AC217" s="26">
        <f t="shared" si="14"/>
        <v>0</v>
      </c>
      <c r="AD217" s="26" t="str">
        <f t="shared" si="28"/>
        <v/>
      </c>
      <c r="AE217" s="6">
        <f t="shared" si="29"/>
        <v>0</v>
      </c>
      <c r="AF217" s="6">
        <f t="shared" si="32"/>
        <v>0</v>
      </c>
    </row>
    <row r="218" spans="1:32" ht="60" customHeight="1">
      <c r="A218" s="55">
        <f t="shared" si="5"/>
        <v>206</v>
      </c>
      <c r="B218" s="56" t="str">
        <f t="shared" si="6"/>
        <v/>
      </c>
      <c r="C218" s="152"/>
      <c r="D218" s="15" t="str">
        <f t="shared" si="7"/>
        <v/>
      </c>
      <c r="E218" s="15" t="str">
        <f t="shared" si="13"/>
        <v/>
      </c>
      <c r="F218" s="16"/>
      <c r="G218" s="16"/>
      <c r="H218" s="71"/>
      <c r="I218" s="60" t="str" cm="1">
        <f t="array" ref="I218">IFERROR(_xlfn.IFS($Y218=1,"熱風供給温度：80℃以上～100℃未満
空気入口温度：20℃",$Y218=2,"熱風供給温度：80℃以上～100℃未満
空気入口温度：20℃",$Y218=3,"熱風供給温度：60℃
空気入口温度：50℃"),"")</f>
        <v/>
      </c>
      <c r="J218" s="61" t="str" cm="1">
        <f t="array" ref="J218">IFERROR(_xlfn.IFS(AND($Y218=1,$Z218=1),"[外気条件]
乾球温度：25℃DB
相対湿度：70RH％",AND($Y218=2,$Z218=1),"熱源水入口温度：30℃
熱源水入出口温度差：5℃",AND($Y218=3,$Z218=2),"熱源水入口温度：30℃
熱源水入出口温度差：5℃"),"")</f>
        <v/>
      </c>
      <c r="K218" s="48"/>
      <c r="L218" s="46"/>
      <c r="M218" s="46"/>
      <c r="N218" s="42" t="str" cm="1">
        <f t="array" ref="N218">IFERROR(_xlfn.IFS(AND($Z218=1,$AA218=1),VALUE(3.5),AND($Z218=1,$AA218=2),VALUE(3.44),AND($Z218=2,$AA218=2),VALUE(3.5)),"")</f>
        <v/>
      </c>
      <c r="O218" s="59" t="str">
        <f t="shared" si="8"/>
        <v/>
      </c>
      <c r="P218" s="73"/>
      <c r="Q218" s="16"/>
      <c r="R218" s="64"/>
      <c r="S218" s="123"/>
      <c r="T218" s="119"/>
      <c r="U218" s="120"/>
      <c r="V218" s="121"/>
      <c r="W218" s="41" t="str">
        <f t="shared" si="30"/>
        <v/>
      </c>
      <c r="X218" s="4"/>
      <c r="Y218" s="6" t="str">
        <f t="shared" si="9"/>
        <v/>
      </c>
      <c r="Z218" s="39" t="str">
        <f t="shared" si="10"/>
        <v/>
      </c>
      <c r="AA218" s="6" t="str">
        <f t="shared" si="33"/>
        <v/>
      </c>
      <c r="AB218" s="26">
        <f t="shared" si="31"/>
        <v>0</v>
      </c>
      <c r="AC218" s="26">
        <f t="shared" si="14"/>
        <v>0</v>
      </c>
      <c r="AD218" s="26" t="str">
        <f t="shared" si="28"/>
        <v/>
      </c>
      <c r="AE218" s="6">
        <f t="shared" si="29"/>
        <v>0</v>
      </c>
      <c r="AF218" s="6">
        <f t="shared" si="32"/>
        <v>0</v>
      </c>
    </row>
    <row r="219" spans="1:32" ht="60" customHeight="1">
      <c r="A219" s="55">
        <f t="shared" si="5"/>
        <v>207</v>
      </c>
      <c r="B219" s="56" t="str">
        <f t="shared" si="6"/>
        <v/>
      </c>
      <c r="C219" s="152"/>
      <c r="D219" s="15" t="str">
        <f t="shared" si="7"/>
        <v/>
      </c>
      <c r="E219" s="15" t="str">
        <f t="shared" si="13"/>
        <v/>
      </c>
      <c r="F219" s="16"/>
      <c r="G219" s="16"/>
      <c r="H219" s="71"/>
      <c r="I219" s="60" t="str" cm="1">
        <f t="array" ref="I219">IFERROR(_xlfn.IFS($Y219=1,"熱風供給温度：80℃以上～100℃未満
空気入口温度：20℃",$Y219=2,"熱風供給温度：80℃以上～100℃未満
空気入口温度：20℃",$Y219=3,"熱風供給温度：60℃
空気入口温度：50℃"),"")</f>
        <v/>
      </c>
      <c r="J219" s="61" t="str" cm="1">
        <f t="array" ref="J219">IFERROR(_xlfn.IFS(AND($Y219=1,$Z219=1),"[外気条件]
乾球温度：25℃DB
相対湿度：70RH％",AND($Y219=2,$Z219=1),"熱源水入口温度：30℃
熱源水入出口温度差：5℃",AND($Y219=3,$Z219=2),"熱源水入口温度：30℃
熱源水入出口温度差：5℃"),"")</f>
        <v/>
      </c>
      <c r="K219" s="48"/>
      <c r="L219" s="46"/>
      <c r="M219" s="46"/>
      <c r="N219" s="42" t="str" cm="1">
        <f t="array" ref="N219">IFERROR(_xlfn.IFS(AND($Z219=1,$AA219=1),VALUE(3.5),AND($Z219=1,$AA219=2),VALUE(3.44),AND($Z219=2,$AA219=2),VALUE(3.5)),"")</f>
        <v/>
      </c>
      <c r="O219" s="59" t="str">
        <f t="shared" si="8"/>
        <v/>
      </c>
      <c r="P219" s="73"/>
      <c r="Q219" s="16"/>
      <c r="R219" s="64"/>
      <c r="S219" s="123"/>
      <c r="T219" s="119"/>
      <c r="U219" s="120"/>
      <c r="V219" s="121"/>
      <c r="W219" s="41" t="str">
        <f t="shared" si="30"/>
        <v/>
      </c>
      <c r="X219" s="4"/>
      <c r="Y219" s="6" t="str">
        <f t="shared" si="9"/>
        <v/>
      </c>
      <c r="Z219" s="39" t="str">
        <f t="shared" si="10"/>
        <v/>
      </c>
      <c r="AA219" s="6" t="str">
        <f t="shared" si="33"/>
        <v/>
      </c>
      <c r="AB219" s="26">
        <f t="shared" si="31"/>
        <v>0</v>
      </c>
      <c r="AC219" s="26">
        <f t="shared" si="14"/>
        <v>0</v>
      </c>
      <c r="AD219" s="26" t="str">
        <f t="shared" si="28"/>
        <v/>
      </c>
      <c r="AE219" s="6">
        <f t="shared" si="29"/>
        <v>0</v>
      </c>
      <c r="AF219" s="6">
        <f t="shared" si="32"/>
        <v>0</v>
      </c>
    </row>
    <row r="220" spans="1:32" ht="60" customHeight="1">
      <c r="A220" s="55">
        <f t="shared" si="5"/>
        <v>208</v>
      </c>
      <c r="B220" s="56" t="str">
        <f t="shared" si="6"/>
        <v/>
      </c>
      <c r="C220" s="152"/>
      <c r="D220" s="15" t="str">
        <f t="shared" si="7"/>
        <v/>
      </c>
      <c r="E220" s="15" t="str">
        <f t="shared" si="13"/>
        <v/>
      </c>
      <c r="F220" s="16"/>
      <c r="G220" s="16"/>
      <c r="H220" s="71"/>
      <c r="I220" s="60" t="str" cm="1">
        <f t="array" ref="I220">IFERROR(_xlfn.IFS($Y220=1,"熱風供給温度：80℃以上～100℃未満
空気入口温度：20℃",$Y220=2,"熱風供給温度：80℃以上～100℃未満
空気入口温度：20℃",$Y220=3,"熱風供給温度：60℃
空気入口温度：50℃"),"")</f>
        <v/>
      </c>
      <c r="J220" s="61" t="str" cm="1">
        <f t="array" ref="J220">IFERROR(_xlfn.IFS(AND($Y220=1,$Z220=1),"[外気条件]
乾球温度：25℃DB
相対湿度：70RH％",AND($Y220=2,$Z220=1),"熱源水入口温度：30℃
熱源水入出口温度差：5℃",AND($Y220=3,$Z220=2),"熱源水入口温度：30℃
熱源水入出口温度差：5℃"),"")</f>
        <v/>
      </c>
      <c r="K220" s="48"/>
      <c r="L220" s="46"/>
      <c r="M220" s="46"/>
      <c r="N220" s="42" t="str" cm="1">
        <f t="array" ref="N220">IFERROR(_xlfn.IFS(AND($Z220=1,$AA220=1),VALUE(3.5),AND($Z220=1,$AA220=2),VALUE(3.44),AND($Z220=2,$AA220=2),VALUE(3.5)),"")</f>
        <v/>
      </c>
      <c r="O220" s="59" t="str">
        <f t="shared" si="8"/>
        <v/>
      </c>
      <c r="P220" s="73"/>
      <c r="Q220" s="16"/>
      <c r="R220" s="64"/>
      <c r="S220" s="123"/>
      <c r="T220" s="119"/>
      <c r="U220" s="120"/>
      <c r="V220" s="121"/>
      <c r="W220" s="41" t="str">
        <f t="shared" si="30"/>
        <v/>
      </c>
      <c r="X220" s="4"/>
      <c r="Y220" s="6" t="str">
        <f t="shared" si="9"/>
        <v/>
      </c>
      <c r="Z220" s="39" t="str">
        <f t="shared" si="10"/>
        <v/>
      </c>
      <c r="AA220" s="6" t="str">
        <f t="shared" si="33"/>
        <v/>
      </c>
      <c r="AB220" s="26">
        <f t="shared" si="31"/>
        <v>0</v>
      </c>
      <c r="AC220" s="26">
        <f t="shared" si="14"/>
        <v>0</v>
      </c>
      <c r="AD220" s="26" t="str">
        <f t="shared" si="28"/>
        <v/>
      </c>
      <c r="AE220" s="6">
        <f t="shared" si="29"/>
        <v>0</v>
      </c>
      <c r="AF220" s="6">
        <f t="shared" si="32"/>
        <v>0</v>
      </c>
    </row>
    <row r="221" spans="1:32" ht="60" customHeight="1">
      <c r="A221" s="55">
        <f t="shared" si="5"/>
        <v>209</v>
      </c>
      <c r="B221" s="56" t="str">
        <f t="shared" si="6"/>
        <v/>
      </c>
      <c r="C221" s="152"/>
      <c r="D221" s="15" t="str">
        <f t="shared" si="7"/>
        <v/>
      </c>
      <c r="E221" s="15" t="str">
        <f t="shared" si="13"/>
        <v/>
      </c>
      <c r="F221" s="16"/>
      <c r="G221" s="16"/>
      <c r="H221" s="71"/>
      <c r="I221" s="60" t="str" cm="1">
        <f t="array" ref="I221">IFERROR(_xlfn.IFS($Y221=1,"熱風供給温度：80℃以上～100℃未満
空気入口温度：20℃",$Y221=2,"熱風供給温度：80℃以上～100℃未満
空気入口温度：20℃",$Y221=3,"熱風供給温度：60℃
空気入口温度：50℃"),"")</f>
        <v/>
      </c>
      <c r="J221" s="61" t="str" cm="1">
        <f t="array" ref="J221">IFERROR(_xlfn.IFS(AND($Y221=1,$Z221=1),"[外気条件]
乾球温度：25℃DB
相対湿度：70RH％",AND($Y221=2,$Z221=1),"熱源水入口温度：30℃
熱源水入出口温度差：5℃",AND($Y221=3,$Z221=2),"熱源水入口温度：30℃
熱源水入出口温度差：5℃"),"")</f>
        <v/>
      </c>
      <c r="K221" s="48"/>
      <c r="L221" s="46"/>
      <c r="M221" s="46"/>
      <c r="N221" s="42" t="str" cm="1">
        <f t="array" ref="N221">IFERROR(_xlfn.IFS(AND($Z221=1,$AA221=1),VALUE(3.5),AND($Z221=1,$AA221=2),VALUE(3.44),AND($Z221=2,$AA221=2),VALUE(3.5)),"")</f>
        <v/>
      </c>
      <c r="O221" s="59" t="str">
        <f t="shared" si="8"/>
        <v/>
      </c>
      <c r="P221" s="73"/>
      <c r="Q221" s="16"/>
      <c r="R221" s="64"/>
      <c r="S221" s="123"/>
      <c r="T221" s="119"/>
      <c r="U221" s="120"/>
      <c r="V221" s="121"/>
      <c r="W221" s="41" t="str">
        <f t="shared" si="30"/>
        <v/>
      </c>
      <c r="X221" s="4"/>
      <c r="Y221" s="6" t="str">
        <f t="shared" si="9"/>
        <v/>
      </c>
      <c r="Z221" s="39" t="str">
        <f t="shared" si="10"/>
        <v/>
      </c>
      <c r="AA221" s="6" t="str">
        <f t="shared" si="33"/>
        <v/>
      </c>
      <c r="AB221" s="26">
        <f t="shared" si="31"/>
        <v>0</v>
      </c>
      <c r="AC221" s="26">
        <f t="shared" si="14"/>
        <v>0</v>
      </c>
      <c r="AD221" s="26" t="str">
        <f t="shared" si="28"/>
        <v/>
      </c>
      <c r="AE221" s="6">
        <f t="shared" si="29"/>
        <v>0</v>
      </c>
      <c r="AF221" s="6">
        <f t="shared" si="32"/>
        <v>0</v>
      </c>
    </row>
    <row r="222" spans="1:32" ht="60" customHeight="1">
      <c r="A222" s="55">
        <f t="shared" si="5"/>
        <v>210</v>
      </c>
      <c r="B222" s="56" t="str">
        <f t="shared" si="6"/>
        <v/>
      </c>
      <c r="C222" s="152"/>
      <c r="D222" s="15" t="str">
        <f t="shared" si="7"/>
        <v/>
      </c>
      <c r="E222" s="15" t="str">
        <f t="shared" si="13"/>
        <v/>
      </c>
      <c r="F222" s="16"/>
      <c r="G222" s="16"/>
      <c r="H222" s="71"/>
      <c r="I222" s="60" t="str" cm="1">
        <f t="array" ref="I222">IFERROR(_xlfn.IFS($Y222=1,"熱風供給温度：80℃以上～100℃未満
空気入口温度：20℃",$Y222=2,"熱風供給温度：80℃以上～100℃未満
空気入口温度：20℃",$Y222=3,"熱風供給温度：60℃
空気入口温度：50℃"),"")</f>
        <v/>
      </c>
      <c r="J222" s="61" t="str" cm="1">
        <f t="array" ref="J222">IFERROR(_xlfn.IFS(AND($Y222=1,$Z222=1),"[外気条件]
乾球温度：25℃DB
相対湿度：70RH％",AND($Y222=2,$Z222=1),"熱源水入口温度：30℃
熱源水入出口温度差：5℃",AND($Y222=3,$Z222=2),"熱源水入口温度：30℃
熱源水入出口温度差：5℃"),"")</f>
        <v/>
      </c>
      <c r="K222" s="48"/>
      <c r="L222" s="46"/>
      <c r="M222" s="46"/>
      <c r="N222" s="42" t="str" cm="1">
        <f t="array" ref="N222">IFERROR(_xlfn.IFS(AND($Z222=1,$AA222=1),VALUE(3.5),AND($Z222=1,$AA222=2),VALUE(3.44),AND($Z222=2,$AA222=2),VALUE(3.5)),"")</f>
        <v/>
      </c>
      <c r="O222" s="59" t="str">
        <f t="shared" si="8"/>
        <v/>
      </c>
      <c r="P222" s="73"/>
      <c r="Q222" s="16"/>
      <c r="R222" s="64"/>
      <c r="S222" s="123"/>
      <c r="T222" s="119"/>
      <c r="U222" s="120"/>
      <c r="V222" s="121"/>
      <c r="W222" s="41" t="str">
        <f t="shared" si="30"/>
        <v/>
      </c>
      <c r="X222" s="4"/>
      <c r="Y222" s="6" t="str">
        <f t="shared" si="9"/>
        <v/>
      </c>
      <c r="Z222" s="39" t="str">
        <f t="shared" si="10"/>
        <v/>
      </c>
      <c r="AA222" s="6" t="str">
        <f t="shared" si="33"/>
        <v/>
      </c>
      <c r="AB222" s="26">
        <f t="shared" si="31"/>
        <v>0</v>
      </c>
      <c r="AC222" s="26">
        <f t="shared" si="14"/>
        <v>0</v>
      </c>
      <c r="AD222" s="26" t="str">
        <f t="shared" si="28"/>
        <v/>
      </c>
      <c r="AE222" s="6">
        <f t="shared" si="29"/>
        <v>0</v>
      </c>
      <c r="AF222" s="6">
        <f t="shared" si="32"/>
        <v>0</v>
      </c>
    </row>
    <row r="223" spans="1:32" ht="60" customHeight="1">
      <c r="A223" s="55">
        <f t="shared" si="5"/>
        <v>211</v>
      </c>
      <c r="B223" s="56" t="str">
        <f t="shared" si="6"/>
        <v/>
      </c>
      <c r="C223" s="152"/>
      <c r="D223" s="15" t="str">
        <f t="shared" si="7"/>
        <v/>
      </c>
      <c r="E223" s="15" t="str">
        <f t="shared" si="13"/>
        <v/>
      </c>
      <c r="F223" s="16"/>
      <c r="G223" s="16"/>
      <c r="H223" s="71"/>
      <c r="I223" s="60" t="str" cm="1">
        <f t="array" ref="I223">IFERROR(_xlfn.IFS($Y223=1,"熱風供給温度：80℃以上～100℃未満
空気入口温度：20℃",$Y223=2,"熱風供給温度：80℃以上～100℃未満
空気入口温度：20℃",$Y223=3,"熱風供給温度：60℃
空気入口温度：50℃"),"")</f>
        <v/>
      </c>
      <c r="J223" s="61" t="str" cm="1">
        <f t="array" ref="J223">IFERROR(_xlfn.IFS(AND($Y223=1,$Z223=1),"[外気条件]
乾球温度：25℃DB
相対湿度：70RH％",AND($Y223=2,$Z223=1),"熱源水入口温度：30℃
熱源水入出口温度差：5℃",AND($Y223=3,$Z223=2),"熱源水入口温度：30℃
熱源水入出口温度差：5℃"),"")</f>
        <v/>
      </c>
      <c r="K223" s="48"/>
      <c r="L223" s="46"/>
      <c r="M223" s="46"/>
      <c r="N223" s="42" t="str" cm="1">
        <f t="array" ref="N223">IFERROR(_xlfn.IFS(AND($Z223=1,$AA223=1),VALUE(3.5),AND($Z223=1,$AA223=2),VALUE(3.44),AND($Z223=2,$AA223=2),VALUE(3.5)),"")</f>
        <v/>
      </c>
      <c r="O223" s="59" t="str">
        <f t="shared" si="8"/>
        <v/>
      </c>
      <c r="P223" s="73"/>
      <c r="Q223" s="16"/>
      <c r="R223" s="64"/>
      <c r="S223" s="123"/>
      <c r="T223" s="119"/>
      <c r="U223" s="120"/>
      <c r="V223" s="121"/>
      <c r="W223" s="41" t="str">
        <f t="shared" si="30"/>
        <v/>
      </c>
      <c r="X223" s="4"/>
      <c r="Y223" s="6" t="str">
        <f t="shared" si="9"/>
        <v/>
      </c>
      <c r="Z223" s="39" t="str">
        <f t="shared" si="10"/>
        <v/>
      </c>
      <c r="AA223" s="6" t="str">
        <f t="shared" si="33"/>
        <v/>
      </c>
      <c r="AB223" s="26">
        <f t="shared" si="31"/>
        <v>0</v>
      </c>
      <c r="AC223" s="26">
        <f t="shared" si="14"/>
        <v>0</v>
      </c>
      <c r="AD223" s="26" t="str">
        <f t="shared" si="28"/>
        <v/>
      </c>
      <c r="AE223" s="6">
        <f t="shared" si="29"/>
        <v>0</v>
      </c>
      <c r="AF223" s="6">
        <f t="shared" si="32"/>
        <v>0</v>
      </c>
    </row>
    <row r="224" spans="1:32" ht="60" customHeight="1">
      <c r="A224" s="55">
        <f t="shared" si="5"/>
        <v>212</v>
      </c>
      <c r="B224" s="56" t="str">
        <f t="shared" si="6"/>
        <v/>
      </c>
      <c r="C224" s="152"/>
      <c r="D224" s="15" t="str">
        <f t="shared" si="7"/>
        <v/>
      </c>
      <c r="E224" s="15" t="str">
        <f t="shared" si="13"/>
        <v/>
      </c>
      <c r="F224" s="16"/>
      <c r="G224" s="16"/>
      <c r="H224" s="71"/>
      <c r="I224" s="60" t="str" cm="1">
        <f t="array" ref="I224">IFERROR(_xlfn.IFS($Y224=1,"熱風供給温度：80℃以上～100℃未満
空気入口温度：20℃",$Y224=2,"熱風供給温度：80℃以上～100℃未満
空気入口温度：20℃",$Y224=3,"熱風供給温度：60℃
空気入口温度：50℃"),"")</f>
        <v/>
      </c>
      <c r="J224" s="61" t="str" cm="1">
        <f t="array" ref="J224">IFERROR(_xlfn.IFS(AND($Y224=1,$Z224=1),"[外気条件]
乾球温度：25℃DB
相対湿度：70RH％",AND($Y224=2,$Z224=1),"熱源水入口温度：30℃
熱源水入出口温度差：5℃",AND($Y224=3,$Z224=2),"熱源水入口温度：30℃
熱源水入出口温度差：5℃"),"")</f>
        <v/>
      </c>
      <c r="K224" s="48"/>
      <c r="L224" s="46"/>
      <c r="M224" s="46"/>
      <c r="N224" s="42" t="str" cm="1">
        <f t="array" ref="N224">IFERROR(_xlfn.IFS(AND($Z224=1,$AA224=1),VALUE(3.5),AND($Z224=1,$AA224=2),VALUE(3.44),AND($Z224=2,$AA224=2),VALUE(3.5)),"")</f>
        <v/>
      </c>
      <c r="O224" s="59" t="str">
        <f t="shared" si="8"/>
        <v/>
      </c>
      <c r="P224" s="73"/>
      <c r="Q224" s="16"/>
      <c r="R224" s="64"/>
      <c r="S224" s="123"/>
      <c r="T224" s="119"/>
      <c r="U224" s="120"/>
      <c r="V224" s="121"/>
      <c r="W224" s="41" t="str">
        <f t="shared" si="30"/>
        <v/>
      </c>
      <c r="X224" s="4"/>
      <c r="Y224" s="6" t="str">
        <f t="shared" si="9"/>
        <v/>
      </c>
      <c r="Z224" s="39" t="str">
        <f t="shared" si="10"/>
        <v/>
      </c>
      <c r="AA224" s="6" t="str">
        <f t="shared" si="33"/>
        <v/>
      </c>
      <c r="AB224" s="26">
        <f t="shared" si="31"/>
        <v>0</v>
      </c>
      <c r="AC224" s="26">
        <f t="shared" si="14"/>
        <v>0</v>
      </c>
      <c r="AD224" s="26" t="str">
        <f t="shared" si="28"/>
        <v/>
      </c>
      <c r="AE224" s="6">
        <f t="shared" si="29"/>
        <v>0</v>
      </c>
      <c r="AF224" s="6">
        <f t="shared" si="32"/>
        <v>0</v>
      </c>
    </row>
    <row r="225" spans="1:32" ht="60" customHeight="1">
      <c r="A225" s="55">
        <f t="shared" si="5"/>
        <v>213</v>
      </c>
      <c r="B225" s="56" t="str">
        <f t="shared" si="6"/>
        <v/>
      </c>
      <c r="C225" s="152"/>
      <c r="D225" s="15" t="str">
        <f t="shared" si="7"/>
        <v/>
      </c>
      <c r="E225" s="15" t="str">
        <f t="shared" si="13"/>
        <v/>
      </c>
      <c r="F225" s="16"/>
      <c r="G225" s="16"/>
      <c r="H225" s="71"/>
      <c r="I225" s="60" t="str" cm="1">
        <f t="array" ref="I225">IFERROR(_xlfn.IFS($Y225=1,"熱風供給温度：80℃以上～100℃未満
空気入口温度：20℃",$Y225=2,"熱風供給温度：80℃以上～100℃未満
空気入口温度：20℃",$Y225=3,"熱風供給温度：60℃
空気入口温度：50℃"),"")</f>
        <v/>
      </c>
      <c r="J225" s="61" t="str" cm="1">
        <f t="array" ref="J225">IFERROR(_xlfn.IFS(AND($Y225=1,$Z225=1),"[外気条件]
乾球温度：25℃DB
相対湿度：70RH％",AND($Y225=2,$Z225=1),"熱源水入口温度：30℃
熱源水入出口温度差：5℃",AND($Y225=3,$Z225=2),"熱源水入口温度：30℃
熱源水入出口温度差：5℃"),"")</f>
        <v/>
      </c>
      <c r="K225" s="48"/>
      <c r="L225" s="46"/>
      <c r="M225" s="46"/>
      <c r="N225" s="42" t="str" cm="1">
        <f t="array" ref="N225">IFERROR(_xlfn.IFS(AND($Z225=1,$AA225=1),VALUE(3.5),AND($Z225=1,$AA225=2),VALUE(3.44),AND($Z225=2,$AA225=2),VALUE(3.5)),"")</f>
        <v/>
      </c>
      <c r="O225" s="59" t="str">
        <f t="shared" si="8"/>
        <v/>
      </c>
      <c r="P225" s="73"/>
      <c r="Q225" s="16"/>
      <c r="R225" s="64"/>
      <c r="S225" s="123"/>
      <c r="T225" s="119"/>
      <c r="U225" s="120"/>
      <c r="V225" s="121"/>
      <c r="W225" s="41" t="str">
        <f t="shared" si="30"/>
        <v/>
      </c>
      <c r="X225" s="4"/>
      <c r="Y225" s="6" t="str">
        <f t="shared" si="9"/>
        <v/>
      </c>
      <c r="Z225" s="39" t="str">
        <f t="shared" si="10"/>
        <v/>
      </c>
      <c r="AA225" s="6" t="str">
        <f t="shared" si="33"/>
        <v/>
      </c>
      <c r="AB225" s="26">
        <f t="shared" si="31"/>
        <v>0</v>
      </c>
      <c r="AC225" s="26">
        <f t="shared" si="14"/>
        <v>0</v>
      </c>
      <c r="AD225" s="26" t="str">
        <f t="shared" si="28"/>
        <v/>
      </c>
      <c r="AE225" s="6">
        <f t="shared" si="29"/>
        <v>0</v>
      </c>
      <c r="AF225" s="6">
        <f t="shared" si="32"/>
        <v>0</v>
      </c>
    </row>
    <row r="226" spans="1:32" ht="60" customHeight="1">
      <c r="A226" s="55">
        <f t="shared" si="5"/>
        <v>214</v>
      </c>
      <c r="B226" s="56" t="str">
        <f t="shared" si="6"/>
        <v/>
      </c>
      <c r="C226" s="152"/>
      <c r="D226" s="15" t="str">
        <f t="shared" si="7"/>
        <v/>
      </c>
      <c r="E226" s="15" t="str">
        <f t="shared" si="13"/>
        <v/>
      </c>
      <c r="F226" s="16"/>
      <c r="G226" s="16"/>
      <c r="H226" s="71"/>
      <c r="I226" s="60" t="str" cm="1">
        <f t="array" ref="I226">IFERROR(_xlfn.IFS($Y226=1,"熱風供給温度：80℃以上～100℃未満
空気入口温度：20℃",$Y226=2,"熱風供給温度：80℃以上～100℃未満
空気入口温度：20℃",$Y226=3,"熱風供給温度：60℃
空気入口温度：50℃"),"")</f>
        <v/>
      </c>
      <c r="J226" s="61" t="str" cm="1">
        <f t="array" ref="J226">IFERROR(_xlfn.IFS(AND($Y226=1,$Z226=1),"[外気条件]
乾球温度：25℃DB
相対湿度：70RH％",AND($Y226=2,$Z226=1),"熱源水入口温度：30℃
熱源水入出口温度差：5℃",AND($Y226=3,$Z226=2),"熱源水入口温度：30℃
熱源水入出口温度差：5℃"),"")</f>
        <v/>
      </c>
      <c r="K226" s="48"/>
      <c r="L226" s="46"/>
      <c r="M226" s="46"/>
      <c r="N226" s="42" t="str" cm="1">
        <f t="array" ref="N226">IFERROR(_xlfn.IFS(AND($Z226=1,$AA226=1),VALUE(3.5),AND($Z226=1,$AA226=2),VALUE(3.44),AND($Z226=2,$AA226=2),VALUE(3.5)),"")</f>
        <v/>
      </c>
      <c r="O226" s="59" t="str">
        <f t="shared" si="8"/>
        <v/>
      </c>
      <c r="P226" s="73"/>
      <c r="Q226" s="16"/>
      <c r="R226" s="64"/>
      <c r="S226" s="123"/>
      <c r="T226" s="119"/>
      <c r="U226" s="120"/>
      <c r="V226" s="121"/>
      <c r="W226" s="41" t="str">
        <f t="shared" si="30"/>
        <v/>
      </c>
      <c r="X226" s="4"/>
      <c r="Y226" s="6" t="str">
        <f t="shared" si="9"/>
        <v/>
      </c>
      <c r="Z226" s="39" t="str">
        <f t="shared" si="10"/>
        <v/>
      </c>
      <c r="AA226" s="6" t="str">
        <f t="shared" si="33"/>
        <v/>
      </c>
      <c r="AB226" s="26">
        <f t="shared" si="31"/>
        <v>0</v>
      </c>
      <c r="AC226" s="26">
        <f t="shared" si="14"/>
        <v>0</v>
      </c>
      <c r="AD226" s="26" t="str">
        <f t="shared" si="28"/>
        <v/>
      </c>
      <c r="AE226" s="6">
        <f t="shared" si="29"/>
        <v>0</v>
      </c>
      <c r="AF226" s="6">
        <f t="shared" si="32"/>
        <v>0</v>
      </c>
    </row>
    <row r="227" spans="1:32" ht="60" customHeight="1">
      <c r="A227" s="55">
        <f t="shared" si="5"/>
        <v>215</v>
      </c>
      <c r="B227" s="56" t="str">
        <f t="shared" si="6"/>
        <v/>
      </c>
      <c r="C227" s="152"/>
      <c r="D227" s="15" t="str">
        <f t="shared" si="7"/>
        <v/>
      </c>
      <c r="E227" s="15" t="str">
        <f t="shared" si="13"/>
        <v/>
      </c>
      <c r="F227" s="16"/>
      <c r="G227" s="16"/>
      <c r="H227" s="71"/>
      <c r="I227" s="60" t="str" cm="1">
        <f t="array" ref="I227">IFERROR(_xlfn.IFS($Y227=1,"熱風供給温度：80℃以上～100℃未満
空気入口温度：20℃",$Y227=2,"熱風供給温度：80℃以上～100℃未満
空気入口温度：20℃",$Y227=3,"熱風供給温度：60℃
空気入口温度：50℃"),"")</f>
        <v/>
      </c>
      <c r="J227" s="61" t="str" cm="1">
        <f t="array" ref="J227">IFERROR(_xlfn.IFS(AND($Y227=1,$Z227=1),"[外気条件]
乾球温度：25℃DB
相対湿度：70RH％",AND($Y227=2,$Z227=1),"熱源水入口温度：30℃
熱源水入出口温度差：5℃",AND($Y227=3,$Z227=2),"熱源水入口温度：30℃
熱源水入出口温度差：5℃"),"")</f>
        <v/>
      </c>
      <c r="K227" s="48"/>
      <c r="L227" s="46"/>
      <c r="M227" s="46"/>
      <c r="N227" s="42" t="str" cm="1">
        <f t="array" ref="N227">IFERROR(_xlfn.IFS(AND($Z227=1,$AA227=1),VALUE(3.5),AND($Z227=1,$AA227=2),VALUE(3.44),AND($Z227=2,$AA227=2),VALUE(3.5)),"")</f>
        <v/>
      </c>
      <c r="O227" s="59" t="str">
        <f t="shared" si="8"/>
        <v/>
      </c>
      <c r="P227" s="73"/>
      <c r="Q227" s="16"/>
      <c r="R227" s="64"/>
      <c r="S227" s="123"/>
      <c r="T227" s="119"/>
      <c r="U227" s="120"/>
      <c r="V227" s="121"/>
      <c r="W227" s="41" t="str">
        <f t="shared" si="30"/>
        <v/>
      </c>
      <c r="X227" s="4"/>
      <c r="Y227" s="6" t="str">
        <f t="shared" si="9"/>
        <v/>
      </c>
      <c r="Z227" s="39" t="str">
        <f t="shared" si="10"/>
        <v/>
      </c>
      <c r="AA227" s="6" t="str">
        <f t="shared" si="33"/>
        <v/>
      </c>
      <c r="AB227" s="26">
        <f t="shared" si="31"/>
        <v>0</v>
      </c>
      <c r="AC227" s="26">
        <f t="shared" si="14"/>
        <v>0</v>
      </c>
      <c r="AD227" s="26" t="str">
        <f t="shared" si="28"/>
        <v/>
      </c>
      <c r="AE227" s="6">
        <f t="shared" si="29"/>
        <v>0</v>
      </c>
      <c r="AF227" s="6">
        <f t="shared" si="32"/>
        <v>0</v>
      </c>
    </row>
    <row r="228" spans="1:32" ht="60" customHeight="1">
      <c r="A228" s="55">
        <f t="shared" si="5"/>
        <v>216</v>
      </c>
      <c r="B228" s="56" t="str">
        <f t="shared" si="6"/>
        <v/>
      </c>
      <c r="C228" s="152"/>
      <c r="D228" s="15" t="str">
        <f t="shared" si="7"/>
        <v/>
      </c>
      <c r="E228" s="15" t="str">
        <f t="shared" si="13"/>
        <v/>
      </c>
      <c r="F228" s="16"/>
      <c r="G228" s="16"/>
      <c r="H228" s="71"/>
      <c r="I228" s="60" t="str" cm="1">
        <f t="array" ref="I228">IFERROR(_xlfn.IFS($Y228=1,"熱風供給温度：80℃以上～100℃未満
空気入口温度：20℃",$Y228=2,"熱風供給温度：80℃以上～100℃未満
空気入口温度：20℃",$Y228=3,"熱風供給温度：60℃
空気入口温度：50℃"),"")</f>
        <v/>
      </c>
      <c r="J228" s="61" t="str" cm="1">
        <f t="array" ref="J228">IFERROR(_xlfn.IFS(AND($Y228=1,$Z228=1),"[外気条件]
乾球温度：25℃DB
相対湿度：70RH％",AND($Y228=2,$Z228=1),"熱源水入口温度：30℃
熱源水入出口温度差：5℃",AND($Y228=3,$Z228=2),"熱源水入口温度：30℃
熱源水入出口温度差：5℃"),"")</f>
        <v/>
      </c>
      <c r="K228" s="48"/>
      <c r="L228" s="46"/>
      <c r="M228" s="46"/>
      <c r="N228" s="42" t="str" cm="1">
        <f t="array" ref="N228">IFERROR(_xlfn.IFS(AND($Z228=1,$AA228=1),VALUE(3.5),AND($Z228=1,$AA228=2),VALUE(3.44),AND($Z228=2,$AA228=2),VALUE(3.5)),"")</f>
        <v/>
      </c>
      <c r="O228" s="59" t="str">
        <f t="shared" si="8"/>
        <v/>
      </c>
      <c r="P228" s="73"/>
      <c r="Q228" s="16"/>
      <c r="R228" s="64"/>
      <c r="S228" s="123"/>
      <c r="T228" s="119"/>
      <c r="U228" s="120"/>
      <c r="V228" s="121"/>
      <c r="W228" s="41" t="str">
        <f t="shared" si="30"/>
        <v/>
      </c>
      <c r="X228" s="4"/>
      <c r="Y228" s="6" t="str">
        <f t="shared" si="9"/>
        <v/>
      </c>
      <c r="Z228" s="39" t="str">
        <f t="shared" si="10"/>
        <v/>
      </c>
      <c r="AA228" s="6" t="str">
        <f t="shared" si="33"/>
        <v/>
      </c>
      <c r="AB228" s="26">
        <f t="shared" si="31"/>
        <v>0</v>
      </c>
      <c r="AC228" s="26">
        <f t="shared" si="14"/>
        <v>0</v>
      </c>
      <c r="AD228" s="26" t="str">
        <f t="shared" si="28"/>
        <v/>
      </c>
      <c r="AE228" s="6">
        <f t="shared" si="29"/>
        <v>0</v>
      </c>
      <c r="AF228" s="6">
        <f t="shared" si="32"/>
        <v>0</v>
      </c>
    </row>
    <row r="229" spans="1:32" ht="60" customHeight="1">
      <c r="A229" s="55">
        <f t="shared" si="5"/>
        <v>217</v>
      </c>
      <c r="B229" s="56" t="str">
        <f t="shared" si="6"/>
        <v/>
      </c>
      <c r="C229" s="152"/>
      <c r="D229" s="15" t="str">
        <f t="shared" si="7"/>
        <v/>
      </c>
      <c r="E229" s="15" t="str">
        <f t="shared" si="13"/>
        <v/>
      </c>
      <c r="F229" s="16"/>
      <c r="G229" s="16"/>
      <c r="H229" s="71"/>
      <c r="I229" s="60" t="str" cm="1">
        <f t="array" ref="I229">IFERROR(_xlfn.IFS($Y229=1,"熱風供給温度：80℃以上～100℃未満
空気入口温度：20℃",$Y229=2,"熱風供給温度：80℃以上～100℃未満
空気入口温度：20℃",$Y229=3,"熱風供給温度：60℃
空気入口温度：50℃"),"")</f>
        <v/>
      </c>
      <c r="J229" s="61" t="str" cm="1">
        <f t="array" ref="J229">IFERROR(_xlfn.IFS(AND($Y229=1,$Z229=1),"[外気条件]
乾球温度：25℃DB
相対湿度：70RH％",AND($Y229=2,$Z229=1),"熱源水入口温度：30℃
熱源水入出口温度差：5℃",AND($Y229=3,$Z229=2),"熱源水入口温度：30℃
熱源水入出口温度差：5℃"),"")</f>
        <v/>
      </c>
      <c r="K229" s="48"/>
      <c r="L229" s="46"/>
      <c r="M229" s="46"/>
      <c r="N229" s="42" t="str" cm="1">
        <f t="array" ref="N229">IFERROR(_xlfn.IFS(AND($Z229=1,$AA229=1),VALUE(3.5),AND($Z229=1,$AA229=2),VALUE(3.44),AND($Z229=2,$AA229=2),VALUE(3.5)),"")</f>
        <v/>
      </c>
      <c r="O229" s="59" t="str">
        <f t="shared" si="8"/>
        <v/>
      </c>
      <c r="P229" s="73"/>
      <c r="Q229" s="16"/>
      <c r="R229" s="64"/>
      <c r="S229" s="123"/>
      <c r="T229" s="119"/>
      <c r="U229" s="120"/>
      <c r="V229" s="121"/>
      <c r="W229" s="41" t="str">
        <f t="shared" si="30"/>
        <v/>
      </c>
      <c r="X229" s="4"/>
      <c r="Y229" s="6" t="str">
        <f t="shared" si="9"/>
        <v/>
      </c>
      <c r="Z229" s="39" t="str">
        <f t="shared" si="10"/>
        <v/>
      </c>
      <c r="AA229" s="6" t="str">
        <f t="shared" si="33"/>
        <v/>
      </c>
      <c r="AB229" s="26">
        <f t="shared" si="31"/>
        <v>0</v>
      </c>
      <c r="AC229" s="26">
        <f t="shared" si="14"/>
        <v>0</v>
      </c>
      <c r="AD229" s="26" t="str">
        <f t="shared" si="28"/>
        <v/>
      </c>
      <c r="AE229" s="6">
        <f t="shared" si="29"/>
        <v>0</v>
      </c>
      <c r="AF229" s="6">
        <f t="shared" si="32"/>
        <v>0</v>
      </c>
    </row>
    <row r="230" spans="1:32" ht="60" customHeight="1">
      <c r="A230" s="55">
        <f t="shared" si="5"/>
        <v>218</v>
      </c>
      <c r="B230" s="56" t="str">
        <f t="shared" si="6"/>
        <v/>
      </c>
      <c r="C230" s="152"/>
      <c r="D230" s="15" t="str">
        <f t="shared" si="7"/>
        <v/>
      </c>
      <c r="E230" s="15" t="str">
        <f t="shared" si="13"/>
        <v/>
      </c>
      <c r="F230" s="16"/>
      <c r="G230" s="16"/>
      <c r="H230" s="71"/>
      <c r="I230" s="60" t="str" cm="1">
        <f t="array" ref="I230">IFERROR(_xlfn.IFS($Y230=1,"熱風供給温度：80℃以上～100℃未満
空気入口温度：20℃",$Y230=2,"熱風供給温度：80℃以上～100℃未満
空気入口温度：20℃",$Y230=3,"熱風供給温度：60℃
空気入口温度：50℃"),"")</f>
        <v/>
      </c>
      <c r="J230" s="61" t="str" cm="1">
        <f t="array" ref="J230">IFERROR(_xlfn.IFS(AND($Y230=1,$Z230=1),"[外気条件]
乾球温度：25℃DB
相対湿度：70RH％",AND($Y230=2,$Z230=1),"熱源水入口温度：30℃
熱源水入出口温度差：5℃",AND($Y230=3,$Z230=2),"熱源水入口温度：30℃
熱源水入出口温度差：5℃"),"")</f>
        <v/>
      </c>
      <c r="K230" s="48"/>
      <c r="L230" s="46"/>
      <c r="M230" s="46"/>
      <c r="N230" s="42" t="str" cm="1">
        <f t="array" ref="N230">IFERROR(_xlfn.IFS(AND($Z230=1,$AA230=1),VALUE(3.5),AND($Z230=1,$AA230=2),VALUE(3.44),AND($Z230=2,$AA230=2),VALUE(3.5)),"")</f>
        <v/>
      </c>
      <c r="O230" s="59" t="str">
        <f t="shared" si="8"/>
        <v/>
      </c>
      <c r="P230" s="73"/>
      <c r="Q230" s="16"/>
      <c r="R230" s="64"/>
      <c r="S230" s="123"/>
      <c r="T230" s="119"/>
      <c r="U230" s="120"/>
      <c r="V230" s="121"/>
      <c r="W230" s="41" t="str">
        <f t="shared" si="30"/>
        <v/>
      </c>
      <c r="X230" s="4"/>
      <c r="Y230" s="6" t="str">
        <f t="shared" si="9"/>
        <v/>
      </c>
      <c r="Z230" s="39" t="str">
        <f t="shared" si="10"/>
        <v/>
      </c>
      <c r="AA230" s="6" t="str">
        <f t="shared" si="33"/>
        <v/>
      </c>
      <c r="AB230" s="26">
        <f t="shared" si="31"/>
        <v>0</v>
      </c>
      <c r="AC230" s="26">
        <f t="shared" si="14"/>
        <v>0</v>
      </c>
      <c r="AD230" s="26" t="str">
        <f t="shared" si="28"/>
        <v/>
      </c>
      <c r="AE230" s="6">
        <f t="shared" si="29"/>
        <v>0</v>
      </c>
      <c r="AF230" s="6">
        <f t="shared" si="32"/>
        <v>0</v>
      </c>
    </row>
    <row r="231" spans="1:32" ht="60" customHeight="1">
      <c r="A231" s="55">
        <f t="shared" si="5"/>
        <v>219</v>
      </c>
      <c r="B231" s="56" t="str">
        <f t="shared" si="6"/>
        <v/>
      </c>
      <c r="C231" s="152"/>
      <c r="D231" s="15" t="str">
        <f t="shared" si="7"/>
        <v/>
      </c>
      <c r="E231" s="15" t="str">
        <f t="shared" si="13"/>
        <v/>
      </c>
      <c r="F231" s="16"/>
      <c r="G231" s="16"/>
      <c r="H231" s="71"/>
      <c r="I231" s="60" t="str" cm="1">
        <f t="array" ref="I231">IFERROR(_xlfn.IFS($Y231=1,"熱風供給温度：80℃以上～100℃未満
空気入口温度：20℃",$Y231=2,"熱風供給温度：80℃以上～100℃未満
空気入口温度：20℃",$Y231=3,"熱風供給温度：60℃
空気入口温度：50℃"),"")</f>
        <v/>
      </c>
      <c r="J231" s="61" t="str" cm="1">
        <f t="array" ref="J231">IFERROR(_xlfn.IFS(AND($Y231=1,$Z231=1),"[外気条件]
乾球温度：25℃DB
相対湿度：70RH％",AND($Y231=2,$Z231=1),"熱源水入口温度：30℃
熱源水入出口温度差：5℃",AND($Y231=3,$Z231=2),"熱源水入口温度：30℃
熱源水入出口温度差：5℃"),"")</f>
        <v/>
      </c>
      <c r="K231" s="48"/>
      <c r="L231" s="46"/>
      <c r="M231" s="46"/>
      <c r="N231" s="42" t="str" cm="1">
        <f t="array" ref="N231">IFERROR(_xlfn.IFS(AND($Z231=1,$AA231=1),VALUE(3.5),AND($Z231=1,$AA231=2),VALUE(3.44),AND($Z231=2,$AA231=2),VALUE(3.5)),"")</f>
        <v/>
      </c>
      <c r="O231" s="59" t="str">
        <f t="shared" si="8"/>
        <v/>
      </c>
      <c r="P231" s="73"/>
      <c r="Q231" s="16"/>
      <c r="R231" s="64"/>
      <c r="S231" s="123"/>
      <c r="T231" s="119"/>
      <c r="U231" s="120"/>
      <c r="V231" s="121"/>
      <c r="W231" s="41" t="str">
        <f t="shared" si="30"/>
        <v/>
      </c>
      <c r="X231" s="4"/>
      <c r="Y231" s="6" t="str">
        <f t="shared" si="9"/>
        <v/>
      </c>
      <c r="Z231" s="39" t="str">
        <f t="shared" si="10"/>
        <v/>
      </c>
      <c r="AA231" s="6" t="str">
        <f t="shared" si="33"/>
        <v/>
      </c>
      <c r="AB231" s="26">
        <f t="shared" si="31"/>
        <v>0</v>
      </c>
      <c r="AC231" s="26">
        <f t="shared" si="14"/>
        <v>0</v>
      </c>
      <c r="AD231" s="26" t="str">
        <f t="shared" si="28"/>
        <v/>
      </c>
      <c r="AE231" s="6">
        <f t="shared" si="29"/>
        <v>0</v>
      </c>
      <c r="AF231" s="6">
        <f t="shared" si="32"/>
        <v>0</v>
      </c>
    </row>
    <row r="232" spans="1:32" ht="60" customHeight="1">
      <c r="A232" s="55">
        <f t="shared" si="5"/>
        <v>220</v>
      </c>
      <c r="B232" s="56" t="str">
        <f t="shared" si="6"/>
        <v/>
      </c>
      <c r="C232" s="152"/>
      <c r="D232" s="15" t="str">
        <f t="shared" si="7"/>
        <v/>
      </c>
      <c r="E232" s="15" t="str">
        <f t="shared" si="13"/>
        <v/>
      </c>
      <c r="F232" s="16"/>
      <c r="G232" s="16"/>
      <c r="H232" s="71"/>
      <c r="I232" s="60" t="str" cm="1">
        <f t="array" ref="I232">IFERROR(_xlfn.IFS($Y232=1,"熱風供給温度：80℃以上～100℃未満
空気入口温度：20℃",$Y232=2,"熱風供給温度：80℃以上～100℃未満
空気入口温度：20℃",$Y232=3,"熱風供給温度：60℃
空気入口温度：50℃"),"")</f>
        <v/>
      </c>
      <c r="J232" s="61" t="str" cm="1">
        <f t="array" ref="J232">IFERROR(_xlfn.IFS(AND($Y232=1,$Z232=1),"[外気条件]
乾球温度：25℃DB
相対湿度：70RH％",AND($Y232=2,$Z232=1),"熱源水入口温度：30℃
熱源水入出口温度差：5℃",AND($Y232=3,$Z232=2),"熱源水入口温度：30℃
熱源水入出口温度差：5℃"),"")</f>
        <v/>
      </c>
      <c r="K232" s="48"/>
      <c r="L232" s="46"/>
      <c r="M232" s="46"/>
      <c r="N232" s="42" t="str" cm="1">
        <f t="array" ref="N232">IFERROR(_xlfn.IFS(AND($Z232=1,$AA232=1),VALUE(3.5),AND($Z232=1,$AA232=2),VALUE(3.44),AND($Z232=2,$AA232=2),VALUE(3.5)),"")</f>
        <v/>
      </c>
      <c r="O232" s="59" t="str">
        <f t="shared" si="8"/>
        <v/>
      </c>
      <c r="P232" s="73"/>
      <c r="Q232" s="16"/>
      <c r="R232" s="64"/>
      <c r="S232" s="123"/>
      <c r="T232" s="119"/>
      <c r="U232" s="120"/>
      <c r="V232" s="121"/>
      <c r="W232" s="41" t="str">
        <f t="shared" si="30"/>
        <v/>
      </c>
      <c r="X232" s="4"/>
      <c r="Y232" s="6" t="str">
        <f t="shared" si="9"/>
        <v/>
      </c>
      <c r="Z232" s="39" t="str">
        <f t="shared" si="10"/>
        <v/>
      </c>
      <c r="AA232" s="6" t="str">
        <f t="shared" si="33"/>
        <v/>
      </c>
      <c r="AB232" s="26">
        <f t="shared" si="31"/>
        <v>0</v>
      </c>
      <c r="AC232" s="26">
        <f t="shared" si="14"/>
        <v>0</v>
      </c>
      <c r="AD232" s="26" t="str">
        <f t="shared" si="28"/>
        <v/>
      </c>
      <c r="AE232" s="6">
        <f t="shared" si="29"/>
        <v>0</v>
      </c>
      <c r="AF232" s="6">
        <f t="shared" si="32"/>
        <v>0</v>
      </c>
    </row>
    <row r="233" spans="1:32" ht="60" customHeight="1">
      <c r="A233" s="55">
        <f t="shared" si="5"/>
        <v>221</v>
      </c>
      <c r="B233" s="56" t="str">
        <f t="shared" si="6"/>
        <v/>
      </c>
      <c r="C233" s="152"/>
      <c r="D233" s="15" t="str">
        <f t="shared" si="7"/>
        <v/>
      </c>
      <c r="E233" s="15" t="str">
        <f t="shared" si="13"/>
        <v/>
      </c>
      <c r="F233" s="16"/>
      <c r="G233" s="16"/>
      <c r="H233" s="71"/>
      <c r="I233" s="60" t="str" cm="1">
        <f t="array" ref="I233">IFERROR(_xlfn.IFS($Y233=1,"熱風供給温度：80℃以上～100℃未満
空気入口温度：20℃",$Y233=2,"熱風供給温度：80℃以上～100℃未満
空気入口温度：20℃",$Y233=3,"熱風供給温度：60℃
空気入口温度：50℃"),"")</f>
        <v/>
      </c>
      <c r="J233" s="61" t="str" cm="1">
        <f t="array" ref="J233">IFERROR(_xlfn.IFS(AND($Y233=1,$Z233=1),"[外気条件]
乾球温度：25℃DB
相対湿度：70RH％",AND($Y233=2,$Z233=1),"熱源水入口温度：30℃
熱源水入出口温度差：5℃",AND($Y233=3,$Z233=2),"熱源水入口温度：30℃
熱源水入出口温度差：5℃"),"")</f>
        <v/>
      </c>
      <c r="K233" s="48"/>
      <c r="L233" s="46"/>
      <c r="M233" s="46"/>
      <c r="N233" s="42" t="str" cm="1">
        <f t="array" ref="N233">IFERROR(_xlfn.IFS(AND($Z233=1,$AA233=1),VALUE(3.5),AND($Z233=1,$AA233=2),VALUE(3.44),AND($Z233=2,$AA233=2),VALUE(3.5)),"")</f>
        <v/>
      </c>
      <c r="O233" s="59" t="str">
        <f t="shared" si="8"/>
        <v/>
      </c>
      <c r="P233" s="73"/>
      <c r="Q233" s="16"/>
      <c r="R233" s="64"/>
      <c r="S233" s="123"/>
      <c r="T233" s="119"/>
      <c r="U233" s="120"/>
      <c r="V233" s="121"/>
      <c r="W233" s="41" t="str">
        <f t="shared" si="30"/>
        <v/>
      </c>
      <c r="X233" s="4"/>
      <c r="Y233" s="6" t="str">
        <f t="shared" si="9"/>
        <v/>
      </c>
      <c r="Z233" s="39" t="str">
        <f t="shared" si="10"/>
        <v/>
      </c>
      <c r="AA233" s="6" t="str">
        <f t="shared" si="33"/>
        <v/>
      </c>
      <c r="AB233" s="26">
        <f t="shared" si="31"/>
        <v>0</v>
      </c>
      <c r="AC233" s="26">
        <f t="shared" si="14"/>
        <v>0</v>
      </c>
      <c r="AD233" s="26" t="str">
        <f t="shared" si="28"/>
        <v/>
      </c>
      <c r="AE233" s="6">
        <f t="shared" si="29"/>
        <v>0</v>
      </c>
      <c r="AF233" s="6">
        <f t="shared" si="32"/>
        <v>0</v>
      </c>
    </row>
    <row r="234" spans="1:32" ht="60" customHeight="1">
      <c r="A234" s="55">
        <f t="shared" si="5"/>
        <v>222</v>
      </c>
      <c r="B234" s="56" t="str">
        <f t="shared" si="6"/>
        <v/>
      </c>
      <c r="C234" s="152"/>
      <c r="D234" s="15" t="str">
        <f t="shared" si="7"/>
        <v/>
      </c>
      <c r="E234" s="15" t="str">
        <f t="shared" si="13"/>
        <v/>
      </c>
      <c r="F234" s="16"/>
      <c r="G234" s="16"/>
      <c r="H234" s="71"/>
      <c r="I234" s="60" t="str" cm="1">
        <f t="array" ref="I234">IFERROR(_xlfn.IFS($Y234=1,"熱風供給温度：80℃以上～100℃未満
空気入口温度：20℃",$Y234=2,"熱風供給温度：80℃以上～100℃未満
空気入口温度：20℃",$Y234=3,"熱風供給温度：60℃
空気入口温度：50℃"),"")</f>
        <v/>
      </c>
      <c r="J234" s="61" t="str" cm="1">
        <f t="array" ref="J234">IFERROR(_xlfn.IFS(AND($Y234=1,$Z234=1),"[外気条件]
乾球温度：25℃DB
相対湿度：70RH％",AND($Y234=2,$Z234=1),"熱源水入口温度：30℃
熱源水入出口温度差：5℃",AND($Y234=3,$Z234=2),"熱源水入口温度：30℃
熱源水入出口温度差：5℃"),"")</f>
        <v/>
      </c>
      <c r="K234" s="48"/>
      <c r="L234" s="46"/>
      <c r="M234" s="46"/>
      <c r="N234" s="42" t="str" cm="1">
        <f t="array" ref="N234">IFERROR(_xlfn.IFS(AND($Z234=1,$AA234=1),VALUE(3.5),AND($Z234=1,$AA234=2),VALUE(3.44),AND($Z234=2,$AA234=2),VALUE(3.5)),"")</f>
        <v/>
      </c>
      <c r="O234" s="59" t="str">
        <f t="shared" si="8"/>
        <v/>
      </c>
      <c r="P234" s="73"/>
      <c r="Q234" s="16"/>
      <c r="R234" s="64"/>
      <c r="S234" s="123"/>
      <c r="T234" s="119"/>
      <c r="U234" s="120"/>
      <c r="V234" s="121"/>
      <c r="W234" s="41" t="str">
        <f t="shared" si="30"/>
        <v/>
      </c>
      <c r="X234" s="4"/>
      <c r="Y234" s="6" t="str">
        <f t="shared" si="9"/>
        <v/>
      </c>
      <c r="Z234" s="39" t="str">
        <f t="shared" si="10"/>
        <v/>
      </c>
      <c r="AA234" s="6" t="str">
        <f t="shared" si="33"/>
        <v/>
      </c>
      <c r="AB234" s="26">
        <f t="shared" si="31"/>
        <v>0</v>
      </c>
      <c r="AC234" s="26">
        <f t="shared" si="14"/>
        <v>0</v>
      </c>
      <c r="AD234" s="26" t="str">
        <f t="shared" si="28"/>
        <v/>
      </c>
      <c r="AE234" s="6">
        <f t="shared" si="29"/>
        <v>0</v>
      </c>
      <c r="AF234" s="6">
        <f t="shared" si="32"/>
        <v>0</v>
      </c>
    </row>
    <row r="235" spans="1:32" ht="60" customHeight="1">
      <c r="A235" s="55">
        <f t="shared" si="5"/>
        <v>223</v>
      </c>
      <c r="B235" s="56" t="str">
        <f t="shared" si="6"/>
        <v/>
      </c>
      <c r="C235" s="152"/>
      <c r="D235" s="15" t="str">
        <f t="shared" si="7"/>
        <v/>
      </c>
      <c r="E235" s="15" t="str">
        <f t="shared" si="13"/>
        <v/>
      </c>
      <c r="F235" s="16"/>
      <c r="G235" s="16"/>
      <c r="H235" s="71"/>
      <c r="I235" s="60" t="str" cm="1">
        <f t="array" ref="I235">IFERROR(_xlfn.IFS($Y235=1,"熱風供給温度：80℃以上～100℃未満
空気入口温度：20℃",$Y235=2,"熱風供給温度：80℃以上～100℃未満
空気入口温度：20℃",$Y235=3,"熱風供給温度：60℃
空気入口温度：50℃"),"")</f>
        <v/>
      </c>
      <c r="J235" s="61" t="str" cm="1">
        <f t="array" ref="J235">IFERROR(_xlfn.IFS(AND($Y235=1,$Z235=1),"[外気条件]
乾球温度：25℃DB
相対湿度：70RH％",AND($Y235=2,$Z235=1),"熱源水入口温度：30℃
熱源水入出口温度差：5℃",AND($Y235=3,$Z235=2),"熱源水入口温度：30℃
熱源水入出口温度差：5℃"),"")</f>
        <v/>
      </c>
      <c r="K235" s="48"/>
      <c r="L235" s="46"/>
      <c r="M235" s="46"/>
      <c r="N235" s="42" t="str" cm="1">
        <f t="array" ref="N235">IFERROR(_xlfn.IFS(AND($Z235=1,$AA235=1),VALUE(3.5),AND($Z235=1,$AA235=2),VALUE(3.44),AND($Z235=2,$AA235=2),VALUE(3.5)),"")</f>
        <v/>
      </c>
      <c r="O235" s="59" t="str">
        <f t="shared" si="8"/>
        <v/>
      </c>
      <c r="P235" s="73"/>
      <c r="Q235" s="16"/>
      <c r="R235" s="64"/>
      <c r="S235" s="123"/>
      <c r="T235" s="119"/>
      <c r="U235" s="120"/>
      <c r="V235" s="121"/>
      <c r="W235" s="41" t="str">
        <f t="shared" si="30"/>
        <v/>
      </c>
      <c r="X235" s="4"/>
      <c r="Y235" s="6" t="str">
        <f t="shared" si="9"/>
        <v/>
      </c>
      <c r="Z235" s="39" t="str">
        <f t="shared" si="10"/>
        <v/>
      </c>
      <c r="AA235" s="6" t="str">
        <f t="shared" si="33"/>
        <v/>
      </c>
      <c r="AB235" s="26">
        <f t="shared" si="31"/>
        <v>0</v>
      </c>
      <c r="AC235" s="26">
        <f t="shared" si="14"/>
        <v>0</v>
      </c>
      <c r="AD235" s="26" t="str">
        <f t="shared" si="28"/>
        <v/>
      </c>
      <c r="AE235" s="6">
        <f t="shared" si="29"/>
        <v>0</v>
      </c>
      <c r="AF235" s="6">
        <f t="shared" si="32"/>
        <v>0</v>
      </c>
    </row>
    <row r="236" spans="1:32" ht="60" customHeight="1">
      <c r="A236" s="55">
        <f t="shared" si="5"/>
        <v>224</v>
      </c>
      <c r="B236" s="56" t="str">
        <f t="shared" si="6"/>
        <v/>
      </c>
      <c r="C236" s="152"/>
      <c r="D236" s="15" t="str">
        <f t="shared" si="7"/>
        <v/>
      </c>
      <c r="E236" s="15" t="str">
        <f t="shared" si="13"/>
        <v/>
      </c>
      <c r="F236" s="16"/>
      <c r="G236" s="16"/>
      <c r="H236" s="71"/>
      <c r="I236" s="60" t="str" cm="1">
        <f t="array" ref="I236">IFERROR(_xlfn.IFS($Y236=1,"熱風供給温度：80℃以上～100℃未満
空気入口温度：20℃",$Y236=2,"熱風供給温度：80℃以上～100℃未満
空気入口温度：20℃",$Y236=3,"熱風供給温度：60℃
空気入口温度：50℃"),"")</f>
        <v/>
      </c>
      <c r="J236" s="61" t="str" cm="1">
        <f t="array" ref="J236">IFERROR(_xlfn.IFS(AND($Y236=1,$Z236=1),"[外気条件]
乾球温度：25℃DB
相対湿度：70RH％",AND($Y236=2,$Z236=1),"熱源水入口温度：30℃
熱源水入出口温度差：5℃",AND($Y236=3,$Z236=2),"熱源水入口温度：30℃
熱源水入出口温度差：5℃"),"")</f>
        <v/>
      </c>
      <c r="K236" s="48"/>
      <c r="L236" s="46"/>
      <c r="M236" s="46"/>
      <c r="N236" s="42" t="str" cm="1">
        <f t="array" ref="N236">IFERROR(_xlfn.IFS(AND($Z236=1,$AA236=1),VALUE(3.5),AND($Z236=1,$AA236=2),VALUE(3.44),AND($Z236=2,$AA236=2),VALUE(3.5)),"")</f>
        <v/>
      </c>
      <c r="O236" s="59" t="str">
        <f t="shared" si="8"/>
        <v/>
      </c>
      <c r="P236" s="73"/>
      <c r="Q236" s="16"/>
      <c r="R236" s="64"/>
      <c r="S236" s="123"/>
      <c r="T236" s="119"/>
      <c r="U236" s="120"/>
      <c r="V236" s="121"/>
      <c r="W236" s="41" t="str">
        <f t="shared" si="30"/>
        <v/>
      </c>
      <c r="X236" s="4"/>
      <c r="Y236" s="6" t="str">
        <f t="shared" si="9"/>
        <v/>
      </c>
      <c r="Z236" s="39" t="str">
        <f t="shared" si="10"/>
        <v/>
      </c>
      <c r="AA236" s="6" t="str">
        <f t="shared" si="33"/>
        <v/>
      </c>
      <c r="AB236" s="26">
        <f t="shared" si="31"/>
        <v>0</v>
      </c>
      <c r="AC236" s="26">
        <f t="shared" si="14"/>
        <v>0</v>
      </c>
      <c r="AD236" s="26" t="str">
        <f t="shared" si="28"/>
        <v/>
      </c>
      <c r="AE236" s="6">
        <f t="shared" si="29"/>
        <v>0</v>
      </c>
      <c r="AF236" s="6">
        <f t="shared" si="32"/>
        <v>0</v>
      </c>
    </row>
    <row r="237" spans="1:32" ht="60" customHeight="1">
      <c r="A237" s="55">
        <f t="shared" si="5"/>
        <v>225</v>
      </c>
      <c r="B237" s="56" t="str">
        <f t="shared" si="6"/>
        <v/>
      </c>
      <c r="C237" s="152"/>
      <c r="D237" s="15" t="str">
        <f t="shared" si="7"/>
        <v/>
      </c>
      <c r="E237" s="15" t="str">
        <f t="shared" si="13"/>
        <v/>
      </c>
      <c r="F237" s="16"/>
      <c r="G237" s="16"/>
      <c r="H237" s="71"/>
      <c r="I237" s="60" t="str" cm="1">
        <f t="array" ref="I237">IFERROR(_xlfn.IFS($Y237=1,"熱風供給温度：80℃以上～100℃未満
空気入口温度：20℃",$Y237=2,"熱風供給温度：80℃以上～100℃未満
空気入口温度：20℃",$Y237=3,"熱風供給温度：60℃
空気入口温度：50℃"),"")</f>
        <v/>
      </c>
      <c r="J237" s="61" t="str" cm="1">
        <f t="array" ref="J237">IFERROR(_xlfn.IFS(AND($Y237=1,$Z237=1),"[外気条件]
乾球温度：25℃DB
相対湿度：70RH％",AND($Y237=2,$Z237=1),"熱源水入口温度：30℃
熱源水入出口温度差：5℃",AND($Y237=3,$Z237=2),"熱源水入口温度：30℃
熱源水入出口温度差：5℃"),"")</f>
        <v/>
      </c>
      <c r="K237" s="48"/>
      <c r="L237" s="46"/>
      <c r="M237" s="46"/>
      <c r="N237" s="42" t="str" cm="1">
        <f t="array" ref="N237">IFERROR(_xlfn.IFS(AND($Z237=1,$AA237=1),VALUE(3.5),AND($Z237=1,$AA237=2),VALUE(3.44),AND($Z237=2,$AA237=2),VALUE(3.5)),"")</f>
        <v/>
      </c>
      <c r="O237" s="59" t="str">
        <f t="shared" si="8"/>
        <v/>
      </c>
      <c r="P237" s="73"/>
      <c r="Q237" s="16"/>
      <c r="R237" s="64"/>
      <c r="S237" s="123"/>
      <c r="T237" s="119"/>
      <c r="U237" s="120"/>
      <c r="V237" s="121"/>
      <c r="W237" s="41" t="str">
        <f t="shared" si="30"/>
        <v/>
      </c>
      <c r="X237" s="4"/>
      <c r="Y237" s="6" t="str">
        <f t="shared" si="9"/>
        <v/>
      </c>
      <c r="Z237" s="39" t="str">
        <f t="shared" si="10"/>
        <v/>
      </c>
      <c r="AA237" s="6" t="str">
        <f t="shared" si="33"/>
        <v/>
      </c>
      <c r="AB237" s="26">
        <f t="shared" si="31"/>
        <v>0</v>
      </c>
      <c r="AC237" s="26">
        <f t="shared" si="14"/>
        <v>0</v>
      </c>
      <c r="AD237" s="26" t="str">
        <f t="shared" si="28"/>
        <v/>
      </c>
      <c r="AE237" s="6">
        <f t="shared" si="29"/>
        <v>0</v>
      </c>
      <c r="AF237" s="6">
        <f t="shared" si="32"/>
        <v>0</v>
      </c>
    </row>
    <row r="238" spans="1:32" ht="60" customHeight="1">
      <c r="A238" s="55">
        <f t="shared" si="5"/>
        <v>226</v>
      </c>
      <c r="B238" s="56" t="str">
        <f t="shared" si="6"/>
        <v/>
      </c>
      <c r="C238" s="152"/>
      <c r="D238" s="15" t="str">
        <f t="shared" si="7"/>
        <v/>
      </c>
      <c r="E238" s="15" t="str">
        <f t="shared" si="13"/>
        <v/>
      </c>
      <c r="F238" s="16"/>
      <c r="G238" s="16"/>
      <c r="H238" s="71"/>
      <c r="I238" s="60" t="str" cm="1">
        <f t="array" ref="I238">IFERROR(_xlfn.IFS($Y238=1,"熱風供給温度：80℃以上～100℃未満
空気入口温度：20℃",$Y238=2,"熱風供給温度：80℃以上～100℃未満
空気入口温度：20℃",$Y238=3,"熱風供給温度：60℃
空気入口温度：50℃"),"")</f>
        <v/>
      </c>
      <c r="J238" s="61" t="str" cm="1">
        <f t="array" ref="J238">IFERROR(_xlfn.IFS(AND($Y238=1,$Z238=1),"[外気条件]
乾球温度：25℃DB
相対湿度：70RH％",AND($Y238=2,$Z238=1),"熱源水入口温度：30℃
熱源水入出口温度差：5℃",AND($Y238=3,$Z238=2),"熱源水入口温度：30℃
熱源水入出口温度差：5℃"),"")</f>
        <v/>
      </c>
      <c r="K238" s="48"/>
      <c r="L238" s="46"/>
      <c r="M238" s="46"/>
      <c r="N238" s="42" t="str" cm="1">
        <f t="array" ref="N238">IFERROR(_xlfn.IFS(AND($Z238=1,$AA238=1),VALUE(3.5),AND($Z238=1,$AA238=2),VALUE(3.44),AND($Z238=2,$AA238=2),VALUE(3.5)),"")</f>
        <v/>
      </c>
      <c r="O238" s="59" t="str">
        <f t="shared" si="8"/>
        <v/>
      </c>
      <c r="P238" s="73"/>
      <c r="Q238" s="16"/>
      <c r="R238" s="64"/>
      <c r="S238" s="123"/>
      <c r="T238" s="119"/>
      <c r="U238" s="120"/>
      <c r="V238" s="121"/>
      <c r="W238" s="41" t="str">
        <f t="shared" si="30"/>
        <v/>
      </c>
      <c r="X238" s="4"/>
      <c r="Y238" s="6" t="str">
        <f t="shared" si="9"/>
        <v/>
      </c>
      <c r="Z238" s="39" t="str">
        <f t="shared" si="10"/>
        <v/>
      </c>
      <c r="AA238" s="6" t="str">
        <f t="shared" si="33"/>
        <v/>
      </c>
      <c r="AB238" s="26">
        <f t="shared" si="31"/>
        <v>0</v>
      </c>
      <c r="AC238" s="26">
        <f t="shared" si="14"/>
        <v>0</v>
      </c>
      <c r="AD238" s="26" t="str">
        <f t="shared" si="28"/>
        <v/>
      </c>
      <c r="AE238" s="6">
        <f t="shared" si="29"/>
        <v>0</v>
      </c>
      <c r="AF238" s="6">
        <f t="shared" si="32"/>
        <v>0</v>
      </c>
    </row>
    <row r="239" spans="1:32" ht="60" customHeight="1">
      <c r="A239" s="55">
        <f t="shared" si="5"/>
        <v>227</v>
      </c>
      <c r="B239" s="56" t="str">
        <f t="shared" si="6"/>
        <v/>
      </c>
      <c r="C239" s="152"/>
      <c r="D239" s="15" t="str">
        <f t="shared" si="7"/>
        <v/>
      </c>
      <c r="E239" s="15" t="str">
        <f t="shared" si="13"/>
        <v/>
      </c>
      <c r="F239" s="16"/>
      <c r="G239" s="16"/>
      <c r="H239" s="71"/>
      <c r="I239" s="60" t="str" cm="1">
        <f t="array" ref="I239">IFERROR(_xlfn.IFS($Y239=1,"熱風供給温度：80℃以上～100℃未満
空気入口温度：20℃",$Y239=2,"熱風供給温度：80℃以上～100℃未満
空気入口温度：20℃",$Y239=3,"熱風供給温度：60℃
空気入口温度：50℃"),"")</f>
        <v/>
      </c>
      <c r="J239" s="61" t="str" cm="1">
        <f t="array" ref="J239">IFERROR(_xlfn.IFS(AND($Y239=1,$Z239=1),"[外気条件]
乾球温度：25℃DB
相対湿度：70RH％",AND($Y239=2,$Z239=1),"熱源水入口温度：30℃
熱源水入出口温度差：5℃",AND($Y239=3,$Z239=2),"熱源水入口温度：30℃
熱源水入出口温度差：5℃"),"")</f>
        <v/>
      </c>
      <c r="K239" s="48"/>
      <c r="L239" s="46"/>
      <c r="M239" s="46"/>
      <c r="N239" s="42" t="str" cm="1">
        <f t="array" ref="N239">IFERROR(_xlfn.IFS(AND($Z239=1,$AA239=1),VALUE(3.5),AND($Z239=1,$AA239=2),VALUE(3.44),AND($Z239=2,$AA239=2),VALUE(3.5)),"")</f>
        <v/>
      </c>
      <c r="O239" s="59" t="str">
        <f t="shared" si="8"/>
        <v/>
      </c>
      <c r="P239" s="73"/>
      <c r="Q239" s="16"/>
      <c r="R239" s="64"/>
      <c r="S239" s="123"/>
      <c r="T239" s="119"/>
      <c r="U239" s="120"/>
      <c r="V239" s="121"/>
      <c r="W239" s="41" t="str">
        <f t="shared" si="30"/>
        <v/>
      </c>
      <c r="X239" s="4"/>
      <c r="Y239" s="6" t="str">
        <f t="shared" si="9"/>
        <v/>
      </c>
      <c r="Z239" s="39" t="str">
        <f t="shared" si="10"/>
        <v/>
      </c>
      <c r="AA239" s="6" t="str">
        <f t="shared" si="33"/>
        <v/>
      </c>
      <c r="AB239" s="26">
        <f t="shared" si="31"/>
        <v>0</v>
      </c>
      <c r="AC239" s="26">
        <f t="shared" si="14"/>
        <v>0</v>
      </c>
      <c r="AD239" s="26" t="str">
        <f t="shared" si="28"/>
        <v/>
      </c>
      <c r="AE239" s="6">
        <f t="shared" si="29"/>
        <v>0</v>
      </c>
      <c r="AF239" s="6">
        <f t="shared" si="32"/>
        <v>0</v>
      </c>
    </row>
    <row r="240" spans="1:32" ht="60" customHeight="1">
      <c r="A240" s="55">
        <f t="shared" si="5"/>
        <v>228</v>
      </c>
      <c r="B240" s="56" t="str">
        <f t="shared" si="6"/>
        <v/>
      </c>
      <c r="C240" s="152"/>
      <c r="D240" s="15" t="str">
        <f t="shared" si="7"/>
        <v/>
      </c>
      <c r="E240" s="15" t="str">
        <f t="shared" si="13"/>
        <v/>
      </c>
      <c r="F240" s="16"/>
      <c r="G240" s="16"/>
      <c r="H240" s="71"/>
      <c r="I240" s="60" t="str" cm="1">
        <f t="array" ref="I240">IFERROR(_xlfn.IFS($Y240=1,"熱風供給温度：80℃以上～100℃未満
空気入口温度：20℃",$Y240=2,"熱風供給温度：80℃以上～100℃未満
空気入口温度：20℃",$Y240=3,"熱風供給温度：60℃
空気入口温度：50℃"),"")</f>
        <v/>
      </c>
      <c r="J240" s="61" t="str" cm="1">
        <f t="array" ref="J240">IFERROR(_xlfn.IFS(AND($Y240=1,$Z240=1),"[外気条件]
乾球温度：25℃DB
相対湿度：70RH％",AND($Y240=2,$Z240=1),"熱源水入口温度：30℃
熱源水入出口温度差：5℃",AND($Y240=3,$Z240=2),"熱源水入口温度：30℃
熱源水入出口温度差：5℃"),"")</f>
        <v/>
      </c>
      <c r="K240" s="48"/>
      <c r="L240" s="46"/>
      <c r="M240" s="46"/>
      <c r="N240" s="42" t="str" cm="1">
        <f t="array" ref="N240">IFERROR(_xlfn.IFS(AND($Z240=1,$AA240=1),VALUE(3.5),AND($Z240=1,$AA240=2),VALUE(3.44),AND($Z240=2,$AA240=2),VALUE(3.5)),"")</f>
        <v/>
      </c>
      <c r="O240" s="59" t="str">
        <f t="shared" si="8"/>
        <v/>
      </c>
      <c r="P240" s="73"/>
      <c r="Q240" s="16"/>
      <c r="R240" s="64"/>
      <c r="S240" s="123"/>
      <c r="T240" s="119"/>
      <c r="U240" s="120"/>
      <c r="V240" s="121"/>
      <c r="W240" s="41" t="str">
        <f t="shared" si="30"/>
        <v/>
      </c>
      <c r="X240" s="4"/>
      <c r="Y240" s="6" t="str">
        <f t="shared" si="9"/>
        <v/>
      </c>
      <c r="Z240" s="39" t="str">
        <f t="shared" si="10"/>
        <v/>
      </c>
      <c r="AA240" s="6" t="str">
        <f t="shared" si="33"/>
        <v/>
      </c>
      <c r="AB240" s="26">
        <f t="shared" si="31"/>
        <v>0</v>
      </c>
      <c r="AC240" s="26">
        <f t="shared" si="14"/>
        <v>0</v>
      </c>
      <c r="AD240" s="26" t="str">
        <f t="shared" si="28"/>
        <v/>
      </c>
      <c r="AE240" s="6">
        <f t="shared" si="29"/>
        <v>0</v>
      </c>
      <c r="AF240" s="6">
        <f t="shared" si="32"/>
        <v>0</v>
      </c>
    </row>
    <row r="241" spans="1:32" ht="60" customHeight="1">
      <c r="A241" s="55">
        <f t="shared" si="5"/>
        <v>229</v>
      </c>
      <c r="B241" s="56" t="str">
        <f t="shared" si="6"/>
        <v/>
      </c>
      <c r="C241" s="152"/>
      <c r="D241" s="15" t="str">
        <f t="shared" si="7"/>
        <v/>
      </c>
      <c r="E241" s="15" t="str">
        <f t="shared" si="13"/>
        <v/>
      </c>
      <c r="F241" s="16"/>
      <c r="G241" s="16"/>
      <c r="H241" s="71"/>
      <c r="I241" s="60" t="str" cm="1">
        <f t="array" ref="I241">IFERROR(_xlfn.IFS($Y241=1,"熱風供給温度：80℃以上～100℃未満
空気入口温度：20℃",$Y241=2,"熱風供給温度：80℃以上～100℃未満
空気入口温度：20℃",$Y241=3,"熱風供給温度：60℃
空気入口温度：50℃"),"")</f>
        <v/>
      </c>
      <c r="J241" s="61" t="str" cm="1">
        <f t="array" ref="J241">IFERROR(_xlfn.IFS(AND($Y241=1,$Z241=1),"[外気条件]
乾球温度：25℃DB
相対湿度：70RH％",AND($Y241=2,$Z241=1),"熱源水入口温度：30℃
熱源水入出口温度差：5℃",AND($Y241=3,$Z241=2),"熱源水入口温度：30℃
熱源水入出口温度差：5℃"),"")</f>
        <v/>
      </c>
      <c r="K241" s="48"/>
      <c r="L241" s="46"/>
      <c r="M241" s="46"/>
      <c r="N241" s="42" t="str" cm="1">
        <f t="array" ref="N241">IFERROR(_xlfn.IFS(AND($Z241=1,$AA241=1),VALUE(3.5),AND($Z241=1,$AA241=2),VALUE(3.44),AND($Z241=2,$AA241=2),VALUE(3.5)),"")</f>
        <v/>
      </c>
      <c r="O241" s="59" t="str">
        <f t="shared" si="8"/>
        <v/>
      </c>
      <c r="P241" s="73"/>
      <c r="Q241" s="16"/>
      <c r="R241" s="64"/>
      <c r="S241" s="123"/>
      <c r="T241" s="119"/>
      <c r="U241" s="120"/>
      <c r="V241" s="121"/>
      <c r="W241" s="41" t="str">
        <f t="shared" si="30"/>
        <v/>
      </c>
      <c r="X241" s="4"/>
      <c r="Y241" s="6" t="str">
        <f t="shared" si="9"/>
        <v/>
      </c>
      <c r="Z241" s="39" t="str">
        <f t="shared" si="10"/>
        <v/>
      </c>
      <c r="AA241" s="6" t="str">
        <f t="shared" si="33"/>
        <v/>
      </c>
      <c r="AB241" s="26">
        <f t="shared" si="31"/>
        <v>0</v>
      </c>
      <c r="AC241" s="26">
        <f t="shared" si="14"/>
        <v>0</v>
      </c>
      <c r="AD241" s="26" t="str">
        <f t="shared" si="28"/>
        <v/>
      </c>
      <c r="AE241" s="6">
        <f t="shared" si="29"/>
        <v>0</v>
      </c>
      <c r="AF241" s="6">
        <f t="shared" si="32"/>
        <v>0</v>
      </c>
    </row>
    <row r="242" spans="1:32" ht="60" customHeight="1">
      <c r="A242" s="55">
        <f t="shared" si="5"/>
        <v>230</v>
      </c>
      <c r="B242" s="56" t="str">
        <f t="shared" si="6"/>
        <v/>
      </c>
      <c r="C242" s="152"/>
      <c r="D242" s="15" t="str">
        <f t="shared" si="7"/>
        <v/>
      </c>
      <c r="E242" s="15" t="str">
        <f t="shared" si="13"/>
        <v/>
      </c>
      <c r="F242" s="16"/>
      <c r="G242" s="16"/>
      <c r="H242" s="71"/>
      <c r="I242" s="60" t="str" cm="1">
        <f t="array" ref="I242">IFERROR(_xlfn.IFS($Y242=1,"熱風供給温度：80℃以上～100℃未満
空気入口温度：20℃",$Y242=2,"熱風供給温度：80℃以上～100℃未満
空気入口温度：20℃",$Y242=3,"熱風供給温度：60℃
空気入口温度：50℃"),"")</f>
        <v/>
      </c>
      <c r="J242" s="61" t="str" cm="1">
        <f t="array" ref="J242">IFERROR(_xlfn.IFS(AND($Y242=1,$Z242=1),"[外気条件]
乾球温度：25℃DB
相対湿度：70RH％",AND($Y242=2,$Z242=1),"熱源水入口温度：30℃
熱源水入出口温度差：5℃",AND($Y242=3,$Z242=2),"熱源水入口温度：30℃
熱源水入出口温度差：5℃"),"")</f>
        <v/>
      </c>
      <c r="K242" s="48"/>
      <c r="L242" s="46"/>
      <c r="M242" s="46"/>
      <c r="N242" s="42" t="str" cm="1">
        <f t="array" ref="N242">IFERROR(_xlfn.IFS(AND($Z242=1,$AA242=1),VALUE(3.5),AND($Z242=1,$AA242=2),VALUE(3.44),AND($Z242=2,$AA242=2),VALUE(3.5)),"")</f>
        <v/>
      </c>
      <c r="O242" s="59" t="str">
        <f t="shared" si="8"/>
        <v/>
      </c>
      <c r="P242" s="73"/>
      <c r="Q242" s="16"/>
      <c r="R242" s="64"/>
      <c r="S242" s="123"/>
      <c r="T242" s="119"/>
      <c r="U242" s="120"/>
      <c r="V242" s="121"/>
      <c r="W242" s="41" t="str">
        <f t="shared" si="30"/>
        <v/>
      </c>
      <c r="X242" s="4"/>
      <c r="Y242" s="6" t="str">
        <f t="shared" si="9"/>
        <v/>
      </c>
      <c r="Z242" s="39" t="str">
        <f t="shared" si="10"/>
        <v/>
      </c>
      <c r="AA242" s="6" t="str">
        <f t="shared" si="33"/>
        <v/>
      </c>
      <c r="AB242" s="26">
        <f t="shared" si="31"/>
        <v>0</v>
      </c>
      <c r="AC242" s="26">
        <f t="shared" si="14"/>
        <v>0</v>
      </c>
      <c r="AD242" s="26" t="str">
        <f t="shared" si="28"/>
        <v/>
      </c>
      <c r="AE242" s="6">
        <f t="shared" si="29"/>
        <v>0</v>
      </c>
      <c r="AF242" s="6">
        <f t="shared" si="32"/>
        <v>0</v>
      </c>
    </row>
    <row r="243" spans="1:32" ht="60" customHeight="1">
      <c r="A243" s="55">
        <f t="shared" si="5"/>
        <v>231</v>
      </c>
      <c r="B243" s="56" t="str">
        <f t="shared" si="6"/>
        <v/>
      </c>
      <c r="C243" s="152"/>
      <c r="D243" s="15" t="str">
        <f t="shared" si="7"/>
        <v/>
      </c>
      <c r="E243" s="15" t="str">
        <f t="shared" si="13"/>
        <v/>
      </c>
      <c r="F243" s="16"/>
      <c r="G243" s="16"/>
      <c r="H243" s="71"/>
      <c r="I243" s="60" t="str" cm="1">
        <f t="array" ref="I243">IFERROR(_xlfn.IFS($Y243=1,"熱風供給温度：80℃以上～100℃未満
空気入口温度：20℃",$Y243=2,"熱風供給温度：80℃以上～100℃未満
空気入口温度：20℃",$Y243=3,"熱風供給温度：60℃
空気入口温度：50℃"),"")</f>
        <v/>
      </c>
      <c r="J243" s="61" t="str" cm="1">
        <f t="array" ref="J243">IFERROR(_xlfn.IFS(AND($Y243=1,$Z243=1),"[外気条件]
乾球温度：25℃DB
相対湿度：70RH％",AND($Y243=2,$Z243=1),"熱源水入口温度：30℃
熱源水入出口温度差：5℃",AND($Y243=3,$Z243=2),"熱源水入口温度：30℃
熱源水入出口温度差：5℃"),"")</f>
        <v/>
      </c>
      <c r="K243" s="48"/>
      <c r="L243" s="46"/>
      <c r="M243" s="46"/>
      <c r="N243" s="42" t="str" cm="1">
        <f t="array" ref="N243">IFERROR(_xlfn.IFS(AND($Z243=1,$AA243=1),VALUE(3.5),AND($Z243=1,$AA243=2),VALUE(3.44),AND($Z243=2,$AA243=2),VALUE(3.5)),"")</f>
        <v/>
      </c>
      <c r="O243" s="59" t="str">
        <f t="shared" si="8"/>
        <v/>
      </c>
      <c r="P243" s="73"/>
      <c r="Q243" s="16"/>
      <c r="R243" s="64"/>
      <c r="S243" s="123"/>
      <c r="T243" s="119"/>
      <c r="U243" s="120"/>
      <c r="V243" s="121"/>
      <c r="W243" s="41" t="str">
        <f t="shared" si="30"/>
        <v/>
      </c>
      <c r="X243" s="4"/>
      <c r="Y243" s="6" t="str">
        <f t="shared" si="9"/>
        <v/>
      </c>
      <c r="Z243" s="39" t="str">
        <f t="shared" si="10"/>
        <v/>
      </c>
      <c r="AA243" s="6" t="str">
        <f t="shared" si="33"/>
        <v/>
      </c>
      <c r="AB243" s="26">
        <f t="shared" si="31"/>
        <v>0</v>
      </c>
      <c r="AC243" s="26">
        <f t="shared" si="14"/>
        <v>0</v>
      </c>
      <c r="AD243" s="26" t="str">
        <f t="shared" si="28"/>
        <v/>
      </c>
      <c r="AE243" s="6">
        <f t="shared" si="29"/>
        <v>0</v>
      </c>
      <c r="AF243" s="6">
        <f t="shared" si="32"/>
        <v>0</v>
      </c>
    </row>
    <row r="244" spans="1:32" ht="60" customHeight="1">
      <c r="A244" s="55">
        <f t="shared" si="5"/>
        <v>232</v>
      </c>
      <c r="B244" s="56" t="str">
        <f t="shared" si="6"/>
        <v/>
      </c>
      <c r="C244" s="152"/>
      <c r="D244" s="15" t="str">
        <f t="shared" si="7"/>
        <v/>
      </c>
      <c r="E244" s="15" t="str">
        <f t="shared" si="13"/>
        <v/>
      </c>
      <c r="F244" s="16"/>
      <c r="G244" s="16"/>
      <c r="H244" s="71"/>
      <c r="I244" s="60" t="str" cm="1">
        <f t="array" ref="I244">IFERROR(_xlfn.IFS($Y244=1,"熱風供給温度：80℃以上～100℃未満
空気入口温度：20℃",$Y244=2,"熱風供給温度：80℃以上～100℃未満
空気入口温度：20℃",$Y244=3,"熱風供給温度：60℃
空気入口温度：50℃"),"")</f>
        <v/>
      </c>
      <c r="J244" s="61" t="str" cm="1">
        <f t="array" ref="J244">IFERROR(_xlfn.IFS(AND($Y244=1,$Z244=1),"[外気条件]
乾球温度：25℃DB
相対湿度：70RH％",AND($Y244=2,$Z244=1),"熱源水入口温度：30℃
熱源水入出口温度差：5℃",AND($Y244=3,$Z244=2),"熱源水入口温度：30℃
熱源水入出口温度差：5℃"),"")</f>
        <v/>
      </c>
      <c r="K244" s="48"/>
      <c r="L244" s="46"/>
      <c r="M244" s="46"/>
      <c r="N244" s="42" t="str" cm="1">
        <f t="array" ref="N244">IFERROR(_xlfn.IFS(AND($Z244=1,$AA244=1),VALUE(3.5),AND($Z244=1,$AA244=2),VALUE(3.44),AND($Z244=2,$AA244=2),VALUE(3.5)),"")</f>
        <v/>
      </c>
      <c r="O244" s="59" t="str">
        <f t="shared" si="8"/>
        <v/>
      </c>
      <c r="P244" s="73"/>
      <c r="Q244" s="16"/>
      <c r="R244" s="64"/>
      <c r="S244" s="123"/>
      <c r="T244" s="119"/>
      <c r="U244" s="120"/>
      <c r="V244" s="121"/>
      <c r="W244" s="41" t="str">
        <f t="shared" si="30"/>
        <v/>
      </c>
      <c r="X244" s="4"/>
      <c r="Y244" s="6" t="str">
        <f t="shared" si="9"/>
        <v/>
      </c>
      <c r="Z244" s="39" t="str">
        <f t="shared" si="10"/>
        <v/>
      </c>
      <c r="AA244" s="6" t="str">
        <f t="shared" si="33"/>
        <v/>
      </c>
      <c r="AB244" s="26">
        <f t="shared" si="31"/>
        <v>0</v>
      </c>
      <c r="AC244" s="26">
        <f t="shared" si="14"/>
        <v>0</v>
      </c>
      <c r="AD244" s="26" t="str">
        <f t="shared" si="28"/>
        <v/>
      </c>
      <c r="AE244" s="6">
        <f t="shared" si="29"/>
        <v>0</v>
      </c>
      <c r="AF244" s="6">
        <f t="shared" si="32"/>
        <v>0</v>
      </c>
    </row>
    <row r="245" spans="1:32" ht="60" customHeight="1">
      <c r="A245" s="55">
        <f t="shared" si="5"/>
        <v>233</v>
      </c>
      <c r="B245" s="56" t="str">
        <f t="shared" si="6"/>
        <v/>
      </c>
      <c r="C245" s="152"/>
      <c r="D245" s="15" t="str">
        <f t="shared" si="7"/>
        <v/>
      </c>
      <c r="E245" s="15" t="str">
        <f t="shared" si="13"/>
        <v/>
      </c>
      <c r="F245" s="16"/>
      <c r="G245" s="16"/>
      <c r="H245" s="71"/>
      <c r="I245" s="60" t="str" cm="1">
        <f t="array" ref="I245">IFERROR(_xlfn.IFS($Y245=1,"熱風供給温度：80℃以上～100℃未満
空気入口温度：20℃",$Y245=2,"熱風供給温度：80℃以上～100℃未満
空気入口温度：20℃",$Y245=3,"熱風供給温度：60℃
空気入口温度：50℃"),"")</f>
        <v/>
      </c>
      <c r="J245" s="61" t="str" cm="1">
        <f t="array" ref="J245">IFERROR(_xlfn.IFS(AND($Y245=1,$Z245=1),"[外気条件]
乾球温度：25℃DB
相対湿度：70RH％",AND($Y245=2,$Z245=1),"熱源水入口温度：30℃
熱源水入出口温度差：5℃",AND($Y245=3,$Z245=2),"熱源水入口温度：30℃
熱源水入出口温度差：5℃"),"")</f>
        <v/>
      </c>
      <c r="K245" s="48"/>
      <c r="L245" s="46"/>
      <c r="M245" s="46"/>
      <c r="N245" s="42" t="str" cm="1">
        <f t="array" ref="N245">IFERROR(_xlfn.IFS(AND($Z245=1,$AA245=1),VALUE(3.5),AND($Z245=1,$AA245=2),VALUE(3.44),AND($Z245=2,$AA245=2),VALUE(3.5)),"")</f>
        <v/>
      </c>
      <c r="O245" s="59" t="str">
        <f t="shared" si="8"/>
        <v/>
      </c>
      <c r="P245" s="73"/>
      <c r="Q245" s="16"/>
      <c r="R245" s="64"/>
      <c r="S245" s="123"/>
      <c r="T245" s="119"/>
      <c r="U245" s="120"/>
      <c r="V245" s="121"/>
      <c r="W245" s="41" t="str">
        <f t="shared" si="30"/>
        <v/>
      </c>
      <c r="X245" s="4"/>
      <c r="Y245" s="6" t="str">
        <f t="shared" si="9"/>
        <v/>
      </c>
      <c r="Z245" s="39" t="str">
        <f t="shared" si="10"/>
        <v/>
      </c>
      <c r="AA245" s="6" t="str">
        <f t="shared" si="33"/>
        <v/>
      </c>
      <c r="AB245" s="26">
        <f t="shared" si="31"/>
        <v>0</v>
      </c>
      <c r="AC245" s="26">
        <f t="shared" si="14"/>
        <v>0</v>
      </c>
      <c r="AD245" s="26" t="str">
        <f t="shared" si="28"/>
        <v/>
      </c>
      <c r="AE245" s="6">
        <f t="shared" si="29"/>
        <v>0</v>
      </c>
      <c r="AF245" s="6">
        <f t="shared" si="32"/>
        <v>0</v>
      </c>
    </row>
    <row r="246" spans="1:32" ht="60" customHeight="1">
      <c r="A246" s="55">
        <f t="shared" si="5"/>
        <v>234</v>
      </c>
      <c r="B246" s="56" t="str">
        <f t="shared" si="6"/>
        <v/>
      </c>
      <c r="C246" s="152"/>
      <c r="D246" s="15" t="str">
        <f t="shared" si="7"/>
        <v/>
      </c>
      <c r="E246" s="15" t="str">
        <f t="shared" si="13"/>
        <v/>
      </c>
      <c r="F246" s="16"/>
      <c r="G246" s="16"/>
      <c r="H246" s="71"/>
      <c r="I246" s="60" t="str" cm="1">
        <f t="array" ref="I246">IFERROR(_xlfn.IFS($Y246=1,"熱風供給温度：80℃以上～100℃未満
空気入口温度：20℃",$Y246=2,"熱風供給温度：80℃以上～100℃未満
空気入口温度：20℃",$Y246=3,"熱風供給温度：60℃
空気入口温度：50℃"),"")</f>
        <v/>
      </c>
      <c r="J246" s="61" t="str" cm="1">
        <f t="array" ref="J246">IFERROR(_xlfn.IFS(AND($Y246=1,$Z246=1),"[外気条件]
乾球温度：25℃DB
相対湿度：70RH％",AND($Y246=2,$Z246=1),"熱源水入口温度：30℃
熱源水入出口温度差：5℃",AND($Y246=3,$Z246=2),"熱源水入口温度：30℃
熱源水入出口温度差：5℃"),"")</f>
        <v/>
      </c>
      <c r="K246" s="48"/>
      <c r="L246" s="46"/>
      <c r="M246" s="46"/>
      <c r="N246" s="42" t="str" cm="1">
        <f t="array" ref="N246">IFERROR(_xlfn.IFS(AND($Z246=1,$AA246=1),VALUE(3.5),AND($Z246=1,$AA246=2),VALUE(3.44),AND($Z246=2,$AA246=2),VALUE(3.5)),"")</f>
        <v/>
      </c>
      <c r="O246" s="59" t="str">
        <f t="shared" si="8"/>
        <v/>
      </c>
      <c r="P246" s="73"/>
      <c r="Q246" s="16"/>
      <c r="R246" s="64"/>
      <c r="S246" s="123"/>
      <c r="T246" s="119"/>
      <c r="U246" s="120"/>
      <c r="V246" s="121"/>
      <c r="W246" s="41" t="str">
        <f t="shared" si="30"/>
        <v/>
      </c>
      <c r="X246" s="4"/>
      <c r="Y246" s="6" t="str">
        <f t="shared" si="9"/>
        <v/>
      </c>
      <c r="Z246" s="39" t="str">
        <f t="shared" si="10"/>
        <v/>
      </c>
      <c r="AA246" s="6" t="str">
        <f t="shared" si="33"/>
        <v/>
      </c>
      <c r="AB246" s="26">
        <f t="shared" si="31"/>
        <v>0</v>
      </c>
      <c r="AC246" s="26">
        <f t="shared" si="14"/>
        <v>0</v>
      </c>
      <c r="AD246" s="26" t="str">
        <f t="shared" si="28"/>
        <v/>
      </c>
      <c r="AE246" s="6">
        <f t="shared" si="29"/>
        <v>0</v>
      </c>
      <c r="AF246" s="6">
        <f t="shared" si="32"/>
        <v>0</v>
      </c>
    </row>
    <row r="247" spans="1:32" ht="60" customHeight="1">
      <c r="A247" s="55">
        <f t="shared" si="5"/>
        <v>235</v>
      </c>
      <c r="B247" s="56" t="str">
        <f t="shared" si="6"/>
        <v/>
      </c>
      <c r="C247" s="152"/>
      <c r="D247" s="15" t="str">
        <f t="shared" si="7"/>
        <v/>
      </c>
      <c r="E247" s="15" t="str">
        <f t="shared" si="13"/>
        <v/>
      </c>
      <c r="F247" s="16"/>
      <c r="G247" s="16"/>
      <c r="H247" s="71"/>
      <c r="I247" s="60" t="str" cm="1">
        <f t="array" ref="I247">IFERROR(_xlfn.IFS($Y247=1,"熱風供給温度：80℃以上～100℃未満
空気入口温度：20℃",$Y247=2,"熱風供給温度：80℃以上～100℃未満
空気入口温度：20℃",$Y247=3,"熱風供給温度：60℃
空気入口温度：50℃"),"")</f>
        <v/>
      </c>
      <c r="J247" s="61" t="str" cm="1">
        <f t="array" ref="J247">IFERROR(_xlfn.IFS(AND($Y247=1,$Z247=1),"[外気条件]
乾球温度：25℃DB
相対湿度：70RH％",AND($Y247=2,$Z247=1),"熱源水入口温度：30℃
熱源水入出口温度差：5℃",AND($Y247=3,$Z247=2),"熱源水入口温度：30℃
熱源水入出口温度差：5℃"),"")</f>
        <v/>
      </c>
      <c r="K247" s="48"/>
      <c r="L247" s="46"/>
      <c r="M247" s="46"/>
      <c r="N247" s="42" t="str" cm="1">
        <f t="array" ref="N247">IFERROR(_xlfn.IFS(AND($Z247=1,$AA247=1),VALUE(3.5),AND($Z247=1,$AA247=2),VALUE(3.44),AND($Z247=2,$AA247=2),VALUE(3.5)),"")</f>
        <v/>
      </c>
      <c r="O247" s="59" t="str">
        <f t="shared" si="8"/>
        <v/>
      </c>
      <c r="P247" s="73"/>
      <c r="Q247" s="16"/>
      <c r="R247" s="64"/>
      <c r="S247" s="123"/>
      <c r="T247" s="119"/>
      <c r="U247" s="120"/>
      <c r="V247" s="121"/>
      <c r="W247" s="41" t="str">
        <f t="shared" si="30"/>
        <v/>
      </c>
      <c r="X247" s="4"/>
      <c r="Y247" s="6" t="str">
        <f t="shared" si="9"/>
        <v/>
      </c>
      <c r="Z247" s="39" t="str">
        <f t="shared" si="10"/>
        <v/>
      </c>
      <c r="AA247" s="6" t="str">
        <f t="shared" si="33"/>
        <v/>
      </c>
      <c r="AB247" s="26">
        <f t="shared" si="31"/>
        <v>0</v>
      </c>
      <c r="AC247" s="26">
        <f t="shared" si="14"/>
        <v>0</v>
      </c>
      <c r="AD247" s="26" t="str">
        <f t="shared" si="28"/>
        <v/>
      </c>
      <c r="AE247" s="6">
        <f t="shared" si="29"/>
        <v>0</v>
      </c>
      <c r="AF247" s="6">
        <f t="shared" si="32"/>
        <v>0</v>
      </c>
    </row>
    <row r="248" spans="1:32" ht="60" customHeight="1">
      <c r="A248" s="55">
        <f t="shared" si="5"/>
        <v>236</v>
      </c>
      <c r="B248" s="56" t="str">
        <f t="shared" si="6"/>
        <v/>
      </c>
      <c r="C248" s="152"/>
      <c r="D248" s="15" t="str">
        <f t="shared" si="7"/>
        <v/>
      </c>
      <c r="E248" s="15" t="str">
        <f t="shared" si="13"/>
        <v/>
      </c>
      <c r="F248" s="16"/>
      <c r="G248" s="16"/>
      <c r="H248" s="71"/>
      <c r="I248" s="60" t="str" cm="1">
        <f t="array" ref="I248">IFERROR(_xlfn.IFS($Y248=1,"熱風供給温度：80℃以上～100℃未満
空気入口温度：20℃",$Y248=2,"熱風供給温度：80℃以上～100℃未満
空気入口温度：20℃",$Y248=3,"熱風供給温度：60℃
空気入口温度：50℃"),"")</f>
        <v/>
      </c>
      <c r="J248" s="61" t="str" cm="1">
        <f t="array" ref="J248">IFERROR(_xlfn.IFS(AND($Y248=1,$Z248=1),"[外気条件]
乾球温度：25℃DB
相対湿度：70RH％",AND($Y248=2,$Z248=1),"熱源水入口温度：30℃
熱源水入出口温度差：5℃",AND($Y248=3,$Z248=2),"熱源水入口温度：30℃
熱源水入出口温度差：5℃"),"")</f>
        <v/>
      </c>
      <c r="K248" s="48"/>
      <c r="L248" s="46"/>
      <c r="M248" s="46"/>
      <c r="N248" s="42" t="str" cm="1">
        <f t="array" ref="N248">IFERROR(_xlfn.IFS(AND($Z248=1,$AA248=1),VALUE(3.5),AND($Z248=1,$AA248=2),VALUE(3.44),AND($Z248=2,$AA248=2),VALUE(3.5)),"")</f>
        <v/>
      </c>
      <c r="O248" s="59" t="str">
        <f t="shared" si="8"/>
        <v/>
      </c>
      <c r="P248" s="73"/>
      <c r="Q248" s="16"/>
      <c r="R248" s="64"/>
      <c r="S248" s="123"/>
      <c r="T248" s="119"/>
      <c r="U248" s="120"/>
      <c r="V248" s="121"/>
      <c r="W248" s="41" t="str">
        <f t="shared" si="30"/>
        <v/>
      </c>
      <c r="X248" s="4"/>
      <c r="Y248" s="6" t="str">
        <f t="shared" si="9"/>
        <v/>
      </c>
      <c r="Z248" s="39" t="str">
        <f t="shared" si="10"/>
        <v/>
      </c>
      <c r="AA248" s="6" t="str">
        <f t="shared" si="33"/>
        <v/>
      </c>
      <c r="AB248" s="26">
        <f t="shared" si="31"/>
        <v>0</v>
      </c>
      <c r="AC248" s="26">
        <f t="shared" si="14"/>
        <v>0</v>
      </c>
      <c r="AD248" s="26" t="str">
        <f t="shared" si="28"/>
        <v/>
      </c>
      <c r="AE248" s="6">
        <f t="shared" si="29"/>
        <v>0</v>
      </c>
      <c r="AF248" s="6">
        <f t="shared" si="32"/>
        <v>0</v>
      </c>
    </row>
    <row r="249" spans="1:32" ht="60" customHeight="1">
      <c r="A249" s="55">
        <f t="shared" si="5"/>
        <v>237</v>
      </c>
      <c r="B249" s="56" t="str">
        <f t="shared" si="6"/>
        <v/>
      </c>
      <c r="C249" s="152"/>
      <c r="D249" s="15" t="str">
        <f t="shared" si="7"/>
        <v/>
      </c>
      <c r="E249" s="15" t="str">
        <f t="shared" si="13"/>
        <v/>
      </c>
      <c r="F249" s="16"/>
      <c r="G249" s="16"/>
      <c r="H249" s="71"/>
      <c r="I249" s="60" t="str" cm="1">
        <f t="array" ref="I249">IFERROR(_xlfn.IFS($Y249=1,"熱風供給温度：80℃以上～100℃未満
空気入口温度：20℃",$Y249=2,"熱風供給温度：80℃以上～100℃未満
空気入口温度：20℃",$Y249=3,"熱風供給温度：60℃
空気入口温度：50℃"),"")</f>
        <v/>
      </c>
      <c r="J249" s="61" t="str" cm="1">
        <f t="array" ref="J249">IFERROR(_xlfn.IFS(AND($Y249=1,$Z249=1),"[外気条件]
乾球温度：25℃DB
相対湿度：70RH％",AND($Y249=2,$Z249=1),"熱源水入口温度：30℃
熱源水入出口温度差：5℃",AND($Y249=3,$Z249=2),"熱源水入口温度：30℃
熱源水入出口温度差：5℃"),"")</f>
        <v/>
      </c>
      <c r="K249" s="48"/>
      <c r="L249" s="46"/>
      <c r="M249" s="46"/>
      <c r="N249" s="42" t="str" cm="1">
        <f t="array" ref="N249">IFERROR(_xlfn.IFS(AND($Z249=1,$AA249=1),VALUE(3.5),AND($Z249=1,$AA249=2),VALUE(3.44),AND($Z249=2,$AA249=2),VALUE(3.5)),"")</f>
        <v/>
      </c>
      <c r="O249" s="59" t="str">
        <f t="shared" si="8"/>
        <v/>
      </c>
      <c r="P249" s="73"/>
      <c r="Q249" s="16"/>
      <c r="R249" s="64"/>
      <c r="S249" s="123"/>
      <c r="T249" s="119"/>
      <c r="U249" s="120"/>
      <c r="V249" s="121"/>
      <c r="W249" s="41" t="str">
        <f t="shared" si="30"/>
        <v/>
      </c>
      <c r="X249" s="4"/>
      <c r="Y249" s="6" t="str">
        <f t="shared" si="9"/>
        <v/>
      </c>
      <c r="Z249" s="39" t="str">
        <f t="shared" si="10"/>
        <v/>
      </c>
      <c r="AA249" s="6" t="str">
        <f t="shared" si="33"/>
        <v/>
      </c>
      <c r="AB249" s="26">
        <f t="shared" si="31"/>
        <v>0</v>
      </c>
      <c r="AC249" s="26">
        <f t="shared" si="14"/>
        <v>0</v>
      </c>
      <c r="AD249" s="26" t="str">
        <f t="shared" si="28"/>
        <v/>
      </c>
      <c r="AE249" s="6">
        <f t="shared" si="29"/>
        <v>0</v>
      </c>
      <c r="AF249" s="6">
        <f t="shared" si="32"/>
        <v>0</v>
      </c>
    </row>
    <row r="250" spans="1:32" ht="60" customHeight="1">
      <c r="A250" s="55">
        <f t="shared" si="5"/>
        <v>238</v>
      </c>
      <c r="B250" s="56" t="str">
        <f t="shared" si="6"/>
        <v/>
      </c>
      <c r="C250" s="152"/>
      <c r="D250" s="15" t="str">
        <f t="shared" si="7"/>
        <v/>
      </c>
      <c r="E250" s="15" t="str">
        <f t="shared" si="13"/>
        <v/>
      </c>
      <c r="F250" s="16"/>
      <c r="G250" s="16"/>
      <c r="H250" s="71"/>
      <c r="I250" s="60" t="str" cm="1">
        <f t="array" ref="I250">IFERROR(_xlfn.IFS($Y250=1,"熱風供給温度：80℃以上～100℃未満
空気入口温度：20℃",$Y250=2,"熱風供給温度：80℃以上～100℃未満
空気入口温度：20℃",$Y250=3,"熱風供給温度：60℃
空気入口温度：50℃"),"")</f>
        <v/>
      </c>
      <c r="J250" s="61" t="str" cm="1">
        <f t="array" ref="J250">IFERROR(_xlfn.IFS(AND($Y250=1,$Z250=1),"[外気条件]
乾球温度：25℃DB
相対湿度：70RH％",AND($Y250=2,$Z250=1),"熱源水入口温度：30℃
熱源水入出口温度差：5℃",AND($Y250=3,$Z250=2),"熱源水入口温度：30℃
熱源水入出口温度差：5℃"),"")</f>
        <v/>
      </c>
      <c r="K250" s="48"/>
      <c r="L250" s="46"/>
      <c r="M250" s="46"/>
      <c r="N250" s="42" t="str" cm="1">
        <f t="array" ref="N250">IFERROR(_xlfn.IFS(AND($Z250=1,$AA250=1),VALUE(3.5),AND($Z250=1,$AA250=2),VALUE(3.44),AND($Z250=2,$AA250=2),VALUE(3.5)),"")</f>
        <v/>
      </c>
      <c r="O250" s="59" t="str">
        <f t="shared" si="8"/>
        <v/>
      </c>
      <c r="P250" s="73"/>
      <c r="Q250" s="16"/>
      <c r="R250" s="64"/>
      <c r="S250" s="123"/>
      <c r="T250" s="119"/>
      <c r="U250" s="120"/>
      <c r="V250" s="121"/>
      <c r="W250" s="41" t="str">
        <f t="shared" si="30"/>
        <v/>
      </c>
      <c r="X250" s="4"/>
      <c r="Y250" s="6" t="str">
        <f t="shared" si="9"/>
        <v/>
      </c>
      <c r="Z250" s="39" t="str">
        <f t="shared" si="10"/>
        <v/>
      </c>
      <c r="AA250" s="6" t="str">
        <f t="shared" si="33"/>
        <v/>
      </c>
      <c r="AB250" s="26">
        <f t="shared" si="31"/>
        <v>0</v>
      </c>
      <c r="AC250" s="26">
        <f t="shared" si="14"/>
        <v>0</v>
      </c>
      <c r="AD250" s="26" t="str">
        <f t="shared" si="28"/>
        <v/>
      </c>
      <c r="AE250" s="6">
        <f t="shared" si="29"/>
        <v>0</v>
      </c>
      <c r="AF250" s="6">
        <f t="shared" si="32"/>
        <v>0</v>
      </c>
    </row>
    <row r="251" spans="1:32" ht="60" customHeight="1">
      <c r="A251" s="55">
        <f t="shared" si="5"/>
        <v>239</v>
      </c>
      <c r="B251" s="56" t="str">
        <f t="shared" si="6"/>
        <v/>
      </c>
      <c r="C251" s="152"/>
      <c r="D251" s="15" t="str">
        <f t="shared" si="7"/>
        <v/>
      </c>
      <c r="E251" s="15" t="str">
        <f t="shared" si="13"/>
        <v/>
      </c>
      <c r="F251" s="16"/>
      <c r="G251" s="16"/>
      <c r="H251" s="71"/>
      <c r="I251" s="60" t="str" cm="1">
        <f t="array" ref="I251">IFERROR(_xlfn.IFS($Y251=1,"熱風供給温度：80℃以上～100℃未満
空気入口温度：20℃",$Y251=2,"熱風供給温度：80℃以上～100℃未満
空気入口温度：20℃",$Y251=3,"熱風供給温度：60℃
空気入口温度：50℃"),"")</f>
        <v/>
      </c>
      <c r="J251" s="61" t="str" cm="1">
        <f t="array" ref="J251">IFERROR(_xlfn.IFS(AND($Y251=1,$Z251=1),"[外気条件]
乾球温度：25℃DB
相対湿度：70RH％",AND($Y251=2,$Z251=1),"熱源水入口温度：30℃
熱源水入出口温度差：5℃",AND($Y251=3,$Z251=2),"熱源水入口温度：30℃
熱源水入出口温度差：5℃"),"")</f>
        <v/>
      </c>
      <c r="K251" s="48"/>
      <c r="L251" s="46"/>
      <c r="M251" s="46"/>
      <c r="N251" s="42" t="str" cm="1">
        <f t="array" ref="N251">IFERROR(_xlfn.IFS(AND($Z251=1,$AA251=1),VALUE(3.5),AND($Z251=1,$AA251=2),VALUE(3.44),AND($Z251=2,$AA251=2),VALUE(3.5)),"")</f>
        <v/>
      </c>
      <c r="O251" s="59" t="str">
        <f t="shared" si="8"/>
        <v/>
      </c>
      <c r="P251" s="73"/>
      <c r="Q251" s="16"/>
      <c r="R251" s="64"/>
      <c r="S251" s="123"/>
      <c r="T251" s="119"/>
      <c r="U251" s="120"/>
      <c r="V251" s="121"/>
      <c r="W251" s="41" t="str">
        <f t="shared" si="30"/>
        <v/>
      </c>
      <c r="X251" s="4"/>
      <c r="Y251" s="6" t="str">
        <f t="shared" si="9"/>
        <v/>
      </c>
      <c r="Z251" s="39" t="str">
        <f t="shared" si="10"/>
        <v/>
      </c>
      <c r="AA251" s="6" t="str">
        <f t="shared" si="33"/>
        <v/>
      </c>
      <c r="AB251" s="26">
        <f t="shared" si="31"/>
        <v>0</v>
      </c>
      <c r="AC251" s="26">
        <f t="shared" si="14"/>
        <v>0</v>
      </c>
      <c r="AD251" s="26" t="str">
        <f t="shared" si="28"/>
        <v/>
      </c>
      <c r="AE251" s="6">
        <f t="shared" si="29"/>
        <v>0</v>
      </c>
      <c r="AF251" s="6">
        <f t="shared" si="32"/>
        <v>0</v>
      </c>
    </row>
    <row r="252" spans="1:32" ht="60" customHeight="1">
      <c r="A252" s="55">
        <f t="shared" si="5"/>
        <v>240</v>
      </c>
      <c r="B252" s="56" t="str">
        <f t="shared" si="6"/>
        <v/>
      </c>
      <c r="C252" s="152"/>
      <c r="D252" s="15" t="str">
        <f t="shared" si="7"/>
        <v/>
      </c>
      <c r="E252" s="15" t="str">
        <f t="shared" si="13"/>
        <v/>
      </c>
      <c r="F252" s="16"/>
      <c r="G252" s="16"/>
      <c r="H252" s="71"/>
      <c r="I252" s="60" t="str" cm="1">
        <f t="array" ref="I252">IFERROR(_xlfn.IFS($Y252=1,"熱風供給温度：80℃以上～100℃未満
空気入口温度：20℃",$Y252=2,"熱風供給温度：80℃以上～100℃未満
空気入口温度：20℃",$Y252=3,"熱風供給温度：60℃
空気入口温度：50℃"),"")</f>
        <v/>
      </c>
      <c r="J252" s="61" t="str" cm="1">
        <f t="array" ref="J252">IFERROR(_xlfn.IFS(AND($Y252=1,$Z252=1),"[外気条件]
乾球温度：25℃DB
相対湿度：70RH％",AND($Y252=2,$Z252=1),"熱源水入口温度：30℃
熱源水入出口温度差：5℃",AND($Y252=3,$Z252=2),"熱源水入口温度：30℃
熱源水入出口温度差：5℃"),"")</f>
        <v/>
      </c>
      <c r="K252" s="48"/>
      <c r="L252" s="46"/>
      <c r="M252" s="46"/>
      <c r="N252" s="42" t="str" cm="1">
        <f t="array" ref="N252">IFERROR(_xlfn.IFS(AND($Z252=1,$AA252=1),VALUE(3.5),AND($Z252=1,$AA252=2),VALUE(3.44),AND($Z252=2,$AA252=2),VALUE(3.5)),"")</f>
        <v/>
      </c>
      <c r="O252" s="59" t="str">
        <f t="shared" si="8"/>
        <v/>
      </c>
      <c r="P252" s="73"/>
      <c r="Q252" s="16"/>
      <c r="R252" s="64"/>
      <c r="S252" s="123"/>
      <c r="T252" s="119"/>
      <c r="U252" s="120"/>
      <c r="V252" s="121"/>
      <c r="W252" s="41" t="str">
        <f t="shared" si="30"/>
        <v/>
      </c>
      <c r="X252" s="4"/>
      <c r="Y252" s="6" t="str">
        <f t="shared" si="9"/>
        <v/>
      </c>
      <c r="Z252" s="39" t="str">
        <f t="shared" si="10"/>
        <v/>
      </c>
      <c r="AA252" s="6" t="str">
        <f t="shared" si="33"/>
        <v/>
      </c>
      <c r="AB252" s="26">
        <f t="shared" si="31"/>
        <v>0</v>
      </c>
      <c r="AC252" s="26">
        <f t="shared" si="14"/>
        <v>0</v>
      </c>
      <c r="AD252" s="26" t="str">
        <f t="shared" si="28"/>
        <v/>
      </c>
      <c r="AE252" s="6">
        <f t="shared" si="29"/>
        <v>0</v>
      </c>
      <c r="AF252" s="6">
        <f t="shared" si="32"/>
        <v>0</v>
      </c>
    </row>
    <row r="253" spans="1:32" ht="60" customHeight="1">
      <c r="A253" s="55">
        <f t="shared" si="5"/>
        <v>241</v>
      </c>
      <c r="B253" s="56" t="str">
        <f t="shared" si="6"/>
        <v/>
      </c>
      <c r="C253" s="152"/>
      <c r="D253" s="15" t="str">
        <f t="shared" si="7"/>
        <v/>
      </c>
      <c r="E253" s="15" t="str">
        <f t="shared" si="13"/>
        <v/>
      </c>
      <c r="F253" s="16"/>
      <c r="G253" s="16"/>
      <c r="H253" s="71"/>
      <c r="I253" s="60" t="str" cm="1">
        <f t="array" ref="I253">IFERROR(_xlfn.IFS($Y253=1,"熱風供給温度：80℃以上～100℃未満
空気入口温度：20℃",$Y253=2,"熱風供給温度：80℃以上～100℃未満
空気入口温度：20℃",$Y253=3,"熱風供給温度：60℃
空気入口温度：50℃"),"")</f>
        <v/>
      </c>
      <c r="J253" s="61" t="str" cm="1">
        <f t="array" ref="J253">IFERROR(_xlfn.IFS(AND($Y253=1,$Z253=1),"[外気条件]
乾球温度：25℃DB
相対湿度：70RH％",AND($Y253=2,$Z253=1),"熱源水入口温度：30℃
熱源水入出口温度差：5℃",AND($Y253=3,$Z253=2),"熱源水入口温度：30℃
熱源水入出口温度差：5℃"),"")</f>
        <v/>
      </c>
      <c r="K253" s="48"/>
      <c r="L253" s="46"/>
      <c r="M253" s="46"/>
      <c r="N253" s="42" t="str" cm="1">
        <f t="array" ref="N253">IFERROR(_xlfn.IFS(AND($Z253=1,$AA253=1),VALUE(3.5),AND($Z253=1,$AA253=2),VALUE(3.44),AND($Z253=2,$AA253=2),VALUE(3.5)),"")</f>
        <v/>
      </c>
      <c r="O253" s="59" t="str">
        <f t="shared" si="8"/>
        <v/>
      </c>
      <c r="P253" s="73"/>
      <c r="Q253" s="16"/>
      <c r="R253" s="64"/>
      <c r="S253" s="123"/>
      <c r="T253" s="119"/>
      <c r="U253" s="120"/>
      <c r="V253" s="121"/>
      <c r="W253" s="41" t="str">
        <f t="shared" si="30"/>
        <v/>
      </c>
      <c r="X253" s="4"/>
      <c r="Y253" s="6" t="str">
        <f t="shared" si="9"/>
        <v/>
      </c>
      <c r="Z253" s="39" t="str">
        <f t="shared" si="10"/>
        <v/>
      </c>
      <c r="AA253" s="6" t="str">
        <f t="shared" si="33"/>
        <v/>
      </c>
      <c r="AB253" s="26">
        <f t="shared" si="31"/>
        <v>0</v>
      </c>
      <c r="AC253" s="26">
        <f t="shared" si="14"/>
        <v>0</v>
      </c>
      <c r="AD253" s="26" t="str">
        <f t="shared" si="28"/>
        <v/>
      </c>
      <c r="AE253" s="6">
        <f t="shared" si="29"/>
        <v>0</v>
      </c>
      <c r="AF253" s="6">
        <f t="shared" si="32"/>
        <v>0</v>
      </c>
    </row>
    <row r="254" spans="1:32" ht="60" customHeight="1">
      <c r="A254" s="55">
        <f t="shared" ref="A254:A317" si="34">ROW()-12</f>
        <v>242</v>
      </c>
      <c r="B254" s="56" t="str">
        <f t="shared" si="6"/>
        <v/>
      </c>
      <c r="C254" s="152"/>
      <c r="D254" s="15" t="str">
        <f t="shared" si="7"/>
        <v/>
      </c>
      <c r="E254" s="15" t="str">
        <f t="shared" si="13"/>
        <v/>
      </c>
      <c r="F254" s="16"/>
      <c r="G254" s="16"/>
      <c r="H254" s="71"/>
      <c r="I254" s="60" t="str" cm="1">
        <f t="array" ref="I254">IFERROR(_xlfn.IFS($Y254=1,"熱風供給温度：80℃以上～100℃未満
空気入口温度：20℃",$Y254=2,"熱風供給温度：80℃以上～100℃未満
空気入口温度：20℃",$Y254=3,"熱風供給温度：60℃
空気入口温度：50℃"),"")</f>
        <v/>
      </c>
      <c r="J254" s="61" t="str" cm="1">
        <f t="array" ref="J254">IFERROR(_xlfn.IFS(AND($Y254=1,$Z254=1),"[外気条件]
乾球温度：25℃DB
相対湿度：70RH％",AND($Y254=2,$Z254=1),"熱源水入口温度：30℃
熱源水入出口温度差：5℃",AND($Y254=3,$Z254=2),"熱源水入口温度：30℃
熱源水入出口温度差：5℃"),"")</f>
        <v/>
      </c>
      <c r="K254" s="48"/>
      <c r="L254" s="46"/>
      <c r="M254" s="46"/>
      <c r="N254" s="42" t="str" cm="1">
        <f t="array" ref="N254">IFERROR(_xlfn.IFS(AND($Z254=1,$AA254=1),VALUE(3.5),AND($Z254=1,$AA254=2),VALUE(3.44),AND($Z254=2,$AA254=2),VALUE(3.5)),"")</f>
        <v/>
      </c>
      <c r="O254" s="59" t="str">
        <f t="shared" si="8"/>
        <v/>
      </c>
      <c r="P254" s="73"/>
      <c r="Q254" s="16"/>
      <c r="R254" s="64"/>
      <c r="S254" s="123"/>
      <c r="T254" s="119"/>
      <c r="U254" s="120"/>
      <c r="V254" s="121"/>
      <c r="W254" s="41" t="str">
        <f t="shared" si="30"/>
        <v/>
      </c>
      <c r="X254" s="4"/>
      <c r="Y254" s="6" t="str">
        <f t="shared" si="9"/>
        <v/>
      </c>
      <c r="Z254" s="39" t="str">
        <f t="shared" si="10"/>
        <v/>
      </c>
      <c r="AA254" s="6" t="str">
        <f t="shared" si="33"/>
        <v/>
      </c>
      <c r="AB254" s="26">
        <f t="shared" si="31"/>
        <v>0</v>
      </c>
      <c r="AC254" s="26">
        <f t="shared" si="14"/>
        <v>0</v>
      </c>
      <c r="AD254" s="26" t="str">
        <f t="shared" si="28"/>
        <v/>
      </c>
      <c r="AE254" s="6">
        <f t="shared" si="29"/>
        <v>0</v>
      </c>
      <c r="AF254" s="6">
        <f t="shared" si="32"/>
        <v>0</v>
      </c>
    </row>
    <row r="255" spans="1:32" ht="60" customHeight="1">
      <c r="A255" s="55">
        <f t="shared" si="34"/>
        <v>243</v>
      </c>
      <c r="B255" s="56" t="str">
        <f t="shared" si="6"/>
        <v/>
      </c>
      <c r="C255" s="152"/>
      <c r="D255" s="15" t="str">
        <f t="shared" si="7"/>
        <v/>
      </c>
      <c r="E255" s="15" t="str">
        <f t="shared" si="13"/>
        <v/>
      </c>
      <c r="F255" s="16"/>
      <c r="G255" s="16"/>
      <c r="H255" s="71"/>
      <c r="I255" s="60" t="str" cm="1">
        <f t="array" ref="I255">IFERROR(_xlfn.IFS($Y255=1,"熱風供給温度：80℃以上～100℃未満
空気入口温度：20℃",$Y255=2,"熱風供給温度：80℃以上～100℃未満
空気入口温度：20℃",$Y255=3,"熱風供給温度：60℃
空気入口温度：50℃"),"")</f>
        <v/>
      </c>
      <c r="J255" s="61" t="str" cm="1">
        <f t="array" ref="J255">IFERROR(_xlfn.IFS(AND($Y255=1,$Z255=1),"[外気条件]
乾球温度：25℃DB
相対湿度：70RH％",AND($Y255=2,$Z255=1),"熱源水入口温度：30℃
熱源水入出口温度差：5℃",AND($Y255=3,$Z255=2),"熱源水入口温度：30℃
熱源水入出口温度差：5℃"),"")</f>
        <v/>
      </c>
      <c r="K255" s="48"/>
      <c r="L255" s="46"/>
      <c r="M255" s="46"/>
      <c r="N255" s="42" t="str" cm="1">
        <f t="array" ref="N255">IFERROR(_xlfn.IFS(AND($Z255=1,$AA255=1),VALUE(3.5),AND($Z255=1,$AA255=2),VALUE(3.44),AND($Z255=2,$AA255=2),VALUE(3.5)),"")</f>
        <v/>
      </c>
      <c r="O255" s="59" t="str">
        <f t="shared" si="8"/>
        <v/>
      </c>
      <c r="P255" s="73"/>
      <c r="Q255" s="16"/>
      <c r="R255" s="64"/>
      <c r="S255" s="123"/>
      <c r="T255" s="119"/>
      <c r="U255" s="120"/>
      <c r="V255" s="121"/>
      <c r="W255" s="41" t="str">
        <f t="shared" si="30"/>
        <v/>
      </c>
      <c r="X255" s="4"/>
      <c r="Y255" s="6" t="str">
        <f t="shared" si="9"/>
        <v/>
      </c>
      <c r="Z255" s="39" t="str">
        <f t="shared" si="10"/>
        <v/>
      </c>
      <c r="AA255" s="6" t="str">
        <f t="shared" si="33"/>
        <v/>
      </c>
      <c r="AB255" s="26">
        <f t="shared" si="31"/>
        <v>0</v>
      </c>
      <c r="AC255" s="26">
        <f t="shared" si="14"/>
        <v>0</v>
      </c>
      <c r="AD255" s="26" t="str">
        <f t="shared" ref="AD255:AD318" si="35">TEXT(W255,"G/標準")</f>
        <v/>
      </c>
      <c r="AE255" s="6">
        <f t="shared" ref="AE255:AE318" si="36">IF(AD255="",0,COUNTIF($AD$13:$AD$1048576,AD255))</f>
        <v>0</v>
      </c>
      <c r="AF255" s="6">
        <f t="shared" si="32"/>
        <v>0</v>
      </c>
    </row>
    <row r="256" spans="1:32" ht="60" customHeight="1">
      <c r="A256" s="55">
        <f t="shared" si="34"/>
        <v>244</v>
      </c>
      <c r="B256" s="56" t="str">
        <f t="shared" si="6"/>
        <v/>
      </c>
      <c r="C256" s="152"/>
      <c r="D256" s="15" t="str">
        <f t="shared" si="7"/>
        <v/>
      </c>
      <c r="E256" s="15" t="str">
        <f t="shared" si="13"/>
        <v/>
      </c>
      <c r="F256" s="16"/>
      <c r="G256" s="16"/>
      <c r="H256" s="71"/>
      <c r="I256" s="60" t="str" cm="1">
        <f t="array" ref="I256">IFERROR(_xlfn.IFS($Y256=1,"熱風供給温度：80℃以上～100℃未満
空気入口温度：20℃",$Y256=2,"熱風供給温度：80℃以上～100℃未満
空気入口温度：20℃",$Y256=3,"熱風供給温度：60℃
空気入口温度：50℃"),"")</f>
        <v/>
      </c>
      <c r="J256" s="61" t="str" cm="1">
        <f t="array" ref="J256">IFERROR(_xlfn.IFS(AND($Y256=1,$Z256=1),"[外気条件]
乾球温度：25℃DB
相対湿度：70RH％",AND($Y256=2,$Z256=1),"熱源水入口温度：30℃
熱源水入出口温度差：5℃",AND($Y256=3,$Z256=2),"熱源水入口温度：30℃
熱源水入出口温度差：5℃"),"")</f>
        <v/>
      </c>
      <c r="K256" s="48"/>
      <c r="L256" s="46"/>
      <c r="M256" s="46"/>
      <c r="N256" s="42" t="str" cm="1">
        <f t="array" ref="N256">IFERROR(_xlfn.IFS(AND($Z256=1,$AA256=1),VALUE(3.5),AND($Z256=1,$AA256=2),VALUE(3.44),AND($Z256=2,$AA256=2),VALUE(3.5)),"")</f>
        <v/>
      </c>
      <c r="O256" s="59" t="str">
        <f t="shared" si="8"/>
        <v/>
      </c>
      <c r="P256" s="73"/>
      <c r="Q256" s="16"/>
      <c r="R256" s="64"/>
      <c r="S256" s="123"/>
      <c r="T256" s="119"/>
      <c r="U256" s="120"/>
      <c r="V256" s="121"/>
      <c r="W256" s="41" t="str">
        <f t="shared" si="30"/>
        <v/>
      </c>
      <c r="X256" s="4"/>
      <c r="Y256" s="6" t="str">
        <f t="shared" si="9"/>
        <v/>
      </c>
      <c r="Z256" s="39" t="str">
        <f t="shared" si="10"/>
        <v/>
      </c>
      <c r="AA256" s="6" t="str">
        <f t="shared" si="33"/>
        <v/>
      </c>
      <c r="AB256" s="26">
        <f t="shared" si="31"/>
        <v>0</v>
      </c>
      <c r="AC256" s="26">
        <f t="shared" si="14"/>
        <v>0</v>
      </c>
      <c r="AD256" s="26" t="str">
        <f t="shared" si="35"/>
        <v/>
      </c>
      <c r="AE256" s="6">
        <f t="shared" si="36"/>
        <v>0</v>
      </c>
      <c r="AF256" s="6">
        <f t="shared" si="32"/>
        <v>0</v>
      </c>
    </row>
    <row r="257" spans="1:32" ht="60" customHeight="1">
      <c r="A257" s="55">
        <f t="shared" si="34"/>
        <v>245</v>
      </c>
      <c r="B257" s="56" t="str">
        <f t="shared" si="6"/>
        <v/>
      </c>
      <c r="C257" s="152"/>
      <c r="D257" s="15" t="str">
        <f t="shared" si="7"/>
        <v/>
      </c>
      <c r="E257" s="15" t="str">
        <f t="shared" si="13"/>
        <v/>
      </c>
      <c r="F257" s="16"/>
      <c r="G257" s="16"/>
      <c r="H257" s="71"/>
      <c r="I257" s="60" t="str" cm="1">
        <f t="array" ref="I257">IFERROR(_xlfn.IFS($Y257=1,"熱風供給温度：80℃以上～100℃未満
空気入口温度：20℃",$Y257=2,"熱風供給温度：80℃以上～100℃未満
空気入口温度：20℃",$Y257=3,"熱風供給温度：60℃
空気入口温度：50℃"),"")</f>
        <v/>
      </c>
      <c r="J257" s="61" t="str" cm="1">
        <f t="array" ref="J257">IFERROR(_xlfn.IFS(AND($Y257=1,$Z257=1),"[外気条件]
乾球温度：25℃DB
相対湿度：70RH％",AND($Y257=2,$Z257=1),"熱源水入口温度：30℃
熱源水入出口温度差：5℃",AND($Y257=3,$Z257=2),"熱源水入口温度：30℃
熱源水入出口温度差：5℃"),"")</f>
        <v/>
      </c>
      <c r="K257" s="48"/>
      <c r="L257" s="46"/>
      <c r="M257" s="46"/>
      <c r="N257" s="42" t="str" cm="1">
        <f t="array" ref="N257">IFERROR(_xlfn.IFS(AND($Z257=1,$AA257=1),VALUE(3.5),AND($Z257=1,$AA257=2),VALUE(3.44),AND($Z257=2,$AA257=2),VALUE(3.5)),"")</f>
        <v/>
      </c>
      <c r="O257" s="59" t="str">
        <f t="shared" si="8"/>
        <v/>
      </c>
      <c r="P257" s="73"/>
      <c r="Q257" s="16"/>
      <c r="R257" s="64"/>
      <c r="S257" s="123"/>
      <c r="T257" s="119"/>
      <c r="U257" s="120"/>
      <c r="V257" s="121"/>
      <c r="W257" s="41" t="str">
        <f t="shared" si="30"/>
        <v/>
      </c>
      <c r="X257" s="4"/>
      <c r="Y257" s="6" t="str">
        <f t="shared" si="9"/>
        <v/>
      </c>
      <c r="Z257" s="39" t="str">
        <f t="shared" si="10"/>
        <v/>
      </c>
      <c r="AA257" s="6" t="str">
        <f t="shared" si="33"/>
        <v/>
      </c>
      <c r="AB257" s="26">
        <f t="shared" si="31"/>
        <v>0</v>
      </c>
      <c r="AC257" s="26">
        <f t="shared" si="14"/>
        <v>0</v>
      </c>
      <c r="AD257" s="26" t="str">
        <f t="shared" si="35"/>
        <v/>
      </c>
      <c r="AE257" s="6">
        <f t="shared" si="36"/>
        <v>0</v>
      </c>
      <c r="AF257" s="6">
        <f t="shared" si="32"/>
        <v>0</v>
      </c>
    </row>
    <row r="258" spans="1:32" ht="60" customHeight="1">
      <c r="A258" s="55">
        <f t="shared" si="34"/>
        <v>246</v>
      </c>
      <c r="B258" s="56" t="str">
        <f t="shared" si="6"/>
        <v/>
      </c>
      <c r="C258" s="152"/>
      <c r="D258" s="15" t="str">
        <f t="shared" si="7"/>
        <v/>
      </c>
      <c r="E258" s="15" t="str">
        <f t="shared" si="13"/>
        <v/>
      </c>
      <c r="F258" s="16"/>
      <c r="G258" s="16"/>
      <c r="H258" s="71"/>
      <c r="I258" s="60" t="str" cm="1">
        <f t="array" ref="I258">IFERROR(_xlfn.IFS($Y258=1,"熱風供給温度：80℃以上～100℃未満
空気入口温度：20℃",$Y258=2,"熱風供給温度：80℃以上～100℃未満
空気入口温度：20℃",$Y258=3,"熱風供給温度：60℃
空気入口温度：50℃"),"")</f>
        <v/>
      </c>
      <c r="J258" s="61" t="str" cm="1">
        <f t="array" ref="J258">IFERROR(_xlfn.IFS(AND($Y258=1,$Z258=1),"[外気条件]
乾球温度：25℃DB
相対湿度：70RH％",AND($Y258=2,$Z258=1),"熱源水入口温度：30℃
熱源水入出口温度差：5℃",AND($Y258=3,$Z258=2),"熱源水入口温度：30℃
熱源水入出口温度差：5℃"),"")</f>
        <v/>
      </c>
      <c r="K258" s="48"/>
      <c r="L258" s="46"/>
      <c r="M258" s="46"/>
      <c r="N258" s="42" t="str" cm="1">
        <f t="array" ref="N258">IFERROR(_xlfn.IFS(AND($Z258=1,$AA258=1),VALUE(3.5),AND($Z258=1,$AA258=2),VALUE(3.44),AND($Z258=2,$AA258=2),VALUE(3.5)),"")</f>
        <v/>
      </c>
      <c r="O258" s="59" t="str">
        <f t="shared" si="8"/>
        <v/>
      </c>
      <c r="P258" s="73"/>
      <c r="Q258" s="16"/>
      <c r="R258" s="64"/>
      <c r="S258" s="123"/>
      <c r="T258" s="119"/>
      <c r="U258" s="120"/>
      <c r="V258" s="121"/>
      <c r="W258" s="41" t="str">
        <f t="shared" si="30"/>
        <v/>
      </c>
      <c r="X258" s="4"/>
      <c r="Y258" s="6" t="str">
        <f t="shared" si="9"/>
        <v/>
      </c>
      <c r="Z258" s="39" t="str">
        <f t="shared" si="10"/>
        <v/>
      </c>
      <c r="AA258" s="6" t="str">
        <f t="shared" si="33"/>
        <v/>
      </c>
      <c r="AB258" s="26">
        <f t="shared" si="31"/>
        <v>0</v>
      </c>
      <c r="AC258" s="26">
        <f t="shared" si="14"/>
        <v>0</v>
      </c>
      <c r="AD258" s="26" t="str">
        <f t="shared" si="35"/>
        <v/>
      </c>
      <c r="AE258" s="6">
        <f t="shared" si="36"/>
        <v>0</v>
      </c>
      <c r="AF258" s="6">
        <f t="shared" si="32"/>
        <v>0</v>
      </c>
    </row>
    <row r="259" spans="1:32" ht="60" customHeight="1">
      <c r="A259" s="55">
        <f t="shared" si="34"/>
        <v>247</v>
      </c>
      <c r="B259" s="56" t="str">
        <f t="shared" si="6"/>
        <v/>
      </c>
      <c r="C259" s="152"/>
      <c r="D259" s="15" t="str">
        <f t="shared" si="7"/>
        <v/>
      </c>
      <c r="E259" s="15" t="str">
        <f t="shared" si="13"/>
        <v/>
      </c>
      <c r="F259" s="16"/>
      <c r="G259" s="16"/>
      <c r="H259" s="71"/>
      <c r="I259" s="60" t="str" cm="1">
        <f t="array" ref="I259">IFERROR(_xlfn.IFS($Y259=1,"熱風供給温度：80℃以上～100℃未満
空気入口温度：20℃",$Y259=2,"熱風供給温度：80℃以上～100℃未満
空気入口温度：20℃",$Y259=3,"熱風供給温度：60℃
空気入口温度：50℃"),"")</f>
        <v/>
      </c>
      <c r="J259" s="61" t="str" cm="1">
        <f t="array" ref="J259">IFERROR(_xlfn.IFS(AND($Y259=1,$Z259=1),"[外気条件]
乾球温度：25℃DB
相対湿度：70RH％",AND($Y259=2,$Z259=1),"熱源水入口温度：30℃
熱源水入出口温度差：5℃",AND($Y259=3,$Z259=2),"熱源水入口温度：30℃
熱源水入出口温度差：5℃"),"")</f>
        <v/>
      </c>
      <c r="K259" s="48"/>
      <c r="L259" s="46"/>
      <c r="M259" s="46"/>
      <c r="N259" s="42" t="str" cm="1">
        <f t="array" ref="N259">IFERROR(_xlfn.IFS(AND($Z259=1,$AA259=1),VALUE(3.5),AND($Z259=1,$AA259=2),VALUE(3.44),AND($Z259=2,$AA259=2),VALUE(3.5)),"")</f>
        <v/>
      </c>
      <c r="O259" s="59" t="str">
        <f t="shared" si="8"/>
        <v/>
      </c>
      <c r="P259" s="73"/>
      <c r="Q259" s="16"/>
      <c r="R259" s="64"/>
      <c r="S259" s="123"/>
      <c r="T259" s="119"/>
      <c r="U259" s="120"/>
      <c r="V259" s="121"/>
      <c r="W259" s="41" t="str">
        <f t="shared" si="30"/>
        <v/>
      </c>
      <c r="X259" s="4"/>
      <c r="Y259" s="6" t="str">
        <f t="shared" si="9"/>
        <v/>
      </c>
      <c r="Z259" s="39" t="str">
        <f t="shared" si="10"/>
        <v/>
      </c>
      <c r="AA259" s="6" t="str">
        <f t="shared" si="33"/>
        <v/>
      </c>
      <c r="AB259" s="26">
        <f t="shared" si="31"/>
        <v>0</v>
      </c>
      <c r="AC259" s="26">
        <f t="shared" si="14"/>
        <v>0</v>
      </c>
      <c r="AD259" s="26" t="str">
        <f t="shared" si="35"/>
        <v/>
      </c>
      <c r="AE259" s="6">
        <f t="shared" si="36"/>
        <v>0</v>
      </c>
      <c r="AF259" s="6">
        <f t="shared" si="32"/>
        <v>0</v>
      </c>
    </row>
    <row r="260" spans="1:32" ht="60" customHeight="1">
      <c r="A260" s="55">
        <f t="shared" si="34"/>
        <v>248</v>
      </c>
      <c r="B260" s="56" t="str">
        <f t="shared" si="6"/>
        <v/>
      </c>
      <c r="C260" s="152"/>
      <c r="D260" s="15" t="str">
        <f t="shared" si="7"/>
        <v/>
      </c>
      <c r="E260" s="15" t="str">
        <f t="shared" si="13"/>
        <v/>
      </c>
      <c r="F260" s="16"/>
      <c r="G260" s="16"/>
      <c r="H260" s="71"/>
      <c r="I260" s="60" t="str" cm="1">
        <f t="array" ref="I260">IFERROR(_xlfn.IFS($Y260=1,"熱風供給温度：80℃以上～100℃未満
空気入口温度：20℃",$Y260=2,"熱風供給温度：80℃以上～100℃未満
空気入口温度：20℃",$Y260=3,"熱風供給温度：60℃
空気入口温度：50℃"),"")</f>
        <v/>
      </c>
      <c r="J260" s="61" t="str" cm="1">
        <f t="array" ref="J260">IFERROR(_xlfn.IFS(AND($Y260=1,$Z260=1),"[外気条件]
乾球温度：25℃DB
相対湿度：70RH％",AND($Y260=2,$Z260=1),"熱源水入口温度：30℃
熱源水入出口温度差：5℃",AND($Y260=3,$Z260=2),"熱源水入口温度：30℃
熱源水入出口温度差：5℃"),"")</f>
        <v/>
      </c>
      <c r="K260" s="48"/>
      <c r="L260" s="46"/>
      <c r="M260" s="46"/>
      <c r="N260" s="42" t="str" cm="1">
        <f t="array" ref="N260">IFERROR(_xlfn.IFS(AND($Z260=1,$AA260=1),VALUE(3.5),AND($Z260=1,$AA260=2),VALUE(3.44),AND($Z260=2,$AA260=2),VALUE(3.5)),"")</f>
        <v/>
      </c>
      <c r="O260" s="59" t="str">
        <f t="shared" si="8"/>
        <v/>
      </c>
      <c r="P260" s="73"/>
      <c r="Q260" s="16"/>
      <c r="R260" s="64"/>
      <c r="S260" s="123"/>
      <c r="T260" s="119"/>
      <c r="U260" s="120"/>
      <c r="V260" s="121"/>
      <c r="W260" s="41" t="str">
        <f t="shared" si="30"/>
        <v/>
      </c>
      <c r="X260" s="4"/>
      <c r="Y260" s="6" t="str">
        <f t="shared" si="9"/>
        <v/>
      </c>
      <c r="Z260" s="39" t="str">
        <f t="shared" si="10"/>
        <v/>
      </c>
      <c r="AA260" s="6" t="str">
        <f t="shared" si="33"/>
        <v/>
      </c>
      <c r="AB260" s="26">
        <f t="shared" si="31"/>
        <v>0</v>
      </c>
      <c r="AC260" s="26">
        <f t="shared" si="14"/>
        <v>0</v>
      </c>
      <c r="AD260" s="26" t="str">
        <f t="shared" si="35"/>
        <v/>
      </c>
      <c r="AE260" s="6">
        <f t="shared" si="36"/>
        <v>0</v>
      </c>
      <c r="AF260" s="6">
        <f t="shared" si="32"/>
        <v>0</v>
      </c>
    </row>
    <row r="261" spans="1:32" ht="60" customHeight="1">
      <c r="A261" s="55">
        <f t="shared" si="34"/>
        <v>249</v>
      </c>
      <c r="B261" s="56" t="str">
        <f t="shared" si="6"/>
        <v/>
      </c>
      <c r="C261" s="152"/>
      <c r="D261" s="15" t="str">
        <f t="shared" si="7"/>
        <v/>
      </c>
      <c r="E261" s="15" t="str">
        <f t="shared" si="13"/>
        <v/>
      </c>
      <c r="F261" s="16"/>
      <c r="G261" s="16"/>
      <c r="H261" s="71"/>
      <c r="I261" s="60" t="str" cm="1">
        <f t="array" ref="I261">IFERROR(_xlfn.IFS($Y261=1,"熱風供給温度：80℃以上～100℃未満
空気入口温度：20℃",$Y261=2,"熱風供給温度：80℃以上～100℃未満
空気入口温度：20℃",$Y261=3,"熱風供給温度：60℃
空気入口温度：50℃"),"")</f>
        <v/>
      </c>
      <c r="J261" s="61" t="str" cm="1">
        <f t="array" ref="J261">IFERROR(_xlfn.IFS(AND($Y261=1,$Z261=1),"[外気条件]
乾球温度：25℃DB
相対湿度：70RH％",AND($Y261=2,$Z261=1),"熱源水入口温度：30℃
熱源水入出口温度差：5℃",AND($Y261=3,$Z261=2),"熱源水入口温度：30℃
熱源水入出口温度差：5℃"),"")</f>
        <v/>
      </c>
      <c r="K261" s="48"/>
      <c r="L261" s="46"/>
      <c r="M261" s="46"/>
      <c r="N261" s="42" t="str" cm="1">
        <f t="array" ref="N261">IFERROR(_xlfn.IFS(AND($Z261=1,$AA261=1),VALUE(3.5),AND($Z261=1,$AA261=2),VALUE(3.44),AND($Z261=2,$AA261=2),VALUE(3.5)),"")</f>
        <v/>
      </c>
      <c r="O261" s="59" t="str">
        <f t="shared" si="8"/>
        <v/>
      </c>
      <c r="P261" s="73"/>
      <c r="Q261" s="16"/>
      <c r="R261" s="64"/>
      <c r="S261" s="123"/>
      <c r="T261" s="119"/>
      <c r="U261" s="120"/>
      <c r="V261" s="121"/>
      <c r="W261" s="41" t="str">
        <f t="shared" si="30"/>
        <v/>
      </c>
      <c r="X261" s="4"/>
      <c r="Y261" s="6" t="str">
        <f t="shared" si="9"/>
        <v/>
      </c>
      <c r="Z261" s="39" t="str">
        <f t="shared" si="10"/>
        <v/>
      </c>
      <c r="AA261" s="6" t="str">
        <f t="shared" si="33"/>
        <v/>
      </c>
      <c r="AB261" s="26">
        <f t="shared" si="31"/>
        <v>0</v>
      </c>
      <c r="AC261" s="26">
        <f t="shared" si="14"/>
        <v>0</v>
      </c>
      <c r="AD261" s="26" t="str">
        <f t="shared" si="35"/>
        <v/>
      </c>
      <c r="AE261" s="6">
        <f t="shared" si="36"/>
        <v>0</v>
      </c>
      <c r="AF261" s="6">
        <f t="shared" si="32"/>
        <v>0</v>
      </c>
    </row>
    <row r="262" spans="1:32" ht="60" customHeight="1">
      <c r="A262" s="55">
        <f t="shared" si="34"/>
        <v>250</v>
      </c>
      <c r="B262" s="56" t="str">
        <f t="shared" si="6"/>
        <v/>
      </c>
      <c r="C262" s="152"/>
      <c r="D262" s="15" t="str">
        <f t="shared" si="7"/>
        <v/>
      </c>
      <c r="E262" s="15" t="str">
        <f t="shared" si="13"/>
        <v/>
      </c>
      <c r="F262" s="16"/>
      <c r="G262" s="16"/>
      <c r="H262" s="71"/>
      <c r="I262" s="60" t="str" cm="1">
        <f t="array" ref="I262">IFERROR(_xlfn.IFS($Y262=1,"熱風供給温度：80℃以上～100℃未満
空気入口温度：20℃",$Y262=2,"熱風供給温度：80℃以上～100℃未満
空気入口温度：20℃",$Y262=3,"熱風供給温度：60℃
空気入口温度：50℃"),"")</f>
        <v/>
      </c>
      <c r="J262" s="61" t="str" cm="1">
        <f t="array" ref="J262">IFERROR(_xlfn.IFS(AND($Y262=1,$Z262=1),"[外気条件]
乾球温度：25℃DB
相対湿度：70RH％",AND($Y262=2,$Z262=1),"熱源水入口温度：30℃
熱源水入出口温度差：5℃",AND($Y262=3,$Z262=2),"熱源水入口温度：30℃
熱源水入出口温度差：5℃"),"")</f>
        <v/>
      </c>
      <c r="K262" s="48"/>
      <c r="L262" s="46"/>
      <c r="M262" s="46"/>
      <c r="N262" s="42" t="str" cm="1">
        <f t="array" ref="N262">IFERROR(_xlfn.IFS(AND($Z262=1,$AA262=1),VALUE(3.5),AND($Z262=1,$AA262=2),VALUE(3.44),AND($Z262=2,$AA262=2),VALUE(3.5)),"")</f>
        <v/>
      </c>
      <c r="O262" s="59" t="str">
        <f t="shared" si="8"/>
        <v/>
      </c>
      <c r="P262" s="73"/>
      <c r="Q262" s="16"/>
      <c r="R262" s="64"/>
      <c r="S262" s="123"/>
      <c r="T262" s="119"/>
      <c r="U262" s="120"/>
      <c r="V262" s="121"/>
      <c r="W262" s="41" t="str">
        <f t="shared" si="30"/>
        <v/>
      </c>
      <c r="X262" s="4"/>
      <c r="Y262" s="6" t="str">
        <f t="shared" si="9"/>
        <v/>
      </c>
      <c r="Z262" s="39" t="str">
        <f t="shared" si="10"/>
        <v/>
      </c>
      <c r="AA262" s="6" t="str">
        <f t="shared" si="33"/>
        <v/>
      </c>
      <c r="AB262" s="26">
        <f t="shared" si="31"/>
        <v>0</v>
      </c>
      <c r="AC262" s="26">
        <f t="shared" si="14"/>
        <v>0</v>
      </c>
      <c r="AD262" s="26" t="str">
        <f t="shared" si="35"/>
        <v/>
      </c>
      <c r="AE262" s="6">
        <f t="shared" si="36"/>
        <v>0</v>
      </c>
      <c r="AF262" s="6">
        <f t="shared" si="32"/>
        <v>0</v>
      </c>
    </row>
    <row r="263" spans="1:32" ht="60" customHeight="1">
      <c r="A263" s="55">
        <f t="shared" si="34"/>
        <v>251</v>
      </c>
      <c r="B263" s="56" t="str">
        <f t="shared" si="6"/>
        <v/>
      </c>
      <c r="C263" s="152"/>
      <c r="D263" s="15" t="str">
        <f t="shared" si="7"/>
        <v/>
      </c>
      <c r="E263" s="15" t="str">
        <f t="shared" si="13"/>
        <v/>
      </c>
      <c r="F263" s="16"/>
      <c r="G263" s="16"/>
      <c r="H263" s="71"/>
      <c r="I263" s="60" t="str" cm="1">
        <f t="array" ref="I263">IFERROR(_xlfn.IFS($Y263=1,"熱風供給温度：80℃以上～100℃未満
空気入口温度：20℃",$Y263=2,"熱風供給温度：80℃以上～100℃未満
空気入口温度：20℃",$Y263=3,"熱風供給温度：60℃
空気入口温度：50℃"),"")</f>
        <v/>
      </c>
      <c r="J263" s="61" t="str" cm="1">
        <f t="array" ref="J263">IFERROR(_xlfn.IFS(AND($Y263=1,$Z263=1),"[外気条件]
乾球温度：25℃DB
相対湿度：70RH％",AND($Y263=2,$Z263=1),"熱源水入口温度：30℃
熱源水入出口温度差：5℃",AND($Y263=3,$Z263=2),"熱源水入口温度：30℃
熱源水入出口温度差：5℃"),"")</f>
        <v/>
      </c>
      <c r="K263" s="48"/>
      <c r="L263" s="46"/>
      <c r="M263" s="46"/>
      <c r="N263" s="42" t="str" cm="1">
        <f t="array" ref="N263">IFERROR(_xlfn.IFS(AND($Z263=1,$AA263=1),VALUE(3.5),AND($Z263=1,$AA263=2),VALUE(3.44),AND($Z263=2,$AA263=2),VALUE(3.5)),"")</f>
        <v/>
      </c>
      <c r="O263" s="59" t="str">
        <f t="shared" si="8"/>
        <v/>
      </c>
      <c r="P263" s="73"/>
      <c r="Q263" s="16"/>
      <c r="R263" s="64"/>
      <c r="S263" s="123"/>
      <c r="T263" s="119"/>
      <c r="U263" s="120"/>
      <c r="V263" s="121"/>
      <c r="W263" s="41" t="str">
        <f t="shared" si="30"/>
        <v/>
      </c>
      <c r="X263" s="4"/>
      <c r="Y263" s="6" t="str">
        <f t="shared" si="9"/>
        <v/>
      </c>
      <c r="Z263" s="39" t="str">
        <f t="shared" si="10"/>
        <v/>
      </c>
      <c r="AA263" s="6" t="str">
        <f t="shared" si="33"/>
        <v/>
      </c>
      <c r="AB263" s="26">
        <f t="shared" si="31"/>
        <v>0</v>
      </c>
      <c r="AC263" s="26">
        <f t="shared" si="14"/>
        <v>0</v>
      </c>
      <c r="AD263" s="26" t="str">
        <f t="shared" si="35"/>
        <v/>
      </c>
      <c r="AE263" s="6">
        <f t="shared" si="36"/>
        <v>0</v>
      </c>
      <c r="AF263" s="6">
        <f t="shared" si="32"/>
        <v>0</v>
      </c>
    </row>
    <row r="264" spans="1:32" ht="60" customHeight="1">
      <c r="A264" s="55">
        <f t="shared" si="34"/>
        <v>252</v>
      </c>
      <c r="B264" s="56" t="str">
        <f t="shared" si="6"/>
        <v/>
      </c>
      <c r="C264" s="152"/>
      <c r="D264" s="15" t="str">
        <f t="shared" si="7"/>
        <v/>
      </c>
      <c r="E264" s="15" t="str">
        <f t="shared" si="13"/>
        <v/>
      </c>
      <c r="F264" s="16"/>
      <c r="G264" s="16"/>
      <c r="H264" s="71"/>
      <c r="I264" s="60" t="str" cm="1">
        <f t="array" ref="I264">IFERROR(_xlfn.IFS($Y264=1,"熱風供給温度：80℃以上～100℃未満
空気入口温度：20℃",$Y264=2,"熱風供給温度：80℃以上～100℃未満
空気入口温度：20℃",$Y264=3,"熱風供給温度：60℃
空気入口温度：50℃"),"")</f>
        <v/>
      </c>
      <c r="J264" s="61" t="str" cm="1">
        <f t="array" ref="J264">IFERROR(_xlfn.IFS(AND($Y264=1,$Z264=1),"[外気条件]
乾球温度：25℃DB
相対湿度：70RH％",AND($Y264=2,$Z264=1),"熱源水入口温度：30℃
熱源水入出口温度差：5℃",AND($Y264=3,$Z264=2),"熱源水入口温度：30℃
熱源水入出口温度差：5℃"),"")</f>
        <v/>
      </c>
      <c r="K264" s="48"/>
      <c r="L264" s="46"/>
      <c r="M264" s="46"/>
      <c r="N264" s="42" t="str" cm="1">
        <f t="array" ref="N264">IFERROR(_xlfn.IFS(AND($Z264=1,$AA264=1),VALUE(3.5),AND($Z264=1,$AA264=2),VALUE(3.44),AND($Z264=2,$AA264=2),VALUE(3.5)),"")</f>
        <v/>
      </c>
      <c r="O264" s="59" t="str">
        <f t="shared" si="8"/>
        <v/>
      </c>
      <c r="P264" s="73"/>
      <c r="Q264" s="16"/>
      <c r="R264" s="64"/>
      <c r="S264" s="123"/>
      <c r="T264" s="119"/>
      <c r="U264" s="120"/>
      <c r="V264" s="121"/>
      <c r="W264" s="41" t="str">
        <f t="shared" si="30"/>
        <v/>
      </c>
      <c r="X264" s="4"/>
      <c r="Y264" s="6" t="str">
        <f t="shared" si="9"/>
        <v/>
      </c>
      <c r="Z264" s="39" t="str">
        <f t="shared" si="10"/>
        <v/>
      </c>
      <c r="AA264" s="6" t="str">
        <f t="shared" si="33"/>
        <v/>
      </c>
      <c r="AB264" s="26">
        <f t="shared" si="31"/>
        <v>0</v>
      </c>
      <c r="AC264" s="26">
        <f t="shared" si="14"/>
        <v>0</v>
      </c>
      <c r="AD264" s="26" t="str">
        <f t="shared" si="35"/>
        <v/>
      </c>
      <c r="AE264" s="6">
        <f t="shared" si="36"/>
        <v>0</v>
      </c>
      <c r="AF264" s="6">
        <f t="shared" si="32"/>
        <v>0</v>
      </c>
    </row>
    <row r="265" spans="1:32" ht="60" customHeight="1">
      <c r="A265" s="55">
        <f t="shared" si="34"/>
        <v>253</v>
      </c>
      <c r="B265" s="56" t="str">
        <f t="shared" si="6"/>
        <v/>
      </c>
      <c r="C265" s="152"/>
      <c r="D265" s="15" t="str">
        <f t="shared" si="7"/>
        <v/>
      </c>
      <c r="E265" s="15" t="str">
        <f t="shared" si="13"/>
        <v/>
      </c>
      <c r="F265" s="16"/>
      <c r="G265" s="16"/>
      <c r="H265" s="71"/>
      <c r="I265" s="60" t="str" cm="1">
        <f t="array" ref="I265">IFERROR(_xlfn.IFS($Y265=1,"熱風供給温度：80℃以上～100℃未満
空気入口温度：20℃",$Y265=2,"熱風供給温度：80℃以上～100℃未満
空気入口温度：20℃",$Y265=3,"熱風供給温度：60℃
空気入口温度：50℃"),"")</f>
        <v/>
      </c>
      <c r="J265" s="61" t="str" cm="1">
        <f t="array" ref="J265">IFERROR(_xlfn.IFS(AND($Y265=1,$Z265=1),"[外気条件]
乾球温度：25℃DB
相対湿度：70RH％",AND($Y265=2,$Z265=1),"熱源水入口温度：30℃
熱源水入出口温度差：5℃",AND($Y265=3,$Z265=2),"熱源水入口温度：30℃
熱源水入出口温度差：5℃"),"")</f>
        <v/>
      </c>
      <c r="K265" s="48"/>
      <c r="L265" s="46"/>
      <c r="M265" s="46"/>
      <c r="N265" s="42" t="str" cm="1">
        <f t="array" ref="N265">IFERROR(_xlfn.IFS(AND($Z265=1,$AA265=1),VALUE(3.5),AND($Z265=1,$AA265=2),VALUE(3.44),AND($Z265=2,$AA265=2),VALUE(3.5)),"")</f>
        <v/>
      </c>
      <c r="O265" s="59" t="str">
        <f t="shared" si="8"/>
        <v/>
      </c>
      <c r="P265" s="73"/>
      <c r="Q265" s="16"/>
      <c r="R265" s="64"/>
      <c r="S265" s="123"/>
      <c r="T265" s="119"/>
      <c r="U265" s="120"/>
      <c r="V265" s="121"/>
      <c r="W265" s="41" t="str">
        <f t="shared" si="30"/>
        <v/>
      </c>
      <c r="X265" s="4"/>
      <c r="Y265" s="6" t="str">
        <f t="shared" si="9"/>
        <v/>
      </c>
      <c r="Z265" s="39" t="str">
        <f t="shared" si="10"/>
        <v/>
      </c>
      <c r="AA265" s="6" t="str">
        <f t="shared" si="33"/>
        <v/>
      </c>
      <c r="AB265" s="26">
        <f t="shared" si="31"/>
        <v>0</v>
      </c>
      <c r="AC265" s="26">
        <f t="shared" si="14"/>
        <v>0</v>
      </c>
      <c r="AD265" s="26" t="str">
        <f t="shared" si="35"/>
        <v/>
      </c>
      <c r="AE265" s="6">
        <f t="shared" si="36"/>
        <v>0</v>
      </c>
      <c r="AF265" s="6">
        <f t="shared" si="32"/>
        <v>0</v>
      </c>
    </row>
    <row r="266" spans="1:32" ht="60" customHeight="1">
      <c r="A266" s="55">
        <f t="shared" si="34"/>
        <v>254</v>
      </c>
      <c r="B266" s="56" t="str">
        <f t="shared" si="6"/>
        <v/>
      </c>
      <c r="C266" s="152"/>
      <c r="D266" s="15" t="str">
        <f t="shared" si="7"/>
        <v/>
      </c>
      <c r="E266" s="15" t="str">
        <f t="shared" si="13"/>
        <v/>
      </c>
      <c r="F266" s="16"/>
      <c r="G266" s="16"/>
      <c r="H266" s="71"/>
      <c r="I266" s="60" t="str" cm="1">
        <f t="array" ref="I266">IFERROR(_xlfn.IFS($Y266=1,"熱風供給温度：80℃以上～100℃未満
空気入口温度：20℃",$Y266=2,"熱風供給温度：80℃以上～100℃未満
空気入口温度：20℃",$Y266=3,"熱風供給温度：60℃
空気入口温度：50℃"),"")</f>
        <v/>
      </c>
      <c r="J266" s="61" t="str" cm="1">
        <f t="array" ref="J266">IFERROR(_xlfn.IFS(AND($Y266=1,$Z266=1),"[外気条件]
乾球温度：25℃DB
相対湿度：70RH％",AND($Y266=2,$Z266=1),"熱源水入口温度：30℃
熱源水入出口温度差：5℃",AND($Y266=3,$Z266=2),"熱源水入口温度：30℃
熱源水入出口温度差：5℃"),"")</f>
        <v/>
      </c>
      <c r="K266" s="48"/>
      <c r="L266" s="46"/>
      <c r="M266" s="46"/>
      <c r="N266" s="42" t="str" cm="1">
        <f t="array" ref="N266">IFERROR(_xlfn.IFS(AND($Z266=1,$AA266=1),VALUE(3.5),AND($Z266=1,$AA266=2),VALUE(3.44),AND($Z266=2,$AA266=2),VALUE(3.5)),"")</f>
        <v/>
      </c>
      <c r="O266" s="59" t="str">
        <f t="shared" si="8"/>
        <v/>
      </c>
      <c r="P266" s="73"/>
      <c r="Q266" s="16"/>
      <c r="R266" s="64"/>
      <c r="S266" s="123"/>
      <c r="T266" s="119"/>
      <c r="U266" s="120"/>
      <c r="V266" s="121"/>
      <c r="W266" s="41" t="str">
        <f t="shared" si="30"/>
        <v/>
      </c>
      <c r="X266" s="4"/>
      <c r="Y266" s="6" t="str">
        <f t="shared" si="9"/>
        <v/>
      </c>
      <c r="Z266" s="39" t="str">
        <f t="shared" si="10"/>
        <v/>
      </c>
      <c r="AA266" s="6" t="str">
        <f t="shared" si="33"/>
        <v/>
      </c>
      <c r="AB266" s="26">
        <f t="shared" si="31"/>
        <v>0</v>
      </c>
      <c r="AC266" s="26">
        <f t="shared" si="14"/>
        <v>0</v>
      </c>
      <c r="AD266" s="26" t="str">
        <f t="shared" si="35"/>
        <v/>
      </c>
      <c r="AE266" s="6">
        <f t="shared" si="36"/>
        <v>0</v>
      </c>
      <c r="AF266" s="6">
        <f t="shared" si="32"/>
        <v>0</v>
      </c>
    </row>
    <row r="267" spans="1:32" ht="60" customHeight="1">
      <c r="A267" s="55">
        <f t="shared" si="34"/>
        <v>255</v>
      </c>
      <c r="B267" s="56" t="str">
        <f t="shared" si="6"/>
        <v/>
      </c>
      <c r="C267" s="152"/>
      <c r="D267" s="15" t="str">
        <f t="shared" si="7"/>
        <v/>
      </c>
      <c r="E267" s="15" t="str">
        <f t="shared" si="13"/>
        <v/>
      </c>
      <c r="F267" s="16"/>
      <c r="G267" s="16"/>
      <c r="H267" s="71"/>
      <c r="I267" s="60" t="str" cm="1">
        <f t="array" ref="I267">IFERROR(_xlfn.IFS($Y267=1,"熱風供給温度：80℃以上～100℃未満
空気入口温度：20℃",$Y267=2,"熱風供給温度：80℃以上～100℃未満
空気入口温度：20℃",$Y267=3,"熱風供給温度：60℃
空気入口温度：50℃"),"")</f>
        <v/>
      </c>
      <c r="J267" s="61" t="str" cm="1">
        <f t="array" ref="J267">IFERROR(_xlfn.IFS(AND($Y267=1,$Z267=1),"[外気条件]
乾球温度：25℃DB
相対湿度：70RH％",AND($Y267=2,$Z267=1),"熱源水入口温度：30℃
熱源水入出口温度差：5℃",AND($Y267=3,$Z267=2),"熱源水入口温度：30℃
熱源水入出口温度差：5℃"),"")</f>
        <v/>
      </c>
      <c r="K267" s="48"/>
      <c r="L267" s="46"/>
      <c r="M267" s="46"/>
      <c r="N267" s="42" t="str" cm="1">
        <f t="array" ref="N267">IFERROR(_xlfn.IFS(AND($Z267=1,$AA267=1),VALUE(3.5),AND($Z267=1,$AA267=2),VALUE(3.44),AND($Z267=2,$AA267=2),VALUE(3.5)),"")</f>
        <v/>
      </c>
      <c r="O267" s="59" t="str">
        <f t="shared" si="8"/>
        <v/>
      </c>
      <c r="P267" s="73"/>
      <c r="Q267" s="16"/>
      <c r="R267" s="64"/>
      <c r="S267" s="123"/>
      <c r="T267" s="119"/>
      <c r="U267" s="120"/>
      <c r="V267" s="121"/>
      <c r="W267" s="41" t="str">
        <f t="shared" si="30"/>
        <v/>
      </c>
      <c r="X267" s="4"/>
      <c r="Y267" s="6" t="str">
        <f t="shared" si="9"/>
        <v/>
      </c>
      <c r="Z267" s="39" t="str">
        <f t="shared" si="10"/>
        <v/>
      </c>
      <c r="AA267" s="6" t="str">
        <f t="shared" si="33"/>
        <v/>
      </c>
      <c r="AB267" s="26">
        <f t="shared" si="31"/>
        <v>0</v>
      </c>
      <c r="AC267" s="26">
        <f t="shared" si="14"/>
        <v>0</v>
      </c>
      <c r="AD267" s="26" t="str">
        <f t="shared" si="35"/>
        <v/>
      </c>
      <c r="AE267" s="6">
        <f t="shared" si="36"/>
        <v>0</v>
      </c>
      <c r="AF267" s="6">
        <f t="shared" si="32"/>
        <v>0</v>
      </c>
    </row>
    <row r="268" spans="1:32" ht="60" customHeight="1">
      <c r="A268" s="55">
        <f t="shared" si="34"/>
        <v>256</v>
      </c>
      <c r="B268" s="56" t="str">
        <f t="shared" si="6"/>
        <v/>
      </c>
      <c r="C268" s="152"/>
      <c r="D268" s="15" t="str">
        <f t="shared" si="7"/>
        <v/>
      </c>
      <c r="E268" s="15" t="str">
        <f t="shared" si="13"/>
        <v/>
      </c>
      <c r="F268" s="16"/>
      <c r="G268" s="16"/>
      <c r="H268" s="71"/>
      <c r="I268" s="60" t="str" cm="1">
        <f t="array" ref="I268">IFERROR(_xlfn.IFS($Y268=1,"熱風供給温度：80℃以上～100℃未満
空気入口温度：20℃",$Y268=2,"熱風供給温度：80℃以上～100℃未満
空気入口温度：20℃",$Y268=3,"熱風供給温度：60℃
空気入口温度：50℃"),"")</f>
        <v/>
      </c>
      <c r="J268" s="61" t="str" cm="1">
        <f t="array" ref="J268">IFERROR(_xlfn.IFS(AND($Y268=1,$Z268=1),"[外気条件]
乾球温度：25℃DB
相対湿度：70RH％",AND($Y268=2,$Z268=1),"熱源水入口温度：30℃
熱源水入出口温度差：5℃",AND($Y268=3,$Z268=2),"熱源水入口温度：30℃
熱源水入出口温度差：5℃"),"")</f>
        <v/>
      </c>
      <c r="K268" s="48"/>
      <c r="L268" s="46"/>
      <c r="M268" s="46"/>
      <c r="N268" s="42" t="str" cm="1">
        <f t="array" ref="N268">IFERROR(_xlfn.IFS(AND($Z268=1,$AA268=1),VALUE(3.5),AND($Z268=1,$AA268=2),VALUE(3.44),AND($Z268=2,$AA268=2),VALUE(3.5)),"")</f>
        <v/>
      </c>
      <c r="O268" s="59" t="str">
        <f t="shared" si="8"/>
        <v/>
      </c>
      <c r="P268" s="73"/>
      <c r="Q268" s="16"/>
      <c r="R268" s="64"/>
      <c r="S268" s="123"/>
      <c r="T268" s="119"/>
      <c r="U268" s="120"/>
      <c r="V268" s="121"/>
      <c r="W268" s="41" t="str">
        <f t="shared" si="30"/>
        <v/>
      </c>
      <c r="X268" s="4"/>
      <c r="Y268" s="6" t="str">
        <f t="shared" si="9"/>
        <v/>
      </c>
      <c r="Z268" s="39" t="str">
        <f t="shared" si="10"/>
        <v/>
      </c>
      <c r="AA268" s="6" t="str">
        <f t="shared" si="33"/>
        <v/>
      </c>
      <c r="AB268" s="26">
        <f t="shared" si="31"/>
        <v>0</v>
      </c>
      <c r="AC268" s="26">
        <f t="shared" si="14"/>
        <v>0</v>
      </c>
      <c r="AD268" s="26" t="str">
        <f t="shared" si="35"/>
        <v/>
      </c>
      <c r="AE268" s="6">
        <f t="shared" si="36"/>
        <v>0</v>
      </c>
      <c r="AF268" s="6">
        <f t="shared" si="32"/>
        <v>0</v>
      </c>
    </row>
    <row r="269" spans="1:32" ht="60" customHeight="1">
      <c r="A269" s="55">
        <f t="shared" si="34"/>
        <v>257</v>
      </c>
      <c r="B269" s="56" t="str">
        <f t="shared" ref="B269:B332" si="37">IF($C269="","","産業ヒートポンプ")</f>
        <v/>
      </c>
      <c r="C269" s="152"/>
      <c r="D269" s="15" t="str">
        <f t="shared" ref="D269:D332" si="38">IF($B269&lt;&gt;"",$C$2,"")</f>
        <v/>
      </c>
      <c r="E269" s="15" t="str">
        <f t="shared" si="13"/>
        <v/>
      </c>
      <c r="F269" s="16"/>
      <c r="G269" s="16"/>
      <c r="H269" s="71"/>
      <c r="I269" s="60" t="str" cm="1">
        <f t="array" ref="I269">IFERROR(_xlfn.IFS($Y269=1,"熱風供給温度：80℃以上～100℃未満
空気入口温度：20℃",$Y269=2,"熱風供給温度：80℃以上～100℃未満
空気入口温度：20℃",$Y269=3,"熱風供給温度：60℃
空気入口温度：50℃"),"")</f>
        <v/>
      </c>
      <c r="J269" s="61" t="str" cm="1">
        <f t="array" ref="J269">IFERROR(_xlfn.IFS(AND($Y269=1,$Z269=1),"[外気条件]
乾球温度：25℃DB
相対湿度：70RH％",AND($Y269=2,$Z269=1),"熱源水入口温度：30℃
熱源水入出口温度差：5℃",AND($Y269=3,$Z269=2),"熱源水入口温度：30℃
熱源水入出口温度差：5℃"),"")</f>
        <v/>
      </c>
      <c r="K269" s="48"/>
      <c r="L269" s="46"/>
      <c r="M269" s="46"/>
      <c r="N269" s="42" t="str" cm="1">
        <f t="array" ref="N269">IFERROR(_xlfn.IFS(AND($Z269=1,$AA269=1),VALUE(3.5),AND($Z269=1,$AA269=2),VALUE(3.44),AND($Z269=2,$AA269=2),VALUE(3.5)),"")</f>
        <v/>
      </c>
      <c r="O269" s="59" t="str">
        <f t="shared" ref="O269:O332" si="39">IF(OR($L269="",$M269=""),"",ROUND($L269/$M269,2))</f>
        <v/>
      </c>
      <c r="P269" s="73"/>
      <c r="Q269" s="16"/>
      <c r="R269" s="64"/>
      <c r="S269" s="123"/>
      <c r="T269" s="119"/>
      <c r="U269" s="120"/>
      <c r="V269" s="121"/>
      <c r="W269" s="41" t="str">
        <f t="shared" ref="W269:W332" si="40">IF(G269="","",G269)</f>
        <v/>
      </c>
      <c r="X269" s="4"/>
      <c r="Y269" s="6" t="str">
        <f t="shared" ref="Y269:Y332" si="41">IF($H269="","",IF($H269="空気熱源／一過式",1,IF($H269="水熱源／一過式",2,IF($H269="水熱源／循環式",3))))</f>
        <v/>
      </c>
      <c r="Z269" s="39" t="str">
        <f t="shared" ref="Z269:Z332" si="42">IF($I269="","",IF($I269="熱風供給温度：80℃以上～100℃未満
空気入口温度：20℃",1,IF($I269="熱風供給温度：60℃
空気入口温度：50℃",2,"")))</f>
        <v/>
      </c>
      <c r="AA269" s="6" t="str">
        <f t="shared" si="33"/>
        <v/>
      </c>
      <c r="AB269" s="26">
        <f t="shared" ref="AB269:AB332" si="43">IF(AND(($B269&lt;&gt;""),(OR($C$2="",$F$2="",$G$3="",C269="",F269="",G269="",H269="",I269="",L269="",M269="",O269=""))),1,0)</f>
        <v>0</v>
      </c>
      <c r="AC269" s="26">
        <f t="shared" si="14"/>
        <v>0</v>
      </c>
      <c r="AD269" s="26" t="str">
        <f t="shared" si="35"/>
        <v/>
      </c>
      <c r="AE269" s="6">
        <f t="shared" si="36"/>
        <v>0</v>
      </c>
      <c r="AF269" s="6">
        <f t="shared" ref="AF269:AF332" si="44">IF(AND(N269&lt;&gt;"",$N269&gt;$O269),1,0)</f>
        <v>0</v>
      </c>
    </row>
    <row r="270" spans="1:32" ht="60" customHeight="1">
      <c r="A270" s="55">
        <f t="shared" si="34"/>
        <v>258</v>
      </c>
      <c r="B270" s="56" t="str">
        <f t="shared" si="37"/>
        <v/>
      </c>
      <c r="C270" s="152"/>
      <c r="D270" s="15" t="str">
        <f t="shared" si="38"/>
        <v/>
      </c>
      <c r="E270" s="15" t="str">
        <f t="shared" ref="E270:E333" si="45">IF($B270&lt;&gt;"",$F$2,"")</f>
        <v/>
      </c>
      <c r="F270" s="16"/>
      <c r="G270" s="16"/>
      <c r="H270" s="71"/>
      <c r="I270" s="60" t="str" cm="1">
        <f t="array" ref="I270">IFERROR(_xlfn.IFS($Y270=1,"熱風供給温度：80℃以上～100℃未満
空気入口温度：20℃",$Y270=2,"熱風供給温度：80℃以上～100℃未満
空気入口温度：20℃",$Y270=3,"熱風供給温度：60℃
空気入口温度：50℃"),"")</f>
        <v/>
      </c>
      <c r="J270" s="61" t="str" cm="1">
        <f t="array" ref="J270">IFERROR(_xlfn.IFS(AND($Y270=1,$Z270=1),"[外気条件]
乾球温度：25℃DB
相対湿度：70RH％",AND($Y270=2,$Z270=1),"熱源水入口温度：30℃
熱源水入出口温度差：5℃",AND($Y270=3,$Z270=2),"熱源水入口温度：30℃
熱源水入出口温度差：5℃"),"")</f>
        <v/>
      </c>
      <c r="K270" s="48"/>
      <c r="L270" s="46"/>
      <c r="M270" s="46"/>
      <c r="N270" s="42" t="str" cm="1">
        <f t="array" ref="N270">IFERROR(_xlfn.IFS(AND($Z270=1,$AA270=1),VALUE(3.5),AND($Z270=1,$AA270=2),VALUE(3.44),AND($Z270=2,$AA270=2),VALUE(3.5)),"")</f>
        <v/>
      </c>
      <c r="O270" s="59" t="str">
        <f t="shared" si="39"/>
        <v/>
      </c>
      <c r="P270" s="73"/>
      <c r="Q270" s="16"/>
      <c r="R270" s="64"/>
      <c r="S270" s="123"/>
      <c r="T270" s="119"/>
      <c r="U270" s="120"/>
      <c r="V270" s="121"/>
      <c r="W270" s="41" t="str">
        <f t="shared" si="40"/>
        <v/>
      </c>
      <c r="X270" s="4"/>
      <c r="Y270" s="6" t="str">
        <f t="shared" si="41"/>
        <v/>
      </c>
      <c r="Z270" s="39" t="str">
        <f t="shared" si="42"/>
        <v/>
      </c>
      <c r="AA270" s="6" t="str">
        <f t="shared" ref="AA270:AA333" si="46">IF($J270="","",IF($J270="[外気条件]
乾球温度：25℃DB
相対湿度：70RH％",1,IF($J270="熱源水入口温度：30℃
熱源水入出口温度差：5℃",2,"")))</f>
        <v/>
      </c>
      <c r="AB270" s="26">
        <f t="shared" si="43"/>
        <v>0</v>
      </c>
      <c r="AC270" s="26">
        <f t="shared" si="14"/>
        <v>0</v>
      </c>
      <c r="AD270" s="26" t="str">
        <f t="shared" si="35"/>
        <v/>
      </c>
      <c r="AE270" s="6">
        <f t="shared" si="36"/>
        <v>0</v>
      </c>
      <c r="AF270" s="6">
        <f t="shared" si="44"/>
        <v>0</v>
      </c>
    </row>
    <row r="271" spans="1:32" ht="60" customHeight="1">
      <c r="A271" s="55">
        <f t="shared" si="34"/>
        <v>259</v>
      </c>
      <c r="B271" s="56" t="str">
        <f t="shared" si="37"/>
        <v/>
      </c>
      <c r="C271" s="152"/>
      <c r="D271" s="15" t="str">
        <f t="shared" si="38"/>
        <v/>
      </c>
      <c r="E271" s="15" t="str">
        <f t="shared" si="45"/>
        <v/>
      </c>
      <c r="F271" s="16"/>
      <c r="G271" s="16"/>
      <c r="H271" s="71"/>
      <c r="I271" s="60" t="str" cm="1">
        <f t="array" ref="I271">IFERROR(_xlfn.IFS($Y271=1,"熱風供給温度：80℃以上～100℃未満
空気入口温度：20℃",$Y271=2,"熱風供給温度：80℃以上～100℃未満
空気入口温度：20℃",$Y271=3,"熱風供給温度：60℃
空気入口温度：50℃"),"")</f>
        <v/>
      </c>
      <c r="J271" s="61" t="str" cm="1">
        <f t="array" ref="J271">IFERROR(_xlfn.IFS(AND($Y271=1,$Z271=1),"[外気条件]
乾球温度：25℃DB
相対湿度：70RH％",AND($Y271=2,$Z271=1),"熱源水入口温度：30℃
熱源水入出口温度差：5℃",AND($Y271=3,$Z271=2),"熱源水入口温度：30℃
熱源水入出口温度差：5℃"),"")</f>
        <v/>
      </c>
      <c r="K271" s="48"/>
      <c r="L271" s="46"/>
      <c r="M271" s="46"/>
      <c r="N271" s="42" t="str" cm="1">
        <f t="array" ref="N271">IFERROR(_xlfn.IFS(AND($Z271=1,$AA271=1),VALUE(3.5),AND($Z271=1,$AA271=2),VALUE(3.44),AND($Z271=2,$AA271=2),VALUE(3.5)),"")</f>
        <v/>
      </c>
      <c r="O271" s="59" t="str">
        <f t="shared" si="39"/>
        <v/>
      </c>
      <c r="P271" s="73"/>
      <c r="Q271" s="16"/>
      <c r="R271" s="64"/>
      <c r="S271" s="123"/>
      <c r="T271" s="119"/>
      <c r="U271" s="120"/>
      <c r="V271" s="121"/>
      <c r="W271" s="41" t="str">
        <f t="shared" si="40"/>
        <v/>
      </c>
      <c r="X271" s="4"/>
      <c r="Y271" s="6" t="str">
        <f t="shared" si="41"/>
        <v/>
      </c>
      <c r="Z271" s="39" t="str">
        <f t="shared" si="42"/>
        <v/>
      </c>
      <c r="AA271" s="6" t="str">
        <f t="shared" si="46"/>
        <v/>
      </c>
      <c r="AB271" s="26">
        <f t="shared" si="43"/>
        <v>0</v>
      </c>
      <c r="AC271" s="26">
        <f t="shared" si="14"/>
        <v>0</v>
      </c>
      <c r="AD271" s="26" t="str">
        <f t="shared" si="35"/>
        <v/>
      </c>
      <c r="AE271" s="6">
        <f t="shared" si="36"/>
        <v>0</v>
      </c>
      <c r="AF271" s="6">
        <f t="shared" si="44"/>
        <v>0</v>
      </c>
    </row>
    <row r="272" spans="1:32" ht="60" customHeight="1">
      <c r="A272" s="55">
        <f t="shared" si="34"/>
        <v>260</v>
      </c>
      <c r="B272" s="56" t="str">
        <f t="shared" si="37"/>
        <v/>
      </c>
      <c r="C272" s="152"/>
      <c r="D272" s="15" t="str">
        <f t="shared" si="38"/>
        <v/>
      </c>
      <c r="E272" s="15" t="str">
        <f t="shared" si="45"/>
        <v/>
      </c>
      <c r="F272" s="16"/>
      <c r="G272" s="16"/>
      <c r="H272" s="71"/>
      <c r="I272" s="60" t="str" cm="1">
        <f t="array" ref="I272">IFERROR(_xlfn.IFS($Y272=1,"熱風供給温度：80℃以上～100℃未満
空気入口温度：20℃",$Y272=2,"熱風供給温度：80℃以上～100℃未満
空気入口温度：20℃",$Y272=3,"熱風供給温度：60℃
空気入口温度：50℃"),"")</f>
        <v/>
      </c>
      <c r="J272" s="61" t="str" cm="1">
        <f t="array" ref="J272">IFERROR(_xlfn.IFS(AND($Y272=1,$Z272=1),"[外気条件]
乾球温度：25℃DB
相対湿度：70RH％",AND($Y272=2,$Z272=1),"熱源水入口温度：30℃
熱源水入出口温度差：5℃",AND($Y272=3,$Z272=2),"熱源水入口温度：30℃
熱源水入出口温度差：5℃"),"")</f>
        <v/>
      </c>
      <c r="K272" s="48"/>
      <c r="L272" s="46"/>
      <c r="M272" s="46"/>
      <c r="N272" s="42" t="str" cm="1">
        <f t="array" ref="N272">IFERROR(_xlfn.IFS(AND($Z272=1,$AA272=1),VALUE(3.5),AND($Z272=1,$AA272=2),VALUE(3.44),AND($Z272=2,$AA272=2),VALUE(3.5)),"")</f>
        <v/>
      </c>
      <c r="O272" s="59" t="str">
        <f t="shared" si="39"/>
        <v/>
      </c>
      <c r="P272" s="73"/>
      <c r="Q272" s="16"/>
      <c r="R272" s="64"/>
      <c r="S272" s="123"/>
      <c r="T272" s="119"/>
      <c r="U272" s="120"/>
      <c r="V272" s="121"/>
      <c r="W272" s="41" t="str">
        <f t="shared" si="40"/>
        <v/>
      </c>
      <c r="X272" s="4"/>
      <c r="Y272" s="6" t="str">
        <f t="shared" si="41"/>
        <v/>
      </c>
      <c r="Z272" s="39" t="str">
        <f t="shared" si="42"/>
        <v/>
      </c>
      <c r="AA272" s="6" t="str">
        <f t="shared" si="46"/>
        <v/>
      </c>
      <c r="AB272" s="26">
        <f t="shared" si="43"/>
        <v>0</v>
      </c>
      <c r="AC272" s="26">
        <f t="shared" si="14"/>
        <v>0</v>
      </c>
      <c r="AD272" s="26" t="str">
        <f t="shared" si="35"/>
        <v/>
      </c>
      <c r="AE272" s="6">
        <f t="shared" si="36"/>
        <v>0</v>
      </c>
      <c r="AF272" s="6">
        <f t="shared" si="44"/>
        <v>0</v>
      </c>
    </row>
    <row r="273" spans="1:32" ht="60" customHeight="1">
      <c r="A273" s="55">
        <f t="shared" si="34"/>
        <v>261</v>
      </c>
      <c r="B273" s="56" t="str">
        <f t="shared" si="37"/>
        <v/>
      </c>
      <c r="C273" s="152"/>
      <c r="D273" s="15" t="str">
        <f t="shared" si="38"/>
        <v/>
      </c>
      <c r="E273" s="15" t="str">
        <f t="shared" si="45"/>
        <v/>
      </c>
      <c r="F273" s="16"/>
      <c r="G273" s="16"/>
      <c r="H273" s="71"/>
      <c r="I273" s="60" t="str" cm="1">
        <f t="array" ref="I273">IFERROR(_xlfn.IFS($Y273=1,"熱風供給温度：80℃以上～100℃未満
空気入口温度：20℃",$Y273=2,"熱風供給温度：80℃以上～100℃未満
空気入口温度：20℃",$Y273=3,"熱風供給温度：60℃
空気入口温度：50℃"),"")</f>
        <v/>
      </c>
      <c r="J273" s="61" t="str" cm="1">
        <f t="array" ref="J273">IFERROR(_xlfn.IFS(AND($Y273=1,$Z273=1),"[外気条件]
乾球温度：25℃DB
相対湿度：70RH％",AND($Y273=2,$Z273=1),"熱源水入口温度：30℃
熱源水入出口温度差：5℃",AND($Y273=3,$Z273=2),"熱源水入口温度：30℃
熱源水入出口温度差：5℃"),"")</f>
        <v/>
      </c>
      <c r="K273" s="48"/>
      <c r="L273" s="46"/>
      <c r="M273" s="46"/>
      <c r="N273" s="42" t="str" cm="1">
        <f t="array" ref="N273">IFERROR(_xlfn.IFS(AND($Z273=1,$AA273=1),VALUE(3.5),AND($Z273=1,$AA273=2),VALUE(3.44),AND($Z273=2,$AA273=2),VALUE(3.5)),"")</f>
        <v/>
      </c>
      <c r="O273" s="59" t="str">
        <f t="shared" si="39"/>
        <v/>
      </c>
      <c r="P273" s="73"/>
      <c r="Q273" s="16"/>
      <c r="R273" s="64"/>
      <c r="S273" s="123"/>
      <c r="T273" s="119"/>
      <c r="U273" s="120"/>
      <c r="V273" s="121"/>
      <c r="W273" s="41" t="str">
        <f t="shared" si="40"/>
        <v/>
      </c>
      <c r="X273" s="4"/>
      <c r="Y273" s="6" t="str">
        <f t="shared" si="41"/>
        <v/>
      </c>
      <c r="Z273" s="39" t="str">
        <f t="shared" si="42"/>
        <v/>
      </c>
      <c r="AA273" s="6" t="str">
        <f t="shared" si="46"/>
        <v/>
      </c>
      <c r="AB273" s="26">
        <f t="shared" si="43"/>
        <v>0</v>
      </c>
      <c r="AC273" s="26">
        <f t="shared" si="14"/>
        <v>0</v>
      </c>
      <c r="AD273" s="26" t="str">
        <f t="shared" si="35"/>
        <v/>
      </c>
      <c r="AE273" s="6">
        <f t="shared" si="36"/>
        <v>0</v>
      </c>
      <c r="AF273" s="6">
        <f t="shared" si="44"/>
        <v>0</v>
      </c>
    </row>
    <row r="274" spans="1:32" ht="60" customHeight="1">
      <c r="A274" s="55">
        <f t="shared" si="34"/>
        <v>262</v>
      </c>
      <c r="B274" s="56" t="str">
        <f t="shared" si="37"/>
        <v/>
      </c>
      <c r="C274" s="152"/>
      <c r="D274" s="15" t="str">
        <f t="shared" si="38"/>
        <v/>
      </c>
      <c r="E274" s="15" t="str">
        <f t="shared" si="45"/>
        <v/>
      </c>
      <c r="F274" s="16"/>
      <c r="G274" s="16"/>
      <c r="H274" s="71"/>
      <c r="I274" s="60" t="str" cm="1">
        <f t="array" ref="I274">IFERROR(_xlfn.IFS($Y274=1,"熱風供給温度：80℃以上～100℃未満
空気入口温度：20℃",$Y274=2,"熱風供給温度：80℃以上～100℃未満
空気入口温度：20℃",$Y274=3,"熱風供給温度：60℃
空気入口温度：50℃"),"")</f>
        <v/>
      </c>
      <c r="J274" s="61" t="str" cm="1">
        <f t="array" ref="J274">IFERROR(_xlfn.IFS(AND($Y274=1,$Z274=1),"[外気条件]
乾球温度：25℃DB
相対湿度：70RH％",AND($Y274=2,$Z274=1),"熱源水入口温度：30℃
熱源水入出口温度差：5℃",AND($Y274=3,$Z274=2),"熱源水入口温度：30℃
熱源水入出口温度差：5℃"),"")</f>
        <v/>
      </c>
      <c r="K274" s="48"/>
      <c r="L274" s="46"/>
      <c r="M274" s="46"/>
      <c r="N274" s="42" t="str" cm="1">
        <f t="array" ref="N274">IFERROR(_xlfn.IFS(AND($Z274=1,$AA274=1),VALUE(3.5),AND($Z274=1,$AA274=2),VALUE(3.44),AND($Z274=2,$AA274=2),VALUE(3.5)),"")</f>
        <v/>
      </c>
      <c r="O274" s="59" t="str">
        <f t="shared" si="39"/>
        <v/>
      </c>
      <c r="P274" s="73"/>
      <c r="Q274" s="16"/>
      <c r="R274" s="64"/>
      <c r="S274" s="123"/>
      <c r="T274" s="119"/>
      <c r="U274" s="120"/>
      <c r="V274" s="121"/>
      <c r="W274" s="41" t="str">
        <f t="shared" si="40"/>
        <v/>
      </c>
      <c r="X274" s="4"/>
      <c r="Y274" s="6" t="str">
        <f t="shared" si="41"/>
        <v/>
      </c>
      <c r="Z274" s="39" t="str">
        <f t="shared" si="42"/>
        <v/>
      </c>
      <c r="AA274" s="6" t="str">
        <f t="shared" si="46"/>
        <v/>
      </c>
      <c r="AB274" s="26">
        <f t="shared" si="43"/>
        <v>0</v>
      </c>
      <c r="AC274" s="26">
        <f t="shared" si="14"/>
        <v>0</v>
      </c>
      <c r="AD274" s="26" t="str">
        <f t="shared" si="35"/>
        <v/>
      </c>
      <c r="AE274" s="6">
        <f t="shared" si="36"/>
        <v>0</v>
      </c>
      <c r="AF274" s="6">
        <f t="shared" si="44"/>
        <v>0</v>
      </c>
    </row>
    <row r="275" spans="1:32" ht="60" customHeight="1">
      <c r="A275" s="55">
        <f t="shared" si="34"/>
        <v>263</v>
      </c>
      <c r="B275" s="56" t="str">
        <f t="shared" si="37"/>
        <v/>
      </c>
      <c r="C275" s="152"/>
      <c r="D275" s="15" t="str">
        <f t="shared" si="38"/>
        <v/>
      </c>
      <c r="E275" s="15" t="str">
        <f t="shared" si="45"/>
        <v/>
      </c>
      <c r="F275" s="16"/>
      <c r="G275" s="16"/>
      <c r="H275" s="71"/>
      <c r="I275" s="60" t="str" cm="1">
        <f t="array" ref="I275">IFERROR(_xlfn.IFS($Y275=1,"熱風供給温度：80℃以上～100℃未満
空気入口温度：20℃",$Y275=2,"熱風供給温度：80℃以上～100℃未満
空気入口温度：20℃",$Y275=3,"熱風供給温度：60℃
空気入口温度：50℃"),"")</f>
        <v/>
      </c>
      <c r="J275" s="61" t="str" cm="1">
        <f t="array" ref="J275">IFERROR(_xlfn.IFS(AND($Y275=1,$Z275=1),"[外気条件]
乾球温度：25℃DB
相対湿度：70RH％",AND($Y275=2,$Z275=1),"熱源水入口温度：30℃
熱源水入出口温度差：5℃",AND($Y275=3,$Z275=2),"熱源水入口温度：30℃
熱源水入出口温度差：5℃"),"")</f>
        <v/>
      </c>
      <c r="K275" s="48"/>
      <c r="L275" s="46"/>
      <c r="M275" s="46"/>
      <c r="N275" s="42" t="str" cm="1">
        <f t="array" ref="N275">IFERROR(_xlfn.IFS(AND($Z275=1,$AA275=1),VALUE(3.5),AND($Z275=1,$AA275=2),VALUE(3.44),AND($Z275=2,$AA275=2),VALUE(3.5)),"")</f>
        <v/>
      </c>
      <c r="O275" s="59" t="str">
        <f t="shared" si="39"/>
        <v/>
      </c>
      <c r="P275" s="73"/>
      <c r="Q275" s="16"/>
      <c r="R275" s="64"/>
      <c r="S275" s="123"/>
      <c r="T275" s="119"/>
      <c r="U275" s="120"/>
      <c r="V275" s="121"/>
      <c r="W275" s="41" t="str">
        <f t="shared" si="40"/>
        <v/>
      </c>
      <c r="X275" s="4"/>
      <c r="Y275" s="6" t="str">
        <f t="shared" si="41"/>
        <v/>
      </c>
      <c r="Z275" s="39" t="str">
        <f t="shared" si="42"/>
        <v/>
      </c>
      <c r="AA275" s="6" t="str">
        <f t="shared" si="46"/>
        <v/>
      </c>
      <c r="AB275" s="26">
        <f t="shared" si="43"/>
        <v>0</v>
      </c>
      <c r="AC275" s="26">
        <f t="shared" si="14"/>
        <v>0</v>
      </c>
      <c r="AD275" s="26" t="str">
        <f t="shared" si="35"/>
        <v/>
      </c>
      <c r="AE275" s="6">
        <f t="shared" si="36"/>
        <v>0</v>
      </c>
      <c r="AF275" s="6">
        <f t="shared" si="44"/>
        <v>0</v>
      </c>
    </row>
    <row r="276" spans="1:32" ht="60" customHeight="1">
      <c r="A276" s="55">
        <f t="shared" si="34"/>
        <v>264</v>
      </c>
      <c r="B276" s="56" t="str">
        <f t="shared" si="37"/>
        <v/>
      </c>
      <c r="C276" s="152"/>
      <c r="D276" s="15" t="str">
        <f t="shared" si="38"/>
        <v/>
      </c>
      <c r="E276" s="15" t="str">
        <f t="shared" si="45"/>
        <v/>
      </c>
      <c r="F276" s="16"/>
      <c r="G276" s="16"/>
      <c r="H276" s="71"/>
      <c r="I276" s="60" t="str" cm="1">
        <f t="array" ref="I276">IFERROR(_xlfn.IFS($Y276=1,"熱風供給温度：80℃以上～100℃未満
空気入口温度：20℃",$Y276=2,"熱風供給温度：80℃以上～100℃未満
空気入口温度：20℃",$Y276=3,"熱風供給温度：60℃
空気入口温度：50℃"),"")</f>
        <v/>
      </c>
      <c r="J276" s="61" t="str" cm="1">
        <f t="array" ref="J276">IFERROR(_xlfn.IFS(AND($Y276=1,$Z276=1),"[外気条件]
乾球温度：25℃DB
相対湿度：70RH％",AND($Y276=2,$Z276=1),"熱源水入口温度：30℃
熱源水入出口温度差：5℃",AND($Y276=3,$Z276=2),"熱源水入口温度：30℃
熱源水入出口温度差：5℃"),"")</f>
        <v/>
      </c>
      <c r="K276" s="48"/>
      <c r="L276" s="46"/>
      <c r="M276" s="46"/>
      <c r="N276" s="42" t="str" cm="1">
        <f t="array" ref="N276">IFERROR(_xlfn.IFS(AND($Z276=1,$AA276=1),VALUE(3.5),AND($Z276=1,$AA276=2),VALUE(3.44),AND($Z276=2,$AA276=2),VALUE(3.5)),"")</f>
        <v/>
      </c>
      <c r="O276" s="59" t="str">
        <f t="shared" si="39"/>
        <v/>
      </c>
      <c r="P276" s="73"/>
      <c r="Q276" s="16"/>
      <c r="R276" s="64"/>
      <c r="S276" s="123"/>
      <c r="T276" s="119"/>
      <c r="U276" s="120"/>
      <c r="V276" s="121"/>
      <c r="W276" s="41" t="str">
        <f t="shared" si="40"/>
        <v/>
      </c>
      <c r="X276" s="4"/>
      <c r="Y276" s="6" t="str">
        <f t="shared" si="41"/>
        <v/>
      </c>
      <c r="Z276" s="39" t="str">
        <f t="shared" si="42"/>
        <v/>
      </c>
      <c r="AA276" s="6" t="str">
        <f t="shared" si="46"/>
        <v/>
      </c>
      <c r="AB276" s="26">
        <f t="shared" si="43"/>
        <v>0</v>
      </c>
      <c r="AC276" s="26">
        <f t="shared" si="14"/>
        <v>0</v>
      </c>
      <c r="AD276" s="26" t="str">
        <f t="shared" si="35"/>
        <v/>
      </c>
      <c r="AE276" s="6">
        <f t="shared" si="36"/>
        <v>0</v>
      </c>
      <c r="AF276" s="6">
        <f t="shared" si="44"/>
        <v>0</v>
      </c>
    </row>
    <row r="277" spans="1:32" ht="60" customHeight="1">
      <c r="A277" s="55">
        <f t="shared" si="34"/>
        <v>265</v>
      </c>
      <c r="B277" s="56" t="str">
        <f t="shared" si="37"/>
        <v/>
      </c>
      <c r="C277" s="152"/>
      <c r="D277" s="15" t="str">
        <f t="shared" si="38"/>
        <v/>
      </c>
      <c r="E277" s="15" t="str">
        <f t="shared" si="45"/>
        <v/>
      </c>
      <c r="F277" s="16"/>
      <c r="G277" s="16"/>
      <c r="H277" s="71"/>
      <c r="I277" s="60" t="str" cm="1">
        <f t="array" ref="I277">IFERROR(_xlfn.IFS($Y277=1,"熱風供給温度：80℃以上～100℃未満
空気入口温度：20℃",$Y277=2,"熱風供給温度：80℃以上～100℃未満
空気入口温度：20℃",$Y277=3,"熱風供給温度：60℃
空気入口温度：50℃"),"")</f>
        <v/>
      </c>
      <c r="J277" s="61" t="str" cm="1">
        <f t="array" ref="J277">IFERROR(_xlfn.IFS(AND($Y277=1,$Z277=1),"[外気条件]
乾球温度：25℃DB
相対湿度：70RH％",AND($Y277=2,$Z277=1),"熱源水入口温度：30℃
熱源水入出口温度差：5℃",AND($Y277=3,$Z277=2),"熱源水入口温度：30℃
熱源水入出口温度差：5℃"),"")</f>
        <v/>
      </c>
      <c r="K277" s="48"/>
      <c r="L277" s="46"/>
      <c r="M277" s="46"/>
      <c r="N277" s="42" t="str" cm="1">
        <f t="array" ref="N277">IFERROR(_xlfn.IFS(AND($Z277=1,$AA277=1),VALUE(3.5),AND($Z277=1,$AA277=2),VALUE(3.44),AND($Z277=2,$AA277=2),VALUE(3.5)),"")</f>
        <v/>
      </c>
      <c r="O277" s="59" t="str">
        <f t="shared" si="39"/>
        <v/>
      </c>
      <c r="P277" s="73"/>
      <c r="Q277" s="16"/>
      <c r="R277" s="64"/>
      <c r="S277" s="123"/>
      <c r="T277" s="119"/>
      <c r="U277" s="120"/>
      <c r="V277" s="121"/>
      <c r="W277" s="41" t="str">
        <f t="shared" si="40"/>
        <v/>
      </c>
      <c r="X277" s="4"/>
      <c r="Y277" s="6" t="str">
        <f t="shared" si="41"/>
        <v/>
      </c>
      <c r="Z277" s="39" t="str">
        <f t="shared" si="42"/>
        <v/>
      </c>
      <c r="AA277" s="6" t="str">
        <f t="shared" si="46"/>
        <v/>
      </c>
      <c r="AB277" s="26">
        <f t="shared" si="43"/>
        <v>0</v>
      </c>
      <c r="AC277" s="26">
        <f t="shared" si="14"/>
        <v>0</v>
      </c>
      <c r="AD277" s="26" t="str">
        <f t="shared" si="35"/>
        <v/>
      </c>
      <c r="AE277" s="6">
        <f t="shared" si="36"/>
        <v>0</v>
      </c>
      <c r="AF277" s="6">
        <f t="shared" si="44"/>
        <v>0</v>
      </c>
    </row>
    <row r="278" spans="1:32" ht="60" customHeight="1">
      <c r="A278" s="55">
        <f t="shared" si="34"/>
        <v>266</v>
      </c>
      <c r="B278" s="56" t="str">
        <f t="shared" si="37"/>
        <v/>
      </c>
      <c r="C278" s="152"/>
      <c r="D278" s="15" t="str">
        <f t="shared" si="38"/>
        <v/>
      </c>
      <c r="E278" s="15" t="str">
        <f t="shared" si="45"/>
        <v/>
      </c>
      <c r="F278" s="16"/>
      <c r="G278" s="16"/>
      <c r="H278" s="71"/>
      <c r="I278" s="60" t="str" cm="1">
        <f t="array" ref="I278">IFERROR(_xlfn.IFS($Y278=1,"熱風供給温度：80℃以上～100℃未満
空気入口温度：20℃",$Y278=2,"熱風供給温度：80℃以上～100℃未満
空気入口温度：20℃",$Y278=3,"熱風供給温度：60℃
空気入口温度：50℃"),"")</f>
        <v/>
      </c>
      <c r="J278" s="61" t="str" cm="1">
        <f t="array" ref="J278">IFERROR(_xlfn.IFS(AND($Y278=1,$Z278=1),"[外気条件]
乾球温度：25℃DB
相対湿度：70RH％",AND($Y278=2,$Z278=1),"熱源水入口温度：30℃
熱源水入出口温度差：5℃",AND($Y278=3,$Z278=2),"熱源水入口温度：30℃
熱源水入出口温度差：5℃"),"")</f>
        <v/>
      </c>
      <c r="K278" s="48"/>
      <c r="L278" s="46"/>
      <c r="M278" s="46"/>
      <c r="N278" s="42" t="str" cm="1">
        <f t="array" ref="N278">IFERROR(_xlfn.IFS(AND($Z278=1,$AA278=1),VALUE(3.5),AND($Z278=1,$AA278=2),VALUE(3.44),AND($Z278=2,$AA278=2),VALUE(3.5)),"")</f>
        <v/>
      </c>
      <c r="O278" s="59" t="str">
        <f t="shared" si="39"/>
        <v/>
      </c>
      <c r="P278" s="73"/>
      <c r="Q278" s="16"/>
      <c r="R278" s="64"/>
      <c r="S278" s="123"/>
      <c r="T278" s="119"/>
      <c r="U278" s="120"/>
      <c r="V278" s="121"/>
      <c r="W278" s="41" t="str">
        <f t="shared" si="40"/>
        <v/>
      </c>
      <c r="X278" s="4"/>
      <c r="Y278" s="6" t="str">
        <f t="shared" si="41"/>
        <v/>
      </c>
      <c r="Z278" s="39" t="str">
        <f t="shared" si="42"/>
        <v/>
      </c>
      <c r="AA278" s="6" t="str">
        <f t="shared" si="46"/>
        <v/>
      </c>
      <c r="AB278" s="26">
        <f t="shared" si="43"/>
        <v>0</v>
      </c>
      <c r="AC278" s="26">
        <f t="shared" si="14"/>
        <v>0</v>
      </c>
      <c r="AD278" s="26" t="str">
        <f t="shared" si="35"/>
        <v/>
      </c>
      <c r="AE278" s="6">
        <f t="shared" si="36"/>
        <v>0</v>
      </c>
      <c r="AF278" s="6">
        <f t="shared" si="44"/>
        <v>0</v>
      </c>
    </row>
    <row r="279" spans="1:32" ht="60" customHeight="1">
      <c r="A279" s="55">
        <f t="shared" si="34"/>
        <v>267</v>
      </c>
      <c r="B279" s="56" t="str">
        <f t="shared" si="37"/>
        <v/>
      </c>
      <c r="C279" s="152"/>
      <c r="D279" s="15" t="str">
        <f t="shared" si="38"/>
        <v/>
      </c>
      <c r="E279" s="15" t="str">
        <f t="shared" si="45"/>
        <v/>
      </c>
      <c r="F279" s="16"/>
      <c r="G279" s="16"/>
      <c r="H279" s="71"/>
      <c r="I279" s="60" t="str" cm="1">
        <f t="array" ref="I279">IFERROR(_xlfn.IFS($Y279=1,"熱風供給温度：80℃以上～100℃未満
空気入口温度：20℃",$Y279=2,"熱風供給温度：80℃以上～100℃未満
空気入口温度：20℃",$Y279=3,"熱風供給温度：60℃
空気入口温度：50℃"),"")</f>
        <v/>
      </c>
      <c r="J279" s="61" t="str" cm="1">
        <f t="array" ref="J279">IFERROR(_xlfn.IFS(AND($Y279=1,$Z279=1),"[外気条件]
乾球温度：25℃DB
相対湿度：70RH％",AND($Y279=2,$Z279=1),"熱源水入口温度：30℃
熱源水入出口温度差：5℃",AND($Y279=3,$Z279=2),"熱源水入口温度：30℃
熱源水入出口温度差：5℃"),"")</f>
        <v/>
      </c>
      <c r="K279" s="48"/>
      <c r="L279" s="46"/>
      <c r="M279" s="46"/>
      <c r="N279" s="42" t="str" cm="1">
        <f t="array" ref="N279">IFERROR(_xlfn.IFS(AND($Z279=1,$AA279=1),VALUE(3.5),AND($Z279=1,$AA279=2),VALUE(3.44),AND($Z279=2,$AA279=2),VALUE(3.5)),"")</f>
        <v/>
      </c>
      <c r="O279" s="59" t="str">
        <f t="shared" si="39"/>
        <v/>
      </c>
      <c r="P279" s="73"/>
      <c r="Q279" s="16"/>
      <c r="R279" s="64"/>
      <c r="S279" s="123"/>
      <c r="T279" s="119"/>
      <c r="U279" s="120"/>
      <c r="V279" s="121"/>
      <c r="W279" s="41" t="str">
        <f t="shared" si="40"/>
        <v/>
      </c>
      <c r="X279" s="4"/>
      <c r="Y279" s="6" t="str">
        <f t="shared" si="41"/>
        <v/>
      </c>
      <c r="Z279" s="39" t="str">
        <f t="shared" si="42"/>
        <v/>
      </c>
      <c r="AA279" s="6" t="str">
        <f t="shared" si="46"/>
        <v/>
      </c>
      <c r="AB279" s="26">
        <f t="shared" si="43"/>
        <v>0</v>
      </c>
      <c r="AC279" s="26">
        <f t="shared" si="14"/>
        <v>0</v>
      </c>
      <c r="AD279" s="26" t="str">
        <f t="shared" si="35"/>
        <v/>
      </c>
      <c r="AE279" s="6">
        <f t="shared" si="36"/>
        <v>0</v>
      </c>
      <c r="AF279" s="6">
        <f t="shared" si="44"/>
        <v>0</v>
      </c>
    </row>
    <row r="280" spans="1:32" ht="60" customHeight="1">
      <c r="A280" s="55">
        <f t="shared" si="34"/>
        <v>268</v>
      </c>
      <c r="B280" s="56" t="str">
        <f t="shared" si="37"/>
        <v/>
      </c>
      <c r="C280" s="152"/>
      <c r="D280" s="15" t="str">
        <f t="shared" si="38"/>
        <v/>
      </c>
      <c r="E280" s="15" t="str">
        <f t="shared" si="45"/>
        <v/>
      </c>
      <c r="F280" s="16"/>
      <c r="G280" s="16"/>
      <c r="H280" s="71"/>
      <c r="I280" s="60" t="str" cm="1">
        <f t="array" ref="I280">IFERROR(_xlfn.IFS($Y280=1,"熱風供給温度：80℃以上～100℃未満
空気入口温度：20℃",$Y280=2,"熱風供給温度：80℃以上～100℃未満
空気入口温度：20℃",$Y280=3,"熱風供給温度：60℃
空気入口温度：50℃"),"")</f>
        <v/>
      </c>
      <c r="J280" s="61" t="str" cm="1">
        <f t="array" ref="J280">IFERROR(_xlfn.IFS(AND($Y280=1,$Z280=1),"[外気条件]
乾球温度：25℃DB
相対湿度：70RH％",AND($Y280=2,$Z280=1),"熱源水入口温度：30℃
熱源水入出口温度差：5℃",AND($Y280=3,$Z280=2),"熱源水入口温度：30℃
熱源水入出口温度差：5℃"),"")</f>
        <v/>
      </c>
      <c r="K280" s="48"/>
      <c r="L280" s="46"/>
      <c r="M280" s="46"/>
      <c r="N280" s="42" t="str" cm="1">
        <f t="array" ref="N280">IFERROR(_xlfn.IFS(AND($Z280=1,$AA280=1),VALUE(3.5),AND($Z280=1,$AA280=2),VALUE(3.44),AND($Z280=2,$AA280=2),VALUE(3.5)),"")</f>
        <v/>
      </c>
      <c r="O280" s="59" t="str">
        <f t="shared" si="39"/>
        <v/>
      </c>
      <c r="P280" s="73"/>
      <c r="Q280" s="16"/>
      <c r="R280" s="64"/>
      <c r="S280" s="123"/>
      <c r="T280" s="119"/>
      <c r="U280" s="120"/>
      <c r="V280" s="121"/>
      <c r="W280" s="41" t="str">
        <f t="shared" si="40"/>
        <v/>
      </c>
      <c r="X280" s="4"/>
      <c r="Y280" s="6" t="str">
        <f t="shared" si="41"/>
        <v/>
      </c>
      <c r="Z280" s="39" t="str">
        <f t="shared" si="42"/>
        <v/>
      </c>
      <c r="AA280" s="6" t="str">
        <f t="shared" si="46"/>
        <v/>
      </c>
      <c r="AB280" s="26">
        <f t="shared" si="43"/>
        <v>0</v>
      </c>
      <c r="AC280" s="26">
        <f t="shared" si="14"/>
        <v>0</v>
      </c>
      <c r="AD280" s="26" t="str">
        <f t="shared" si="35"/>
        <v/>
      </c>
      <c r="AE280" s="6">
        <f t="shared" si="36"/>
        <v>0</v>
      </c>
      <c r="AF280" s="6">
        <f t="shared" si="44"/>
        <v>0</v>
      </c>
    </row>
    <row r="281" spans="1:32" ht="60" customHeight="1">
      <c r="A281" s="55">
        <f t="shared" si="34"/>
        <v>269</v>
      </c>
      <c r="B281" s="56" t="str">
        <f t="shared" si="37"/>
        <v/>
      </c>
      <c r="C281" s="152"/>
      <c r="D281" s="15" t="str">
        <f t="shared" si="38"/>
        <v/>
      </c>
      <c r="E281" s="15" t="str">
        <f t="shared" si="45"/>
        <v/>
      </c>
      <c r="F281" s="16"/>
      <c r="G281" s="16"/>
      <c r="H281" s="71"/>
      <c r="I281" s="60" t="str" cm="1">
        <f t="array" ref="I281">IFERROR(_xlfn.IFS($Y281=1,"熱風供給温度：80℃以上～100℃未満
空気入口温度：20℃",$Y281=2,"熱風供給温度：80℃以上～100℃未満
空気入口温度：20℃",$Y281=3,"熱風供給温度：60℃
空気入口温度：50℃"),"")</f>
        <v/>
      </c>
      <c r="J281" s="61" t="str" cm="1">
        <f t="array" ref="J281">IFERROR(_xlfn.IFS(AND($Y281=1,$Z281=1),"[外気条件]
乾球温度：25℃DB
相対湿度：70RH％",AND($Y281=2,$Z281=1),"熱源水入口温度：30℃
熱源水入出口温度差：5℃",AND($Y281=3,$Z281=2),"熱源水入口温度：30℃
熱源水入出口温度差：5℃"),"")</f>
        <v/>
      </c>
      <c r="K281" s="48"/>
      <c r="L281" s="46"/>
      <c r="M281" s="46"/>
      <c r="N281" s="42" t="str" cm="1">
        <f t="array" ref="N281">IFERROR(_xlfn.IFS(AND($Z281=1,$AA281=1),VALUE(3.5),AND($Z281=1,$AA281=2),VALUE(3.44),AND($Z281=2,$AA281=2),VALUE(3.5)),"")</f>
        <v/>
      </c>
      <c r="O281" s="59" t="str">
        <f t="shared" si="39"/>
        <v/>
      </c>
      <c r="P281" s="73"/>
      <c r="Q281" s="16"/>
      <c r="R281" s="64"/>
      <c r="S281" s="123"/>
      <c r="T281" s="119"/>
      <c r="U281" s="120"/>
      <c r="V281" s="121"/>
      <c r="W281" s="41" t="str">
        <f t="shared" si="40"/>
        <v/>
      </c>
      <c r="X281" s="4"/>
      <c r="Y281" s="6" t="str">
        <f t="shared" si="41"/>
        <v/>
      </c>
      <c r="Z281" s="39" t="str">
        <f t="shared" si="42"/>
        <v/>
      </c>
      <c r="AA281" s="6" t="str">
        <f t="shared" si="46"/>
        <v/>
      </c>
      <c r="AB281" s="26">
        <f t="shared" si="43"/>
        <v>0</v>
      </c>
      <c r="AC281" s="26">
        <f t="shared" si="14"/>
        <v>0</v>
      </c>
      <c r="AD281" s="26" t="str">
        <f t="shared" si="35"/>
        <v/>
      </c>
      <c r="AE281" s="6">
        <f t="shared" si="36"/>
        <v>0</v>
      </c>
      <c r="AF281" s="6">
        <f t="shared" si="44"/>
        <v>0</v>
      </c>
    </row>
    <row r="282" spans="1:32" ht="60" customHeight="1">
      <c r="A282" s="55">
        <f t="shared" si="34"/>
        <v>270</v>
      </c>
      <c r="B282" s="56" t="str">
        <f t="shared" si="37"/>
        <v/>
      </c>
      <c r="C282" s="152"/>
      <c r="D282" s="15" t="str">
        <f t="shared" si="38"/>
        <v/>
      </c>
      <c r="E282" s="15" t="str">
        <f t="shared" si="45"/>
        <v/>
      </c>
      <c r="F282" s="16"/>
      <c r="G282" s="16"/>
      <c r="H282" s="71"/>
      <c r="I282" s="60" t="str" cm="1">
        <f t="array" ref="I282">IFERROR(_xlfn.IFS($Y282=1,"熱風供給温度：80℃以上～100℃未満
空気入口温度：20℃",$Y282=2,"熱風供給温度：80℃以上～100℃未満
空気入口温度：20℃",$Y282=3,"熱風供給温度：60℃
空気入口温度：50℃"),"")</f>
        <v/>
      </c>
      <c r="J282" s="61" t="str" cm="1">
        <f t="array" ref="J282">IFERROR(_xlfn.IFS(AND($Y282=1,$Z282=1),"[外気条件]
乾球温度：25℃DB
相対湿度：70RH％",AND($Y282=2,$Z282=1),"熱源水入口温度：30℃
熱源水入出口温度差：5℃",AND($Y282=3,$Z282=2),"熱源水入口温度：30℃
熱源水入出口温度差：5℃"),"")</f>
        <v/>
      </c>
      <c r="K282" s="48"/>
      <c r="L282" s="46"/>
      <c r="M282" s="46"/>
      <c r="N282" s="42" t="str" cm="1">
        <f t="array" ref="N282">IFERROR(_xlfn.IFS(AND($Z282=1,$AA282=1),VALUE(3.5),AND($Z282=1,$AA282=2),VALUE(3.44),AND($Z282=2,$AA282=2),VALUE(3.5)),"")</f>
        <v/>
      </c>
      <c r="O282" s="59" t="str">
        <f t="shared" si="39"/>
        <v/>
      </c>
      <c r="P282" s="73"/>
      <c r="Q282" s="16"/>
      <c r="R282" s="64"/>
      <c r="S282" s="123"/>
      <c r="T282" s="119"/>
      <c r="U282" s="120"/>
      <c r="V282" s="121"/>
      <c r="W282" s="41" t="str">
        <f t="shared" si="40"/>
        <v/>
      </c>
      <c r="X282" s="4"/>
      <c r="Y282" s="6" t="str">
        <f t="shared" si="41"/>
        <v/>
      </c>
      <c r="Z282" s="39" t="str">
        <f t="shared" si="42"/>
        <v/>
      </c>
      <c r="AA282" s="6" t="str">
        <f t="shared" si="46"/>
        <v/>
      </c>
      <c r="AB282" s="26">
        <f t="shared" si="43"/>
        <v>0</v>
      </c>
      <c r="AC282" s="26">
        <f t="shared" si="14"/>
        <v>0</v>
      </c>
      <c r="AD282" s="26" t="str">
        <f t="shared" si="35"/>
        <v/>
      </c>
      <c r="AE282" s="6">
        <f t="shared" si="36"/>
        <v>0</v>
      </c>
      <c r="AF282" s="6">
        <f t="shared" si="44"/>
        <v>0</v>
      </c>
    </row>
    <row r="283" spans="1:32" ht="60" customHeight="1">
      <c r="A283" s="55">
        <f t="shared" si="34"/>
        <v>271</v>
      </c>
      <c r="B283" s="56" t="str">
        <f t="shared" si="37"/>
        <v/>
      </c>
      <c r="C283" s="152"/>
      <c r="D283" s="15" t="str">
        <f t="shared" si="38"/>
        <v/>
      </c>
      <c r="E283" s="15" t="str">
        <f t="shared" si="45"/>
        <v/>
      </c>
      <c r="F283" s="16"/>
      <c r="G283" s="16"/>
      <c r="H283" s="71"/>
      <c r="I283" s="60" t="str" cm="1">
        <f t="array" ref="I283">IFERROR(_xlfn.IFS($Y283=1,"熱風供給温度：80℃以上～100℃未満
空気入口温度：20℃",$Y283=2,"熱風供給温度：80℃以上～100℃未満
空気入口温度：20℃",$Y283=3,"熱風供給温度：60℃
空気入口温度：50℃"),"")</f>
        <v/>
      </c>
      <c r="J283" s="61" t="str" cm="1">
        <f t="array" ref="J283">IFERROR(_xlfn.IFS(AND($Y283=1,$Z283=1),"[外気条件]
乾球温度：25℃DB
相対湿度：70RH％",AND($Y283=2,$Z283=1),"熱源水入口温度：30℃
熱源水入出口温度差：5℃",AND($Y283=3,$Z283=2),"熱源水入口温度：30℃
熱源水入出口温度差：5℃"),"")</f>
        <v/>
      </c>
      <c r="K283" s="48"/>
      <c r="L283" s="46"/>
      <c r="M283" s="46"/>
      <c r="N283" s="42" t="str" cm="1">
        <f t="array" ref="N283">IFERROR(_xlfn.IFS(AND($Z283=1,$AA283=1),VALUE(3.5),AND($Z283=1,$AA283=2),VALUE(3.44),AND($Z283=2,$AA283=2),VALUE(3.5)),"")</f>
        <v/>
      </c>
      <c r="O283" s="59" t="str">
        <f t="shared" si="39"/>
        <v/>
      </c>
      <c r="P283" s="73"/>
      <c r="Q283" s="16"/>
      <c r="R283" s="64"/>
      <c r="S283" s="123"/>
      <c r="T283" s="119"/>
      <c r="U283" s="120"/>
      <c r="V283" s="121"/>
      <c r="W283" s="41" t="str">
        <f t="shared" si="40"/>
        <v/>
      </c>
      <c r="X283" s="4"/>
      <c r="Y283" s="6" t="str">
        <f t="shared" si="41"/>
        <v/>
      </c>
      <c r="Z283" s="39" t="str">
        <f t="shared" si="42"/>
        <v/>
      </c>
      <c r="AA283" s="6" t="str">
        <f t="shared" si="46"/>
        <v/>
      </c>
      <c r="AB283" s="26">
        <f t="shared" si="43"/>
        <v>0</v>
      </c>
      <c r="AC283" s="26">
        <f t="shared" si="14"/>
        <v>0</v>
      </c>
      <c r="AD283" s="26" t="str">
        <f t="shared" si="35"/>
        <v/>
      </c>
      <c r="AE283" s="6">
        <f t="shared" si="36"/>
        <v>0</v>
      </c>
      <c r="AF283" s="6">
        <f t="shared" si="44"/>
        <v>0</v>
      </c>
    </row>
    <row r="284" spans="1:32" ht="60" customHeight="1">
      <c r="A284" s="55">
        <f t="shared" si="34"/>
        <v>272</v>
      </c>
      <c r="B284" s="56" t="str">
        <f t="shared" si="37"/>
        <v/>
      </c>
      <c r="C284" s="152"/>
      <c r="D284" s="15" t="str">
        <f t="shared" si="38"/>
        <v/>
      </c>
      <c r="E284" s="15" t="str">
        <f t="shared" si="45"/>
        <v/>
      </c>
      <c r="F284" s="16"/>
      <c r="G284" s="16"/>
      <c r="H284" s="71"/>
      <c r="I284" s="60" t="str" cm="1">
        <f t="array" ref="I284">IFERROR(_xlfn.IFS($Y284=1,"熱風供給温度：80℃以上～100℃未満
空気入口温度：20℃",$Y284=2,"熱風供給温度：80℃以上～100℃未満
空気入口温度：20℃",$Y284=3,"熱風供給温度：60℃
空気入口温度：50℃"),"")</f>
        <v/>
      </c>
      <c r="J284" s="61" t="str" cm="1">
        <f t="array" ref="J284">IFERROR(_xlfn.IFS(AND($Y284=1,$Z284=1),"[外気条件]
乾球温度：25℃DB
相対湿度：70RH％",AND($Y284=2,$Z284=1),"熱源水入口温度：30℃
熱源水入出口温度差：5℃",AND($Y284=3,$Z284=2),"熱源水入口温度：30℃
熱源水入出口温度差：5℃"),"")</f>
        <v/>
      </c>
      <c r="K284" s="48"/>
      <c r="L284" s="46"/>
      <c r="M284" s="46"/>
      <c r="N284" s="42" t="str" cm="1">
        <f t="array" ref="N284">IFERROR(_xlfn.IFS(AND($Z284=1,$AA284=1),VALUE(3.5),AND($Z284=1,$AA284=2),VALUE(3.44),AND($Z284=2,$AA284=2),VALUE(3.5)),"")</f>
        <v/>
      </c>
      <c r="O284" s="59" t="str">
        <f t="shared" si="39"/>
        <v/>
      </c>
      <c r="P284" s="73"/>
      <c r="Q284" s="16"/>
      <c r="R284" s="64"/>
      <c r="S284" s="123"/>
      <c r="T284" s="119"/>
      <c r="U284" s="120"/>
      <c r="V284" s="121"/>
      <c r="W284" s="41" t="str">
        <f t="shared" si="40"/>
        <v/>
      </c>
      <c r="X284" s="4"/>
      <c r="Y284" s="6" t="str">
        <f t="shared" si="41"/>
        <v/>
      </c>
      <c r="Z284" s="39" t="str">
        <f t="shared" si="42"/>
        <v/>
      </c>
      <c r="AA284" s="6" t="str">
        <f t="shared" si="46"/>
        <v/>
      </c>
      <c r="AB284" s="26">
        <f t="shared" si="43"/>
        <v>0</v>
      </c>
      <c r="AC284" s="26">
        <f t="shared" si="14"/>
        <v>0</v>
      </c>
      <c r="AD284" s="26" t="str">
        <f t="shared" si="35"/>
        <v/>
      </c>
      <c r="AE284" s="6">
        <f t="shared" si="36"/>
        <v>0</v>
      </c>
      <c r="AF284" s="6">
        <f t="shared" si="44"/>
        <v>0</v>
      </c>
    </row>
    <row r="285" spans="1:32" ht="60" customHeight="1">
      <c r="A285" s="55">
        <f t="shared" si="34"/>
        <v>273</v>
      </c>
      <c r="B285" s="56" t="str">
        <f t="shared" si="37"/>
        <v/>
      </c>
      <c r="C285" s="152"/>
      <c r="D285" s="15" t="str">
        <f t="shared" si="38"/>
        <v/>
      </c>
      <c r="E285" s="15" t="str">
        <f t="shared" si="45"/>
        <v/>
      </c>
      <c r="F285" s="16"/>
      <c r="G285" s="16"/>
      <c r="H285" s="71"/>
      <c r="I285" s="60" t="str" cm="1">
        <f t="array" ref="I285">IFERROR(_xlfn.IFS($Y285=1,"熱風供給温度：80℃以上～100℃未満
空気入口温度：20℃",$Y285=2,"熱風供給温度：80℃以上～100℃未満
空気入口温度：20℃",$Y285=3,"熱風供給温度：60℃
空気入口温度：50℃"),"")</f>
        <v/>
      </c>
      <c r="J285" s="61" t="str" cm="1">
        <f t="array" ref="J285">IFERROR(_xlfn.IFS(AND($Y285=1,$Z285=1),"[外気条件]
乾球温度：25℃DB
相対湿度：70RH％",AND($Y285=2,$Z285=1),"熱源水入口温度：30℃
熱源水入出口温度差：5℃",AND($Y285=3,$Z285=2),"熱源水入口温度：30℃
熱源水入出口温度差：5℃"),"")</f>
        <v/>
      </c>
      <c r="K285" s="48"/>
      <c r="L285" s="46"/>
      <c r="M285" s="46"/>
      <c r="N285" s="42" t="str" cm="1">
        <f t="array" ref="N285">IFERROR(_xlfn.IFS(AND($Z285=1,$AA285=1),VALUE(3.5),AND($Z285=1,$AA285=2),VALUE(3.44),AND($Z285=2,$AA285=2),VALUE(3.5)),"")</f>
        <v/>
      </c>
      <c r="O285" s="59" t="str">
        <f t="shared" si="39"/>
        <v/>
      </c>
      <c r="P285" s="73"/>
      <c r="Q285" s="16"/>
      <c r="R285" s="64"/>
      <c r="S285" s="123"/>
      <c r="T285" s="119"/>
      <c r="U285" s="120"/>
      <c r="V285" s="121"/>
      <c r="W285" s="41" t="str">
        <f t="shared" si="40"/>
        <v/>
      </c>
      <c r="X285" s="4"/>
      <c r="Y285" s="6" t="str">
        <f t="shared" si="41"/>
        <v/>
      </c>
      <c r="Z285" s="39" t="str">
        <f t="shared" si="42"/>
        <v/>
      </c>
      <c r="AA285" s="6" t="str">
        <f t="shared" si="46"/>
        <v/>
      </c>
      <c r="AB285" s="26">
        <f t="shared" si="43"/>
        <v>0</v>
      </c>
      <c r="AC285" s="26">
        <f t="shared" si="14"/>
        <v>0</v>
      </c>
      <c r="AD285" s="26" t="str">
        <f t="shared" si="35"/>
        <v/>
      </c>
      <c r="AE285" s="6">
        <f t="shared" si="36"/>
        <v>0</v>
      </c>
      <c r="AF285" s="6">
        <f t="shared" si="44"/>
        <v>0</v>
      </c>
    </row>
    <row r="286" spans="1:32" ht="60" customHeight="1">
      <c r="A286" s="55">
        <f t="shared" si="34"/>
        <v>274</v>
      </c>
      <c r="B286" s="56" t="str">
        <f t="shared" si="37"/>
        <v/>
      </c>
      <c r="C286" s="152"/>
      <c r="D286" s="15" t="str">
        <f t="shared" si="38"/>
        <v/>
      </c>
      <c r="E286" s="15" t="str">
        <f t="shared" si="45"/>
        <v/>
      </c>
      <c r="F286" s="16"/>
      <c r="G286" s="16"/>
      <c r="H286" s="71"/>
      <c r="I286" s="60" t="str" cm="1">
        <f t="array" ref="I286">IFERROR(_xlfn.IFS($Y286=1,"熱風供給温度：80℃以上～100℃未満
空気入口温度：20℃",$Y286=2,"熱風供給温度：80℃以上～100℃未満
空気入口温度：20℃",$Y286=3,"熱風供給温度：60℃
空気入口温度：50℃"),"")</f>
        <v/>
      </c>
      <c r="J286" s="61" t="str" cm="1">
        <f t="array" ref="J286">IFERROR(_xlfn.IFS(AND($Y286=1,$Z286=1),"[外気条件]
乾球温度：25℃DB
相対湿度：70RH％",AND($Y286=2,$Z286=1),"熱源水入口温度：30℃
熱源水入出口温度差：5℃",AND($Y286=3,$Z286=2),"熱源水入口温度：30℃
熱源水入出口温度差：5℃"),"")</f>
        <v/>
      </c>
      <c r="K286" s="48"/>
      <c r="L286" s="46"/>
      <c r="M286" s="46"/>
      <c r="N286" s="42" t="str" cm="1">
        <f t="array" ref="N286">IFERROR(_xlfn.IFS(AND($Z286=1,$AA286=1),VALUE(3.5),AND($Z286=1,$AA286=2),VALUE(3.44),AND($Z286=2,$AA286=2),VALUE(3.5)),"")</f>
        <v/>
      </c>
      <c r="O286" s="59" t="str">
        <f t="shared" si="39"/>
        <v/>
      </c>
      <c r="P286" s="73"/>
      <c r="Q286" s="16"/>
      <c r="R286" s="64"/>
      <c r="S286" s="123"/>
      <c r="T286" s="119"/>
      <c r="U286" s="120"/>
      <c r="V286" s="121"/>
      <c r="W286" s="41" t="str">
        <f t="shared" si="40"/>
        <v/>
      </c>
      <c r="X286" s="4"/>
      <c r="Y286" s="6" t="str">
        <f t="shared" si="41"/>
        <v/>
      </c>
      <c r="Z286" s="39" t="str">
        <f t="shared" si="42"/>
        <v/>
      </c>
      <c r="AA286" s="6" t="str">
        <f t="shared" si="46"/>
        <v/>
      </c>
      <c r="AB286" s="26">
        <f t="shared" si="43"/>
        <v>0</v>
      </c>
      <c r="AC286" s="26">
        <f t="shared" si="14"/>
        <v>0</v>
      </c>
      <c r="AD286" s="26" t="str">
        <f t="shared" si="35"/>
        <v/>
      </c>
      <c r="AE286" s="6">
        <f t="shared" si="36"/>
        <v>0</v>
      </c>
      <c r="AF286" s="6">
        <f t="shared" si="44"/>
        <v>0</v>
      </c>
    </row>
    <row r="287" spans="1:32" ht="60" customHeight="1">
      <c r="A287" s="55">
        <f t="shared" si="34"/>
        <v>275</v>
      </c>
      <c r="B287" s="56" t="str">
        <f t="shared" si="37"/>
        <v/>
      </c>
      <c r="C287" s="152"/>
      <c r="D287" s="15" t="str">
        <f t="shared" si="38"/>
        <v/>
      </c>
      <c r="E287" s="15" t="str">
        <f t="shared" si="45"/>
        <v/>
      </c>
      <c r="F287" s="16"/>
      <c r="G287" s="16"/>
      <c r="H287" s="71"/>
      <c r="I287" s="60" t="str" cm="1">
        <f t="array" ref="I287">IFERROR(_xlfn.IFS($Y287=1,"熱風供給温度：80℃以上～100℃未満
空気入口温度：20℃",$Y287=2,"熱風供給温度：80℃以上～100℃未満
空気入口温度：20℃",$Y287=3,"熱風供給温度：60℃
空気入口温度：50℃"),"")</f>
        <v/>
      </c>
      <c r="J287" s="61" t="str" cm="1">
        <f t="array" ref="J287">IFERROR(_xlfn.IFS(AND($Y287=1,$Z287=1),"[外気条件]
乾球温度：25℃DB
相対湿度：70RH％",AND($Y287=2,$Z287=1),"熱源水入口温度：30℃
熱源水入出口温度差：5℃",AND($Y287=3,$Z287=2),"熱源水入口温度：30℃
熱源水入出口温度差：5℃"),"")</f>
        <v/>
      </c>
      <c r="K287" s="48"/>
      <c r="L287" s="46"/>
      <c r="M287" s="46"/>
      <c r="N287" s="42" t="str" cm="1">
        <f t="array" ref="N287">IFERROR(_xlfn.IFS(AND($Z287=1,$AA287=1),VALUE(3.5),AND($Z287=1,$AA287=2),VALUE(3.44),AND($Z287=2,$AA287=2),VALUE(3.5)),"")</f>
        <v/>
      </c>
      <c r="O287" s="59" t="str">
        <f t="shared" si="39"/>
        <v/>
      </c>
      <c r="P287" s="73"/>
      <c r="Q287" s="16"/>
      <c r="R287" s="64"/>
      <c r="S287" s="123"/>
      <c r="T287" s="119"/>
      <c r="U287" s="120"/>
      <c r="V287" s="121"/>
      <c r="W287" s="41" t="str">
        <f t="shared" si="40"/>
        <v/>
      </c>
      <c r="X287" s="4"/>
      <c r="Y287" s="6" t="str">
        <f t="shared" si="41"/>
        <v/>
      </c>
      <c r="Z287" s="39" t="str">
        <f t="shared" si="42"/>
        <v/>
      </c>
      <c r="AA287" s="6" t="str">
        <f t="shared" si="46"/>
        <v/>
      </c>
      <c r="AB287" s="26">
        <f t="shared" si="43"/>
        <v>0</v>
      </c>
      <c r="AC287" s="26">
        <f t="shared" si="14"/>
        <v>0</v>
      </c>
      <c r="AD287" s="26" t="str">
        <f t="shared" si="35"/>
        <v/>
      </c>
      <c r="AE287" s="6">
        <f t="shared" si="36"/>
        <v>0</v>
      </c>
      <c r="AF287" s="6">
        <f t="shared" si="44"/>
        <v>0</v>
      </c>
    </row>
    <row r="288" spans="1:32" ht="60" customHeight="1">
      <c r="A288" s="55">
        <f t="shared" si="34"/>
        <v>276</v>
      </c>
      <c r="B288" s="56" t="str">
        <f t="shared" si="37"/>
        <v/>
      </c>
      <c r="C288" s="152"/>
      <c r="D288" s="15" t="str">
        <f t="shared" si="38"/>
        <v/>
      </c>
      <c r="E288" s="15" t="str">
        <f t="shared" si="45"/>
        <v/>
      </c>
      <c r="F288" s="16"/>
      <c r="G288" s="16"/>
      <c r="H288" s="71"/>
      <c r="I288" s="60" t="str" cm="1">
        <f t="array" ref="I288">IFERROR(_xlfn.IFS($Y288=1,"熱風供給温度：80℃以上～100℃未満
空気入口温度：20℃",$Y288=2,"熱風供給温度：80℃以上～100℃未満
空気入口温度：20℃",$Y288=3,"熱風供給温度：60℃
空気入口温度：50℃"),"")</f>
        <v/>
      </c>
      <c r="J288" s="61" t="str" cm="1">
        <f t="array" ref="J288">IFERROR(_xlfn.IFS(AND($Y288=1,$Z288=1),"[外気条件]
乾球温度：25℃DB
相対湿度：70RH％",AND($Y288=2,$Z288=1),"熱源水入口温度：30℃
熱源水入出口温度差：5℃",AND($Y288=3,$Z288=2),"熱源水入口温度：30℃
熱源水入出口温度差：5℃"),"")</f>
        <v/>
      </c>
      <c r="K288" s="48"/>
      <c r="L288" s="46"/>
      <c r="M288" s="46"/>
      <c r="N288" s="42" t="str" cm="1">
        <f t="array" ref="N288">IFERROR(_xlfn.IFS(AND($Z288=1,$AA288=1),VALUE(3.5),AND($Z288=1,$AA288=2),VALUE(3.44),AND($Z288=2,$AA288=2),VALUE(3.5)),"")</f>
        <v/>
      </c>
      <c r="O288" s="59" t="str">
        <f t="shared" si="39"/>
        <v/>
      </c>
      <c r="P288" s="73"/>
      <c r="Q288" s="16"/>
      <c r="R288" s="64"/>
      <c r="S288" s="123"/>
      <c r="T288" s="119"/>
      <c r="U288" s="120"/>
      <c r="V288" s="121"/>
      <c r="W288" s="41" t="str">
        <f t="shared" si="40"/>
        <v/>
      </c>
      <c r="X288" s="4"/>
      <c r="Y288" s="6" t="str">
        <f t="shared" si="41"/>
        <v/>
      </c>
      <c r="Z288" s="39" t="str">
        <f t="shared" si="42"/>
        <v/>
      </c>
      <c r="AA288" s="6" t="str">
        <f t="shared" si="46"/>
        <v/>
      </c>
      <c r="AB288" s="26">
        <f t="shared" si="43"/>
        <v>0</v>
      </c>
      <c r="AC288" s="26">
        <f t="shared" si="14"/>
        <v>0</v>
      </c>
      <c r="AD288" s="26" t="str">
        <f t="shared" si="35"/>
        <v/>
      </c>
      <c r="AE288" s="6">
        <f t="shared" si="36"/>
        <v>0</v>
      </c>
      <c r="AF288" s="6">
        <f t="shared" si="44"/>
        <v>0</v>
      </c>
    </row>
    <row r="289" spans="1:32" ht="60" customHeight="1">
      <c r="A289" s="55">
        <f t="shared" si="34"/>
        <v>277</v>
      </c>
      <c r="B289" s="56" t="str">
        <f t="shared" si="37"/>
        <v/>
      </c>
      <c r="C289" s="152"/>
      <c r="D289" s="15" t="str">
        <f t="shared" si="38"/>
        <v/>
      </c>
      <c r="E289" s="15" t="str">
        <f t="shared" si="45"/>
        <v/>
      </c>
      <c r="F289" s="16"/>
      <c r="G289" s="16"/>
      <c r="H289" s="71"/>
      <c r="I289" s="60" t="str" cm="1">
        <f t="array" ref="I289">IFERROR(_xlfn.IFS($Y289=1,"熱風供給温度：80℃以上～100℃未満
空気入口温度：20℃",$Y289=2,"熱風供給温度：80℃以上～100℃未満
空気入口温度：20℃",$Y289=3,"熱風供給温度：60℃
空気入口温度：50℃"),"")</f>
        <v/>
      </c>
      <c r="J289" s="61" t="str" cm="1">
        <f t="array" ref="J289">IFERROR(_xlfn.IFS(AND($Y289=1,$Z289=1),"[外気条件]
乾球温度：25℃DB
相対湿度：70RH％",AND($Y289=2,$Z289=1),"熱源水入口温度：30℃
熱源水入出口温度差：5℃",AND($Y289=3,$Z289=2),"熱源水入口温度：30℃
熱源水入出口温度差：5℃"),"")</f>
        <v/>
      </c>
      <c r="K289" s="48"/>
      <c r="L289" s="46"/>
      <c r="M289" s="46"/>
      <c r="N289" s="42" t="str" cm="1">
        <f t="array" ref="N289">IFERROR(_xlfn.IFS(AND($Z289=1,$AA289=1),VALUE(3.5),AND($Z289=1,$AA289=2),VALUE(3.44),AND($Z289=2,$AA289=2),VALUE(3.5)),"")</f>
        <v/>
      </c>
      <c r="O289" s="59" t="str">
        <f t="shared" si="39"/>
        <v/>
      </c>
      <c r="P289" s="73"/>
      <c r="Q289" s="16"/>
      <c r="R289" s="64"/>
      <c r="S289" s="123"/>
      <c r="T289" s="119"/>
      <c r="U289" s="120"/>
      <c r="V289" s="121"/>
      <c r="W289" s="41" t="str">
        <f t="shared" si="40"/>
        <v/>
      </c>
      <c r="X289" s="4"/>
      <c r="Y289" s="6" t="str">
        <f t="shared" si="41"/>
        <v/>
      </c>
      <c r="Z289" s="39" t="str">
        <f t="shared" si="42"/>
        <v/>
      </c>
      <c r="AA289" s="6" t="str">
        <f t="shared" si="46"/>
        <v/>
      </c>
      <c r="AB289" s="26">
        <f t="shared" si="43"/>
        <v>0</v>
      </c>
      <c r="AC289" s="26">
        <f t="shared" si="14"/>
        <v>0</v>
      </c>
      <c r="AD289" s="26" t="str">
        <f t="shared" si="35"/>
        <v/>
      </c>
      <c r="AE289" s="6">
        <f t="shared" si="36"/>
        <v>0</v>
      </c>
      <c r="AF289" s="6">
        <f t="shared" si="44"/>
        <v>0</v>
      </c>
    </row>
    <row r="290" spans="1:32" ht="60" customHeight="1">
      <c r="A290" s="55">
        <f t="shared" si="34"/>
        <v>278</v>
      </c>
      <c r="B290" s="56" t="str">
        <f t="shared" si="37"/>
        <v/>
      </c>
      <c r="C290" s="152"/>
      <c r="D290" s="15" t="str">
        <f t="shared" si="38"/>
        <v/>
      </c>
      <c r="E290" s="15" t="str">
        <f t="shared" si="45"/>
        <v/>
      </c>
      <c r="F290" s="16"/>
      <c r="G290" s="16"/>
      <c r="H290" s="71"/>
      <c r="I290" s="60" t="str" cm="1">
        <f t="array" ref="I290">IFERROR(_xlfn.IFS($Y290=1,"熱風供給温度：80℃以上～100℃未満
空気入口温度：20℃",$Y290=2,"熱風供給温度：80℃以上～100℃未満
空気入口温度：20℃",$Y290=3,"熱風供給温度：60℃
空気入口温度：50℃"),"")</f>
        <v/>
      </c>
      <c r="J290" s="61" t="str" cm="1">
        <f t="array" ref="J290">IFERROR(_xlfn.IFS(AND($Y290=1,$Z290=1),"[外気条件]
乾球温度：25℃DB
相対湿度：70RH％",AND($Y290=2,$Z290=1),"熱源水入口温度：30℃
熱源水入出口温度差：5℃",AND($Y290=3,$Z290=2),"熱源水入口温度：30℃
熱源水入出口温度差：5℃"),"")</f>
        <v/>
      </c>
      <c r="K290" s="48"/>
      <c r="L290" s="46"/>
      <c r="M290" s="46"/>
      <c r="N290" s="42" t="str" cm="1">
        <f t="array" ref="N290">IFERROR(_xlfn.IFS(AND($Z290=1,$AA290=1),VALUE(3.5),AND($Z290=1,$AA290=2),VALUE(3.44),AND($Z290=2,$AA290=2),VALUE(3.5)),"")</f>
        <v/>
      </c>
      <c r="O290" s="59" t="str">
        <f t="shared" si="39"/>
        <v/>
      </c>
      <c r="P290" s="73"/>
      <c r="Q290" s="16"/>
      <c r="R290" s="64"/>
      <c r="S290" s="123"/>
      <c r="T290" s="119"/>
      <c r="U290" s="120"/>
      <c r="V290" s="121"/>
      <c r="W290" s="41" t="str">
        <f t="shared" si="40"/>
        <v/>
      </c>
      <c r="X290" s="4"/>
      <c r="Y290" s="6" t="str">
        <f t="shared" si="41"/>
        <v/>
      </c>
      <c r="Z290" s="39" t="str">
        <f t="shared" si="42"/>
        <v/>
      </c>
      <c r="AA290" s="6" t="str">
        <f t="shared" si="46"/>
        <v/>
      </c>
      <c r="AB290" s="26">
        <f t="shared" si="43"/>
        <v>0</v>
      </c>
      <c r="AC290" s="26">
        <f t="shared" si="14"/>
        <v>0</v>
      </c>
      <c r="AD290" s="26" t="str">
        <f t="shared" si="35"/>
        <v/>
      </c>
      <c r="AE290" s="6">
        <f t="shared" si="36"/>
        <v>0</v>
      </c>
      <c r="AF290" s="6">
        <f t="shared" si="44"/>
        <v>0</v>
      </c>
    </row>
    <row r="291" spans="1:32" ht="60" customHeight="1">
      <c r="A291" s="55">
        <f t="shared" si="34"/>
        <v>279</v>
      </c>
      <c r="B291" s="56" t="str">
        <f t="shared" si="37"/>
        <v/>
      </c>
      <c r="C291" s="152"/>
      <c r="D291" s="15" t="str">
        <f t="shared" si="38"/>
        <v/>
      </c>
      <c r="E291" s="15" t="str">
        <f t="shared" si="45"/>
        <v/>
      </c>
      <c r="F291" s="16"/>
      <c r="G291" s="16"/>
      <c r="H291" s="71"/>
      <c r="I291" s="60" t="str" cm="1">
        <f t="array" ref="I291">IFERROR(_xlfn.IFS($Y291=1,"熱風供給温度：80℃以上～100℃未満
空気入口温度：20℃",$Y291=2,"熱風供給温度：80℃以上～100℃未満
空気入口温度：20℃",$Y291=3,"熱風供給温度：60℃
空気入口温度：50℃"),"")</f>
        <v/>
      </c>
      <c r="J291" s="61" t="str" cm="1">
        <f t="array" ref="J291">IFERROR(_xlfn.IFS(AND($Y291=1,$Z291=1),"[外気条件]
乾球温度：25℃DB
相対湿度：70RH％",AND($Y291=2,$Z291=1),"熱源水入口温度：30℃
熱源水入出口温度差：5℃",AND($Y291=3,$Z291=2),"熱源水入口温度：30℃
熱源水入出口温度差：5℃"),"")</f>
        <v/>
      </c>
      <c r="K291" s="48"/>
      <c r="L291" s="46"/>
      <c r="M291" s="46"/>
      <c r="N291" s="42" t="str" cm="1">
        <f t="array" ref="N291">IFERROR(_xlfn.IFS(AND($Z291=1,$AA291=1),VALUE(3.5),AND($Z291=1,$AA291=2),VALUE(3.44),AND($Z291=2,$AA291=2),VALUE(3.5)),"")</f>
        <v/>
      </c>
      <c r="O291" s="59" t="str">
        <f t="shared" si="39"/>
        <v/>
      </c>
      <c r="P291" s="73"/>
      <c r="Q291" s="16"/>
      <c r="R291" s="64"/>
      <c r="S291" s="123"/>
      <c r="T291" s="119"/>
      <c r="U291" s="120"/>
      <c r="V291" s="121"/>
      <c r="W291" s="41" t="str">
        <f t="shared" si="40"/>
        <v/>
      </c>
      <c r="X291" s="4"/>
      <c r="Y291" s="6" t="str">
        <f t="shared" si="41"/>
        <v/>
      </c>
      <c r="Z291" s="39" t="str">
        <f t="shared" si="42"/>
        <v/>
      </c>
      <c r="AA291" s="6" t="str">
        <f t="shared" si="46"/>
        <v/>
      </c>
      <c r="AB291" s="26">
        <f t="shared" si="43"/>
        <v>0</v>
      </c>
      <c r="AC291" s="26">
        <f t="shared" si="14"/>
        <v>0</v>
      </c>
      <c r="AD291" s="26" t="str">
        <f t="shared" si="35"/>
        <v/>
      </c>
      <c r="AE291" s="6">
        <f t="shared" si="36"/>
        <v>0</v>
      </c>
      <c r="AF291" s="6">
        <f t="shared" si="44"/>
        <v>0</v>
      </c>
    </row>
    <row r="292" spans="1:32" ht="60" customHeight="1">
      <c r="A292" s="55">
        <f t="shared" si="34"/>
        <v>280</v>
      </c>
      <c r="B292" s="56" t="str">
        <f t="shared" si="37"/>
        <v/>
      </c>
      <c r="C292" s="152"/>
      <c r="D292" s="15" t="str">
        <f t="shared" si="38"/>
        <v/>
      </c>
      <c r="E292" s="15" t="str">
        <f t="shared" si="45"/>
        <v/>
      </c>
      <c r="F292" s="16"/>
      <c r="G292" s="16"/>
      <c r="H292" s="71"/>
      <c r="I292" s="60" t="str" cm="1">
        <f t="array" ref="I292">IFERROR(_xlfn.IFS($Y292=1,"熱風供給温度：80℃以上～100℃未満
空気入口温度：20℃",$Y292=2,"熱風供給温度：80℃以上～100℃未満
空気入口温度：20℃",$Y292=3,"熱風供給温度：60℃
空気入口温度：50℃"),"")</f>
        <v/>
      </c>
      <c r="J292" s="61" t="str" cm="1">
        <f t="array" ref="J292">IFERROR(_xlfn.IFS(AND($Y292=1,$Z292=1),"[外気条件]
乾球温度：25℃DB
相対湿度：70RH％",AND($Y292=2,$Z292=1),"熱源水入口温度：30℃
熱源水入出口温度差：5℃",AND($Y292=3,$Z292=2),"熱源水入口温度：30℃
熱源水入出口温度差：5℃"),"")</f>
        <v/>
      </c>
      <c r="K292" s="48"/>
      <c r="L292" s="46"/>
      <c r="M292" s="46"/>
      <c r="N292" s="42" t="str" cm="1">
        <f t="array" ref="N292">IFERROR(_xlfn.IFS(AND($Z292=1,$AA292=1),VALUE(3.5),AND($Z292=1,$AA292=2),VALUE(3.44),AND($Z292=2,$AA292=2),VALUE(3.5)),"")</f>
        <v/>
      </c>
      <c r="O292" s="59" t="str">
        <f t="shared" si="39"/>
        <v/>
      </c>
      <c r="P292" s="73"/>
      <c r="Q292" s="16"/>
      <c r="R292" s="64"/>
      <c r="S292" s="123"/>
      <c r="T292" s="119"/>
      <c r="U292" s="120"/>
      <c r="V292" s="121"/>
      <c r="W292" s="41" t="str">
        <f t="shared" si="40"/>
        <v/>
      </c>
      <c r="X292" s="4"/>
      <c r="Y292" s="6" t="str">
        <f t="shared" si="41"/>
        <v/>
      </c>
      <c r="Z292" s="39" t="str">
        <f t="shared" si="42"/>
        <v/>
      </c>
      <c r="AA292" s="6" t="str">
        <f t="shared" si="46"/>
        <v/>
      </c>
      <c r="AB292" s="26">
        <f t="shared" si="43"/>
        <v>0</v>
      </c>
      <c r="AC292" s="26">
        <f t="shared" si="14"/>
        <v>0</v>
      </c>
      <c r="AD292" s="26" t="str">
        <f t="shared" si="35"/>
        <v/>
      </c>
      <c r="AE292" s="6">
        <f t="shared" si="36"/>
        <v>0</v>
      </c>
      <c r="AF292" s="6">
        <f t="shared" si="44"/>
        <v>0</v>
      </c>
    </row>
    <row r="293" spans="1:32" ht="60" customHeight="1">
      <c r="A293" s="55">
        <f t="shared" si="34"/>
        <v>281</v>
      </c>
      <c r="B293" s="56" t="str">
        <f t="shared" si="37"/>
        <v/>
      </c>
      <c r="C293" s="152"/>
      <c r="D293" s="15" t="str">
        <f t="shared" si="38"/>
        <v/>
      </c>
      <c r="E293" s="15" t="str">
        <f t="shared" si="45"/>
        <v/>
      </c>
      <c r="F293" s="16"/>
      <c r="G293" s="16"/>
      <c r="H293" s="71"/>
      <c r="I293" s="60" t="str" cm="1">
        <f t="array" ref="I293">IFERROR(_xlfn.IFS($Y293=1,"熱風供給温度：80℃以上～100℃未満
空気入口温度：20℃",$Y293=2,"熱風供給温度：80℃以上～100℃未満
空気入口温度：20℃",$Y293=3,"熱風供給温度：60℃
空気入口温度：50℃"),"")</f>
        <v/>
      </c>
      <c r="J293" s="61" t="str" cm="1">
        <f t="array" ref="J293">IFERROR(_xlfn.IFS(AND($Y293=1,$Z293=1),"[外気条件]
乾球温度：25℃DB
相対湿度：70RH％",AND($Y293=2,$Z293=1),"熱源水入口温度：30℃
熱源水入出口温度差：5℃",AND($Y293=3,$Z293=2),"熱源水入口温度：30℃
熱源水入出口温度差：5℃"),"")</f>
        <v/>
      </c>
      <c r="K293" s="48"/>
      <c r="L293" s="46"/>
      <c r="M293" s="46"/>
      <c r="N293" s="42" t="str" cm="1">
        <f t="array" ref="N293">IFERROR(_xlfn.IFS(AND($Z293=1,$AA293=1),VALUE(3.5),AND($Z293=1,$AA293=2),VALUE(3.44),AND($Z293=2,$AA293=2),VALUE(3.5)),"")</f>
        <v/>
      </c>
      <c r="O293" s="59" t="str">
        <f t="shared" si="39"/>
        <v/>
      </c>
      <c r="P293" s="73"/>
      <c r="Q293" s="16"/>
      <c r="R293" s="64"/>
      <c r="S293" s="123"/>
      <c r="T293" s="119"/>
      <c r="U293" s="120"/>
      <c r="V293" s="121"/>
      <c r="W293" s="41" t="str">
        <f t="shared" si="40"/>
        <v/>
      </c>
      <c r="X293" s="4"/>
      <c r="Y293" s="6" t="str">
        <f t="shared" si="41"/>
        <v/>
      </c>
      <c r="Z293" s="39" t="str">
        <f t="shared" si="42"/>
        <v/>
      </c>
      <c r="AA293" s="6" t="str">
        <f t="shared" si="46"/>
        <v/>
      </c>
      <c r="AB293" s="26">
        <f t="shared" si="43"/>
        <v>0</v>
      </c>
      <c r="AC293" s="26">
        <f t="shared" si="14"/>
        <v>0</v>
      </c>
      <c r="AD293" s="26" t="str">
        <f t="shared" si="35"/>
        <v/>
      </c>
      <c r="AE293" s="6">
        <f t="shared" si="36"/>
        <v>0</v>
      </c>
      <c r="AF293" s="6">
        <f t="shared" si="44"/>
        <v>0</v>
      </c>
    </row>
    <row r="294" spans="1:32" ht="60" customHeight="1">
      <c r="A294" s="55">
        <f t="shared" si="34"/>
        <v>282</v>
      </c>
      <c r="B294" s="56" t="str">
        <f t="shared" si="37"/>
        <v/>
      </c>
      <c r="C294" s="152"/>
      <c r="D294" s="15" t="str">
        <f t="shared" si="38"/>
        <v/>
      </c>
      <c r="E294" s="15" t="str">
        <f t="shared" si="45"/>
        <v/>
      </c>
      <c r="F294" s="16"/>
      <c r="G294" s="16"/>
      <c r="H294" s="71"/>
      <c r="I294" s="60" t="str" cm="1">
        <f t="array" ref="I294">IFERROR(_xlfn.IFS($Y294=1,"熱風供給温度：80℃以上～100℃未満
空気入口温度：20℃",$Y294=2,"熱風供給温度：80℃以上～100℃未満
空気入口温度：20℃",$Y294=3,"熱風供給温度：60℃
空気入口温度：50℃"),"")</f>
        <v/>
      </c>
      <c r="J294" s="61" t="str" cm="1">
        <f t="array" ref="J294">IFERROR(_xlfn.IFS(AND($Y294=1,$Z294=1),"[外気条件]
乾球温度：25℃DB
相対湿度：70RH％",AND($Y294=2,$Z294=1),"熱源水入口温度：30℃
熱源水入出口温度差：5℃",AND($Y294=3,$Z294=2),"熱源水入口温度：30℃
熱源水入出口温度差：5℃"),"")</f>
        <v/>
      </c>
      <c r="K294" s="48"/>
      <c r="L294" s="46"/>
      <c r="M294" s="46"/>
      <c r="N294" s="42" t="str" cm="1">
        <f t="array" ref="N294">IFERROR(_xlfn.IFS(AND($Z294=1,$AA294=1),VALUE(3.5),AND($Z294=1,$AA294=2),VALUE(3.44),AND($Z294=2,$AA294=2),VALUE(3.5)),"")</f>
        <v/>
      </c>
      <c r="O294" s="59" t="str">
        <f t="shared" si="39"/>
        <v/>
      </c>
      <c r="P294" s="73"/>
      <c r="Q294" s="16"/>
      <c r="R294" s="64"/>
      <c r="S294" s="123"/>
      <c r="T294" s="119"/>
      <c r="U294" s="120"/>
      <c r="V294" s="121"/>
      <c r="W294" s="41" t="str">
        <f t="shared" si="40"/>
        <v/>
      </c>
      <c r="X294" s="4"/>
      <c r="Y294" s="6" t="str">
        <f t="shared" si="41"/>
        <v/>
      </c>
      <c r="Z294" s="39" t="str">
        <f t="shared" si="42"/>
        <v/>
      </c>
      <c r="AA294" s="6" t="str">
        <f t="shared" si="46"/>
        <v/>
      </c>
      <c r="AB294" s="26">
        <f t="shared" si="43"/>
        <v>0</v>
      </c>
      <c r="AC294" s="26">
        <f t="shared" si="14"/>
        <v>0</v>
      </c>
      <c r="AD294" s="26" t="str">
        <f t="shared" si="35"/>
        <v/>
      </c>
      <c r="AE294" s="6">
        <f t="shared" si="36"/>
        <v>0</v>
      </c>
      <c r="AF294" s="6">
        <f t="shared" si="44"/>
        <v>0</v>
      </c>
    </row>
    <row r="295" spans="1:32" ht="60" customHeight="1">
      <c r="A295" s="55">
        <f t="shared" si="34"/>
        <v>283</v>
      </c>
      <c r="B295" s="56" t="str">
        <f t="shared" si="37"/>
        <v/>
      </c>
      <c r="C295" s="152"/>
      <c r="D295" s="15" t="str">
        <f t="shared" si="38"/>
        <v/>
      </c>
      <c r="E295" s="15" t="str">
        <f t="shared" si="45"/>
        <v/>
      </c>
      <c r="F295" s="16"/>
      <c r="G295" s="16"/>
      <c r="H295" s="71"/>
      <c r="I295" s="60" t="str" cm="1">
        <f t="array" ref="I295">IFERROR(_xlfn.IFS($Y295=1,"熱風供給温度：80℃以上～100℃未満
空気入口温度：20℃",$Y295=2,"熱風供給温度：80℃以上～100℃未満
空気入口温度：20℃",$Y295=3,"熱風供給温度：60℃
空気入口温度：50℃"),"")</f>
        <v/>
      </c>
      <c r="J295" s="61" t="str" cm="1">
        <f t="array" ref="J295">IFERROR(_xlfn.IFS(AND($Y295=1,$Z295=1),"[外気条件]
乾球温度：25℃DB
相対湿度：70RH％",AND($Y295=2,$Z295=1),"熱源水入口温度：30℃
熱源水入出口温度差：5℃",AND($Y295=3,$Z295=2),"熱源水入口温度：30℃
熱源水入出口温度差：5℃"),"")</f>
        <v/>
      </c>
      <c r="K295" s="48"/>
      <c r="L295" s="46"/>
      <c r="M295" s="46"/>
      <c r="N295" s="42" t="str" cm="1">
        <f t="array" ref="N295">IFERROR(_xlfn.IFS(AND($Z295=1,$AA295=1),VALUE(3.5),AND($Z295=1,$AA295=2),VALUE(3.44),AND($Z295=2,$AA295=2),VALUE(3.5)),"")</f>
        <v/>
      </c>
      <c r="O295" s="59" t="str">
        <f t="shared" si="39"/>
        <v/>
      </c>
      <c r="P295" s="73"/>
      <c r="Q295" s="16"/>
      <c r="R295" s="64"/>
      <c r="S295" s="123"/>
      <c r="T295" s="119"/>
      <c r="U295" s="120"/>
      <c r="V295" s="121"/>
      <c r="W295" s="41" t="str">
        <f t="shared" si="40"/>
        <v/>
      </c>
      <c r="X295" s="4"/>
      <c r="Y295" s="6" t="str">
        <f t="shared" si="41"/>
        <v/>
      </c>
      <c r="Z295" s="39" t="str">
        <f t="shared" si="42"/>
        <v/>
      </c>
      <c r="AA295" s="6" t="str">
        <f t="shared" si="46"/>
        <v/>
      </c>
      <c r="AB295" s="26">
        <f t="shared" si="43"/>
        <v>0</v>
      </c>
      <c r="AC295" s="26">
        <f t="shared" si="14"/>
        <v>0</v>
      </c>
      <c r="AD295" s="26" t="str">
        <f t="shared" si="35"/>
        <v/>
      </c>
      <c r="AE295" s="6">
        <f t="shared" si="36"/>
        <v>0</v>
      </c>
      <c r="AF295" s="6">
        <f t="shared" si="44"/>
        <v>0</v>
      </c>
    </row>
    <row r="296" spans="1:32" ht="60" customHeight="1">
      <c r="A296" s="55">
        <f t="shared" si="34"/>
        <v>284</v>
      </c>
      <c r="B296" s="56" t="str">
        <f t="shared" si="37"/>
        <v/>
      </c>
      <c r="C296" s="152"/>
      <c r="D296" s="15" t="str">
        <f t="shared" si="38"/>
        <v/>
      </c>
      <c r="E296" s="15" t="str">
        <f t="shared" si="45"/>
        <v/>
      </c>
      <c r="F296" s="16"/>
      <c r="G296" s="16"/>
      <c r="H296" s="71"/>
      <c r="I296" s="60" t="str" cm="1">
        <f t="array" ref="I296">IFERROR(_xlfn.IFS($Y296=1,"熱風供給温度：80℃以上～100℃未満
空気入口温度：20℃",$Y296=2,"熱風供給温度：80℃以上～100℃未満
空気入口温度：20℃",$Y296=3,"熱風供給温度：60℃
空気入口温度：50℃"),"")</f>
        <v/>
      </c>
      <c r="J296" s="61" t="str" cm="1">
        <f t="array" ref="J296">IFERROR(_xlfn.IFS(AND($Y296=1,$Z296=1),"[外気条件]
乾球温度：25℃DB
相対湿度：70RH％",AND($Y296=2,$Z296=1),"熱源水入口温度：30℃
熱源水入出口温度差：5℃",AND($Y296=3,$Z296=2),"熱源水入口温度：30℃
熱源水入出口温度差：5℃"),"")</f>
        <v/>
      </c>
      <c r="K296" s="48"/>
      <c r="L296" s="46"/>
      <c r="M296" s="46"/>
      <c r="N296" s="42" t="str" cm="1">
        <f t="array" ref="N296">IFERROR(_xlfn.IFS(AND($Z296=1,$AA296=1),VALUE(3.5),AND($Z296=1,$AA296=2),VALUE(3.44),AND($Z296=2,$AA296=2),VALUE(3.5)),"")</f>
        <v/>
      </c>
      <c r="O296" s="59" t="str">
        <f t="shared" si="39"/>
        <v/>
      </c>
      <c r="P296" s="73"/>
      <c r="Q296" s="16"/>
      <c r="R296" s="64"/>
      <c r="S296" s="123"/>
      <c r="T296" s="119"/>
      <c r="U296" s="120"/>
      <c r="V296" s="121"/>
      <c r="W296" s="41" t="str">
        <f t="shared" si="40"/>
        <v/>
      </c>
      <c r="X296" s="4"/>
      <c r="Y296" s="6" t="str">
        <f t="shared" si="41"/>
        <v/>
      </c>
      <c r="Z296" s="39" t="str">
        <f t="shared" si="42"/>
        <v/>
      </c>
      <c r="AA296" s="6" t="str">
        <f t="shared" si="46"/>
        <v/>
      </c>
      <c r="AB296" s="26">
        <f t="shared" si="43"/>
        <v>0</v>
      </c>
      <c r="AC296" s="26">
        <f t="shared" si="14"/>
        <v>0</v>
      </c>
      <c r="AD296" s="26" t="str">
        <f t="shared" si="35"/>
        <v/>
      </c>
      <c r="AE296" s="6">
        <f t="shared" si="36"/>
        <v>0</v>
      </c>
      <c r="AF296" s="6">
        <f t="shared" si="44"/>
        <v>0</v>
      </c>
    </row>
    <row r="297" spans="1:32" ht="60" customHeight="1">
      <c r="A297" s="55">
        <f t="shared" si="34"/>
        <v>285</v>
      </c>
      <c r="B297" s="56" t="str">
        <f t="shared" si="37"/>
        <v/>
      </c>
      <c r="C297" s="152"/>
      <c r="D297" s="15" t="str">
        <f t="shared" si="38"/>
        <v/>
      </c>
      <c r="E297" s="15" t="str">
        <f t="shared" si="45"/>
        <v/>
      </c>
      <c r="F297" s="16"/>
      <c r="G297" s="16"/>
      <c r="H297" s="71"/>
      <c r="I297" s="60" t="str" cm="1">
        <f t="array" ref="I297">IFERROR(_xlfn.IFS($Y297=1,"熱風供給温度：80℃以上～100℃未満
空気入口温度：20℃",$Y297=2,"熱風供給温度：80℃以上～100℃未満
空気入口温度：20℃",$Y297=3,"熱風供給温度：60℃
空気入口温度：50℃"),"")</f>
        <v/>
      </c>
      <c r="J297" s="61" t="str" cm="1">
        <f t="array" ref="J297">IFERROR(_xlfn.IFS(AND($Y297=1,$Z297=1),"[外気条件]
乾球温度：25℃DB
相対湿度：70RH％",AND($Y297=2,$Z297=1),"熱源水入口温度：30℃
熱源水入出口温度差：5℃",AND($Y297=3,$Z297=2),"熱源水入口温度：30℃
熱源水入出口温度差：5℃"),"")</f>
        <v/>
      </c>
      <c r="K297" s="48"/>
      <c r="L297" s="46"/>
      <c r="M297" s="46"/>
      <c r="N297" s="42" t="str" cm="1">
        <f t="array" ref="N297">IFERROR(_xlfn.IFS(AND($Z297=1,$AA297=1),VALUE(3.5),AND($Z297=1,$AA297=2),VALUE(3.44),AND($Z297=2,$AA297=2),VALUE(3.5)),"")</f>
        <v/>
      </c>
      <c r="O297" s="59" t="str">
        <f t="shared" si="39"/>
        <v/>
      </c>
      <c r="P297" s="73"/>
      <c r="Q297" s="16"/>
      <c r="R297" s="64"/>
      <c r="S297" s="123"/>
      <c r="T297" s="119"/>
      <c r="U297" s="120"/>
      <c r="V297" s="121"/>
      <c r="W297" s="41" t="str">
        <f t="shared" si="40"/>
        <v/>
      </c>
      <c r="X297" s="4"/>
      <c r="Y297" s="6" t="str">
        <f t="shared" si="41"/>
        <v/>
      </c>
      <c r="Z297" s="39" t="str">
        <f t="shared" si="42"/>
        <v/>
      </c>
      <c r="AA297" s="6" t="str">
        <f t="shared" si="46"/>
        <v/>
      </c>
      <c r="AB297" s="26">
        <f t="shared" si="43"/>
        <v>0</v>
      </c>
      <c r="AC297" s="26">
        <f t="shared" si="14"/>
        <v>0</v>
      </c>
      <c r="AD297" s="26" t="str">
        <f t="shared" si="35"/>
        <v/>
      </c>
      <c r="AE297" s="6">
        <f t="shared" si="36"/>
        <v>0</v>
      </c>
      <c r="AF297" s="6">
        <f t="shared" si="44"/>
        <v>0</v>
      </c>
    </row>
    <row r="298" spans="1:32" ht="60" customHeight="1">
      <c r="A298" s="55">
        <f t="shared" si="34"/>
        <v>286</v>
      </c>
      <c r="B298" s="56" t="str">
        <f t="shared" si="37"/>
        <v/>
      </c>
      <c r="C298" s="152"/>
      <c r="D298" s="15" t="str">
        <f t="shared" si="38"/>
        <v/>
      </c>
      <c r="E298" s="15" t="str">
        <f t="shared" si="45"/>
        <v/>
      </c>
      <c r="F298" s="16"/>
      <c r="G298" s="16"/>
      <c r="H298" s="71"/>
      <c r="I298" s="60" t="str" cm="1">
        <f t="array" ref="I298">IFERROR(_xlfn.IFS($Y298=1,"熱風供給温度：80℃以上～100℃未満
空気入口温度：20℃",$Y298=2,"熱風供給温度：80℃以上～100℃未満
空気入口温度：20℃",$Y298=3,"熱風供給温度：60℃
空気入口温度：50℃"),"")</f>
        <v/>
      </c>
      <c r="J298" s="61" t="str" cm="1">
        <f t="array" ref="J298">IFERROR(_xlfn.IFS(AND($Y298=1,$Z298=1),"[外気条件]
乾球温度：25℃DB
相対湿度：70RH％",AND($Y298=2,$Z298=1),"熱源水入口温度：30℃
熱源水入出口温度差：5℃",AND($Y298=3,$Z298=2),"熱源水入口温度：30℃
熱源水入出口温度差：5℃"),"")</f>
        <v/>
      </c>
      <c r="K298" s="48"/>
      <c r="L298" s="46"/>
      <c r="M298" s="46"/>
      <c r="N298" s="42" t="str" cm="1">
        <f t="array" ref="N298">IFERROR(_xlfn.IFS(AND($Z298=1,$AA298=1),VALUE(3.5),AND($Z298=1,$AA298=2),VALUE(3.44),AND($Z298=2,$AA298=2),VALUE(3.5)),"")</f>
        <v/>
      </c>
      <c r="O298" s="59" t="str">
        <f t="shared" si="39"/>
        <v/>
      </c>
      <c r="P298" s="73"/>
      <c r="Q298" s="16"/>
      <c r="R298" s="64"/>
      <c r="S298" s="123"/>
      <c r="T298" s="119"/>
      <c r="U298" s="120"/>
      <c r="V298" s="121"/>
      <c r="W298" s="41" t="str">
        <f t="shared" si="40"/>
        <v/>
      </c>
      <c r="X298" s="4"/>
      <c r="Y298" s="6" t="str">
        <f t="shared" si="41"/>
        <v/>
      </c>
      <c r="Z298" s="39" t="str">
        <f t="shared" si="42"/>
        <v/>
      </c>
      <c r="AA298" s="6" t="str">
        <f t="shared" si="46"/>
        <v/>
      </c>
      <c r="AB298" s="26">
        <f t="shared" si="43"/>
        <v>0</v>
      </c>
      <c r="AC298" s="26">
        <f t="shared" si="14"/>
        <v>0</v>
      </c>
      <c r="AD298" s="26" t="str">
        <f t="shared" si="35"/>
        <v/>
      </c>
      <c r="AE298" s="6">
        <f t="shared" si="36"/>
        <v>0</v>
      </c>
      <c r="AF298" s="6">
        <f t="shared" si="44"/>
        <v>0</v>
      </c>
    </row>
    <row r="299" spans="1:32" ht="60" customHeight="1">
      <c r="A299" s="55">
        <f t="shared" si="34"/>
        <v>287</v>
      </c>
      <c r="B299" s="56" t="str">
        <f t="shared" si="37"/>
        <v/>
      </c>
      <c r="C299" s="152"/>
      <c r="D299" s="15" t="str">
        <f t="shared" si="38"/>
        <v/>
      </c>
      <c r="E299" s="15" t="str">
        <f t="shared" si="45"/>
        <v/>
      </c>
      <c r="F299" s="16"/>
      <c r="G299" s="16"/>
      <c r="H299" s="71"/>
      <c r="I299" s="60" t="str" cm="1">
        <f t="array" ref="I299">IFERROR(_xlfn.IFS($Y299=1,"熱風供給温度：80℃以上～100℃未満
空気入口温度：20℃",$Y299=2,"熱風供給温度：80℃以上～100℃未満
空気入口温度：20℃",$Y299=3,"熱風供給温度：60℃
空気入口温度：50℃"),"")</f>
        <v/>
      </c>
      <c r="J299" s="61" t="str" cm="1">
        <f t="array" ref="J299">IFERROR(_xlfn.IFS(AND($Y299=1,$Z299=1),"[外気条件]
乾球温度：25℃DB
相対湿度：70RH％",AND($Y299=2,$Z299=1),"熱源水入口温度：30℃
熱源水入出口温度差：5℃",AND($Y299=3,$Z299=2),"熱源水入口温度：30℃
熱源水入出口温度差：5℃"),"")</f>
        <v/>
      </c>
      <c r="K299" s="48"/>
      <c r="L299" s="46"/>
      <c r="M299" s="46"/>
      <c r="N299" s="42" t="str" cm="1">
        <f t="array" ref="N299">IFERROR(_xlfn.IFS(AND($Z299=1,$AA299=1),VALUE(3.5),AND($Z299=1,$AA299=2),VALUE(3.44),AND($Z299=2,$AA299=2),VALUE(3.5)),"")</f>
        <v/>
      </c>
      <c r="O299" s="59" t="str">
        <f t="shared" si="39"/>
        <v/>
      </c>
      <c r="P299" s="73"/>
      <c r="Q299" s="16"/>
      <c r="R299" s="64"/>
      <c r="S299" s="123"/>
      <c r="T299" s="119"/>
      <c r="U299" s="120"/>
      <c r="V299" s="121"/>
      <c r="W299" s="41" t="str">
        <f t="shared" si="40"/>
        <v/>
      </c>
      <c r="X299" s="4"/>
      <c r="Y299" s="6" t="str">
        <f t="shared" si="41"/>
        <v/>
      </c>
      <c r="Z299" s="39" t="str">
        <f t="shared" si="42"/>
        <v/>
      </c>
      <c r="AA299" s="6" t="str">
        <f t="shared" si="46"/>
        <v/>
      </c>
      <c r="AB299" s="26">
        <f t="shared" si="43"/>
        <v>0</v>
      </c>
      <c r="AC299" s="26">
        <f t="shared" si="14"/>
        <v>0</v>
      </c>
      <c r="AD299" s="26" t="str">
        <f t="shared" si="35"/>
        <v/>
      </c>
      <c r="AE299" s="6">
        <f t="shared" si="36"/>
        <v>0</v>
      </c>
      <c r="AF299" s="6">
        <f t="shared" si="44"/>
        <v>0</v>
      </c>
    </row>
    <row r="300" spans="1:32" ht="60" customHeight="1">
      <c r="A300" s="55">
        <f t="shared" si="34"/>
        <v>288</v>
      </c>
      <c r="B300" s="56" t="str">
        <f t="shared" si="37"/>
        <v/>
      </c>
      <c r="C300" s="152"/>
      <c r="D300" s="15" t="str">
        <f t="shared" si="38"/>
        <v/>
      </c>
      <c r="E300" s="15" t="str">
        <f t="shared" si="45"/>
        <v/>
      </c>
      <c r="F300" s="16"/>
      <c r="G300" s="16"/>
      <c r="H300" s="71"/>
      <c r="I300" s="60" t="str" cm="1">
        <f t="array" ref="I300">IFERROR(_xlfn.IFS($Y300=1,"熱風供給温度：80℃以上～100℃未満
空気入口温度：20℃",$Y300=2,"熱風供給温度：80℃以上～100℃未満
空気入口温度：20℃",$Y300=3,"熱風供給温度：60℃
空気入口温度：50℃"),"")</f>
        <v/>
      </c>
      <c r="J300" s="61" t="str" cm="1">
        <f t="array" ref="J300">IFERROR(_xlfn.IFS(AND($Y300=1,$Z300=1),"[外気条件]
乾球温度：25℃DB
相対湿度：70RH％",AND($Y300=2,$Z300=1),"熱源水入口温度：30℃
熱源水入出口温度差：5℃",AND($Y300=3,$Z300=2),"熱源水入口温度：30℃
熱源水入出口温度差：5℃"),"")</f>
        <v/>
      </c>
      <c r="K300" s="48"/>
      <c r="L300" s="46"/>
      <c r="M300" s="46"/>
      <c r="N300" s="42" t="str" cm="1">
        <f t="array" ref="N300">IFERROR(_xlfn.IFS(AND($Z300=1,$AA300=1),VALUE(3.5),AND($Z300=1,$AA300=2),VALUE(3.44),AND($Z300=2,$AA300=2),VALUE(3.5)),"")</f>
        <v/>
      </c>
      <c r="O300" s="59" t="str">
        <f t="shared" si="39"/>
        <v/>
      </c>
      <c r="P300" s="73"/>
      <c r="Q300" s="16"/>
      <c r="R300" s="64"/>
      <c r="S300" s="123"/>
      <c r="T300" s="119"/>
      <c r="U300" s="120"/>
      <c r="V300" s="121"/>
      <c r="W300" s="41" t="str">
        <f t="shared" si="40"/>
        <v/>
      </c>
      <c r="X300" s="4"/>
      <c r="Y300" s="6" t="str">
        <f t="shared" si="41"/>
        <v/>
      </c>
      <c r="Z300" s="39" t="str">
        <f t="shared" si="42"/>
        <v/>
      </c>
      <c r="AA300" s="6" t="str">
        <f t="shared" si="46"/>
        <v/>
      </c>
      <c r="AB300" s="26">
        <f t="shared" si="43"/>
        <v>0</v>
      </c>
      <c r="AC300" s="26">
        <f t="shared" ref="AC300:AC363" si="47">IF(AND($G300&lt;&gt;"",COUNTIF($G300,"*■*")&gt;0,$Q300=""),1,0)</f>
        <v>0</v>
      </c>
      <c r="AD300" s="26" t="str">
        <f t="shared" si="35"/>
        <v/>
      </c>
      <c r="AE300" s="6">
        <f t="shared" si="36"/>
        <v>0</v>
      </c>
      <c r="AF300" s="6">
        <f t="shared" si="44"/>
        <v>0</v>
      </c>
    </row>
    <row r="301" spans="1:32" ht="60" customHeight="1">
      <c r="A301" s="55">
        <f t="shared" si="34"/>
        <v>289</v>
      </c>
      <c r="B301" s="56" t="str">
        <f t="shared" si="37"/>
        <v/>
      </c>
      <c r="C301" s="152"/>
      <c r="D301" s="15" t="str">
        <f t="shared" si="38"/>
        <v/>
      </c>
      <c r="E301" s="15" t="str">
        <f t="shared" si="45"/>
        <v/>
      </c>
      <c r="F301" s="16"/>
      <c r="G301" s="16"/>
      <c r="H301" s="71"/>
      <c r="I301" s="60" t="str" cm="1">
        <f t="array" ref="I301">IFERROR(_xlfn.IFS($Y301=1,"熱風供給温度：80℃以上～100℃未満
空気入口温度：20℃",$Y301=2,"熱風供給温度：80℃以上～100℃未満
空気入口温度：20℃",$Y301=3,"熱風供給温度：60℃
空気入口温度：50℃"),"")</f>
        <v/>
      </c>
      <c r="J301" s="61" t="str" cm="1">
        <f t="array" ref="J301">IFERROR(_xlfn.IFS(AND($Y301=1,$Z301=1),"[外気条件]
乾球温度：25℃DB
相対湿度：70RH％",AND($Y301=2,$Z301=1),"熱源水入口温度：30℃
熱源水入出口温度差：5℃",AND($Y301=3,$Z301=2),"熱源水入口温度：30℃
熱源水入出口温度差：5℃"),"")</f>
        <v/>
      </c>
      <c r="K301" s="48"/>
      <c r="L301" s="46"/>
      <c r="M301" s="46"/>
      <c r="N301" s="42" t="str" cm="1">
        <f t="array" ref="N301">IFERROR(_xlfn.IFS(AND($Z301=1,$AA301=1),VALUE(3.5),AND($Z301=1,$AA301=2),VALUE(3.44),AND($Z301=2,$AA301=2),VALUE(3.5)),"")</f>
        <v/>
      </c>
      <c r="O301" s="59" t="str">
        <f t="shared" si="39"/>
        <v/>
      </c>
      <c r="P301" s="73"/>
      <c r="Q301" s="16"/>
      <c r="R301" s="64"/>
      <c r="S301" s="123"/>
      <c r="T301" s="119"/>
      <c r="U301" s="120"/>
      <c r="V301" s="121"/>
      <c r="W301" s="41" t="str">
        <f t="shared" si="40"/>
        <v/>
      </c>
      <c r="X301" s="4"/>
      <c r="Y301" s="6" t="str">
        <f t="shared" si="41"/>
        <v/>
      </c>
      <c r="Z301" s="39" t="str">
        <f t="shared" si="42"/>
        <v/>
      </c>
      <c r="AA301" s="6" t="str">
        <f t="shared" si="46"/>
        <v/>
      </c>
      <c r="AB301" s="26">
        <f t="shared" si="43"/>
        <v>0</v>
      </c>
      <c r="AC301" s="26">
        <f t="shared" si="47"/>
        <v>0</v>
      </c>
      <c r="AD301" s="26" t="str">
        <f t="shared" si="35"/>
        <v/>
      </c>
      <c r="AE301" s="6">
        <f t="shared" si="36"/>
        <v>0</v>
      </c>
      <c r="AF301" s="6">
        <f t="shared" si="44"/>
        <v>0</v>
      </c>
    </row>
    <row r="302" spans="1:32" ht="60" customHeight="1">
      <c r="A302" s="55">
        <f t="shared" si="34"/>
        <v>290</v>
      </c>
      <c r="B302" s="56" t="str">
        <f t="shared" si="37"/>
        <v/>
      </c>
      <c r="C302" s="152"/>
      <c r="D302" s="15" t="str">
        <f t="shared" si="38"/>
        <v/>
      </c>
      <c r="E302" s="15" t="str">
        <f t="shared" si="45"/>
        <v/>
      </c>
      <c r="F302" s="16"/>
      <c r="G302" s="16"/>
      <c r="H302" s="71"/>
      <c r="I302" s="60" t="str" cm="1">
        <f t="array" ref="I302">IFERROR(_xlfn.IFS($Y302=1,"熱風供給温度：80℃以上～100℃未満
空気入口温度：20℃",$Y302=2,"熱風供給温度：80℃以上～100℃未満
空気入口温度：20℃",$Y302=3,"熱風供給温度：60℃
空気入口温度：50℃"),"")</f>
        <v/>
      </c>
      <c r="J302" s="61" t="str" cm="1">
        <f t="array" ref="J302">IFERROR(_xlfn.IFS(AND($Y302=1,$Z302=1),"[外気条件]
乾球温度：25℃DB
相対湿度：70RH％",AND($Y302=2,$Z302=1),"熱源水入口温度：30℃
熱源水入出口温度差：5℃",AND($Y302=3,$Z302=2),"熱源水入口温度：30℃
熱源水入出口温度差：5℃"),"")</f>
        <v/>
      </c>
      <c r="K302" s="48"/>
      <c r="L302" s="46"/>
      <c r="M302" s="46"/>
      <c r="N302" s="42" t="str" cm="1">
        <f t="array" ref="N302">IFERROR(_xlfn.IFS(AND($Z302=1,$AA302=1),VALUE(3.5),AND($Z302=1,$AA302=2),VALUE(3.44),AND($Z302=2,$AA302=2),VALUE(3.5)),"")</f>
        <v/>
      </c>
      <c r="O302" s="59" t="str">
        <f t="shared" si="39"/>
        <v/>
      </c>
      <c r="P302" s="73"/>
      <c r="Q302" s="16"/>
      <c r="R302" s="64"/>
      <c r="S302" s="123"/>
      <c r="T302" s="119"/>
      <c r="U302" s="120"/>
      <c r="V302" s="121"/>
      <c r="W302" s="41" t="str">
        <f t="shared" si="40"/>
        <v/>
      </c>
      <c r="X302" s="4"/>
      <c r="Y302" s="6" t="str">
        <f t="shared" si="41"/>
        <v/>
      </c>
      <c r="Z302" s="39" t="str">
        <f t="shared" si="42"/>
        <v/>
      </c>
      <c r="AA302" s="6" t="str">
        <f t="shared" si="46"/>
        <v/>
      </c>
      <c r="AB302" s="26">
        <f t="shared" si="43"/>
        <v>0</v>
      </c>
      <c r="AC302" s="26">
        <f t="shared" si="47"/>
        <v>0</v>
      </c>
      <c r="AD302" s="26" t="str">
        <f t="shared" si="35"/>
        <v/>
      </c>
      <c r="AE302" s="6">
        <f t="shared" si="36"/>
        <v>0</v>
      </c>
      <c r="AF302" s="6">
        <f t="shared" si="44"/>
        <v>0</v>
      </c>
    </row>
    <row r="303" spans="1:32" ht="60" customHeight="1">
      <c r="A303" s="55">
        <f t="shared" si="34"/>
        <v>291</v>
      </c>
      <c r="B303" s="56" t="str">
        <f t="shared" si="37"/>
        <v/>
      </c>
      <c r="C303" s="152"/>
      <c r="D303" s="15" t="str">
        <f t="shared" si="38"/>
        <v/>
      </c>
      <c r="E303" s="15" t="str">
        <f t="shared" si="45"/>
        <v/>
      </c>
      <c r="F303" s="16"/>
      <c r="G303" s="16"/>
      <c r="H303" s="71"/>
      <c r="I303" s="60" t="str" cm="1">
        <f t="array" ref="I303">IFERROR(_xlfn.IFS($Y303=1,"熱風供給温度：80℃以上～100℃未満
空気入口温度：20℃",$Y303=2,"熱風供給温度：80℃以上～100℃未満
空気入口温度：20℃",$Y303=3,"熱風供給温度：60℃
空気入口温度：50℃"),"")</f>
        <v/>
      </c>
      <c r="J303" s="61" t="str" cm="1">
        <f t="array" ref="J303">IFERROR(_xlfn.IFS(AND($Y303=1,$Z303=1),"[外気条件]
乾球温度：25℃DB
相対湿度：70RH％",AND($Y303=2,$Z303=1),"熱源水入口温度：30℃
熱源水入出口温度差：5℃",AND($Y303=3,$Z303=2),"熱源水入口温度：30℃
熱源水入出口温度差：5℃"),"")</f>
        <v/>
      </c>
      <c r="K303" s="48"/>
      <c r="L303" s="46"/>
      <c r="M303" s="46"/>
      <c r="N303" s="42" t="str" cm="1">
        <f t="array" ref="N303">IFERROR(_xlfn.IFS(AND($Z303=1,$AA303=1),VALUE(3.5),AND($Z303=1,$AA303=2),VALUE(3.44),AND($Z303=2,$AA303=2),VALUE(3.5)),"")</f>
        <v/>
      </c>
      <c r="O303" s="59" t="str">
        <f t="shared" si="39"/>
        <v/>
      </c>
      <c r="P303" s="73"/>
      <c r="Q303" s="16"/>
      <c r="R303" s="64"/>
      <c r="S303" s="123"/>
      <c r="T303" s="119"/>
      <c r="U303" s="120"/>
      <c r="V303" s="121"/>
      <c r="W303" s="41" t="str">
        <f t="shared" si="40"/>
        <v/>
      </c>
      <c r="X303" s="4"/>
      <c r="Y303" s="6" t="str">
        <f t="shared" si="41"/>
        <v/>
      </c>
      <c r="Z303" s="39" t="str">
        <f t="shared" si="42"/>
        <v/>
      </c>
      <c r="AA303" s="6" t="str">
        <f t="shared" si="46"/>
        <v/>
      </c>
      <c r="AB303" s="26">
        <f t="shared" si="43"/>
        <v>0</v>
      </c>
      <c r="AC303" s="26">
        <f t="shared" si="47"/>
        <v>0</v>
      </c>
      <c r="AD303" s="26" t="str">
        <f t="shared" si="35"/>
        <v/>
      </c>
      <c r="AE303" s="6">
        <f t="shared" si="36"/>
        <v>0</v>
      </c>
      <c r="AF303" s="6">
        <f t="shared" si="44"/>
        <v>0</v>
      </c>
    </row>
    <row r="304" spans="1:32" ht="60" customHeight="1">
      <c r="A304" s="55">
        <f t="shared" si="34"/>
        <v>292</v>
      </c>
      <c r="B304" s="56" t="str">
        <f t="shared" si="37"/>
        <v/>
      </c>
      <c r="C304" s="152"/>
      <c r="D304" s="15" t="str">
        <f t="shared" si="38"/>
        <v/>
      </c>
      <c r="E304" s="15" t="str">
        <f t="shared" si="45"/>
        <v/>
      </c>
      <c r="F304" s="16"/>
      <c r="G304" s="16"/>
      <c r="H304" s="71"/>
      <c r="I304" s="60" t="str" cm="1">
        <f t="array" ref="I304">IFERROR(_xlfn.IFS($Y304=1,"熱風供給温度：80℃以上～100℃未満
空気入口温度：20℃",$Y304=2,"熱風供給温度：80℃以上～100℃未満
空気入口温度：20℃",$Y304=3,"熱風供給温度：60℃
空気入口温度：50℃"),"")</f>
        <v/>
      </c>
      <c r="J304" s="61" t="str" cm="1">
        <f t="array" ref="J304">IFERROR(_xlfn.IFS(AND($Y304=1,$Z304=1),"[外気条件]
乾球温度：25℃DB
相対湿度：70RH％",AND($Y304=2,$Z304=1),"熱源水入口温度：30℃
熱源水入出口温度差：5℃",AND($Y304=3,$Z304=2),"熱源水入口温度：30℃
熱源水入出口温度差：5℃"),"")</f>
        <v/>
      </c>
      <c r="K304" s="48"/>
      <c r="L304" s="46"/>
      <c r="M304" s="46"/>
      <c r="N304" s="42" t="str" cm="1">
        <f t="array" ref="N304">IFERROR(_xlfn.IFS(AND($Z304=1,$AA304=1),VALUE(3.5),AND($Z304=1,$AA304=2),VALUE(3.44),AND($Z304=2,$AA304=2),VALUE(3.5)),"")</f>
        <v/>
      </c>
      <c r="O304" s="59" t="str">
        <f t="shared" si="39"/>
        <v/>
      </c>
      <c r="P304" s="73"/>
      <c r="Q304" s="16"/>
      <c r="R304" s="64"/>
      <c r="S304" s="123"/>
      <c r="T304" s="119"/>
      <c r="U304" s="120"/>
      <c r="V304" s="121"/>
      <c r="W304" s="41" t="str">
        <f t="shared" si="40"/>
        <v/>
      </c>
      <c r="X304" s="4"/>
      <c r="Y304" s="6" t="str">
        <f t="shared" si="41"/>
        <v/>
      </c>
      <c r="Z304" s="39" t="str">
        <f t="shared" si="42"/>
        <v/>
      </c>
      <c r="AA304" s="6" t="str">
        <f t="shared" si="46"/>
        <v/>
      </c>
      <c r="AB304" s="26">
        <f t="shared" si="43"/>
        <v>0</v>
      </c>
      <c r="AC304" s="26">
        <f t="shared" si="47"/>
        <v>0</v>
      </c>
      <c r="AD304" s="26" t="str">
        <f t="shared" si="35"/>
        <v/>
      </c>
      <c r="AE304" s="6">
        <f t="shared" si="36"/>
        <v>0</v>
      </c>
      <c r="AF304" s="6">
        <f t="shared" si="44"/>
        <v>0</v>
      </c>
    </row>
    <row r="305" spans="1:32" ht="60" customHeight="1">
      <c r="A305" s="55">
        <f t="shared" si="34"/>
        <v>293</v>
      </c>
      <c r="B305" s="56" t="str">
        <f t="shared" si="37"/>
        <v/>
      </c>
      <c r="C305" s="152"/>
      <c r="D305" s="15" t="str">
        <f t="shared" si="38"/>
        <v/>
      </c>
      <c r="E305" s="15" t="str">
        <f t="shared" si="45"/>
        <v/>
      </c>
      <c r="F305" s="16"/>
      <c r="G305" s="16"/>
      <c r="H305" s="71"/>
      <c r="I305" s="60" t="str" cm="1">
        <f t="array" ref="I305">IFERROR(_xlfn.IFS($Y305=1,"熱風供給温度：80℃以上～100℃未満
空気入口温度：20℃",$Y305=2,"熱風供給温度：80℃以上～100℃未満
空気入口温度：20℃",$Y305=3,"熱風供給温度：60℃
空気入口温度：50℃"),"")</f>
        <v/>
      </c>
      <c r="J305" s="61" t="str" cm="1">
        <f t="array" ref="J305">IFERROR(_xlfn.IFS(AND($Y305=1,$Z305=1),"[外気条件]
乾球温度：25℃DB
相対湿度：70RH％",AND($Y305=2,$Z305=1),"熱源水入口温度：30℃
熱源水入出口温度差：5℃",AND($Y305=3,$Z305=2),"熱源水入口温度：30℃
熱源水入出口温度差：5℃"),"")</f>
        <v/>
      </c>
      <c r="K305" s="48"/>
      <c r="L305" s="46"/>
      <c r="M305" s="46"/>
      <c r="N305" s="42" t="str" cm="1">
        <f t="array" ref="N305">IFERROR(_xlfn.IFS(AND($Z305=1,$AA305=1),VALUE(3.5),AND($Z305=1,$AA305=2),VALUE(3.44),AND($Z305=2,$AA305=2),VALUE(3.5)),"")</f>
        <v/>
      </c>
      <c r="O305" s="59" t="str">
        <f t="shared" si="39"/>
        <v/>
      </c>
      <c r="P305" s="73"/>
      <c r="Q305" s="16"/>
      <c r="R305" s="64"/>
      <c r="S305" s="123"/>
      <c r="T305" s="119"/>
      <c r="U305" s="120"/>
      <c r="V305" s="121"/>
      <c r="W305" s="41" t="str">
        <f t="shared" si="40"/>
        <v/>
      </c>
      <c r="X305" s="4"/>
      <c r="Y305" s="6" t="str">
        <f t="shared" si="41"/>
        <v/>
      </c>
      <c r="Z305" s="39" t="str">
        <f t="shared" si="42"/>
        <v/>
      </c>
      <c r="AA305" s="6" t="str">
        <f t="shared" si="46"/>
        <v/>
      </c>
      <c r="AB305" s="26">
        <f t="shared" si="43"/>
        <v>0</v>
      </c>
      <c r="AC305" s="26">
        <f t="shared" si="47"/>
        <v>0</v>
      </c>
      <c r="AD305" s="26" t="str">
        <f t="shared" si="35"/>
        <v/>
      </c>
      <c r="AE305" s="6">
        <f t="shared" si="36"/>
        <v>0</v>
      </c>
      <c r="AF305" s="6">
        <f t="shared" si="44"/>
        <v>0</v>
      </c>
    </row>
    <row r="306" spans="1:32" ht="60" customHeight="1">
      <c r="A306" s="55">
        <f t="shared" si="34"/>
        <v>294</v>
      </c>
      <c r="B306" s="56" t="str">
        <f t="shared" si="37"/>
        <v/>
      </c>
      <c r="C306" s="152"/>
      <c r="D306" s="15" t="str">
        <f t="shared" si="38"/>
        <v/>
      </c>
      <c r="E306" s="15" t="str">
        <f t="shared" si="45"/>
        <v/>
      </c>
      <c r="F306" s="16"/>
      <c r="G306" s="16"/>
      <c r="H306" s="71"/>
      <c r="I306" s="60" t="str" cm="1">
        <f t="array" ref="I306">IFERROR(_xlfn.IFS($Y306=1,"熱風供給温度：80℃以上～100℃未満
空気入口温度：20℃",$Y306=2,"熱風供給温度：80℃以上～100℃未満
空気入口温度：20℃",$Y306=3,"熱風供給温度：60℃
空気入口温度：50℃"),"")</f>
        <v/>
      </c>
      <c r="J306" s="61" t="str" cm="1">
        <f t="array" ref="J306">IFERROR(_xlfn.IFS(AND($Y306=1,$Z306=1),"[外気条件]
乾球温度：25℃DB
相対湿度：70RH％",AND($Y306=2,$Z306=1),"熱源水入口温度：30℃
熱源水入出口温度差：5℃",AND($Y306=3,$Z306=2),"熱源水入口温度：30℃
熱源水入出口温度差：5℃"),"")</f>
        <v/>
      </c>
      <c r="K306" s="48"/>
      <c r="L306" s="46"/>
      <c r="M306" s="46"/>
      <c r="N306" s="42" t="str" cm="1">
        <f t="array" ref="N306">IFERROR(_xlfn.IFS(AND($Z306=1,$AA306=1),VALUE(3.5),AND($Z306=1,$AA306=2),VALUE(3.44),AND($Z306=2,$AA306=2),VALUE(3.5)),"")</f>
        <v/>
      </c>
      <c r="O306" s="59" t="str">
        <f t="shared" si="39"/>
        <v/>
      </c>
      <c r="P306" s="73"/>
      <c r="Q306" s="16"/>
      <c r="R306" s="64"/>
      <c r="S306" s="123"/>
      <c r="T306" s="119"/>
      <c r="U306" s="120"/>
      <c r="V306" s="121"/>
      <c r="W306" s="41" t="str">
        <f t="shared" si="40"/>
        <v/>
      </c>
      <c r="X306" s="4"/>
      <c r="Y306" s="6" t="str">
        <f t="shared" si="41"/>
        <v/>
      </c>
      <c r="Z306" s="39" t="str">
        <f t="shared" si="42"/>
        <v/>
      </c>
      <c r="AA306" s="6" t="str">
        <f t="shared" si="46"/>
        <v/>
      </c>
      <c r="AB306" s="26">
        <f t="shared" si="43"/>
        <v>0</v>
      </c>
      <c r="AC306" s="26">
        <f t="shared" si="47"/>
        <v>0</v>
      </c>
      <c r="AD306" s="26" t="str">
        <f t="shared" si="35"/>
        <v/>
      </c>
      <c r="AE306" s="6">
        <f t="shared" si="36"/>
        <v>0</v>
      </c>
      <c r="AF306" s="6">
        <f t="shared" si="44"/>
        <v>0</v>
      </c>
    </row>
    <row r="307" spans="1:32" ht="60" customHeight="1">
      <c r="A307" s="55">
        <f t="shared" si="34"/>
        <v>295</v>
      </c>
      <c r="B307" s="56" t="str">
        <f t="shared" si="37"/>
        <v/>
      </c>
      <c r="C307" s="152"/>
      <c r="D307" s="15" t="str">
        <f t="shared" si="38"/>
        <v/>
      </c>
      <c r="E307" s="15" t="str">
        <f t="shared" si="45"/>
        <v/>
      </c>
      <c r="F307" s="16"/>
      <c r="G307" s="16"/>
      <c r="H307" s="71"/>
      <c r="I307" s="60" t="str" cm="1">
        <f t="array" ref="I307">IFERROR(_xlfn.IFS($Y307=1,"熱風供給温度：80℃以上～100℃未満
空気入口温度：20℃",$Y307=2,"熱風供給温度：80℃以上～100℃未満
空気入口温度：20℃",$Y307=3,"熱風供給温度：60℃
空気入口温度：50℃"),"")</f>
        <v/>
      </c>
      <c r="J307" s="61" t="str" cm="1">
        <f t="array" ref="J307">IFERROR(_xlfn.IFS(AND($Y307=1,$Z307=1),"[外気条件]
乾球温度：25℃DB
相対湿度：70RH％",AND($Y307=2,$Z307=1),"熱源水入口温度：30℃
熱源水入出口温度差：5℃",AND($Y307=3,$Z307=2),"熱源水入口温度：30℃
熱源水入出口温度差：5℃"),"")</f>
        <v/>
      </c>
      <c r="K307" s="48"/>
      <c r="L307" s="46"/>
      <c r="M307" s="46"/>
      <c r="N307" s="42" t="str" cm="1">
        <f t="array" ref="N307">IFERROR(_xlfn.IFS(AND($Z307=1,$AA307=1),VALUE(3.5),AND($Z307=1,$AA307=2),VALUE(3.44),AND($Z307=2,$AA307=2),VALUE(3.5)),"")</f>
        <v/>
      </c>
      <c r="O307" s="59" t="str">
        <f t="shared" si="39"/>
        <v/>
      </c>
      <c r="P307" s="73"/>
      <c r="Q307" s="16"/>
      <c r="R307" s="64"/>
      <c r="S307" s="123"/>
      <c r="T307" s="119"/>
      <c r="U307" s="120"/>
      <c r="V307" s="121"/>
      <c r="W307" s="41" t="str">
        <f t="shared" si="40"/>
        <v/>
      </c>
      <c r="X307" s="4"/>
      <c r="Y307" s="6" t="str">
        <f t="shared" si="41"/>
        <v/>
      </c>
      <c r="Z307" s="39" t="str">
        <f t="shared" si="42"/>
        <v/>
      </c>
      <c r="AA307" s="6" t="str">
        <f t="shared" si="46"/>
        <v/>
      </c>
      <c r="AB307" s="26">
        <f t="shared" si="43"/>
        <v>0</v>
      </c>
      <c r="AC307" s="26">
        <f t="shared" si="47"/>
        <v>0</v>
      </c>
      <c r="AD307" s="26" t="str">
        <f t="shared" si="35"/>
        <v/>
      </c>
      <c r="AE307" s="6">
        <f t="shared" si="36"/>
        <v>0</v>
      </c>
      <c r="AF307" s="6">
        <f t="shared" si="44"/>
        <v>0</v>
      </c>
    </row>
    <row r="308" spans="1:32" ht="60" customHeight="1">
      <c r="A308" s="55">
        <f t="shared" si="34"/>
        <v>296</v>
      </c>
      <c r="B308" s="56" t="str">
        <f t="shared" si="37"/>
        <v/>
      </c>
      <c r="C308" s="152"/>
      <c r="D308" s="15" t="str">
        <f t="shared" si="38"/>
        <v/>
      </c>
      <c r="E308" s="15" t="str">
        <f t="shared" si="45"/>
        <v/>
      </c>
      <c r="F308" s="16"/>
      <c r="G308" s="16"/>
      <c r="H308" s="71"/>
      <c r="I308" s="60" t="str" cm="1">
        <f t="array" ref="I308">IFERROR(_xlfn.IFS($Y308=1,"熱風供給温度：80℃以上～100℃未満
空気入口温度：20℃",$Y308=2,"熱風供給温度：80℃以上～100℃未満
空気入口温度：20℃",$Y308=3,"熱風供給温度：60℃
空気入口温度：50℃"),"")</f>
        <v/>
      </c>
      <c r="J308" s="61" t="str" cm="1">
        <f t="array" ref="J308">IFERROR(_xlfn.IFS(AND($Y308=1,$Z308=1),"[外気条件]
乾球温度：25℃DB
相対湿度：70RH％",AND($Y308=2,$Z308=1),"熱源水入口温度：30℃
熱源水入出口温度差：5℃",AND($Y308=3,$Z308=2),"熱源水入口温度：30℃
熱源水入出口温度差：5℃"),"")</f>
        <v/>
      </c>
      <c r="K308" s="48"/>
      <c r="L308" s="46"/>
      <c r="M308" s="46"/>
      <c r="N308" s="42" t="str" cm="1">
        <f t="array" ref="N308">IFERROR(_xlfn.IFS(AND($Z308=1,$AA308=1),VALUE(3.5),AND($Z308=1,$AA308=2),VALUE(3.44),AND($Z308=2,$AA308=2),VALUE(3.5)),"")</f>
        <v/>
      </c>
      <c r="O308" s="59" t="str">
        <f t="shared" si="39"/>
        <v/>
      </c>
      <c r="P308" s="73"/>
      <c r="Q308" s="16"/>
      <c r="R308" s="64"/>
      <c r="S308" s="123"/>
      <c r="T308" s="119"/>
      <c r="U308" s="120"/>
      <c r="V308" s="121"/>
      <c r="W308" s="41" t="str">
        <f t="shared" si="40"/>
        <v/>
      </c>
      <c r="X308" s="4"/>
      <c r="Y308" s="6" t="str">
        <f t="shared" si="41"/>
        <v/>
      </c>
      <c r="Z308" s="39" t="str">
        <f t="shared" si="42"/>
        <v/>
      </c>
      <c r="AA308" s="6" t="str">
        <f t="shared" si="46"/>
        <v/>
      </c>
      <c r="AB308" s="26">
        <f t="shared" si="43"/>
        <v>0</v>
      </c>
      <c r="AC308" s="26">
        <f t="shared" si="47"/>
        <v>0</v>
      </c>
      <c r="AD308" s="26" t="str">
        <f t="shared" si="35"/>
        <v/>
      </c>
      <c r="AE308" s="6">
        <f t="shared" si="36"/>
        <v>0</v>
      </c>
      <c r="AF308" s="6">
        <f t="shared" si="44"/>
        <v>0</v>
      </c>
    </row>
    <row r="309" spans="1:32" ht="60" customHeight="1">
      <c r="A309" s="55">
        <f t="shared" si="34"/>
        <v>297</v>
      </c>
      <c r="B309" s="56" t="str">
        <f t="shared" si="37"/>
        <v/>
      </c>
      <c r="C309" s="152"/>
      <c r="D309" s="15" t="str">
        <f t="shared" si="38"/>
        <v/>
      </c>
      <c r="E309" s="15" t="str">
        <f t="shared" si="45"/>
        <v/>
      </c>
      <c r="F309" s="16"/>
      <c r="G309" s="16"/>
      <c r="H309" s="71"/>
      <c r="I309" s="60" t="str" cm="1">
        <f t="array" ref="I309">IFERROR(_xlfn.IFS($Y309=1,"熱風供給温度：80℃以上～100℃未満
空気入口温度：20℃",$Y309=2,"熱風供給温度：80℃以上～100℃未満
空気入口温度：20℃",$Y309=3,"熱風供給温度：60℃
空気入口温度：50℃"),"")</f>
        <v/>
      </c>
      <c r="J309" s="61" t="str" cm="1">
        <f t="array" ref="J309">IFERROR(_xlfn.IFS(AND($Y309=1,$Z309=1),"[外気条件]
乾球温度：25℃DB
相対湿度：70RH％",AND($Y309=2,$Z309=1),"熱源水入口温度：30℃
熱源水入出口温度差：5℃",AND($Y309=3,$Z309=2),"熱源水入口温度：30℃
熱源水入出口温度差：5℃"),"")</f>
        <v/>
      </c>
      <c r="K309" s="48"/>
      <c r="L309" s="46"/>
      <c r="M309" s="46"/>
      <c r="N309" s="42" t="str" cm="1">
        <f t="array" ref="N309">IFERROR(_xlfn.IFS(AND($Z309=1,$AA309=1),VALUE(3.5),AND($Z309=1,$AA309=2),VALUE(3.44),AND($Z309=2,$AA309=2),VALUE(3.5)),"")</f>
        <v/>
      </c>
      <c r="O309" s="59" t="str">
        <f t="shared" si="39"/>
        <v/>
      </c>
      <c r="P309" s="73"/>
      <c r="Q309" s="16"/>
      <c r="R309" s="64"/>
      <c r="S309" s="123"/>
      <c r="T309" s="119"/>
      <c r="U309" s="120"/>
      <c r="V309" s="121"/>
      <c r="W309" s="41" t="str">
        <f t="shared" si="40"/>
        <v/>
      </c>
      <c r="X309" s="4"/>
      <c r="Y309" s="6" t="str">
        <f t="shared" si="41"/>
        <v/>
      </c>
      <c r="Z309" s="39" t="str">
        <f t="shared" si="42"/>
        <v/>
      </c>
      <c r="AA309" s="6" t="str">
        <f t="shared" si="46"/>
        <v/>
      </c>
      <c r="AB309" s="26">
        <f t="shared" si="43"/>
        <v>0</v>
      </c>
      <c r="AC309" s="26">
        <f t="shared" si="47"/>
        <v>0</v>
      </c>
      <c r="AD309" s="26" t="str">
        <f t="shared" si="35"/>
        <v/>
      </c>
      <c r="AE309" s="6">
        <f t="shared" si="36"/>
        <v>0</v>
      </c>
      <c r="AF309" s="6">
        <f t="shared" si="44"/>
        <v>0</v>
      </c>
    </row>
    <row r="310" spans="1:32" ht="60" customHeight="1">
      <c r="A310" s="55">
        <f t="shared" si="34"/>
        <v>298</v>
      </c>
      <c r="B310" s="56" t="str">
        <f t="shared" si="37"/>
        <v/>
      </c>
      <c r="C310" s="152"/>
      <c r="D310" s="15" t="str">
        <f t="shared" si="38"/>
        <v/>
      </c>
      <c r="E310" s="15" t="str">
        <f t="shared" si="45"/>
        <v/>
      </c>
      <c r="F310" s="16"/>
      <c r="G310" s="16"/>
      <c r="H310" s="71"/>
      <c r="I310" s="60" t="str" cm="1">
        <f t="array" ref="I310">IFERROR(_xlfn.IFS($Y310=1,"熱風供給温度：80℃以上～100℃未満
空気入口温度：20℃",$Y310=2,"熱風供給温度：80℃以上～100℃未満
空気入口温度：20℃",$Y310=3,"熱風供給温度：60℃
空気入口温度：50℃"),"")</f>
        <v/>
      </c>
      <c r="J310" s="61" t="str" cm="1">
        <f t="array" ref="J310">IFERROR(_xlfn.IFS(AND($Y310=1,$Z310=1),"[外気条件]
乾球温度：25℃DB
相対湿度：70RH％",AND($Y310=2,$Z310=1),"熱源水入口温度：30℃
熱源水入出口温度差：5℃",AND($Y310=3,$Z310=2),"熱源水入口温度：30℃
熱源水入出口温度差：5℃"),"")</f>
        <v/>
      </c>
      <c r="K310" s="48"/>
      <c r="L310" s="46"/>
      <c r="M310" s="46"/>
      <c r="N310" s="42" t="str" cm="1">
        <f t="array" ref="N310">IFERROR(_xlfn.IFS(AND($Z310=1,$AA310=1),VALUE(3.5),AND($Z310=1,$AA310=2),VALUE(3.44),AND($Z310=2,$AA310=2),VALUE(3.5)),"")</f>
        <v/>
      </c>
      <c r="O310" s="59" t="str">
        <f t="shared" si="39"/>
        <v/>
      </c>
      <c r="P310" s="73"/>
      <c r="Q310" s="16"/>
      <c r="R310" s="64"/>
      <c r="S310" s="123"/>
      <c r="T310" s="119"/>
      <c r="U310" s="120"/>
      <c r="V310" s="121"/>
      <c r="W310" s="41" t="str">
        <f t="shared" si="40"/>
        <v/>
      </c>
      <c r="X310" s="4"/>
      <c r="Y310" s="6" t="str">
        <f t="shared" si="41"/>
        <v/>
      </c>
      <c r="Z310" s="39" t="str">
        <f t="shared" si="42"/>
        <v/>
      </c>
      <c r="AA310" s="6" t="str">
        <f t="shared" si="46"/>
        <v/>
      </c>
      <c r="AB310" s="26">
        <f t="shared" si="43"/>
        <v>0</v>
      </c>
      <c r="AC310" s="26">
        <f t="shared" si="47"/>
        <v>0</v>
      </c>
      <c r="AD310" s="26" t="str">
        <f t="shared" si="35"/>
        <v/>
      </c>
      <c r="AE310" s="6">
        <f t="shared" si="36"/>
        <v>0</v>
      </c>
      <c r="AF310" s="6">
        <f t="shared" si="44"/>
        <v>0</v>
      </c>
    </row>
    <row r="311" spans="1:32" ht="60" customHeight="1">
      <c r="A311" s="55">
        <f t="shared" si="34"/>
        <v>299</v>
      </c>
      <c r="B311" s="56" t="str">
        <f t="shared" si="37"/>
        <v/>
      </c>
      <c r="C311" s="152"/>
      <c r="D311" s="15" t="str">
        <f t="shared" si="38"/>
        <v/>
      </c>
      <c r="E311" s="15" t="str">
        <f t="shared" si="45"/>
        <v/>
      </c>
      <c r="F311" s="16"/>
      <c r="G311" s="16"/>
      <c r="H311" s="71"/>
      <c r="I311" s="60" t="str" cm="1">
        <f t="array" ref="I311">IFERROR(_xlfn.IFS($Y311=1,"熱風供給温度：80℃以上～100℃未満
空気入口温度：20℃",$Y311=2,"熱風供給温度：80℃以上～100℃未満
空気入口温度：20℃",$Y311=3,"熱風供給温度：60℃
空気入口温度：50℃"),"")</f>
        <v/>
      </c>
      <c r="J311" s="61" t="str" cm="1">
        <f t="array" ref="J311">IFERROR(_xlfn.IFS(AND($Y311=1,$Z311=1),"[外気条件]
乾球温度：25℃DB
相対湿度：70RH％",AND($Y311=2,$Z311=1),"熱源水入口温度：30℃
熱源水入出口温度差：5℃",AND($Y311=3,$Z311=2),"熱源水入口温度：30℃
熱源水入出口温度差：5℃"),"")</f>
        <v/>
      </c>
      <c r="K311" s="48"/>
      <c r="L311" s="46"/>
      <c r="M311" s="46"/>
      <c r="N311" s="42" t="str" cm="1">
        <f t="array" ref="N311">IFERROR(_xlfn.IFS(AND($Z311=1,$AA311=1),VALUE(3.5),AND($Z311=1,$AA311=2),VALUE(3.44),AND($Z311=2,$AA311=2),VALUE(3.5)),"")</f>
        <v/>
      </c>
      <c r="O311" s="59" t="str">
        <f t="shared" si="39"/>
        <v/>
      </c>
      <c r="P311" s="73"/>
      <c r="Q311" s="16"/>
      <c r="R311" s="64"/>
      <c r="S311" s="123"/>
      <c r="T311" s="119"/>
      <c r="U311" s="120"/>
      <c r="V311" s="121"/>
      <c r="W311" s="41" t="str">
        <f t="shared" si="40"/>
        <v/>
      </c>
      <c r="X311" s="4"/>
      <c r="Y311" s="6" t="str">
        <f t="shared" si="41"/>
        <v/>
      </c>
      <c r="Z311" s="39" t="str">
        <f t="shared" si="42"/>
        <v/>
      </c>
      <c r="AA311" s="6" t="str">
        <f t="shared" si="46"/>
        <v/>
      </c>
      <c r="AB311" s="26">
        <f t="shared" si="43"/>
        <v>0</v>
      </c>
      <c r="AC311" s="26">
        <f t="shared" si="47"/>
        <v>0</v>
      </c>
      <c r="AD311" s="26" t="str">
        <f t="shared" si="35"/>
        <v/>
      </c>
      <c r="AE311" s="6">
        <f t="shared" si="36"/>
        <v>0</v>
      </c>
      <c r="AF311" s="6">
        <f t="shared" si="44"/>
        <v>0</v>
      </c>
    </row>
    <row r="312" spans="1:32" ht="60" customHeight="1">
      <c r="A312" s="55">
        <f t="shared" si="34"/>
        <v>300</v>
      </c>
      <c r="B312" s="56" t="str">
        <f t="shared" si="37"/>
        <v/>
      </c>
      <c r="C312" s="152"/>
      <c r="D312" s="15" t="str">
        <f t="shared" si="38"/>
        <v/>
      </c>
      <c r="E312" s="15" t="str">
        <f t="shared" si="45"/>
        <v/>
      </c>
      <c r="F312" s="16"/>
      <c r="G312" s="16"/>
      <c r="H312" s="71"/>
      <c r="I312" s="60" t="str" cm="1">
        <f t="array" ref="I312">IFERROR(_xlfn.IFS($Y312=1,"熱風供給温度：80℃以上～100℃未満
空気入口温度：20℃",$Y312=2,"熱風供給温度：80℃以上～100℃未満
空気入口温度：20℃",$Y312=3,"熱風供給温度：60℃
空気入口温度：50℃"),"")</f>
        <v/>
      </c>
      <c r="J312" s="61" t="str" cm="1">
        <f t="array" ref="J312">IFERROR(_xlfn.IFS(AND($Y312=1,$Z312=1),"[外気条件]
乾球温度：25℃DB
相対湿度：70RH％",AND($Y312=2,$Z312=1),"熱源水入口温度：30℃
熱源水入出口温度差：5℃",AND($Y312=3,$Z312=2),"熱源水入口温度：30℃
熱源水入出口温度差：5℃"),"")</f>
        <v/>
      </c>
      <c r="K312" s="48"/>
      <c r="L312" s="46"/>
      <c r="M312" s="46"/>
      <c r="N312" s="42" t="str" cm="1">
        <f t="array" ref="N312">IFERROR(_xlfn.IFS(AND($Z312=1,$AA312=1),VALUE(3.5),AND($Z312=1,$AA312=2),VALUE(3.44),AND($Z312=2,$AA312=2),VALUE(3.5)),"")</f>
        <v/>
      </c>
      <c r="O312" s="59" t="str">
        <f t="shared" si="39"/>
        <v/>
      </c>
      <c r="P312" s="73"/>
      <c r="Q312" s="16"/>
      <c r="R312" s="64"/>
      <c r="S312" s="123"/>
      <c r="T312" s="119"/>
      <c r="U312" s="120"/>
      <c r="V312" s="121"/>
      <c r="W312" s="41" t="str">
        <f t="shared" si="40"/>
        <v/>
      </c>
      <c r="X312" s="4"/>
      <c r="Y312" s="6" t="str">
        <f t="shared" si="41"/>
        <v/>
      </c>
      <c r="Z312" s="39" t="str">
        <f t="shared" si="42"/>
        <v/>
      </c>
      <c r="AA312" s="6" t="str">
        <f t="shared" si="46"/>
        <v/>
      </c>
      <c r="AB312" s="26">
        <f t="shared" si="43"/>
        <v>0</v>
      </c>
      <c r="AC312" s="26">
        <f t="shared" si="47"/>
        <v>0</v>
      </c>
      <c r="AD312" s="26" t="str">
        <f t="shared" si="35"/>
        <v/>
      </c>
      <c r="AE312" s="6">
        <f t="shared" si="36"/>
        <v>0</v>
      </c>
      <c r="AF312" s="6">
        <f t="shared" si="44"/>
        <v>0</v>
      </c>
    </row>
    <row r="313" spans="1:32" ht="60" customHeight="1">
      <c r="A313" s="55">
        <f t="shared" si="34"/>
        <v>301</v>
      </c>
      <c r="B313" s="56" t="str">
        <f t="shared" si="37"/>
        <v/>
      </c>
      <c r="C313" s="152"/>
      <c r="D313" s="15" t="str">
        <f t="shared" si="38"/>
        <v/>
      </c>
      <c r="E313" s="15" t="str">
        <f t="shared" si="45"/>
        <v/>
      </c>
      <c r="F313" s="16"/>
      <c r="G313" s="16"/>
      <c r="H313" s="71"/>
      <c r="I313" s="60" t="str" cm="1">
        <f t="array" ref="I313">IFERROR(_xlfn.IFS($Y313=1,"熱風供給温度：80℃以上～100℃未満
空気入口温度：20℃",$Y313=2,"熱風供給温度：80℃以上～100℃未満
空気入口温度：20℃",$Y313=3,"熱風供給温度：60℃
空気入口温度：50℃"),"")</f>
        <v/>
      </c>
      <c r="J313" s="61" t="str" cm="1">
        <f t="array" ref="J313">IFERROR(_xlfn.IFS(AND($Y313=1,$Z313=1),"[外気条件]
乾球温度：25℃DB
相対湿度：70RH％",AND($Y313=2,$Z313=1),"熱源水入口温度：30℃
熱源水入出口温度差：5℃",AND($Y313=3,$Z313=2),"熱源水入口温度：30℃
熱源水入出口温度差：5℃"),"")</f>
        <v/>
      </c>
      <c r="K313" s="48"/>
      <c r="L313" s="46"/>
      <c r="M313" s="46"/>
      <c r="N313" s="42" t="str" cm="1">
        <f t="array" ref="N313">IFERROR(_xlfn.IFS(AND($Z313=1,$AA313=1),VALUE(3.5),AND($Z313=1,$AA313=2),VALUE(3.44),AND($Z313=2,$AA313=2),VALUE(3.5)),"")</f>
        <v/>
      </c>
      <c r="O313" s="59" t="str">
        <f t="shared" si="39"/>
        <v/>
      </c>
      <c r="P313" s="73"/>
      <c r="Q313" s="16"/>
      <c r="R313" s="64"/>
      <c r="S313" s="123"/>
      <c r="T313" s="119"/>
      <c r="U313" s="120"/>
      <c r="V313" s="121"/>
      <c r="W313" s="41" t="str">
        <f t="shared" si="40"/>
        <v/>
      </c>
      <c r="X313" s="4"/>
      <c r="Y313" s="6" t="str">
        <f t="shared" si="41"/>
        <v/>
      </c>
      <c r="Z313" s="39" t="str">
        <f t="shared" si="42"/>
        <v/>
      </c>
      <c r="AA313" s="6" t="str">
        <f t="shared" si="46"/>
        <v/>
      </c>
      <c r="AB313" s="26">
        <f t="shared" si="43"/>
        <v>0</v>
      </c>
      <c r="AC313" s="26">
        <f t="shared" si="47"/>
        <v>0</v>
      </c>
      <c r="AD313" s="26" t="str">
        <f t="shared" si="35"/>
        <v/>
      </c>
      <c r="AE313" s="6">
        <f t="shared" si="36"/>
        <v>0</v>
      </c>
      <c r="AF313" s="6">
        <f t="shared" si="44"/>
        <v>0</v>
      </c>
    </row>
    <row r="314" spans="1:32" ht="60" customHeight="1">
      <c r="A314" s="55">
        <f t="shared" si="34"/>
        <v>302</v>
      </c>
      <c r="B314" s="56" t="str">
        <f t="shared" si="37"/>
        <v/>
      </c>
      <c r="C314" s="152"/>
      <c r="D314" s="15" t="str">
        <f t="shared" si="38"/>
        <v/>
      </c>
      <c r="E314" s="15" t="str">
        <f t="shared" si="45"/>
        <v/>
      </c>
      <c r="F314" s="16"/>
      <c r="G314" s="16"/>
      <c r="H314" s="71"/>
      <c r="I314" s="60" t="str" cm="1">
        <f t="array" ref="I314">IFERROR(_xlfn.IFS($Y314=1,"熱風供給温度：80℃以上～100℃未満
空気入口温度：20℃",$Y314=2,"熱風供給温度：80℃以上～100℃未満
空気入口温度：20℃",$Y314=3,"熱風供給温度：60℃
空気入口温度：50℃"),"")</f>
        <v/>
      </c>
      <c r="J314" s="61" t="str" cm="1">
        <f t="array" ref="J314">IFERROR(_xlfn.IFS(AND($Y314=1,$Z314=1),"[外気条件]
乾球温度：25℃DB
相対湿度：70RH％",AND($Y314=2,$Z314=1),"熱源水入口温度：30℃
熱源水入出口温度差：5℃",AND($Y314=3,$Z314=2),"熱源水入口温度：30℃
熱源水入出口温度差：5℃"),"")</f>
        <v/>
      </c>
      <c r="K314" s="48"/>
      <c r="L314" s="46"/>
      <c r="M314" s="46"/>
      <c r="N314" s="42" t="str" cm="1">
        <f t="array" ref="N314">IFERROR(_xlfn.IFS(AND($Z314=1,$AA314=1),VALUE(3.5),AND($Z314=1,$AA314=2),VALUE(3.44),AND($Z314=2,$AA314=2),VALUE(3.5)),"")</f>
        <v/>
      </c>
      <c r="O314" s="59" t="str">
        <f t="shared" si="39"/>
        <v/>
      </c>
      <c r="P314" s="73"/>
      <c r="Q314" s="16"/>
      <c r="R314" s="64"/>
      <c r="S314" s="123"/>
      <c r="T314" s="119"/>
      <c r="U314" s="120"/>
      <c r="V314" s="121"/>
      <c r="W314" s="41" t="str">
        <f t="shared" si="40"/>
        <v/>
      </c>
      <c r="X314" s="4"/>
      <c r="Y314" s="6" t="str">
        <f t="shared" si="41"/>
        <v/>
      </c>
      <c r="Z314" s="39" t="str">
        <f t="shared" si="42"/>
        <v/>
      </c>
      <c r="AA314" s="6" t="str">
        <f t="shared" si="46"/>
        <v/>
      </c>
      <c r="AB314" s="26">
        <f t="shared" si="43"/>
        <v>0</v>
      </c>
      <c r="AC314" s="26">
        <f t="shared" si="47"/>
        <v>0</v>
      </c>
      <c r="AD314" s="26" t="str">
        <f t="shared" si="35"/>
        <v/>
      </c>
      <c r="AE314" s="6">
        <f t="shared" si="36"/>
        <v>0</v>
      </c>
      <c r="AF314" s="6">
        <f t="shared" si="44"/>
        <v>0</v>
      </c>
    </row>
    <row r="315" spans="1:32" ht="60" customHeight="1">
      <c r="A315" s="55">
        <f t="shared" si="34"/>
        <v>303</v>
      </c>
      <c r="B315" s="56" t="str">
        <f t="shared" si="37"/>
        <v/>
      </c>
      <c r="C315" s="152"/>
      <c r="D315" s="15" t="str">
        <f t="shared" si="38"/>
        <v/>
      </c>
      <c r="E315" s="15" t="str">
        <f t="shared" si="45"/>
        <v/>
      </c>
      <c r="F315" s="16"/>
      <c r="G315" s="16"/>
      <c r="H315" s="71"/>
      <c r="I315" s="60" t="str" cm="1">
        <f t="array" ref="I315">IFERROR(_xlfn.IFS($Y315=1,"熱風供給温度：80℃以上～100℃未満
空気入口温度：20℃",$Y315=2,"熱風供給温度：80℃以上～100℃未満
空気入口温度：20℃",$Y315=3,"熱風供給温度：60℃
空気入口温度：50℃"),"")</f>
        <v/>
      </c>
      <c r="J315" s="61" t="str" cm="1">
        <f t="array" ref="J315">IFERROR(_xlfn.IFS(AND($Y315=1,$Z315=1),"[外気条件]
乾球温度：25℃DB
相対湿度：70RH％",AND($Y315=2,$Z315=1),"熱源水入口温度：30℃
熱源水入出口温度差：5℃",AND($Y315=3,$Z315=2),"熱源水入口温度：30℃
熱源水入出口温度差：5℃"),"")</f>
        <v/>
      </c>
      <c r="K315" s="48"/>
      <c r="L315" s="46"/>
      <c r="M315" s="46"/>
      <c r="N315" s="42" t="str" cm="1">
        <f t="array" ref="N315">IFERROR(_xlfn.IFS(AND($Z315=1,$AA315=1),VALUE(3.5),AND($Z315=1,$AA315=2),VALUE(3.44),AND($Z315=2,$AA315=2),VALUE(3.5)),"")</f>
        <v/>
      </c>
      <c r="O315" s="59" t="str">
        <f t="shared" si="39"/>
        <v/>
      </c>
      <c r="P315" s="73"/>
      <c r="Q315" s="16"/>
      <c r="R315" s="64"/>
      <c r="S315" s="123"/>
      <c r="T315" s="119"/>
      <c r="U315" s="120"/>
      <c r="V315" s="121"/>
      <c r="W315" s="41" t="str">
        <f t="shared" si="40"/>
        <v/>
      </c>
      <c r="X315" s="4"/>
      <c r="Y315" s="6" t="str">
        <f t="shared" si="41"/>
        <v/>
      </c>
      <c r="Z315" s="39" t="str">
        <f t="shared" si="42"/>
        <v/>
      </c>
      <c r="AA315" s="6" t="str">
        <f t="shared" si="46"/>
        <v/>
      </c>
      <c r="AB315" s="26">
        <f t="shared" si="43"/>
        <v>0</v>
      </c>
      <c r="AC315" s="26">
        <f t="shared" si="47"/>
        <v>0</v>
      </c>
      <c r="AD315" s="26" t="str">
        <f t="shared" si="35"/>
        <v/>
      </c>
      <c r="AE315" s="6">
        <f t="shared" si="36"/>
        <v>0</v>
      </c>
      <c r="AF315" s="6">
        <f t="shared" si="44"/>
        <v>0</v>
      </c>
    </row>
    <row r="316" spans="1:32" ht="60" customHeight="1">
      <c r="A316" s="55">
        <f t="shared" si="34"/>
        <v>304</v>
      </c>
      <c r="B316" s="56" t="str">
        <f t="shared" si="37"/>
        <v/>
      </c>
      <c r="C316" s="152"/>
      <c r="D316" s="15" t="str">
        <f t="shared" si="38"/>
        <v/>
      </c>
      <c r="E316" s="15" t="str">
        <f t="shared" si="45"/>
        <v/>
      </c>
      <c r="F316" s="16"/>
      <c r="G316" s="16"/>
      <c r="H316" s="71"/>
      <c r="I316" s="60" t="str" cm="1">
        <f t="array" ref="I316">IFERROR(_xlfn.IFS($Y316=1,"熱風供給温度：80℃以上～100℃未満
空気入口温度：20℃",$Y316=2,"熱風供給温度：80℃以上～100℃未満
空気入口温度：20℃",$Y316=3,"熱風供給温度：60℃
空気入口温度：50℃"),"")</f>
        <v/>
      </c>
      <c r="J316" s="61" t="str" cm="1">
        <f t="array" ref="J316">IFERROR(_xlfn.IFS(AND($Y316=1,$Z316=1),"[外気条件]
乾球温度：25℃DB
相対湿度：70RH％",AND($Y316=2,$Z316=1),"熱源水入口温度：30℃
熱源水入出口温度差：5℃",AND($Y316=3,$Z316=2),"熱源水入口温度：30℃
熱源水入出口温度差：5℃"),"")</f>
        <v/>
      </c>
      <c r="K316" s="48"/>
      <c r="L316" s="46"/>
      <c r="M316" s="46"/>
      <c r="N316" s="42" t="str" cm="1">
        <f t="array" ref="N316">IFERROR(_xlfn.IFS(AND($Z316=1,$AA316=1),VALUE(3.5),AND($Z316=1,$AA316=2),VALUE(3.44),AND($Z316=2,$AA316=2),VALUE(3.5)),"")</f>
        <v/>
      </c>
      <c r="O316" s="59" t="str">
        <f t="shared" si="39"/>
        <v/>
      </c>
      <c r="P316" s="73"/>
      <c r="Q316" s="16"/>
      <c r="R316" s="64"/>
      <c r="S316" s="123"/>
      <c r="T316" s="119"/>
      <c r="U316" s="120"/>
      <c r="V316" s="121"/>
      <c r="W316" s="41" t="str">
        <f t="shared" si="40"/>
        <v/>
      </c>
      <c r="X316" s="4"/>
      <c r="Y316" s="6" t="str">
        <f t="shared" si="41"/>
        <v/>
      </c>
      <c r="Z316" s="39" t="str">
        <f t="shared" si="42"/>
        <v/>
      </c>
      <c r="AA316" s="6" t="str">
        <f t="shared" si="46"/>
        <v/>
      </c>
      <c r="AB316" s="26">
        <f t="shared" si="43"/>
        <v>0</v>
      </c>
      <c r="AC316" s="26">
        <f t="shared" si="47"/>
        <v>0</v>
      </c>
      <c r="AD316" s="26" t="str">
        <f t="shared" si="35"/>
        <v/>
      </c>
      <c r="AE316" s="6">
        <f t="shared" si="36"/>
        <v>0</v>
      </c>
      <c r="AF316" s="6">
        <f t="shared" si="44"/>
        <v>0</v>
      </c>
    </row>
    <row r="317" spans="1:32" ht="60" customHeight="1">
      <c r="A317" s="55">
        <f t="shared" si="34"/>
        <v>305</v>
      </c>
      <c r="B317" s="56" t="str">
        <f t="shared" si="37"/>
        <v/>
      </c>
      <c r="C317" s="152"/>
      <c r="D317" s="15" t="str">
        <f t="shared" si="38"/>
        <v/>
      </c>
      <c r="E317" s="15" t="str">
        <f t="shared" si="45"/>
        <v/>
      </c>
      <c r="F317" s="16"/>
      <c r="G317" s="16"/>
      <c r="H317" s="71"/>
      <c r="I317" s="60" t="str" cm="1">
        <f t="array" ref="I317">IFERROR(_xlfn.IFS($Y317=1,"熱風供給温度：80℃以上～100℃未満
空気入口温度：20℃",$Y317=2,"熱風供給温度：80℃以上～100℃未満
空気入口温度：20℃",$Y317=3,"熱風供給温度：60℃
空気入口温度：50℃"),"")</f>
        <v/>
      </c>
      <c r="J317" s="61" t="str" cm="1">
        <f t="array" ref="J317">IFERROR(_xlfn.IFS(AND($Y317=1,$Z317=1),"[外気条件]
乾球温度：25℃DB
相対湿度：70RH％",AND($Y317=2,$Z317=1),"熱源水入口温度：30℃
熱源水入出口温度差：5℃",AND($Y317=3,$Z317=2),"熱源水入口温度：30℃
熱源水入出口温度差：5℃"),"")</f>
        <v/>
      </c>
      <c r="K317" s="48"/>
      <c r="L317" s="46"/>
      <c r="M317" s="46"/>
      <c r="N317" s="42" t="str" cm="1">
        <f t="array" ref="N317">IFERROR(_xlfn.IFS(AND($Z317=1,$AA317=1),VALUE(3.5),AND($Z317=1,$AA317=2),VALUE(3.44),AND($Z317=2,$AA317=2),VALUE(3.5)),"")</f>
        <v/>
      </c>
      <c r="O317" s="59" t="str">
        <f t="shared" si="39"/>
        <v/>
      </c>
      <c r="P317" s="73"/>
      <c r="Q317" s="16"/>
      <c r="R317" s="64"/>
      <c r="S317" s="123"/>
      <c r="T317" s="119"/>
      <c r="U317" s="120"/>
      <c r="V317" s="121"/>
      <c r="W317" s="41" t="str">
        <f t="shared" si="40"/>
        <v/>
      </c>
      <c r="X317" s="4"/>
      <c r="Y317" s="6" t="str">
        <f t="shared" si="41"/>
        <v/>
      </c>
      <c r="Z317" s="39" t="str">
        <f t="shared" si="42"/>
        <v/>
      </c>
      <c r="AA317" s="6" t="str">
        <f t="shared" si="46"/>
        <v/>
      </c>
      <c r="AB317" s="26">
        <f t="shared" si="43"/>
        <v>0</v>
      </c>
      <c r="AC317" s="26">
        <f t="shared" si="47"/>
        <v>0</v>
      </c>
      <c r="AD317" s="26" t="str">
        <f t="shared" si="35"/>
        <v/>
      </c>
      <c r="AE317" s="6">
        <f t="shared" si="36"/>
        <v>0</v>
      </c>
      <c r="AF317" s="6">
        <f t="shared" si="44"/>
        <v>0</v>
      </c>
    </row>
    <row r="318" spans="1:32" ht="60" customHeight="1">
      <c r="A318" s="55">
        <f t="shared" ref="A318:A381" si="48">ROW()-12</f>
        <v>306</v>
      </c>
      <c r="B318" s="56" t="str">
        <f t="shared" si="37"/>
        <v/>
      </c>
      <c r="C318" s="152"/>
      <c r="D318" s="15" t="str">
        <f t="shared" si="38"/>
        <v/>
      </c>
      <c r="E318" s="15" t="str">
        <f t="shared" si="45"/>
        <v/>
      </c>
      <c r="F318" s="16"/>
      <c r="G318" s="16"/>
      <c r="H318" s="71"/>
      <c r="I318" s="60" t="str" cm="1">
        <f t="array" ref="I318">IFERROR(_xlfn.IFS($Y318=1,"熱風供給温度：80℃以上～100℃未満
空気入口温度：20℃",$Y318=2,"熱風供給温度：80℃以上～100℃未満
空気入口温度：20℃",$Y318=3,"熱風供給温度：60℃
空気入口温度：50℃"),"")</f>
        <v/>
      </c>
      <c r="J318" s="61" t="str" cm="1">
        <f t="array" ref="J318">IFERROR(_xlfn.IFS(AND($Y318=1,$Z318=1),"[外気条件]
乾球温度：25℃DB
相対湿度：70RH％",AND($Y318=2,$Z318=1),"熱源水入口温度：30℃
熱源水入出口温度差：5℃",AND($Y318=3,$Z318=2),"熱源水入口温度：30℃
熱源水入出口温度差：5℃"),"")</f>
        <v/>
      </c>
      <c r="K318" s="48"/>
      <c r="L318" s="46"/>
      <c r="M318" s="46"/>
      <c r="N318" s="42" t="str" cm="1">
        <f t="array" ref="N318">IFERROR(_xlfn.IFS(AND($Z318=1,$AA318=1),VALUE(3.5),AND($Z318=1,$AA318=2),VALUE(3.44),AND($Z318=2,$AA318=2),VALUE(3.5)),"")</f>
        <v/>
      </c>
      <c r="O318" s="59" t="str">
        <f t="shared" si="39"/>
        <v/>
      </c>
      <c r="P318" s="73"/>
      <c r="Q318" s="16"/>
      <c r="R318" s="64"/>
      <c r="S318" s="123"/>
      <c r="T318" s="119"/>
      <c r="U318" s="120"/>
      <c r="V318" s="121"/>
      <c r="W318" s="41" t="str">
        <f t="shared" si="40"/>
        <v/>
      </c>
      <c r="X318" s="4"/>
      <c r="Y318" s="6" t="str">
        <f t="shared" si="41"/>
        <v/>
      </c>
      <c r="Z318" s="39" t="str">
        <f t="shared" si="42"/>
        <v/>
      </c>
      <c r="AA318" s="6" t="str">
        <f t="shared" si="46"/>
        <v/>
      </c>
      <c r="AB318" s="26">
        <f t="shared" si="43"/>
        <v>0</v>
      </c>
      <c r="AC318" s="26">
        <f t="shared" si="47"/>
        <v>0</v>
      </c>
      <c r="AD318" s="26" t="str">
        <f t="shared" si="35"/>
        <v/>
      </c>
      <c r="AE318" s="6">
        <f t="shared" si="36"/>
        <v>0</v>
      </c>
      <c r="AF318" s="6">
        <f t="shared" si="44"/>
        <v>0</v>
      </c>
    </row>
    <row r="319" spans="1:32" ht="60" customHeight="1">
      <c r="A319" s="55">
        <f t="shared" si="48"/>
        <v>307</v>
      </c>
      <c r="B319" s="56" t="str">
        <f t="shared" si="37"/>
        <v/>
      </c>
      <c r="C319" s="152"/>
      <c r="D319" s="15" t="str">
        <f t="shared" si="38"/>
        <v/>
      </c>
      <c r="E319" s="15" t="str">
        <f t="shared" si="45"/>
        <v/>
      </c>
      <c r="F319" s="16"/>
      <c r="G319" s="16"/>
      <c r="H319" s="71"/>
      <c r="I319" s="60" t="str" cm="1">
        <f t="array" ref="I319">IFERROR(_xlfn.IFS($Y319=1,"熱風供給温度：80℃以上～100℃未満
空気入口温度：20℃",$Y319=2,"熱風供給温度：80℃以上～100℃未満
空気入口温度：20℃",$Y319=3,"熱風供給温度：60℃
空気入口温度：50℃"),"")</f>
        <v/>
      </c>
      <c r="J319" s="61" t="str" cm="1">
        <f t="array" ref="J319">IFERROR(_xlfn.IFS(AND($Y319=1,$Z319=1),"[外気条件]
乾球温度：25℃DB
相対湿度：70RH％",AND($Y319=2,$Z319=1),"熱源水入口温度：30℃
熱源水入出口温度差：5℃",AND($Y319=3,$Z319=2),"熱源水入口温度：30℃
熱源水入出口温度差：5℃"),"")</f>
        <v/>
      </c>
      <c r="K319" s="48"/>
      <c r="L319" s="46"/>
      <c r="M319" s="46"/>
      <c r="N319" s="42" t="str" cm="1">
        <f t="array" ref="N319">IFERROR(_xlfn.IFS(AND($Z319=1,$AA319=1),VALUE(3.5),AND($Z319=1,$AA319=2),VALUE(3.44),AND($Z319=2,$AA319=2),VALUE(3.5)),"")</f>
        <v/>
      </c>
      <c r="O319" s="59" t="str">
        <f t="shared" si="39"/>
        <v/>
      </c>
      <c r="P319" s="73"/>
      <c r="Q319" s="16"/>
      <c r="R319" s="64"/>
      <c r="S319" s="123"/>
      <c r="T319" s="119"/>
      <c r="U319" s="120"/>
      <c r="V319" s="121"/>
      <c r="W319" s="41" t="str">
        <f t="shared" si="40"/>
        <v/>
      </c>
      <c r="X319" s="4"/>
      <c r="Y319" s="6" t="str">
        <f t="shared" si="41"/>
        <v/>
      </c>
      <c r="Z319" s="39" t="str">
        <f t="shared" si="42"/>
        <v/>
      </c>
      <c r="AA319" s="6" t="str">
        <f t="shared" si="46"/>
        <v/>
      </c>
      <c r="AB319" s="26">
        <f t="shared" si="43"/>
        <v>0</v>
      </c>
      <c r="AC319" s="26">
        <f t="shared" si="47"/>
        <v>0</v>
      </c>
      <c r="AD319" s="26" t="str">
        <f t="shared" ref="AD319:AD382" si="49">TEXT(W319,"G/標準")</f>
        <v/>
      </c>
      <c r="AE319" s="6">
        <f t="shared" ref="AE319:AE382" si="50">IF(AD319="",0,COUNTIF($AD$13:$AD$1048576,AD319))</f>
        <v>0</v>
      </c>
      <c r="AF319" s="6">
        <f t="shared" si="44"/>
        <v>0</v>
      </c>
    </row>
    <row r="320" spans="1:32" ht="60" customHeight="1">
      <c r="A320" s="55">
        <f t="shared" si="48"/>
        <v>308</v>
      </c>
      <c r="B320" s="56" t="str">
        <f t="shared" si="37"/>
        <v/>
      </c>
      <c r="C320" s="152"/>
      <c r="D320" s="15" t="str">
        <f t="shared" si="38"/>
        <v/>
      </c>
      <c r="E320" s="15" t="str">
        <f t="shared" si="45"/>
        <v/>
      </c>
      <c r="F320" s="16"/>
      <c r="G320" s="16"/>
      <c r="H320" s="71"/>
      <c r="I320" s="60" t="str" cm="1">
        <f t="array" ref="I320">IFERROR(_xlfn.IFS($Y320=1,"熱風供給温度：80℃以上～100℃未満
空気入口温度：20℃",$Y320=2,"熱風供給温度：80℃以上～100℃未満
空気入口温度：20℃",$Y320=3,"熱風供給温度：60℃
空気入口温度：50℃"),"")</f>
        <v/>
      </c>
      <c r="J320" s="61" t="str" cm="1">
        <f t="array" ref="J320">IFERROR(_xlfn.IFS(AND($Y320=1,$Z320=1),"[外気条件]
乾球温度：25℃DB
相対湿度：70RH％",AND($Y320=2,$Z320=1),"熱源水入口温度：30℃
熱源水入出口温度差：5℃",AND($Y320=3,$Z320=2),"熱源水入口温度：30℃
熱源水入出口温度差：5℃"),"")</f>
        <v/>
      </c>
      <c r="K320" s="48"/>
      <c r="L320" s="46"/>
      <c r="M320" s="46"/>
      <c r="N320" s="42" t="str" cm="1">
        <f t="array" ref="N320">IFERROR(_xlfn.IFS(AND($Z320=1,$AA320=1),VALUE(3.5),AND($Z320=1,$AA320=2),VALUE(3.44),AND($Z320=2,$AA320=2),VALUE(3.5)),"")</f>
        <v/>
      </c>
      <c r="O320" s="59" t="str">
        <f t="shared" si="39"/>
        <v/>
      </c>
      <c r="P320" s="73"/>
      <c r="Q320" s="16"/>
      <c r="R320" s="64"/>
      <c r="S320" s="123"/>
      <c r="T320" s="119"/>
      <c r="U320" s="120"/>
      <c r="V320" s="121"/>
      <c r="W320" s="41" t="str">
        <f t="shared" si="40"/>
        <v/>
      </c>
      <c r="X320" s="4"/>
      <c r="Y320" s="6" t="str">
        <f t="shared" si="41"/>
        <v/>
      </c>
      <c r="Z320" s="39" t="str">
        <f t="shared" si="42"/>
        <v/>
      </c>
      <c r="AA320" s="6" t="str">
        <f t="shared" si="46"/>
        <v/>
      </c>
      <c r="AB320" s="26">
        <f t="shared" si="43"/>
        <v>0</v>
      </c>
      <c r="AC320" s="26">
        <f t="shared" si="47"/>
        <v>0</v>
      </c>
      <c r="AD320" s="26" t="str">
        <f t="shared" si="49"/>
        <v/>
      </c>
      <c r="AE320" s="6">
        <f t="shared" si="50"/>
        <v>0</v>
      </c>
      <c r="AF320" s="6">
        <f t="shared" si="44"/>
        <v>0</v>
      </c>
    </row>
    <row r="321" spans="1:32" ht="60" customHeight="1">
      <c r="A321" s="55">
        <f t="shared" si="48"/>
        <v>309</v>
      </c>
      <c r="B321" s="56" t="str">
        <f t="shared" si="37"/>
        <v/>
      </c>
      <c r="C321" s="152"/>
      <c r="D321" s="15" t="str">
        <f t="shared" si="38"/>
        <v/>
      </c>
      <c r="E321" s="15" t="str">
        <f t="shared" si="45"/>
        <v/>
      </c>
      <c r="F321" s="16"/>
      <c r="G321" s="16"/>
      <c r="H321" s="71"/>
      <c r="I321" s="60" t="str" cm="1">
        <f t="array" ref="I321">IFERROR(_xlfn.IFS($Y321=1,"熱風供給温度：80℃以上～100℃未満
空気入口温度：20℃",$Y321=2,"熱風供給温度：80℃以上～100℃未満
空気入口温度：20℃",$Y321=3,"熱風供給温度：60℃
空気入口温度：50℃"),"")</f>
        <v/>
      </c>
      <c r="J321" s="61" t="str" cm="1">
        <f t="array" ref="J321">IFERROR(_xlfn.IFS(AND($Y321=1,$Z321=1),"[外気条件]
乾球温度：25℃DB
相対湿度：70RH％",AND($Y321=2,$Z321=1),"熱源水入口温度：30℃
熱源水入出口温度差：5℃",AND($Y321=3,$Z321=2),"熱源水入口温度：30℃
熱源水入出口温度差：5℃"),"")</f>
        <v/>
      </c>
      <c r="K321" s="48"/>
      <c r="L321" s="46"/>
      <c r="M321" s="46"/>
      <c r="N321" s="42" t="str" cm="1">
        <f t="array" ref="N321">IFERROR(_xlfn.IFS(AND($Z321=1,$AA321=1),VALUE(3.5),AND($Z321=1,$AA321=2),VALUE(3.44),AND($Z321=2,$AA321=2),VALUE(3.5)),"")</f>
        <v/>
      </c>
      <c r="O321" s="59" t="str">
        <f t="shared" si="39"/>
        <v/>
      </c>
      <c r="P321" s="73"/>
      <c r="Q321" s="16"/>
      <c r="R321" s="64"/>
      <c r="S321" s="123"/>
      <c r="T321" s="119"/>
      <c r="U321" s="120"/>
      <c r="V321" s="121"/>
      <c r="W321" s="41" t="str">
        <f t="shared" si="40"/>
        <v/>
      </c>
      <c r="X321" s="4"/>
      <c r="Y321" s="6" t="str">
        <f t="shared" si="41"/>
        <v/>
      </c>
      <c r="Z321" s="39" t="str">
        <f t="shared" si="42"/>
        <v/>
      </c>
      <c r="AA321" s="6" t="str">
        <f t="shared" si="46"/>
        <v/>
      </c>
      <c r="AB321" s="26">
        <f t="shared" si="43"/>
        <v>0</v>
      </c>
      <c r="AC321" s="26">
        <f t="shared" si="47"/>
        <v>0</v>
      </c>
      <c r="AD321" s="26" t="str">
        <f t="shared" si="49"/>
        <v/>
      </c>
      <c r="AE321" s="6">
        <f t="shared" si="50"/>
        <v>0</v>
      </c>
      <c r="AF321" s="6">
        <f t="shared" si="44"/>
        <v>0</v>
      </c>
    </row>
    <row r="322" spans="1:32" ht="60" customHeight="1">
      <c r="A322" s="55">
        <f t="shared" si="48"/>
        <v>310</v>
      </c>
      <c r="B322" s="56" t="str">
        <f t="shared" si="37"/>
        <v/>
      </c>
      <c r="C322" s="152"/>
      <c r="D322" s="15" t="str">
        <f t="shared" si="38"/>
        <v/>
      </c>
      <c r="E322" s="15" t="str">
        <f t="shared" si="45"/>
        <v/>
      </c>
      <c r="F322" s="16"/>
      <c r="G322" s="16"/>
      <c r="H322" s="71"/>
      <c r="I322" s="60" t="str" cm="1">
        <f t="array" ref="I322">IFERROR(_xlfn.IFS($Y322=1,"熱風供給温度：80℃以上～100℃未満
空気入口温度：20℃",$Y322=2,"熱風供給温度：80℃以上～100℃未満
空気入口温度：20℃",$Y322=3,"熱風供給温度：60℃
空気入口温度：50℃"),"")</f>
        <v/>
      </c>
      <c r="J322" s="61" t="str" cm="1">
        <f t="array" ref="J322">IFERROR(_xlfn.IFS(AND($Y322=1,$Z322=1),"[外気条件]
乾球温度：25℃DB
相対湿度：70RH％",AND($Y322=2,$Z322=1),"熱源水入口温度：30℃
熱源水入出口温度差：5℃",AND($Y322=3,$Z322=2),"熱源水入口温度：30℃
熱源水入出口温度差：5℃"),"")</f>
        <v/>
      </c>
      <c r="K322" s="48"/>
      <c r="L322" s="46"/>
      <c r="M322" s="46"/>
      <c r="N322" s="42" t="str" cm="1">
        <f t="array" ref="N322">IFERROR(_xlfn.IFS(AND($Z322=1,$AA322=1),VALUE(3.5),AND($Z322=1,$AA322=2),VALUE(3.44),AND($Z322=2,$AA322=2),VALUE(3.5)),"")</f>
        <v/>
      </c>
      <c r="O322" s="59" t="str">
        <f t="shared" si="39"/>
        <v/>
      </c>
      <c r="P322" s="73"/>
      <c r="Q322" s="16"/>
      <c r="R322" s="64"/>
      <c r="S322" s="123"/>
      <c r="T322" s="119"/>
      <c r="U322" s="120"/>
      <c r="V322" s="121"/>
      <c r="W322" s="41" t="str">
        <f t="shared" si="40"/>
        <v/>
      </c>
      <c r="X322" s="4"/>
      <c r="Y322" s="6" t="str">
        <f t="shared" si="41"/>
        <v/>
      </c>
      <c r="Z322" s="39" t="str">
        <f t="shared" si="42"/>
        <v/>
      </c>
      <c r="AA322" s="6" t="str">
        <f t="shared" si="46"/>
        <v/>
      </c>
      <c r="AB322" s="26">
        <f t="shared" si="43"/>
        <v>0</v>
      </c>
      <c r="AC322" s="26">
        <f t="shared" si="47"/>
        <v>0</v>
      </c>
      <c r="AD322" s="26" t="str">
        <f t="shared" si="49"/>
        <v/>
      </c>
      <c r="AE322" s="6">
        <f t="shared" si="50"/>
        <v>0</v>
      </c>
      <c r="AF322" s="6">
        <f t="shared" si="44"/>
        <v>0</v>
      </c>
    </row>
    <row r="323" spans="1:32" ht="60" customHeight="1">
      <c r="A323" s="55">
        <f t="shared" si="48"/>
        <v>311</v>
      </c>
      <c r="B323" s="56" t="str">
        <f t="shared" si="37"/>
        <v/>
      </c>
      <c r="C323" s="152"/>
      <c r="D323" s="15" t="str">
        <f t="shared" si="38"/>
        <v/>
      </c>
      <c r="E323" s="15" t="str">
        <f t="shared" si="45"/>
        <v/>
      </c>
      <c r="F323" s="16"/>
      <c r="G323" s="16"/>
      <c r="H323" s="71"/>
      <c r="I323" s="60" t="str" cm="1">
        <f t="array" ref="I323">IFERROR(_xlfn.IFS($Y323=1,"熱風供給温度：80℃以上～100℃未満
空気入口温度：20℃",$Y323=2,"熱風供給温度：80℃以上～100℃未満
空気入口温度：20℃",$Y323=3,"熱風供給温度：60℃
空気入口温度：50℃"),"")</f>
        <v/>
      </c>
      <c r="J323" s="61" t="str" cm="1">
        <f t="array" ref="J323">IFERROR(_xlfn.IFS(AND($Y323=1,$Z323=1),"[外気条件]
乾球温度：25℃DB
相対湿度：70RH％",AND($Y323=2,$Z323=1),"熱源水入口温度：30℃
熱源水入出口温度差：5℃",AND($Y323=3,$Z323=2),"熱源水入口温度：30℃
熱源水入出口温度差：5℃"),"")</f>
        <v/>
      </c>
      <c r="K323" s="48"/>
      <c r="L323" s="46"/>
      <c r="M323" s="46"/>
      <c r="N323" s="42" t="str" cm="1">
        <f t="array" ref="N323">IFERROR(_xlfn.IFS(AND($Z323=1,$AA323=1),VALUE(3.5),AND($Z323=1,$AA323=2),VALUE(3.44),AND($Z323=2,$AA323=2),VALUE(3.5)),"")</f>
        <v/>
      </c>
      <c r="O323" s="59" t="str">
        <f t="shared" si="39"/>
        <v/>
      </c>
      <c r="P323" s="73"/>
      <c r="Q323" s="16"/>
      <c r="R323" s="64"/>
      <c r="S323" s="123"/>
      <c r="T323" s="119"/>
      <c r="U323" s="120"/>
      <c r="V323" s="121"/>
      <c r="W323" s="41" t="str">
        <f t="shared" si="40"/>
        <v/>
      </c>
      <c r="X323" s="4"/>
      <c r="Y323" s="6" t="str">
        <f t="shared" si="41"/>
        <v/>
      </c>
      <c r="Z323" s="39" t="str">
        <f t="shared" si="42"/>
        <v/>
      </c>
      <c r="AA323" s="6" t="str">
        <f t="shared" si="46"/>
        <v/>
      </c>
      <c r="AB323" s="26">
        <f t="shared" si="43"/>
        <v>0</v>
      </c>
      <c r="AC323" s="26">
        <f t="shared" si="47"/>
        <v>0</v>
      </c>
      <c r="AD323" s="26" t="str">
        <f t="shared" si="49"/>
        <v/>
      </c>
      <c r="AE323" s="6">
        <f t="shared" si="50"/>
        <v>0</v>
      </c>
      <c r="AF323" s="6">
        <f t="shared" si="44"/>
        <v>0</v>
      </c>
    </row>
    <row r="324" spans="1:32" ht="60" customHeight="1">
      <c r="A324" s="55">
        <f t="shared" si="48"/>
        <v>312</v>
      </c>
      <c r="B324" s="56" t="str">
        <f t="shared" si="37"/>
        <v/>
      </c>
      <c r="C324" s="152"/>
      <c r="D324" s="15" t="str">
        <f t="shared" si="38"/>
        <v/>
      </c>
      <c r="E324" s="15" t="str">
        <f t="shared" si="45"/>
        <v/>
      </c>
      <c r="F324" s="16"/>
      <c r="G324" s="16"/>
      <c r="H324" s="71"/>
      <c r="I324" s="60" t="str" cm="1">
        <f t="array" ref="I324">IFERROR(_xlfn.IFS($Y324=1,"熱風供給温度：80℃以上～100℃未満
空気入口温度：20℃",$Y324=2,"熱風供給温度：80℃以上～100℃未満
空気入口温度：20℃",$Y324=3,"熱風供給温度：60℃
空気入口温度：50℃"),"")</f>
        <v/>
      </c>
      <c r="J324" s="61" t="str" cm="1">
        <f t="array" ref="J324">IFERROR(_xlfn.IFS(AND($Y324=1,$Z324=1),"[外気条件]
乾球温度：25℃DB
相対湿度：70RH％",AND($Y324=2,$Z324=1),"熱源水入口温度：30℃
熱源水入出口温度差：5℃",AND($Y324=3,$Z324=2),"熱源水入口温度：30℃
熱源水入出口温度差：5℃"),"")</f>
        <v/>
      </c>
      <c r="K324" s="48"/>
      <c r="L324" s="46"/>
      <c r="M324" s="46"/>
      <c r="N324" s="42" t="str" cm="1">
        <f t="array" ref="N324">IFERROR(_xlfn.IFS(AND($Z324=1,$AA324=1),VALUE(3.5),AND($Z324=1,$AA324=2),VALUE(3.44),AND($Z324=2,$AA324=2),VALUE(3.5)),"")</f>
        <v/>
      </c>
      <c r="O324" s="59" t="str">
        <f t="shared" si="39"/>
        <v/>
      </c>
      <c r="P324" s="73"/>
      <c r="Q324" s="16"/>
      <c r="R324" s="64"/>
      <c r="S324" s="123"/>
      <c r="T324" s="119"/>
      <c r="U324" s="120"/>
      <c r="V324" s="121"/>
      <c r="W324" s="41" t="str">
        <f t="shared" si="40"/>
        <v/>
      </c>
      <c r="X324" s="4"/>
      <c r="Y324" s="6" t="str">
        <f t="shared" si="41"/>
        <v/>
      </c>
      <c r="Z324" s="39" t="str">
        <f t="shared" si="42"/>
        <v/>
      </c>
      <c r="AA324" s="6" t="str">
        <f t="shared" si="46"/>
        <v/>
      </c>
      <c r="AB324" s="26">
        <f t="shared" si="43"/>
        <v>0</v>
      </c>
      <c r="AC324" s="26">
        <f t="shared" si="47"/>
        <v>0</v>
      </c>
      <c r="AD324" s="26" t="str">
        <f t="shared" si="49"/>
        <v/>
      </c>
      <c r="AE324" s="6">
        <f t="shared" si="50"/>
        <v>0</v>
      </c>
      <c r="AF324" s="6">
        <f t="shared" si="44"/>
        <v>0</v>
      </c>
    </row>
    <row r="325" spans="1:32" ht="60" customHeight="1">
      <c r="A325" s="55">
        <f t="shared" si="48"/>
        <v>313</v>
      </c>
      <c r="B325" s="56" t="str">
        <f t="shared" si="37"/>
        <v/>
      </c>
      <c r="C325" s="152"/>
      <c r="D325" s="15" t="str">
        <f t="shared" si="38"/>
        <v/>
      </c>
      <c r="E325" s="15" t="str">
        <f t="shared" si="45"/>
        <v/>
      </c>
      <c r="F325" s="16"/>
      <c r="G325" s="16"/>
      <c r="H325" s="71"/>
      <c r="I325" s="60" t="str" cm="1">
        <f t="array" ref="I325">IFERROR(_xlfn.IFS($Y325=1,"熱風供給温度：80℃以上～100℃未満
空気入口温度：20℃",$Y325=2,"熱風供給温度：80℃以上～100℃未満
空気入口温度：20℃",$Y325=3,"熱風供給温度：60℃
空気入口温度：50℃"),"")</f>
        <v/>
      </c>
      <c r="J325" s="61" t="str" cm="1">
        <f t="array" ref="J325">IFERROR(_xlfn.IFS(AND($Y325=1,$Z325=1),"[外気条件]
乾球温度：25℃DB
相対湿度：70RH％",AND($Y325=2,$Z325=1),"熱源水入口温度：30℃
熱源水入出口温度差：5℃",AND($Y325=3,$Z325=2),"熱源水入口温度：30℃
熱源水入出口温度差：5℃"),"")</f>
        <v/>
      </c>
      <c r="K325" s="48"/>
      <c r="L325" s="46"/>
      <c r="M325" s="46"/>
      <c r="N325" s="42" t="str" cm="1">
        <f t="array" ref="N325">IFERROR(_xlfn.IFS(AND($Z325=1,$AA325=1),VALUE(3.5),AND($Z325=1,$AA325=2),VALUE(3.44),AND($Z325=2,$AA325=2),VALUE(3.5)),"")</f>
        <v/>
      </c>
      <c r="O325" s="59" t="str">
        <f t="shared" si="39"/>
        <v/>
      </c>
      <c r="P325" s="73"/>
      <c r="Q325" s="16"/>
      <c r="R325" s="64"/>
      <c r="S325" s="123"/>
      <c r="T325" s="119"/>
      <c r="U325" s="120"/>
      <c r="V325" s="121"/>
      <c r="W325" s="41" t="str">
        <f t="shared" si="40"/>
        <v/>
      </c>
      <c r="X325" s="4"/>
      <c r="Y325" s="6" t="str">
        <f t="shared" si="41"/>
        <v/>
      </c>
      <c r="Z325" s="39" t="str">
        <f t="shared" si="42"/>
        <v/>
      </c>
      <c r="AA325" s="6" t="str">
        <f t="shared" si="46"/>
        <v/>
      </c>
      <c r="AB325" s="26">
        <f t="shared" si="43"/>
        <v>0</v>
      </c>
      <c r="AC325" s="26">
        <f t="shared" si="47"/>
        <v>0</v>
      </c>
      <c r="AD325" s="26" t="str">
        <f t="shared" si="49"/>
        <v/>
      </c>
      <c r="AE325" s="6">
        <f t="shared" si="50"/>
        <v>0</v>
      </c>
      <c r="AF325" s="6">
        <f t="shared" si="44"/>
        <v>0</v>
      </c>
    </row>
    <row r="326" spans="1:32" ht="60" customHeight="1">
      <c r="A326" s="55">
        <f t="shared" si="48"/>
        <v>314</v>
      </c>
      <c r="B326" s="56" t="str">
        <f t="shared" si="37"/>
        <v/>
      </c>
      <c r="C326" s="152"/>
      <c r="D326" s="15" t="str">
        <f t="shared" si="38"/>
        <v/>
      </c>
      <c r="E326" s="15" t="str">
        <f t="shared" si="45"/>
        <v/>
      </c>
      <c r="F326" s="16"/>
      <c r="G326" s="16"/>
      <c r="H326" s="71"/>
      <c r="I326" s="60" t="str" cm="1">
        <f t="array" ref="I326">IFERROR(_xlfn.IFS($Y326=1,"熱風供給温度：80℃以上～100℃未満
空気入口温度：20℃",$Y326=2,"熱風供給温度：80℃以上～100℃未満
空気入口温度：20℃",$Y326=3,"熱風供給温度：60℃
空気入口温度：50℃"),"")</f>
        <v/>
      </c>
      <c r="J326" s="61" t="str" cm="1">
        <f t="array" ref="J326">IFERROR(_xlfn.IFS(AND($Y326=1,$Z326=1),"[外気条件]
乾球温度：25℃DB
相対湿度：70RH％",AND($Y326=2,$Z326=1),"熱源水入口温度：30℃
熱源水入出口温度差：5℃",AND($Y326=3,$Z326=2),"熱源水入口温度：30℃
熱源水入出口温度差：5℃"),"")</f>
        <v/>
      </c>
      <c r="K326" s="48"/>
      <c r="L326" s="46"/>
      <c r="M326" s="46"/>
      <c r="N326" s="42" t="str" cm="1">
        <f t="array" ref="N326">IFERROR(_xlfn.IFS(AND($Z326=1,$AA326=1),VALUE(3.5),AND($Z326=1,$AA326=2),VALUE(3.44),AND($Z326=2,$AA326=2),VALUE(3.5)),"")</f>
        <v/>
      </c>
      <c r="O326" s="59" t="str">
        <f t="shared" si="39"/>
        <v/>
      </c>
      <c r="P326" s="73"/>
      <c r="Q326" s="16"/>
      <c r="R326" s="64"/>
      <c r="S326" s="123"/>
      <c r="T326" s="119"/>
      <c r="U326" s="120"/>
      <c r="V326" s="121"/>
      <c r="W326" s="41" t="str">
        <f t="shared" si="40"/>
        <v/>
      </c>
      <c r="X326" s="4"/>
      <c r="Y326" s="6" t="str">
        <f t="shared" si="41"/>
        <v/>
      </c>
      <c r="Z326" s="39" t="str">
        <f t="shared" si="42"/>
        <v/>
      </c>
      <c r="AA326" s="6" t="str">
        <f t="shared" si="46"/>
        <v/>
      </c>
      <c r="AB326" s="26">
        <f t="shared" si="43"/>
        <v>0</v>
      </c>
      <c r="AC326" s="26">
        <f t="shared" si="47"/>
        <v>0</v>
      </c>
      <c r="AD326" s="26" t="str">
        <f t="shared" si="49"/>
        <v/>
      </c>
      <c r="AE326" s="6">
        <f t="shared" si="50"/>
        <v>0</v>
      </c>
      <c r="AF326" s="6">
        <f t="shared" si="44"/>
        <v>0</v>
      </c>
    </row>
    <row r="327" spans="1:32" ht="60" customHeight="1">
      <c r="A327" s="55">
        <f t="shared" si="48"/>
        <v>315</v>
      </c>
      <c r="B327" s="56" t="str">
        <f t="shared" si="37"/>
        <v/>
      </c>
      <c r="C327" s="152"/>
      <c r="D327" s="15" t="str">
        <f t="shared" si="38"/>
        <v/>
      </c>
      <c r="E327" s="15" t="str">
        <f t="shared" si="45"/>
        <v/>
      </c>
      <c r="F327" s="16"/>
      <c r="G327" s="16"/>
      <c r="H327" s="71"/>
      <c r="I327" s="60" t="str" cm="1">
        <f t="array" ref="I327">IFERROR(_xlfn.IFS($Y327=1,"熱風供給温度：80℃以上～100℃未満
空気入口温度：20℃",$Y327=2,"熱風供給温度：80℃以上～100℃未満
空気入口温度：20℃",$Y327=3,"熱風供給温度：60℃
空気入口温度：50℃"),"")</f>
        <v/>
      </c>
      <c r="J327" s="61" t="str" cm="1">
        <f t="array" ref="J327">IFERROR(_xlfn.IFS(AND($Y327=1,$Z327=1),"[外気条件]
乾球温度：25℃DB
相対湿度：70RH％",AND($Y327=2,$Z327=1),"熱源水入口温度：30℃
熱源水入出口温度差：5℃",AND($Y327=3,$Z327=2),"熱源水入口温度：30℃
熱源水入出口温度差：5℃"),"")</f>
        <v/>
      </c>
      <c r="K327" s="48"/>
      <c r="L327" s="46"/>
      <c r="M327" s="46"/>
      <c r="N327" s="42" t="str" cm="1">
        <f t="array" ref="N327">IFERROR(_xlfn.IFS(AND($Z327=1,$AA327=1),VALUE(3.5),AND($Z327=1,$AA327=2),VALUE(3.44),AND($Z327=2,$AA327=2),VALUE(3.5)),"")</f>
        <v/>
      </c>
      <c r="O327" s="59" t="str">
        <f t="shared" si="39"/>
        <v/>
      </c>
      <c r="P327" s="73"/>
      <c r="Q327" s="16"/>
      <c r="R327" s="64"/>
      <c r="S327" s="123"/>
      <c r="T327" s="119"/>
      <c r="U327" s="120"/>
      <c r="V327" s="121"/>
      <c r="W327" s="41" t="str">
        <f t="shared" si="40"/>
        <v/>
      </c>
      <c r="X327" s="4"/>
      <c r="Y327" s="6" t="str">
        <f t="shared" si="41"/>
        <v/>
      </c>
      <c r="Z327" s="39" t="str">
        <f t="shared" si="42"/>
        <v/>
      </c>
      <c r="AA327" s="6" t="str">
        <f t="shared" si="46"/>
        <v/>
      </c>
      <c r="AB327" s="26">
        <f t="shared" si="43"/>
        <v>0</v>
      </c>
      <c r="AC327" s="26">
        <f t="shared" si="47"/>
        <v>0</v>
      </c>
      <c r="AD327" s="26" t="str">
        <f t="shared" si="49"/>
        <v/>
      </c>
      <c r="AE327" s="6">
        <f t="shared" si="50"/>
        <v>0</v>
      </c>
      <c r="AF327" s="6">
        <f t="shared" si="44"/>
        <v>0</v>
      </c>
    </row>
    <row r="328" spans="1:32" ht="60" customHeight="1">
      <c r="A328" s="55">
        <f t="shared" si="48"/>
        <v>316</v>
      </c>
      <c r="B328" s="56" t="str">
        <f t="shared" si="37"/>
        <v/>
      </c>
      <c r="C328" s="152"/>
      <c r="D328" s="15" t="str">
        <f t="shared" si="38"/>
        <v/>
      </c>
      <c r="E328" s="15" t="str">
        <f t="shared" si="45"/>
        <v/>
      </c>
      <c r="F328" s="16"/>
      <c r="G328" s="16"/>
      <c r="H328" s="71"/>
      <c r="I328" s="60" t="str" cm="1">
        <f t="array" ref="I328">IFERROR(_xlfn.IFS($Y328=1,"熱風供給温度：80℃以上～100℃未満
空気入口温度：20℃",$Y328=2,"熱風供給温度：80℃以上～100℃未満
空気入口温度：20℃",$Y328=3,"熱風供給温度：60℃
空気入口温度：50℃"),"")</f>
        <v/>
      </c>
      <c r="J328" s="61" t="str" cm="1">
        <f t="array" ref="J328">IFERROR(_xlfn.IFS(AND($Y328=1,$Z328=1),"[外気条件]
乾球温度：25℃DB
相対湿度：70RH％",AND($Y328=2,$Z328=1),"熱源水入口温度：30℃
熱源水入出口温度差：5℃",AND($Y328=3,$Z328=2),"熱源水入口温度：30℃
熱源水入出口温度差：5℃"),"")</f>
        <v/>
      </c>
      <c r="K328" s="48"/>
      <c r="L328" s="46"/>
      <c r="M328" s="46"/>
      <c r="N328" s="42" t="str" cm="1">
        <f t="array" ref="N328">IFERROR(_xlfn.IFS(AND($Z328=1,$AA328=1),VALUE(3.5),AND($Z328=1,$AA328=2),VALUE(3.44),AND($Z328=2,$AA328=2),VALUE(3.5)),"")</f>
        <v/>
      </c>
      <c r="O328" s="59" t="str">
        <f t="shared" si="39"/>
        <v/>
      </c>
      <c r="P328" s="73"/>
      <c r="Q328" s="16"/>
      <c r="R328" s="64"/>
      <c r="S328" s="123"/>
      <c r="T328" s="119"/>
      <c r="U328" s="120"/>
      <c r="V328" s="121"/>
      <c r="W328" s="41" t="str">
        <f t="shared" si="40"/>
        <v/>
      </c>
      <c r="X328" s="4"/>
      <c r="Y328" s="6" t="str">
        <f t="shared" si="41"/>
        <v/>
      </c>
      <c r="Z328" s="39" t="str">
        <f t="shared" si="42"/>
        <v/>
      </c>
      <c r="AA328" s="6" t="str">
        <f t="shared" si="46"/>
        <v/>
      </c>
      <c r="AB328" s="26">
        <f t="shared" si="43"/>
        <v>0</v>
      </c>
      <c r="AC328" s="26">
        <f t="shared" si="47"/>
        <v>0</v>
      </c>
      <c r="AD328" s="26" t="str">
        <f t="shared" si="49"/>
        <v/>
      </c>
      <c r="AE328" s="6">
        <f t="shared" si="50"/>
        <v>0</v>
      </c>
      <c r="AF328" s="6">
        <f t="shared" si="44"/>
        <v>0</v>
      </c>
    </row>
    <row r="329" spans="1:32" ht="60" customHeight="1">
      <c r="A329" s="55">
        <f t="shared" si="48"/>
        <v>317</v>
      </c>
      <c r="B329" s="56" t="str">
        <f t="shared" si="37"/>
        <v/>
      </c>
      <c r="C329" s="152"/>
      <c r="D329" s="15" t="str">
        <f t="shared" si="38"/>
        <v/>
      </c>
      <c r="E329" s="15" t="str">
        <f t="shared" si="45"/>
        <v/>
      </c>
      <c r="F329" s="16"/>
      <c r="G329" s="16"/>
      <c r="H329" s="71"/>
      <c r="I329" s="60" t="str" cm="1">
        <f t="array" ref="I329">IFERROR(_xlfn.IFS($Y329=1,"熱風供給温度：80℃以上～100℃未満
空気入口温度：20℃",$Y329=2,"熱風供給温度：80℃以上～100℃未満
空気入口温度：20℃",$Y329=3,"熱風供給温度：60℃
空気入口温度：50℃"),"")</f>
        <v/>
      </c>
      <c r="J329" s="61" t="str" cm="1">
        <f t="array" ref="J329">IFERROR(_xlfn.IFS(AND($Y329=1,$Z329=1),"[外気条件]
乾球温度：25℃DB
相対湿度：70RH％",AND($Y329=2,$Z329=1),"熱源水入口温度：30℃
熱源水入出口温度差：5℃",AND($Y329=3,$Z329=2),"熱源水入口温度：30℃
熱源水入出口温度差：5℃"),"")</f>
        <v/>
      </c>
      <c r="K329" s="48"/>
      <c r="L329" s="46"/>
      <c r="M329" s="46"/>
      <c r="N329" s="42" t="str" cm="1">
        <f t="array" ref="N329">IFERROR(_xlfn.IFS(AND($Z329=1,$AA329=1),VALUE(3.5),AND($Z329=1,$AA329=2),VALUE(3.44),AND($Z329=2,$AA329=2),VALUE(3.5)),"")</f>
        <v/>
      </c>
      <c r="O329" s="59" t="str">
        <f t="shared" si="39"/>
        <v/>
      </c>
      <c r="P329" s="73"/>
      <c r="Q329" s="16"/>
      <c r="R329" s="64"/>
      <c r="S329" s="123"/>
      <c r="T329" s="119"/>
      <c r="U329" s="120"/>
      <c r="V329" s="121"/>
      <c r="W329" s="41" t="str">
        <f t="shared" si="40"/>
        <v/>
      </c>
      <c r="X329" s="4"/>
      <c r="Y329" s="6" t="str">
        <f t="shared" si="41"/>
        <v/>
      </c>
      <c r="Z329" s="39" t="str">
        <f t="shared" si="42"/>
        <v/>
      </c>
      <c r="AA329" s="6" t="str">
        <f t="shared" si="46"/>
        <v/>
      </c>
      <c r="AB329" s="26">
        <f t="shared" si="43"/>
        <v>0</v>
      </c>
      <c r="AC329" s="26">
        <f t="shared" si="47"/>
        <v>0</v>
      </c>
      <c r="AD329" s="26" t="str">
        <f t="shared" si="49"/>
        <v/>
      </c>
      <c r="AE329" s="6">
        <f t="shared" si="50"/>
        <v>0</v>
      </c>
      <c r="AF329" s="6">
        <f t="shared" si="44"/>
        <v>0</v>
      </c>
    </row>
    <row r="330" spans="1:32" ht="60" customHeight="1">
      <c r="A330" s="55">
        <f t="shared" si="48"/>
        <v>318</v>
      </c>
      <c r="B330" s="56" t="str">
        <f t="shared" si="37"/>
        <v/>
      </c>
      <c r="C330" s="152"/>
      <c r="D330" s="15" t="str">
        <f t="shared" si="38"/>
        <v/>
      </c>
      <c r="E330" s="15" t="str">
        <f t="shared" si="45"/>
        <v/>
      </c>
      <c r="F330" s="16"/>
      <c r="G330" s="16"/>
      <c r="H330" s="71"/>
      <c r="I330" s="60" t="str" cm="1">
        <f t="array" ref="I330">IFERROR(_xlfn.IFS($Y330=1,"熱風供給温度：80℃以上～100℃未満
空気入口温度：20℃",$Y330=2,"熱風供給温度：80℃以上～100℃未満
空気入口温度：20℃",$Y330=3,"熱風供給温度：60℃
空気入口温度：50℃"),"")</f>
        <v/>
      </c>
      <c r="J330" s="61" t="str" cm="1">
        <f t="array" ref="J330">IFERROR(_xlfn.IFS(AND($Y330=1,$Z330=1),"[外気条件]
乾球温度：25℃DB
相対湿度：70RH％",AND($Y330=2,$Z330=1),"熱源水入口温度：30℃
熱源水入出口温度差：5℃",AND($Y330=3,$Z330=2),"熱源水入口温度：30℃
熱源水入出口温度差：5℃"),"")</f>
        <v/>
      </c>
      <c r="K330" s="48"/>
      <c r="L330" s="46"/>
      <c r="M330" s="46"/>
      <c r="N330" s="42" t="str" cm="1">
        <f t="array" ref="N330">IFERROR(_xlfn.IFS(AND($Z330=1,$AA330=1),VALUE(3.5),AND($Z330=1,$AA330=2),VALUE(3.44),AND($Z330=2,$AA330=2),VALUE(3.5)),"")</f>
        <v/>
      </c>
      <c r="O330" s="59" t="str">
        <f t="shared" si="39"/>
        <v/>
      </c>
      <c r="P330" s="73"/>
      <c r="Q330" s="16"/>
      <c r="R330" s="64"/>
      <c r="S330" s="123"/>
      <c r="T330" s="119"/>
      <c r="U330" s="120"/>
      <c r="V330" s="121"/>
      <c r="W330" s="41" t="str">
        <f t="shared" si="40"/>
        <v/>
      </c>
      <c r="X330" s="4"/>
      <c r="Y330" s="6" t="str">
        <f t="shared" si="41"/>
        <v/>
      </c>
      <c r="Z330" s="39" t="str">
        <f t="shared" si="42"/>
        <v/>
      </c>
      <c r="AA330" s="6" t="str">
        <f t="shared" si="46"/>
        <v/>
      </c>
      <c r="AB330" s="26">
        <f t="shared" si="43"/>
        <v>0</v>
      </c>
      <c r="AC330" s="26">
        <f t="shared" si="47"/>
        <v>0</v>
      </c>
      <c r="AD330" s="26" t="str">
        <f t="shared" si="49"/>
        <v/>
      </c>
      <c r="AE330" s="6">
        <f t="shared" si="50"/>
        <v>0</v>
      </c>
      <c r="AF330" s="6">
        <f t="shared" si="44"/>
        <v>0</v>
      </c>
    </row>
    <row r="331" spans="1:32" ht="60" customHeight="1">
      <c r="A331" s="55">
        <f t="shared" si="48"/>
        <v>319</v>
      </c>
      <c r="B331" s="56" t="str">
        <f t="shared" si="37"/>
        <v/>
      </c>
      <c r="C331" s="152"/>
      <c r="D331" s="15" t="str">
        <f t="shared" si="38"/>
        <v/>
      </c>
      <c r="E331" s="15" t="str">
        <f t="shared" si="45"/>
        <v/>
      </c>
      <c r="F331" s="16"/>
      <c r="G331" s="16"/>
      <c r="H331" s="71"/>
      <c r="I331" s="60" t="str" cm="1">
        <f t="array" ref="I331">IFERROR(_xlfn.IFS($Y331=1,"熱風供給温度：80℃以上～100℃未満
空気入口温度：20℃",$Y331=2,"熱風供給温度：80℃以上～100℃未満
空気入口温度：20℃",$Y331=3,"熱風供給温度：60℃
空気入口温度：50℃"),"")</f>
        <v/>
      </c>
      <c r="J331" s="61" t="str" cm="1">
        <f t="array" ref="J331">IFERROR(_xlfn.IFS(AND($Y331=1,$Z331=1),"[外気条件]
乾球温度：25℃DB
相対湿度：70RH％",AND($Y331=2,$Z331=1),"熱源水入口温度：30℃
熱源水入出口温度差：5℃",AND($Y331=3,$Z331=2),"熱源水入口温度：30℃
熱源水入出口温度差：5℃"),"")</f>
        <v/>
      </c>
      <c r="K331" s="48"/>
      <c r="L331" s="46"/>
      <c r="M331" s="46"/>
      <c r="N331" s="42" t="str" cm="1">
        <f t="array" ref="N331">IFERROR(_xlfn.IFS(AND($Z331=1,$AA331=1),VALUE(3.5),AND($Z331=1,$AA331=2),VALUE(3.44),AND($Z331=2,$AA331=2),VALUE(3.5)),"")</f>
        <v/>
      </c>
      <c r="O331" s="59" t="str">
        <f t="shared" si="39"/>
        <v/>
      </c>
      <c r="P331" s="73"/>
      <c r="Q331" s="16"/>
      <c r="R331" s="64"/>
      <c r="S331" s="123"/>
      <c r="T331" s="119"/>
      <c r="U331" s="120"/>
      <c r="V331" s="121"/>
      <c r="W331" s="41" t="str">
        <f t="shared" si="40"/>
        <v/>
      </c>
      <c r="X331" s="4"/>
      <c r="Y331" s="6" t="str">
        <f t="shared" si="41"/>
        <v/>
      </c>
      <c r="Z331" s="39" t="str">
        <f t="shared" si="42"/>
        <v/>
      </c>
      <c r="AA331" s="6" t="str">
        <f t="shared" si="46"/>
        <v/>
      </c>
      <c r="AB331" s="26">
        <f t="shared" si="43"/>
        <v>0</v>
      </c>
      <c r="AC331" s="26">
        <f t="shared" si="47"/>
        <v>0</v>
      </c>
      <c r="AD331" s="26" t="str">
        <f t="shared" si="49"/>
        <v/>
      </c>
      <c r="AE331" s="6">
        <f t="shared" si="50"/>
        <v>0</v>
      </c>
      <c r="AF331" s="6">
        <f t="shared" si="44"/>
        <v>0</v>
      </c>
    </row>
    <row r="332" spans="1:32" ht="60" customHeight="1">
      <c r="A332" s="55">
        <f t="shared" si="48"/>
        <v>320</v>
      </c>
      <c r="B332" s="56" t="str">
        <f t="shared" si="37"/>
        <v/>
      </c>
      <c r="C332" s="152"/>
      <c r="D332" s="15" t="str">
        <f t="shared" si="38"/>
        <v/>
      </c>
      <c r="E332" s="15" t="str">
        <f t="shared" si="45"/>
        <v/>
      </c>
      <c r="F332" s="16"/>
      <c r="G332" s="16"/>
      <c r="H332" s="71"/>
      <c r="I332" s="60" t="str" cm="1">
        <f t="array" ref="I332">IFERROR(_xlfn.IFS($Y332=1,"熱風供給温度：80℃以上～100℃未満
空気入口温度：20℃",$Y332=2,"熱風供給温度：80℃以上～100℃未満
空気入口温度：20℃",$Y332=3,"熱風供給温度：60℃
空気入口温度：50℃"),"")</f>
        <v/>
      </c>
      <c r="J332" s="61" t="str" cm="1">
        <f t="array" ref="J332">IFERROR(_xlfn.IFS(AND($Y332=1,$Z332=1),"[外気条件]
乾球温度：25℃DB
相対湿度：70RH％",AND($Y332=2,$Z332=1),"熱源水入口温度：30℃
熱源水入出口温度差：5℃",AND($Y332=3,$Z332=2),"熱源水入口温度：30℃
熱源水入出口温度差：5℃"),"")</f>
        <v/>
      </c>
      <c r="K332" s="48"/>
      <c r="L332" s="46"/>
      <c r="M332" s="46"/>
      <c r="N332" s="42" t="str" cm="1">
        <f t="array" ref="N332">IFERROR(_xlfn.IFS(AND($Z332=1,$AA332=1),VALUE(3.5),AND($Z332=1,$AA332=2),VALUE(3.44),AND($Z332=2,$AA332=2),VALUE(3.5)),"")</f>
        <v/>
      </c>
      <c r="O332" s="59" t="str">
        <f t="shared" si="39"/>
        <v/>
      </c>
      <c r="P332" s="73"/>
      <c r="Q332" s="16"/>
      <c r="R332" s="64"/>
      <c r="S332" s="123"/>
      <c r="T332" s="119"/>
      <c r="U332" s="120"/>
      <c r="V332" s="121"/>
      <c r="W332" s="41" t="str">
        <f t="shared" si="40"/>
        <v/>
      </c>
      <c r="X332" s="4"/>
      <c r="Y332" s="6" t="str">
        <f t="shared" si="41"/>
        <v/>
      </c>
      <c r="Z332" s="39" t="str">
        <f t="shared" si="42"/>
        <v/>
      </c>
      <c r="AA332" s="6" t="str">
        <f t="shared" si="46"/>
        <v/>
      </c>
      <c r="AB332" s="26">
        <f t="shared" si="43"/>
        <v>0</v>
      </c>
      <c r="AC332" s="26">
        <f t="shared" si="47"/>
        <v>0</v>
      </c>
      <c r="AD332" s="26" t="str">
        <f t="shared" si="49"/>
        <v/>
      </c>
      <c r="AE332" s="6">
        <f t="shared" si="50"/>
        <v>0</v>
      </c>
      <c r="AF332" s="6">
        <f t="shared" si="44"/>
        <v>0</v>
      </c>
    </row>
    <row r="333" spans="1:32" ht="60" customHeight="1">
      <c r="A333" s="55">
        <f t="shared" si="48"/>
        <v>321</v>
      </c>
      <c r="B333" s="56" t="str">
        <f t="shared" ref="B333:B396" si="51">IF($C333="","","産業ヒートポンプ")</f>
        <v/>
      </c>
      <c r="C333" s="152"/>
      <c r="D333" s="15" t="str">
        <f t="shared" ref="D333:D396" si="52">IF($B333&lt;&gt;"",$C$2,"")</f>
        <v/>
      </c>
      <c r="E333" s="15" t="str">
        <f t="shared" si="45"/>
        <v/>
      </c>
      <c r="F333" s="16"/>
      <c r="G333" s="16"/>
      <c r="H333" s="71"/>
      <c r="I333" s="60" t="str" cm="1">
        <f t="array" ref="I333">IFERROR(_xlfn.IFS($Y333=1,"熱風供給温度：80℃以上～100℃未満
空気入口温度：20℃",$Y333=2,"熱風供給温度：80℃以上～100℃未満
空気入口温度：20℃",$Y333=3,"熱風供給温度：60℃
空気入口温度：50℃"),"")</f>
        <v/>
      </c>
      <c r="J333" s="61" t="str" cm="1">
        <f t="array" ref="J333">IFERROR(_xlfn.IFS(AND($Y333=1,$Z333=1),"[外気条件]
乾球温度：25℃DB
相対湿度：70RH％",AND($Y333=2,$Z333=1),"熱源水入口温度：30℃
熱源水入出口温度差：5℃",AND($Y333=3,$Z333=2),"熱源水入口温度：30℃
熱源水入出口温度差：5℃"),"")</f>
        <v/>
      </c>
      <c r="K333" s="48"/>
      <c r="L333" s="46"/>
      <c r="M333" s="46"/>
      <c r="N333" s="42" t="str" cm="1">
        <f t="array" ref="N333">IFERROR(_xlfn.IFS(AND($Z333=1,$AA333=1),VALUE(3.5),AND($Z333=1,$AA333=2),VALUE(3.44),AND($Z333=2,$AA333=2),VALUE(3.5)),"")</f>
        <v/>
      </c>
      <c r="O333" s="59" t="str">
        <f t="shared" ref="O333:O396" si="53">IF(OR($L333="",$M333=""),"",ROUND($L333/$M333,2))</f>
        <v/>
      </c>
      <c r="P333" s="73"/>
      <c r="Q333" s="16"/>
      <c r="R333" s="64"/>
      <c r="S333" s="123"/>
      <c r="T333" s="119"/>
      <c r="U333" s="120"/>
      <c r="V333" s="121"/>
      <c r="W333" s="41" t="str">
        <f t="shared" ref="W333:W396" si="54">IF(G333="","",G333)</f>
        <v/>
      </c>
      <c r="X333" s="4"/>
      <c r="Y333" s="6" t="str">
        <f t="shared" ref="Y333:Y396" si="55">IF($H333="","",IF($H333="空気熱源／一過式",1,IF($H333="水熱源／一過式",2,IF($H333="水熱源／循環式",3))))</f>
        <v/>
      </c>
      <c r="Z333" s="39" t="str">
        <f t="shared" ref="Z333:Z396" si="56">IF($I333="","",IF($I333="熱風供給温度：80℃以上～100℃未満
空気入口温度：20℃",1,IF($I333="熱風供給温度：60℃
空気入口温度：50℃",2,"")))</f>
        <v/>
      </c>
      <c r="AA333" s="6" t="str">
        <f t="shared" si="46"/>
        <v/>
      </c>
      <c r="AB333" s="26">
        <f t="shared" ref="AB333:AB396" si="57">IF(AND(($B333&lt;&gt;""),(OR($C$2="",$F$2="",$G$3="",C333="",F333="",G333="",H333="",I333="",L333="",M333="",O333=""))),1,0)</f>
        <v>0</v>
      </c>
      <c r="AC333" s="26">
        <f t="shared" si="47"/>
        <v>0</v>
      </c>
      <c r="AD333" s="26" t="str">
        <f t="shared" si="49"/>
        <v/>
      </c>
      <c r="AE333" s="6">
        <f t="shared" si="50"/>
        <v>0</v>
      </c>
      <c r="AF333" s="6">
        <f t="shared" ref="AF333:AF396" si="58">IF(AND(N333&lt;&gt;"",$N333&gt;$O333),1,0)</f>
        <v>0</v>
      </c>
    </row>
    <row r="334" spans="1:32" ht="60" customHeight="1">
      <c r="A334" s="55">
        <f t="shared" si="48"/>
        <v>322</v>
      </c>
      <c r="B334" s="56" t="str">
        <f t="shared" si="51"/>
        <v/>
      </c>
      <c r="C334" s="152"/>
      <c r="D334" s="15" t="str">
        <f t="shared" si="52"/>
        <v/>
      </c>
      <c r="E334" s="15" t="str">
        <f t="shared" ref="E334:E397" si="59">IF($B334&lt;&gt;"",$F$2,"")</f>
        <v/>
      </c>
      <c r="F334" s="16"/>
      <c r="G334" s="16"/>
      <c r="H334" s="71"/>
      <c r="I334" s="60" t="str" cm="1">
        <f t="array" ref="I334">IFERROR(_xlfn.IFS($Y334=1,"熱風供給温度：80℃以上～100℃未満
空気入口温度：20℃",$Y334=2,"熱風供給温度：80℃以上～100℃未満
空気入口温度：20℃",$Y334=3,"熱風供給温度：60℃
空気入口温度：50℃"),"")</f>
        <v/>
      </c>
      <c r="J334" s="61" t="str" cm="1">
        <f t="array" ref="J334">IFERROR(_xlfn.IFS(AND($Y334=1,$Z334=1),"[外気条件]
乾球温度：25℃DB
相対湿度：70RH％",AND($Y334=2,$Z334=1),"熱源水入口温度：30℃
熱源水入出口温度差：5℃",AND($Y334=3,$Z334=2),"熱源水入口温度：30℃
熱源水入出口温度差：5℃"),"")</f>
        <v/>
      </c>
      <c r="K334" s="48"/>
      <c r="L334" s="46"/>
      <c r="M334" s="46"/>
      <c r="N334" s="42" t="str" cm="1">
        <f t="array" ref="N334">IFERROR(_xlfn.IFS(AND($Z334=1,$AA334=1),VALUE(3.5),AND($Z334=1,$AA334=2),VALUE(3.44),AND($Z334=2,$AA334=2),VALUE(3.5)),"")</f>
        <v/>
      </c>
      <c r="O334" s="59" t="str">
        <f t="shared" si="53"/>
        <v/>
      </c>
      <c r="P334" s="73"/>
      <c r="Q334" s="16"/>
      <c r="R334" s="64"/>
      <c r="S334" s="123"/>
      <c r="T334" s="119"/>
      <c r="U334" s="120"/>
      <c r="V334" s="121"/>
      <c r="W334" s="41" t="str">
        <f t="shared" si="54"/>
        <v/>
      </c>
      <c r="X334" s="4"/>
      <c r="Y334" s="6" t="str">
        <f t="shared" si="55"/>
        <v/>
      </c>
      <c r="Z334" s="39" t="str">
        <f t="shared" si="56"/>
        <v/>
      </c>
      <c r="AA334" s="6" t="str">
        <f t="shared" ref="AA334:AA397" si="60">IF($J334="","",IF($J334="[外気条件]
乾球温度：25℃DB
相対湿度：70RH％",1,IF($J334="熱源水入口温度：30℃
熱源水入出口温度差：5℃",2,"")))</f>
        <v/>
      </c>
      <c r="AB334" s="26">
        <f t="shared" si="57"/>
        <v>0</v>
      </c>
      <c r="AC334" s="26">
        <f t="shared" si="47"/>
        <v>0</v>
      </c>
      <c r="AD334" s="26" t="str">
        <f t="shared" si="49"/>
        <v/>
      </c>
      <c r="AE334" s="6">
        <f t="shared" si="50"/>
        <v>0</v>
      </c>
      <c r="AF334" s="6">
        <f t="shared" si="58"/>
        <v>0</v>
      </c>
    </row>
    <row r="335" spans="1:32" ht="60" customHeight="1">
      <c r="A335" s="55">
        <f t="shared" si="48"/>
        <v>323</v>
      </c>
      <c r="B335" s="56" t="str">
        <f t="shared" si="51"/>
        <v/>
      </c>
      <c r="C335" s="152"/>
      <c r="D335" s="15" t="str">
        <f t="shared" si="52"/>
        <v/>
      </c>
      <c r="E335" s="15" t="str">
        <f t="shared" si="59"/>
        <v/>
      </c>
      <c r="F335" s="16"/>
      <c r="G335" s="16"/>
      <c r="H335" s="71"/>
      <c r="I335" s="60" t="str" cm="1">
        <f t="array" ref="I335">IFERROR(_xlfn.IFS($Y335=1,"熱風供給温度：80℃以上～100℃未満
空気入口温度：20℃",$Y335=2,"熱風供給温度：80℃以上～100℃未満
空気入口温度：20℃",$Y335=3,"熱風供給温度：60℃
空気入口温度：50℃"),"")</f>
        <v/>
      </c>
      <c r="J335" s="61" t="str" cm="1">
        <f t="array" ref="J335">IFERROR(_xlfn.IFS(AND($Y335=1,$Z335=1),"[外気条件]
乾球温度：25℃DB
相対湿度：70RH％",AND($Y335=2,$Z335=1),"熱源水入口温度：30℃
熱源水入出口温度差：5℃",AND($Y335=3,$Z335=2),"熱源水入口温度：30℃
熱源水入出口温度差：5℃"),"")</f>
        <v/>
      </c>
      <c r="K335" s="48"/>
      <c r="L335" s="46"/>
      <c r="M335" s="46"/>
      <c r="N335" s="42" t="str" cm="1">
        <f t="array" ref="N335">IFERROR(_xlfn.IFS(AND($Z335=1,$AA335=1),VALUE(3.5),AND($Z335=1,$AA335=2),VALUE(3.44),AND($Z335=2,$AA335=2),VALUE(3.5)),"")</f>
        <v/>
      </c>
      <c r="O335" s="59" t="str">
        <f t="shared" si="53"/>
        <v/>
      </c>
      <c r="P335" s="73"/>
      <c r="Q335" s="16"/>
      <c r="R335" s="64"/>
      <c r="S335" s="123"/>
      <c r="T335" s="119"/>
      <c r="U335" s="120"/>
      <c r="V335" s="121"/>
      <c r="W335" s="41" t="str">
        <f t="shared" si="54"/>
        <v/>
      </c>
      <c r="X335" s="4"/>
      <c r="Y335" s="6" t="str">
        <f t="shared" si="55"/>
        <v/>
      </c>
      <c r="Z335" s="39" t="str">
        <f t="shared" si="56"/>
        <v/>
      </c>
      <c r="AA335" s="6" t="str">
        <f t="shared" si="60"/>
        <v/>
      </c>
      <c r="AB335" s="26">
        <f t="shared" si="57"/>
        <v>0</v>
      </c>
      <c r="AC335" s="26">
        <f t="shared" si="47"/>
        <v>0</v>
      </c>
      <c r="AD335" s="26" t="str">
        <f t="shared" si="49"/>
        <v/>
      </c>
      <c r="AE335" s="6">
        <f t="shared" si="50"/>
        <v>0</v>
      </c>
      <c r="AF335" s="6">
        <f t="shared" si="58"/>
        <v>0</v>
      </c>
    </row>
    <row r="336" spans="1:32" ht="60" customHeight="1">
      <c r="A336" s="55">
        <f t="shared" si="48"/>
        <v>324</v>
      </c>
      <c r="B336" s="56" t="str">
        <f t="shared" si="51"/>
        <v/>
      </c>
      <c r="C336" s="152"/>
      <c r="D336" s="15" t="str">
        <f t="shared" si="52"/>
        <v/>
      </c>
      <c r="E336" s="15" t="str">
        <f t="shared" si="59"/>
        <v/>
      </c>
      <c r="F336" s="16"/>
      <c r="G336" s="16"/>
      <c r="H336" s="71"/>
      <c r="I336" s="60" t="str" cm="1">
        <f t="array" ref="I336">IFERROR(_xlfn.IFS($Y336=1,"熱風供給温度：80℃以上～100℃未満
空気入口温度：20℃",$Y336=2,"熱風供給温度：80℃以上～100℃未満
空気入口温度：20℃",$Y336=3,"熱風供給温度：60℃
空気入口温度：50℃"),"")</f>
        <v/>
      </c>
      <c r="J336" s="61" t="str" cm="1">
        <f t="array" ref="J336">IFERROR(_xlfn.IFS(AND($Y336=1,$Z336=1),"[外気条件]
乾球温度：25℃DB
相対湿度：70RH％",AND($Y336=2,$Z336=1),"熱源水入口温度：30℃
熱源水入出口温度差：5℃",AND($Y336=3,$Z336=2),"熱源水入口温度：30℃
熱源水入出口温度差：5℃"),"")</f>
        <v/>
      </c>
      <c r="K336" s="48"/>
      <c r="L336" s="46"/>
      <c r="M336" s="46"/>
      <c r="N336" s="42" t="str" cm="1">
        <f t="array" ref="N336">IFERROR(_xlfn.IFS(AND($Z336=1,$AA336=1),VALUE(3.5),AND($Z336=1,$AA336=2),VALUE(3.44),AND($Z336=2,$AA336=2),VALUE(3.5)),"")</f>
        <v/>
      </c>
      <c r="O336" s="59" t="str">
        <f t="shared" si="53"/>
        <v/>
      </c>
      <c r="P336" s="73"/>
      <c r="Q336" s="16"/>
      <c r="R336" s="64"/>
      <c r="S336" s="123"/>
      <c r="T336" s="119"/>
      <c r="U336" s="120"/>
      <c r="V336" s="121"/>
      <c r="W336" s="41" t="str">
        <f t="shared" si="54"/>
        <v/>
      </c>
      <c r="X336" s="4"/>
      <c r="Y336" s="6" t="str">
        <f t="shared" si="55"/>
        <v/>
      </c>
      <c r="Z336" s="39" t="str">
        <f t="shared" si="56"/>
        <v/>
      </c>
      <c r="AA336" s="6" t="str">
        <f t="shared" si="60"/>
        <v/>
      </c>
      <c r="AB336" s="26">
        <f t="shared" si="57"/>
        <v>0</v>
      </c>
      <c r="AC336" s="26">
        <f t="shared" si="47"/>
        <v>0</v>
      </c>
      <c r="AD336" s="26" t="str">
        <f t="shared" si="49"/>
        <v/>
      </c>
      <c r="AE336" s="6">
        <f t="shared" si="50"/>
        <v>0</v>
      </c>
      <c r="AF336" s="6">
        <f t="shared" si="58"/>
        <v>0</v>
      </c>
    </row>
    <row r="337" spans="1:32" ht="60" customHeight="1">
      <c r="A337" s="55">
        <f t="shared" si="48"/>
        <v>325</v>
      </c>
      <c r="B337" s="56" t="str">
        <f t="shared" si="51"/>
        <v/>
      </c>
      <c r="C337" s="152"/>
      <c r="D337" s="15" t="str">
        <f t="shared" si="52"/>
        <v/>
      </c>
      <c r="E337" s="15" t="str">
        <f t="shared" si="59"/>
        <v/>
      </c>
      <c r="F337" s="16"/>
      <c r="G337" s="16"/>
      <c r="H337" s="71"/>
      <c r="I337" s="60" t="str" cm="1">
        <f t="array" ref="I337">IFERROR(_xlfn.IFS($Y337=1,"熱風供給温度：80℃以上～100℃未満
空気入口温度：20℃",$Y337=2,"熱風供給温度：80℃以上～100℃未満
空気入口温度：20℃",$Y337=3,"熱風供給温度：60℃
空気入口温度：50℃"),"")</f>
        <v/>
      </c>
      <c r="J337" s="61" t="str" cm="1">
        <f t="array" ref="J337">IFERROR(_xlfn.IFS(AND($Y337=1,$Z337=1),"[外気条件]
乾球温度：25℃DB
相対湿度：70RH％",AND($Y337=2,$Z337=1),"熱源水入口温度：30℃
熱源水入出口温度差：5℃",AND($Y337=3,$Z337=2),"熱源水入口温度：30℃
熱源水入出口温度差：5℃"),"")</f>
        <v/>
      </c>
      <c r="K337" s="48"/>
      <c r="L337" s="46"/>
      <c r="M337" s="46"/>
      <c r="N337" s="42" t="str" cm="1">
        <f t="array" ref="N337">IFERROR(_xlfn.IFS(AND($Z337=1,$AA337=1),VALUE(3.5),AND($Z337=1,$AA337=2),VALUE(3.44),AND($Z337=2,$AA337=2),VALUE(3.5)),"")</f>
        <v/>
      </c>
      <c r="O337" s="59" t="str">
        <f t="shared" si="53"/>
        <v/>
      </c>
      <c r="P337" s="73"/>
      <c r="Q337" s="16"/>
      <c r="R337" s="64"/>
      <c r="S337" s="123"/>
      <c r="T337" s="119"/>
      <c r="U337" s="120"/>
      <c r="V337" s="121"/>
      <c r="W337" s="41" t="str">
        <f t="shared" si="54"/>
        <v/>
      </c>
      <c r="X337" s="4"/>
      <c r="Y337" s="6" t="str">
        <f t="shared" si="55"/>
        <v/>
      </c>
      <c r="Z337" s="39" t="str">
        <f t="shared" si="56"/>
        <v/>
      </c>
      <c r="AA337" s="6" t="str">
        <f t="shared" si="60"/>
        <v/>
      </c>
      <c r="AB337" s="26">
        <f t="shared" si="57"/>
        <v>0</v>
      </c>
      <c r="AC337" s="26">
        <f t="shared" si="47"/>
        <v>0</v>
      </c>
      <c r="AD337" s="26" t="str">
        <f t="shared" si="49"/>
        <v/>
      </c>
      <c r="AE337" s="6">
        <f t="shared" si="50"/>
        <v>0</v>
      </c>
      <c r="AF337" s="6">
        <f t="shared" si="58"/>
        <v>0</v>
      </c>
    </row>
    <row r="338" spans="1:32" ht="60" customHeight="1">
      <c r="A338" s="55">
        <f t="shared" si="48"/>
        <v>326</v>
      </c>
      <c r="B338" s="56" t="str">
        <f t="shared" si="51"/>
        <v/>
      </c>
      <c r="C338" s="152"/>
      <c r="D338" s="15" t="str">
        <f t="shared" si="52"/>
        <v/>
      </c>
      <c r="E338" s="15" t="str">
        <f t="shared" si="59"/>
        <v/>
      </c>
      <c r="F338" s="16"/>
      <c r="G338" s="16"/>
      <c r="H338" s="71"/>
      <c r="I338" s="60" t="str" cm="1">
        <f t="array" ref="I338">IFERROR(_xlfn.IFS($Y338=1,"熱風供給温度：80℃以上～100℃未満
空気入口温度：20℃",$Y338=2,"熱風供給温度：80℃以上～100℃未満
空気入口温度：20℃",$Y338=3,"熱風供給温度：60℃
空気入口温度：50℃"),"")</f>
        <v/>
      </c>
      <c r="J338" s="61" t="str" cm="1">
        <f t="array" ref="J338">IFERROR(_xlfn.IFS(AND($Y338=1,$Z338=1),"[外気条件]
乾球温度：25℃DB
相対湿度：70RH％",AND($Y338=2,$Z338=1),"熱源水入口温度：30℃
熱源水入出口温度差：5℃",AND($Y338=3,$Z338=2),"熱源水入口温度：30℃
熱源水入出口温度差：5℃"),"")</f>
        <v/>
      </c>
      <c r="K338" s="48"/>
      <c r="L338" s="46"/>
      <c r="M338" s="46"/>
      <c r="N338" s="42" t="str" cm="1">
        <f t="array" ref="N338">IFERROR(_xlfn.IFS(AND($Z338=1,$AA338=1),VALUE(3.5),AND($Z338=1,$AA338=2),VALUE(3.44),AND($Z338=2,$AA338=2),VALUE(3.5)),"")</f>
        <v/>
      </c>
      <c r="O338" s="59" t="str">
        <f t="shared" si="53"/>
        <v/>
      </c>
      <c r="P338" s="73"/>
      <c r="Q338" s="16"/>
      <c r="R338" s="64"/>
      <c r="S338" s="123"/>
      <c r="T338" s="119"/>
      <c r="U338" s="120"/>
      <c r="V338" s="121"/>
      <c r="W338" s="41" t="str">
        <f t="shared" si="54"/>
        <v/>
      </c>
      <c r="X338" s="4"/>
      <c r="Y338" s="6" t="str">
        <f t="shared" si="55"/>
        <v/>
      </c>
      <c r="Z338" s="39" t="str">
        <f t="shared" si="56"/>
        <v/>
      </c>
      <c r="AA338" s="6" t="str">
        <f t="shared" si="60"/>
        <v/>
      </c>
      <c r="AB338" s="26">
        <f t="shared" si="57"/>
        <v>0</v>
      </c>
      <c r="AC338" s="26">
        <f t="shared" si="47"/>
        <v>0</v>
      </c>
      <c r="AD338" s="26" t="str">
        <f t="shared" si="49"/>
        <v/>
      </c>
      <c r="AE338" s="6">
        <f t="shared" si="50"/>
        <v>0</v>
      </c>
      <c r="AF338" s="6">
        <f t="shared" si="58"/>
        <v>0</v>
      </c>
    </row>
    <row r="339" spans="1:32" ht="60" customHeight="1">
      <c r="A339" s="55">
        <f t="shared" si="48"/>
        <v>327</v>
      </c>
      <c r="B339" s="56" t="str">
        <f t="shared" si="51"/>
        <v/>
      </c>
      <c r="C339" s="152"/>
      <c r="D339" s="15" t="str">
        <f t="shared" si="52"/>
        <v/>
      </c>
      <c r="E339" s="15" t="str">
        <f t="shared" si="59"/>
        <v/>
      </c>
      <c r="F339" s="16"/>
      <c r="G339" s="16"/>
      <c r="H339" s="71"/>
      <c r="I339" s="60" t="str" cm="1">
        <f t="array" ref="I339">IFERROR(_xlfn.IFS($Y339=1,"熱風供給温度：80℃以上～100℃未満
空気入口温度：20℃",$Y339=2,"熱風供給温度：80℃以上～100℃未満
空気入口温度：20℃",$Y339=3,"熱風供給温度：60℃
空気入口温度：50℃"),"")</f>
        <v/>
      </c>
      <c r="J339" s="61" t="str" cm="1">
        <f t="array" ref="J339">IFERROR(_xlfn.IFS(AND($Y339=1,$Z339=1),"[外気条件]
乾球温度：25℃DB
相対湿度：70RH％",AND($Y339=2,$Z339=1),"熱源水入口温度：30℃
熱源水入出口温度差：5℃",AND($Y339=3,$Z339=2),"熱源水入口温度：30℃
熱源水入出口温度差：5℃"),"")</f>
        <v/>
      </c>
      <c r="K339" s="48"/>
      <c r="L339" s="46"/>
      <c r="M339" s="46"/>
      <c r="N339" s="42" t="str" cm="1">
        <f t="array" ref="N339">IFERROR(_xlfn.IFS(AND($Z339=1,$AA339=1),VALUE(3.5),AND($Z339=1,$AA339=2),VALUE(3.44),AND($Z339=2,$AA339=2),VALUE(3.5)),"")</f>
        <v/>
      </c>
      <c r="O339" s="59" t="str">
        <f t="shared" si="53"/>
        <v/>
      </c>
      <c r="P339" s="73"/>
      <c r="Q339" s="16"/>
      <c r="R339" s="64"/>
      <c r="S339" s="123"/>
      <c r="T339" s="119"/>
      <c r="U339" s="120"/>
      <c r="V339" s="121"/>
      <c r="W339" s="41" t="str">
        <f t="shared" si="54"/>
        <v/>
      </c>
      <c r="X339" s="4"/>
      <c r="Y339" s="6" t="str">
        <f t="shared" si="55"/>
        <v/>
      </c>
      <c r="Z339" s="39" t="str">
        <f t="shared" si="56"/>
        <v/>
      </c>
      <c r="AA339" s="6" t="str">
        <f t="shared" si="60"/>
        <v/>
      </c>
      <c r="AB339" s="26">
        <f t="shared" si="57"/>
        <v>0</v>
      </c>
      <c r="AC339" s="26">
        <f t="shared" si="47"/>
        <v>0</v>
      </c>
      <c r="AD339" s="26" t="str">
        <f t="shared" si="49"/>
        <v/>
      </c>
      <c r="AE339" s="6">
        <f t="shared" si="50"/>
        <v>0</v>
      </c>
      <c r="AF339" s="6">
        <f t="shared" si="58"/>
        <v>0</v>
      </c>
    </row>
    <row r="340" spans="1:32" ht="60" customHeight="1">
      <c r="A340" s="55">
        <f t="shared" si="48"/>
        <v>328</v>
      </c>
      <c r="B340" s="56" t="str">
        <f t="shared" si="51"/>
        <v/>
      </c>
      <c r="C340" s="152"/>
      <c r="D340" s="15" t="str">
        <f t="shared" si="52"/>
        <v/>
      </c>
      <c r="E340" s="15" t="str">
        <f t="shared" si="59"/>
        <v/>
      </c>
      <c r="F340" s="16"/>
      <c r="G340" s="16"/>
      <c r="H340" s="71"/>
      <c r="I340" s="60" t="str" cm="1">
        <f t="array" ref="I340">IFERROR(_xlfn.IFS($Y340=1,"熱風供給温度：80℃以上～100℃未満
空気入口温度：20℃",$Y340=2,"熱風供給温度：80℃以上～100℃未満
空気入口温度：20℃",$Y340=3,"熱風供給温度：60℃
空気入口温度：50℃"),"")</f>
        <v/>
      </c>
      <c r="J340" s="61" t="str" cm="1">
        <f t="array" ref="J340">IFERROR(_xlfn.IFS(AND($Y340=1,$Z340=1),"[外気条件]
乾球温度：25℃DB
相対湿度：70RH％",AND($Y340=2,$Z340=1),"熱源水入口温度：30℃
熱源水入出口温度差：5℃",AND($Y340=3,$Z340=2),"熱源水入口温度：30℃
熱源水入出口温度差：5℃"),"")</f>
        <v/>
      </c>
      <c r="K340" s="48"/>
      <c r="L340" s="46"/>
      <c r="M340" s="46"/>
      <c r="N340" s="42" t="str" cm="1">
        <f t="array" ref="N340">IFERROR(_xlfn.IFS(AND($Z340=1,$AA340=1),VALUE(3.5),AND($Z340=1,$AA340=2),VALUE(3.44),AND($Z340=2,$AA340=2),VALUE(3.5)),"")</f>
        <v/>
      </c>
      <c r="O340" s="59" t="str">
        <f t="shared" si="53"/>
        <v/>
      </c>
      <c r="P340" s="73"/>
      <c r="Q340" s="16"/>
      <c r="R340" s="64"/>
      <c r="S340" s="123"/>
      <c r="T340" s="119"/>
      <c r="U340" s="120"/>
      <c r="V340" s="121"/>
      <c r="W340" s="41" t="str">
        <f t="shared" si="54"/>
        <v/>
      </c>
      <c r="X340" s="4"/>
      <c r="Y340" s="6" t="str">
        <f t="shared" si="55"/>
        <v/>
      </c>
      <c r="Z340" s="39" t="str">
        <f t="shared" si="56"/>
        <v/>
      </c>
      <c r="AA340" s="6" t="str">
        <f t="shared" si="60"/>
        <v/>
      </c>
      <c r="AB340" s="26">
        <f t="shared" si="57"/>
        <v>0</v>
      </c>
      <c r="AC340" s="26">
        <f t="shared" si="47"/>
        <v>0</v>
      </c>
      <c r="AD340" s="26" t="str">
        <f t="shared" si="49"/>
        <v/>
      </c>
      <c r="AE340" s="6">
        <f t="shared" si="50"/>
        <v>0</v>
      </c>
      <c r="AF340" s="6">
        <f t="shared" si="58"/>
        <v>0</v>
      </c>
    </row>
    <row r="341" spans="1:32" ht="60" customHeight="1">
      <c r="A341" s="55">
        <f t="shared" si="48"/>
        <v>329</v>
      </c>
      <c r="B341" s="56" t="str">
        <f t="shared" si="51"/>
        <v/>
      </c>
      <c r="C341" s="152"/>
      <c r="D341" s="15" t="str">
        <f t="shared" si="52"/>
        <v/>
      </c>
      <c r="E341" s="15" t="str">
        <f t="shared" si="59"/>
        <v/>
      </c>
      <c r="F341" s="16"/>
      <c r="G341" s="16"/>
      <c r="H341" s="71"/>
      <c r="I341" s="60" t="str" cm="1">
        <f t="array" ref="I341">IFERROR(_xlfn.IFS($Y341=1,"熱風供給温度：80℃以上～100℃未満
空気入口温度：20℃",$Y341=2,"熱風供給温度：80℃以上～100℃未満
空気入口温度：20℃",$Y341=3,"熱風供給温度：60℃
空気入口温度：50℃"),"")</f>
        <v/>
      </c>
      <c r="J341" s="61" t="str" cm="1">
        <f t="array" ref="J341">IFERROR(_xlfn.IFS(AND($Y341=1,$Z341=1),"[外気条件]
乾球温度：25℃DB
相対湿度：70RH％",AND($Y341=2,$Z341=1),"熱源水入口温度：30℃
熱源水入出口温度差：5℃",AND($Y341=3,$Z341=2),"熱源水入口温度：30℃
熱源水入出口温度差：5℃"),"")</f>
        <v/>
      </c>
      <c r="K341" s="48"/>
      <c r="L341" s="46"/>
      <c r="M341" s="46"/>
      <c r="N341" s="42" t="str" cm="1">
        <f t="array" ref="N341">IFERROR(_xlfn.IFS(AND($Z341=1,$AA341=1),VALUE(3.5),AND($Z341=1,$AA341=2),VALUE(3.44),AND($Z341=2,$AA341=2),VALUE(3.5)),"")</f>
        <v/>
      </c>
      <c r="O341" s="59" t="str">
        <f t="shared" si="53"/>
        <v/>
      </c>
      <c r="P341" s="73"/>
      <c r="Q341" s="16"/>
      <c r="R341" s="64"/>
      <c r="S341" s="123"/>
      <c r="T341" s="119"/>
      <c r="U341" s="120"/>
      <c r="V341" s="121"/>
      <c r="W341" s="41" t="str">
        <f t="shared" si="54"/>
        <v/>
      </c>
      <c r="X341" s="4"/>
      <c r="Y341" s="6" t="str">
        <f t="shared" si="55"/>
        <v/>
      </c>
      <c r="Z341" s="39" t="str">
        <f t="shared" si="56"/>
        <v/>
      </c>
      <c r="AA341" s="6" t="str">
        <f t="shared" si="60"/>
        <v/>
      </c>
      <c r="AB341" s="26">
        <f t="shared" si="57"/>
        <v>0</v>
      </c>
      <c r="AC341" s="26">
        <f t="shared" si="47"/>
        <v>0</v>
      </c>
      <c r="AD341" s="26" t="str">
        <f t="shared" si="49"/>
        <v/>
      </c>
      <c r="AE341" s="6">
        <f t="shared" si="50"/>
        <v>0</v>
      </c>
      <c r="AF341" s="6">
        <f t="shared" si="58"/>
        <v>0</v>
      </c>
    </row>
    <row r="342" spans="1:32" ht="60" customHeight="1">
      <c r="A342" s="55">
        <f t="shared" si="48"/>
        <v>330</v>
      </c>
      <c r="B342" s="56" t="str">
        <f t="shared" si="51"/>
        <v/>
      </c>
      <c r="C342" s="152"/>
      <c r="D342" s="15" t="str">
        <f t="shared" si="52"/>
        <v/>
      </c>
      <c r="E342" s="15" t="str">
        <f t="shared" si="59"/>
        <v/>
      </c>
      <c r="F342" s="16"/>
      <c r="G342" s="16"/>
      <c r="H342" s="71"/>
      <c r="I342" s="60" t="str" cm="1">
        <f t="array" ref="I342">IFERROR(_xlfn.IFS($Y342=1,"熱風供給温度：80℃以上～100℃未満
空気入口温度：20℃",$Y342=2,"熱風供給温度：80℃以上～100℃未満
空気入口温度：20℃",$Y342=3,"熱風供給温度：60℃
空気入口温度：50℃"),"")</f>
        <v/>
      </c>
      <c r="J342" s="61" t="str" cm="1">
        <f t="array" ref="J342">IFERROR(_xlfn.IFS(AND($Y342=1,$Z342=1),"[外気条件]
乾球温度：25℃DB
相対湿度：70RH％",AND($Y342=2,$Z342=1),"熱源水入口温度：30℃
熱源水入出口温度差：5℃",AND($Y342=3,$Z342=2),"熱源水入口温度：30℃
熱源水入出口温度差：5℃"),"")</f>
        <v/>
      </c>
      <c r="K342" s="48"/>
      <c r="L342" s="46"/>
      <c r="M342" s="46"/>
      <c r="N342" s="42" t="str" cm="1">
        <f t="array" ref="N342">IFERROR(_xlfn.IFS(AND($Z342=1,$AA342=1),VALUE(3.5),AND($Z342=1,$AA342=2),VALUE(3.44),AND($Z342=2,$AA342=2),VALUE(3.5)),"")</f>
        <v/>
      </c>
      <c r="O342" s="59" t="str">
        <f t="shared" si="53"/>
        <v/>
      </c>
      <c r="P342" s="73"/>
      <c r="Q342" s="16"/>
      <c r="R342" s="64"/>
      <c r="S342" s="123"/>
      <c r="T342" s="119"/>
      <c r="U342" s="120"/>
      <c r="V342" s="121"/>
      <c r="W342" s="41" t="str">
        <f t="shared" si="54"/>
        <v/>
      </c>
      <c r="X342" s="4"/>
      <c r="Y342" s="6" t="str">
        <f t="shared" si="55"/>
        <v/>
      </c>
      <c r="Z342" s="39" t="str">
        <f t="shared" si="56"/>
        <v/>
      </c>
      <c r="AA342" s="6" t="str">
        <f t="shared" si="60"/>
        <v/>
      </c>
      <c r="AB342" s="26">
        <f t="shared" si="57"/>
        <v>0</v>
      </c>
      <c r="AC342" s="26">
        <f t="shared" si="47"/>
        <v>0</v>
      </c>
      <c r="AD342" s="26" t="str">
        <f t="shared" si="49"/>
        <v/>
      </c>
      <c r="AE342" s="6">
        <f t="shared" si="50"/>
        <v>0</v>
      </c>
      <c r="AF342" s="6">
        <f t="shared" si="58"/>
        <v>0</v>
      </c>
    </row>
    <row r="343" spans="1:32" ht="60" customHeight="1">
      <c r="A343" s="55">
        <f t="shared" si="48"/>
        <v>331</v>
      </c>
      <c r="B343" s="56" t="str">
        <f t="shared" si="51"/>
        <v/>
      </c>
      <c r="C343" s="152"/>
      <c r="D343" s="15" t="str">
        <f t="shared" si="52"/>
        <v/>
      </c>
      <c r="E343" s="15" t="str">
        <f t="shared" si="59"/>
        <v/>
      </c>
      <c r="F343" s="16"/>
      <c r="G343" s="16"/>
      <c r="H343" s="71"/>
      <c r="I343" s="60" t="str" cm="1">
        <f t="array" ref="I343">IFERROR(_xlfn.IFS($Y343=1,"熱風供給温度：80℃以上～100℃未満
空気入口温度：20℃",$Y343=2,"熱風供給温度：80℃以上～100℃未満
空気入口温度：20℃",$Y343=3,"熱風供給温度：60℃
空気入口温度：50℃"),"")</f>
        <v/>
      </c>
      <c r="J343" s="61" t="str" cm="1">
        <f t="array" ref="J343">IFERROR(_xlfn.IFS(AND($Y343=1,$Z343=1),"[外気条件]
乾球温度：25℃DB
相対湿度：70RH％",AND($Y343=2,$Z343=1),"熱源水入口温度：30℃
熱源水入出口温度差：5℃",AND($Y343=3,$Z343=2),"熱源水入口温度：30℃
熱源水入出口温度差：5℃"),"")</f>
        <v/>
      </c>
      <c r="K343" s="48"/>
      <c r="L343" s="46"/>
      <c r="M343" s="46"/>
      <c r="N343" s="42" t="str" cm="1">
        <f t="array" ref="N343">IFERROR(_xlfn.IFS(AND($Z343=1,$AA343=1),VALUE(3.5),AND($Z343=1,$AA343=2),VALUE(3.44),AND($Z343=2,$AA343=2),VALUE(3.5)),"")</f>
        <v/>
      </c>
      <c r="O343" s="59" t="str">
        <f t="shared" si="53"/>
        <v/>
      </c>
      <c r="P343" s="73"/>
      <c r="Q343" s="16"/>
      <c r="R343" s="64"/>
      <c r="S343" s="123"/>
      <c r="T343" s="119"/>
      <c r="U343" s="120"/>
      <c r="V343" s="121"/>
      <c r="W343" s="41" t="str">
        <f t="shared" si="54"/>
        <v/>
      </c>
      <c r="X343" s="4"/>
      <c r="Y343" s="6" t="str">
        <f t="shared" si="55"/>
        <v/>
      </c>
      <c r="Z343" s="39" t="str">
        <f t="shared" si="56"/>
        <v/>
      </c>
      <c r="AA343" s="6" t="str">
        <f t="shared" si="60"/>
        <v/>
      </c>
      <c r="AB343" s="26">
        <f t="shared" si="57"/>
        <v>0</v>
      </c>
      <c r="AC343" s="26">
        <f t="shared" si="47"/>
        <v>0</v>
      </c>
      <c r="AD343" s="26" t="str">
        <f t="shared" si="49"/>
        <v/>
      </c>
      <c r="AE343" s="6">
        <f t="shared" si="50"/>
        <v>0</v>
      </c>
      <c r="AF343" s="6">
        <f t="shared" si="58"/>
        <v>0</v>
      </c>
    </row>
    <row r="344" spans="1:32" ht="60" customHeight="1">
      <c r="A344" s="55">
        <f t="shared" si="48"/>
        <v>332</v>
      </c>
      <c r="B344" s="56" t="str">
        <f t="shared" si="51"/>
        <v/>
      </c>
      <c r="C344" s="152"/>
      <c r="D344" s="15" t="str">
        <f t="shared" si="52"/>
        <v/>
      </c>
      <c r="E344" s="15" t="str">
        <f t="shared" si="59"/>
        <v/>
      </c>
      <c r="F344" s="16"/>
      <c r="G344" s="16"/>
      <c r="H344" s="71"/>
      <c r="I344" s="60" t="str" cm="1">
        <f t="array" ref="I344">IFERROR(_xlfn.IFS($Y344=1,"熱風供給温度：80℃以上～100℃未満
空気入口温度：20℃",$Y344=2,"熱風供給温度：80℃以上～100℃未満
空気入口温度：20℃",$Y344=3,"熱風供給温度：60℃
空気入口温度：50℃"),"")</f>
        <v/>
      </c>
      <c r="J344" s="61" t="str" cm="1">
        <f t="array" ref="J344">IFERROR(_xlfn.IFS(AND($Y344=1,$Z344=1),"[外気条件]
乾球温度：25℃DB
相対湿度：70RH％",AND($Y344=2,$Z344=1),"熱源水入口温度：30℃
熱源水入出口温度差：5℃",AND($Y344=3,$Z344=2),"熱源水入口温度：30℃
熱源水入出口温度差：5℃"),"")</f>
        <v/>
      </c>
      <c r="K344" s="48"/>
      <c r="L344" s="46"/>
      <c r="M344" s="46"/>
      <c r="N344" s="42" t="str" cm="1">
        <f t="array" ref="N344">IFERROR(_xlfn.IFS(AND($Z344=1,$AA344=1),VALUE(3.5),AND($Z344=1,$AA344=2),VALUE(3.44),AND($Z344=2,$AA344=2),VALUE(3.5)),"")</f>
        <v/>
      </c>
      <c r="O344" s="59" t="str">
        <f t="shared" si="53"/>
        <v/>
      </c>
      <c r="P344" s="73"/>
      <c r="Q344" s="16"/>
      <c r="R344" s="64"/>
      <c r="S344" s="123"/>
      <c r="T344" s="119"/>
      <c r="U344" s="120"/>
      <c r="V344" s="121"/>
      <c r="W344" s="41" t="str">
        <f t="shared" si="54"/>
        <v/>
      </c>
      <c r="X344" s="4"/>
      <c r="Y344" s="6" t="str">
        <f t="shared" si="55"/>
        <v/>
      </c>
      <c r="Z344" s="39" t="str">
        <f t="shared" si="56"/>
        <v/>
      </c>
      <c r="AA344" s="6" t="str">
        <f t="shared" si="60"/>
        <v/>
      </c>
      <c r="AB344" s="26">
        <f t="shared" si="57"/>
        <v>0</v>
      </c>
      <c r="AC344" s="26">
        <f t="shared" si="47"/>
        <v>0</v>
      </c>
      <c r="AD344" s="26" t="str">
        <f t="shared" si="49"/>
        <v/>
      </c>
      <c r="AE344" s="6">
        <f t="shared" si="50"/>
        <v>0</v>
      </c>
      <c r="AF344" s="6">
        <f t="shared" si="58"/>
        <v>0</v>
      </c>
    </row>
    <row r="345" spans="1:32" ht="60" customHeight="1">
      <c r="A345" s="55">
        <f t="shared" si="48"/>
        <v>333</v>
      </c>
      <c r="B345" s="56" t="str">
        <f t="shared" si="51"/>
        <v/>
      </c>
      <c r="C345" s="152"/>
      <c r="D345" s="15" t="str">
        <f t="shared" si="52"/>
        <v/>
      </c>
      <c r="E345" s="15" t="str">
        <f t="shared" si="59"/>
        <v/>
      </c>
      <c r="F345" s="16"/>
      <c r="G345" s="16"/>
      <c r="H345" s="71"/>
      <c r="I345" s="60" t="str" cm="1">
        <f t="array" ref="I345">IFERROR(_xlfn.IFS($Y345=1,"熱風供給温度：80℃以上～100℃未満
空気入口温度：20℃",$Y345=2,"熱風供給温度：80℃以上～100℃未満
空気入口温度：20℃",$Y345=3,"熱風供給温度：60℃
空気入口温度：50℃"),"")</f>
        <v/>
      </c>
      <c r="J345" s="61" t="str" cm="1">
        <f t="array" ref="J345">IFERROR(_xlfn.IFS(AND($Y345=1,$Z345=1),"[外気条件]
乾球温度：25℃DB
相対湿度：70RH％",AND($Y345=2,$Z345=1),"熱源水入口温度：30℃
熱源水入出口温度差：5℃",AND($Y345=3,$Z345=2),"熱源水入口温度：30℃
熱源水入出口温度差：5℃"),"")</f>
        <v/>
      </c>
      <c r="K345" s="48"/>
      <c r="L345" s="46"/>
      <c r="M345" s="46"/>
      <c r="N345" s="42" t="str" cm="1">
        <f t="array" ref="N345">IFERROR(_xlfn.IFS(AND($Z345=1,$AA345=1),VALUE(3.5),AND($Z345=1,$AA345=2),VALUE(3.44),AND($Z345=2,$AA345=2),VALUE(3.5)),"")</f>
        <v/>
      </c>
      <c r="O345" s="59" t="str">
        <f t="shared" si="53"/>
        <v/>
      </c>
      <c r="P345" s="73"/>
      <c r="Q345" s="16"/>
      <c r="R345" s="64"/>
      <c r="S345" s="123"/>
      <c r="T345" s="119"/>
      <c r="U345" s="120"/>
      <c r="V345" s="121"/>
      <c r="W345" s="41" t="str">
        <f t="shared" si="54"/>
        <v/>
      </c>
      <c r="X345" s="4"/>
      <c r="Y345" s="6" t="str">
        <f t="shared" si="55"/>
        <v/>
      </c>
      <c r="Z345" s="39" t="str">
        <f t="shared" si="56"/>
        <v/>
      </c>
      <c r="AA345" s="6" t="str">
        <f t="shared" si="60"/>
        <v/>
      </c>
      <c r="AB345" s="26">
        <f t="shared" si="57"/>
        <v>0</v>
      </c>
      <c r="AC345" s="26">
        <f t="shared" si="47"/>
        <v>0</v>
      </c>
      <c r="AD345" s="26" t="str">
        <f t="shared" si="49"/>
        <v/>
      </c>
      <c r="AE345" s="6">
        <f t="shared" si="50"/>
        <v>0</v>
      </c>
      <c r="AF345" s="6">
        <f t="shared" si="58"/>
        <v>0</v>
      </c>
    </row>
    <row r="346" spans="1:32" ht="60" customHeight="1">
      <c r="A346" s="55">
        <f t="shared" si="48"/>
        <v>334</v>
      </c>
      <c r="B346" s="56" t="str">
        <f t="shared" si="51"/>
        <v/>
      </c>
      <c r="C346" s="152"/>
      <c r="D346" s="15" t="str">
        <f t="shared" si="52"/>
        <v/>
      </c>
      <c r="E346" s="15" t="str">
        <f t="shared" si="59"/>
        <v/>
      </c>
      <c r="F346" s="16"/>
      <c r="G346" s="16"/>
      <c r="H346" s="71"/>
      <c r="I346" s="60" t="str" cm="1">
        <f t="array" ref="I346">IFERROR(_xlfn.IFS($Y346=1,"熱風供給温度：80℃以上～100℃未満
空気入口温度：20℃",$Y346=2,"熱風供給温度：80℃以上～100℃未満
空気入口温度：20℃",$Y346=3,"熱風供給温度：60℃
空気入口温度：50℃"),"")</f>
        <v/>
      </c>
      <c r="J346" s="61" t="str" cm="1">
        <f t="array" ref="J346">IFERROR(_xlfn.IFS(AND($Y346=1,$Z346=1),"[外気条件]
乾球温度：25℃DB
相対湿度：70RH％",AND($Y346=2,$Z346=1),"熱源水入口温度：30℃
熱源水入出口温度差：5℃",AND($Y346=3,$Z346=2),"熱源水入口温度：30℃
熱源水入出口温度差：5℃"),"")</f>
        <v/>
      </c>
      <c r="K346" s="48"/>
      <c r="L346" s="46"/>
      <c r="M346" s="46"/>
      <c r="N346" s="42" t="str" cm="1">
        <f t="array" ref="N346">IFERROR(_xlfn.IFS(AND($Z346=1,$AA346=1),VALUE(3.5),AND($Z346=1,$AA346=2),VALUE(3.44),AND($Z346=2,$AA346=2),VALUE(3.5)),"")</f>
        <v/>
      </c>
      <c r="O346" s="59" t="str">
        <f t="shared" si="53"/>
        <v/>
      </c>
      <c r="P346" s="73"/>
      <c r="Q346" s="16"/>
      <c r="R346" s="64"/>
      <c r="S346" s="123"/>
      <c r="T346" s="119"/>
      <c r="U346" s="120"/>
      <c r="V346" s="121"/>
      <c r="W346" s="41" t="str">
        <f t="shared" si="54"/>
        <v/>
      </c>
      <c r="X346" s="4"/>
      <c r="Y346" s="6" t="str">
        <f t="shared" si="55"/>
        <v/>
      </c>
      <c r="Z346" s="39" t="str">
        <f t="shared" si="56"/>
        <v/>
      </c>
      <c r="AA346" s="6" t="str">
        <f t="shared" si="60"/>
        <v/>
      </c>
      <c r="AB346" s="26">
        <f t="shared" si="57"/>
        <v>0</v>
      </c>
      <c r="AC346" s="26">
        <f t="shared" si="47"/>
        <v>0</v>
      </c>
      <c r="AD346" s="26" t="str">
        <f t="shared" si="49"/>
        <v/>
      </c>
      <c r="AE346" s="6">
        <f t="shared" si="50"/>
        <v>0</v>
      </c>
      <c r="AF346" s="6">
        <f t="shared" si="58"/>
        <v>0</v>
      </c>
    </row>
    <row r="347" spans="1:32" ht="60" customHeight="1">
      <c r="A347" s="55">
        <f t="shared" si="48"/>
        <v>335</v>
      </c>
      <c r="B347" s="56" t="str">
        <f t="shared" si="51"/>
        <v/>
      </c>
      <c r="C347" s="152"/>
      <c r="D347" s="15" t="str">
        <f t="shared" si="52"/>
        <v/>
      </c>
      <c r="E347" s="15" t="str">
        <f t="shared" si="59"/>
        <v/>
      </c>
      <c r="F347" s="16"/>
      <c r="G347" s="16"/>
      <c r="H347" s="71"/>
      <c r="I347" s="60" t="str" cm="1">
        <f t="array" ref="I347">IFERROR(_xlfn.IFS($Y347=1,"熱風供給温度：80℃以上～100℃未満
空気入口温度：20℃",$Y347=2,"熱風供給温度：80℃以上～100℃未満
空気入口温度：20℃",$Y347=3,"熱風供給温度：60℃
空気入口温度：50℃"),"")</f>
        <v/>
      </c>
      <c r="J347" s="61" t="str" cm="1">
        <f t="array" ref="J347">IFERROR(_xlfn.IFS(AND($Y347=1,$Z347=1),"[外気条件]
乾球温度：25℃DB
相対湿度：70RH％",AND($Y347=2,$Z347=1),"熱源水入口温度：30℃
熱源水入出口温度差：5℃",AND($Y347=3,$Z347=2),"熱源水入口温度：30℃
熱源水入出口温度差：5℃"),"")</f>
        <v/>
      </c>
      <c r="K347" s="48"/>
      <c r="L347" s="46"/>
      <c r="M347" s="46"/>
      <c r="N347" s="42" t="str" cm="1">
        <f t="array" ref="N347">IFERROR(_xlfn.IFS(AND($Z347=1,$AA347=1),VALUE(3.5),AND($Z347=1,$AA347=2),VALUE(3.44),AND($Z347=2,$AA347=2),VALUE(3.5)),"")</f>
        <v/>
      </c>
      <c r="O347" s="59" t="str">
        <f t="shared" si="53"/>
        <v/>
      </c>
      <c r="P347" s="73"/>
      <c r="Q347" s="16"/>
      <c r="R347" s="64"/>
      <c r="S347" s="123"/>
      <c r="T347" s="119"/>
      <c r="U347" s="120"/>
      <c r="V347" s="121"/>
      <c r="W347" s="41" t="str">
        <f t="shared" si="54"/>
        <v/>
      </c>
      <c r="X347" s="4"/>
      <c r="Y347" s="6" t="str">
        <f t="shared" si="55"/>
        <v/>
      </c>
      <c r="Z347" s="39" t="str">
        <f t="shared" si="56"/>
        <v/>
      </c>
      <c r="AA347" s="6" t="str">
        <f t="shared" si="60"/>
        <v/>
      </c>
      <c r="AB347" s="26">
        <f t="shared" si="57"/>
        <v>0</v>
      </c>
      <c r="AC347" s="26">
        <f t="shared" si="47"/>
        <v>0</v>
      </c>
      <c r="AD347" s="26" t="str">
        <f t="shared" si="49"/>
        <v/>
      </c>
      <c r="AE347" s="6">
        <f t="shared" si="50"/>
        <v>0</v>
      </c>
      <c r="AF347" s="6">
        <f t="shared" si="58"/>
        <v>0</v>
      </c>
    </row>
    <row r="348" spans="1:32" ht="60" customHeight="1">
      <c r="A348" s="55">
        <f t="shared" si="48"/>
        <v>336</v>
      </c>
      <c r="B348" s="56" t="str">
        <f t="shared" si="51"/>
        <v/>
      </c>
      <c r="C348" s="152"/>
      <c r="D348" s="15" t="str">
        <f t="shared" si="52"/>
        <v/>
      </c>
      <c r="E348" s="15" t="str">
        <f t="shared" si="59"/>
        <v/>
      </c>
      <c r="F348" s="16"/>
      <c r="G348" s="16"/>
      <c r="H348" s="71"/>
      <c r="I348" s="60" t="str" cm="1">
        <f t="array" ref="I348">IFERROR(_xlfn.IFS($Y348=1,"熱風供給温度：80℃以上～100℃未満
空気入口温度：20℃",$Y348=2,"熱風供給温度：80℃以上～100℃未満
空気入口温度：20℃",$Y348=3,"熱風供給温度：60℃
空気入口温度：50℃"),"")</f>
        <v/>
      </c>
      <c r="J348" s="61" t="str" cm="1">
        <f t="array" ref="J348">IFERROR(_xlfn.IFS(AND($Y348=1,$Z348=1),"[外気条件]
乾球温度：25℃DB
相対湿度：70RH％",AND($Y348=2,$Z348=1),"熱源水入口温度：30℃
熱源水入出口温度差：5℃",AND($Y348=3,$Z348=2),"熱源水入口温度：30℃
熱源水入出口温度差：5℃"),"")</f>
        <v/>
      </c>
      <c r="K348" s="48"/>
      <c r="L348" s="46"/>
      <c r="M348" s="46"/>
      <c r="N348" s="42" t="str" cm="1">
        <f t="array" ref="N348">IFERROR(_xlfn.IFS(AND($Z348=1,$AA348=1),VALUE(3.5),AND($Z348=1,$AA348=2),VALUE(3.44),AND($Z348=2,$AA348=2),VALUE(3.5)),"")</f>
        <v/>
      </c>
      <c r="O348" s="59" t="str">
        <f t="shared" si="53"/>
        <v/>
      </c>
      <c r="P348" s="73"/>
      <c r="Q348" s="16"/>
      <c r="R348" s="64"/>
      <c r="S348" s="123"/>
      <c r="T348" s="119"/>
      <c r="U348" s="120"/>
      <c r="V348" s="121"/>
      <c r="W348" s="41" t="str">
        <f t="shared" si="54"/>
        <v/>
      </c>
      <c r="X348" s="4"/>
      <c r="Y348" s="6" t="str">
        <f t="shared" si="55"/>
        <v/>
      </c>
      <c r="Z348" s="39" t="str">
        <f t="shared" si="56"/>
        <v/>
      </c>
      <c r="AA348" s="6" t="str">
        <f t="shared" si="60"/>
        <v/>
      </c>
      <c r="AB348" s="26">
        <f t="shared" si="57"/>
        <v>0</v>
      </c>
      <c r="AC348" s="26">
        <f t="shared" si="47"/>
        <v>0</v>
      </c>
      <c r="AD348" s="26" t="str">
        <f t="shared" si="49"/>
        <v/>
      </c>
      <c r="AE348" s="6">
        <f t="shared" si="50"/>
        <v>0</v>
      </c>
      <c r="AF348" s="6">
        <f t="shared" si="58"/>
        <v>0</v>
      </c>
    </row>
    <row r="349" spans="1:32" ht="60" customHeight="1">
      <c r="A349" s="55">
        <f t="shared" si="48"/>
        <v>337</v>
      </c>
      <c r="B349" s="56" t="str">
        <f t="shared" si="51"/>
        <v/>
      </c>
      <c r="C349" s="152"/>
      <c r="D349" s="15" t="str">
        <f t="shared" si="52"/>
        <v/>
      </c>
      <c r="E349" s="15" t="str">
        <f t="shared" si="59"/>
        <v/>
      </c>
      <c r="F349" s="16"/>
      <c r="G349" s="16"/>
      <c r="H349" s="71"/>
      <c r="I349" s="60" t="str" cm="1">
        <f t="array" ref="I349">IFERROR(_xlfn.IFS($Y349=1,"熱風供給温度：80℃以上～100℃未満
空気入口温度：20℃",$Y349=2,"熱風供給温度：80℃以上～100℃未満
空気入口温度：20℃",$Y349=3,"熱風供給温度：60℃
空気入口温度：50℃"),"")</f>
        <v/>
      </c>
      <c r="J349" s="61" t="str" cm="1">
        <f t="array" ref="J349">IFERROR(_xlfn.IFS(AND($Y349=1,$Z349=1),"[外気条件]
乾球温度：25℃DB
相対湿度：70RH％",AND($Y349=2,$Z349=1),"熱源水入口温度：30℃
熱源水入出口温度差：5℃",AND($Y349=3,$Z349=2),"熱源水入口温度：30℃
熱源水入出口温度差：5℃"),"")</f>
        <v/>
      </c>
      <c r="K349" s="48"/>
      <c r="L349" s="46"/>
      <c r="M349" s="46"/>
      <c r="N349" s="42" t="str" cm="1">
        <f t="array" ref="N349">IFERROR(_xlfn.IFS(AND($Z349=1,$AA349=1),VALUE(3.5),AND($Z349=1,$AA349=2),VALUE(3.44),AND($Z349=2,$AA349=2),VALUE(3.5)),"")</f>
        <v/>
      </c>
      <c r="O349" s="59" t="str">
        <f t="shared" si="53"/>
        <v/>
      </c>
      <c r="P349" s="73"/>
      <c r="Q349" s="16"/>
      <c r="R349" s="64"/>
      <c r="S349" s="123"/>
      <c r="T349" s="119"/>
      <c r="U349" s="120"/>
      <c r="V349" s="121"/>
      <c r="W349" s="41" t="str">
        <f t="shared" si="54"/>
        <v/>
      </c>
      <c r="X349" s="4"/>
      <c r="Y349" s="6" t="str">
        <f t="shared" si="55"/>
        <v/>
      </c>
      <c r="Z349" s="39" t="str">
        <f t="shared" si="56"/>
        <v/>
      </c>
      <c r="AA349" s="6" t="str">
        <f t="shared" si="60"/>
        <v/>
      </c>
      <c r="AB349" s="26">
        <f t="shared" si="57"/>
        <v>0</v>
      </c>
      <c r="AC349" s="26">
        <f t="shared" si="47"/>
        <v>0</v>
      </c>
      <c r="AD349" s="26" t="str">
        <f t="shared" si="49"/>
        <v/>
      </c>
      <c r="AE349" s="6">
        <f t="shared" si="50"/>
        <v>0</v>
      </c>
      <c r="AF349" s="6">
        <f t="shared" si="58"/>
        <v>0</v>
      </c>
    </row>
    <row r="350" spans="1:32" ht="60" customHeight="1">
      <c r="A350" s="55">
        <f t="shared" si="48"/>
        <v>338</v>
      </c>
      <c r="B350" s="56" t="str">
        <f t="shared" si="51"/>
        <v/>
      </c>
      <c r="C350" s="152"/>
      <c r="D350" s="15" t="str">
        <f t="shared" si="52"/>
        <v/>
      </c>
      <c r="E350" s="15" t="str">
        <f t="shared" si="59"/>
        <v/>
      </c>
      <c r="F350" s="16"/>
      <c r="G350" s="16"/>
      <c r="H350" s="71"/>
      <c r="I350" s="60" t="str" cm="1">
        <f t="array" ref="I350">IFERROR(_xlfn.IFS($Y350=1,"熱風供給温度：80℃以上～100℃未満
空気入口温度：20℃",$Y350=2,"熱風供給温度：80℃以上～100℃未満
空気入口温度：20℃",$Y350=3,"熱風供給温度：60℃
空気入口温度：50℃"),"")</f>
        <v/>
      </c>
      <c r="J350" s="61" t="str" cm="1">
        <f t="array" ref="J350">IFERROR(_xlfn.IFS(AND($Y350=1,$Z350=1),"[外気条件]
乾球温度：25℃DB
相対湿度：70RH％",AND($Y350=2,$Z350=1),"熱源水入口温度：30℃
熱源水入出口温度差：5℃",AND($Y350=3,$Z350=2),"熱源水入口温度：30℃
熱源水入出口温度差：5℃"),"")</f>
        <v/>
      </c>
      <c r="K350" s="48"/>
      <c r="L350" s="46"/>
      <c r="M350" s="46"/>
      <c r="N350" s="42" t="str" cm="1">
        <f t="array" ref="N350">IFERROR(_xlfn.IFS(AND($Z350=1,$AA350=1),VALUE(3.5),AND($Z350=1,$AA350=2),VALUE(3.44),AND($Z350=2,$AA350=2),VALUE(3.5)),"")</f>
        <v/>
      </c>
      <c r="O350" s="59" t="str">
        <f t="shared" si="53"/>
        <v/>
      </c>
      <c r="P350" s="73"/>
      <c r="Q350" s="16"/>
      <c r="R350" s="64"/>
      <c r="S350" s="123"/>
      <c r="T350" s="119"/>
      <c r="U350" s="120"/>
      <c r="V350" s="121"/>
      <c r="W350" s="41" t="str">
        <f t="shared" si="54"/>
        <v/>
      </c>
      <c r="X350" s="4"/>
      <c r="Y350" s="6" t="str">
        <f t="shared" si="55"/>
        <v/>
      </c>
      <c r="Z350" s="39" t="str">
        <f t="shared" si="56"/>
        <v/>
      </c>
      <c r="AA350" s="6" t="str">
        <f t="shared" si="60"/>
        <v/>
      </c>
      <c r="AB350" s="26">
        <f t="shared" si="57"/>
        <v>0</v>
      </c>
      <c r="AC350" s="26">
        <f t="shared" si="47"/>
        <v>0</v>
      </c>
      <c r="AD350" s="26" t="str">
        <f t="shared" si="49"/>
        <v/>
      </c>
      <c r="AE350" s="6">
        <f t="shared" si="50"/>
        <v>0</v>
      </c>
      <c r="AF350" s="6">
        <f t="shared" si="58"/>
        <v>0</v>
      </c>
    </row>
    <row r="351" spans="1:32" ht="60" customHeight="1">
      <c r="A351" s="55">
        <f t="shared" si="48"/>
        <v>339</v>
      </c>
      <c r="B351" s="56" t="str">
        <f t="shared" si="51"/>
        <v/>
      </c>
      <c r="C351" s="152"/>
      <c r="D351" s="15" t="str">
        <f t="shared" si="52"/>
        <v/>
      </c>
      <c r="E351" s="15" t="str">
        <f t="shared" si="59"/>
        <v/>
      </c>
      <c r="F351" s="16"/>
      <c r="G351" s="16"/>
      <c r="H351" s="71"/>
      <c r="I351" s="60" t="str" cm="1">
        <f t="array" ref="I351">IFERROR(_xlfn.IFS($Y351=1,"熱風供給温度：80℃以上～100℃未満
空気入口温度：20℃",$Y351=2,"熱風供給温度：80℃以上～100℃未満
空気入口温度：20℃",$Y351=3,"熱風供給温度：60℃
空気入口温度：50℃"),"")</f>
        <v/>
      </c>
      <c r="J351" s="61" t="str" cm="1">
        <f t="array" ref="J351">IFERROR(_xlfn.IFS(AND($Y351=1,$Z351=1),"[外気条件]
乾球温度：25℃DB
相対湿度：70RH％",AND($Y351=2,$Z351=1),"熱源水入口温度：30℃
熱源水入出口温度差：5℃",AND($Y351=3,$Z351=2),"熱源水入口温度：30℃
熱源水入出口温度差：5℃"),"")</f>
        <v/>
      </c>
      <c r="K351" s="48"/>
      <c r="L351" s="46"/>
      <c r="M351" s="46"/>
      <c r="N351" s="42" t="str" cm="1">
        <f t="array" ref="N351">IFERROR(_xlfn.IFS(AND($Z351=1,$AA351=1),VALUE(3.5),AND($Z351=1,$AA351=2),VALUE(3.44),AND($Z351=2,$AA351=2),VALUE(3.5)),"")</f>
        <v/>
      </c>
      <c r="O351" s="59" t="str">
        <f t="shared" si="53"/>
        <v/>
      </c>
      <c r="P351" s="73"/>
      <c r="Q351" s="16"/>
      <c r="R351" s="64"/>
      <c r="S351" s="123"/>
      <c r="T351" s="119"/>
      <c r="U351" s="120"/>
      <c r="V351" s="121"/>
      <c r="W351" s="41" t="str">
        <f t="shared" si="54"/>
        <v/>
      </c>
      <c r="X351" s="4"/>
      <c r="Y351" s="6" t="str">
        <f t="shared" si="55"/>
        <v/>
      </c>
      <c r="Z351" s="39" t="str">
        <f t="shared" si="56"/>
        <v/>
      </c>
      <c r="AA351" s="6" t="str">
        <f t="shared" si="60"/>
        <v/>
      </c>
      <c r="AB351" s="26">
        <f t="shared" si="57"/>
        <v>0</v>
      </c>
      <c r="AC351" s="26">
        <f t="shared" si="47"/>
        <v>0</v>
      </c>
      <c r="AD351" s="26" t="str">
        <f t="shared" si="49"/>
        <v/>
      </c>
      <c r="AE351" s="6">
        <f t="shared" si="50"/>
        <v>0</v>
      </c>
      <c r="AF351" s="6">
        <f t="shared" si="58"/>
        <v>0</v>
      </c>
    </row>
    <row r="352" spans="1:32" ht="60" customHeight="1">
      <c r="A352" s="55">
        <f t="shared" si="48"/>
        <v>340</v>
      </c>
      <c r="B352" s="56" t="str">
        <f t="shared" si="51"/>
        <v/>
      </c>
      <c r="C352" s="152"/>
      <c r="D352" s="15" t="str">
        <f t="shared" si="52"/>
        <v/>
      </c>
      <c r="E352" s="15" t="str">
        <f t="shared" si="59"/>
        <v/>
      </c>
      <c r="F352" s="16"/>
      <c r="G352" s="16"/>
      <c r="H352" s="71"/>
      <c r="I352" s="60" t="str" cm="1">
        <f t="array" ref="I352">IFERROR(_xlfn.IFS($Y352=1,"熱風供給温度：80℃以上～100℃未満
空気入口温度：20℃",$Y352=2,"熱風供給温度：80℃以上～100℃未満
空気入口温度：20℃",$Y352=3,"熱風供給温度：60℃
空気入口温度：50℃"),"")</f>
        <v/>
      </c>
      <c r="J352" s="61" t="str" cm="1">
        <f t="array" ref="J352">IFERROR(_xlfn.IFS(AND($Y352=1,$Z352=1),"[外気条件]
乾球温度：25℃DB
相対湿度：70RH％",AND($Y352=2,$Z352=1),"熱源水入口温度：30℃
熱源水入出口温度差：5℃",AND($Y352=3,$Z352=2),"熱源水入口温度：30℃
熱源水入出口温度差：5℃"),"")</f>
        <v/>
      </c>
      <c r="K352" s="48"/>
      <c r="L352" s="46"/>
      <c r="M352" s="46"/>
      <c r="N352" s="42" t="str" cm="1">
        <f t="array" ref="N352">IFERROR(_xlfn.IFS(AND($Z352=1,$AA352=1),VALUE(3.5),AND($Z352=1,$AA352=2),VALUE(3.44),AND($Z352=2,$AA352=2),VALUE(3.5)),"")</f>
        <v/>
      </c>
      <c r="O352" s="59" t="str">
        <f t="shared" si="53"/>
        <v/>
      </c>
      <c r="P352" s="73"/>
      <c r="Q352" s="16"/>
      <c r="R352" s="64"/>
      <c r="S352" s="123"/>
      <c r="T352" s="119"/>
      <c r="U352" s="120"/>
      <c r="V352" s="121"/>
      <c r="W352" s="41" t="str">
        <f t="shared" si="54"/>
        <v/>
      </c>
      <c r="X352" s="4"/>
      <c r="Y352" s="6" t="str">
        <f t="shared" si="55"/>
        <v/>
      </c>
      <c r="Z352" s="39" t="str">
        <f t="shared" si="56"/>
        <v/>
      </c>
      <c r="AA352" s="6" t="str">
        <f t="shared" si="60"/>
        <v/>
      </c>
      <c r="AB352" s="26">
        <f t="shared" si="57"/>
        <v>0</v>
      </c>
      <c r="AC352" s="26">
        <f t="shared" si="47"/>
        <v>0</v>
      </c>
      <c r="AD352" s="26" t="str">
        <f t="shared" si="49"/>
        <v/>
      </c>
      <c r="AE352" s="6">
        <f t="shared" si="50"/>
        <v>0</v>
      </c>
      <c r="AF352" s="6">
        <f t="shared" si="58"/>
        <v>0</v>
      </c>
    </row>
    <row r="353" spans="1:32" ht="60" customHeight="1">
      <c r="A353" s="55">
        <f t="shared" si="48"/>
        <v>341</v>
      </c>
      <c r="B353" s="56" t="str">
        <f t="shared" si="51"/>
        <v/>
      </c>
      <c r="C353" s="152"/>
      <c r="D353" s="15" t="str">
        <f t="shared" si="52"/>
        <v/>
      </c>
      <c r="E353" s="15" t="str">
        <f t="shared" si="59"/>
        <v/>
      </c>
      <c r="F353" s="16"/>
      <c r="G353" s="16"/>
      <c r="H353" s="71"/>
      <c r="I353" s="60" t="str" cm="1">
        <f t="array" ref="I353">IFERROR(_xlfn.IFS($Y353=1,"熱風供給温度：80℃以上～100℃未満
空気入口温度：20℃",$Y353=2,"熱風供給温度：80℃以上～100℃未満
空気入口温度：20℃",$Y353=3,"熱風供給温度：60℃
空気入口温度：50℃"),"")</f>
        <v/>
      </c>
      <c r="J353" s="61" t="str" cm="1">
        <f t="array" ref="J353">IFERROR(_xlfn.IFS(AND($Y353=1,$Z353=1),"[外気条件]
乾球温度：25℃DB
相対湿度：70RH％",AND($Y353=2,$Z353=1),"熱源水入口温度：30℃
熱源水入出口温度差：5℃",AND($Y353=3,$Z353=2),"熱源水入口温度：30℃
熱源水入出口温度差：5℃"),"")</f>
        <v/>
      </c>
      <c r="K353" s="48"/>
      <c r="L353" s="46"/>
      <c r="M353" s="46"/>
      <c r="N353" s="42" t="str" cm="1">
        <f t="array" ref="N353">IFERROR(_xlfn.IFS(AND($Z353=1,$AA353=1),VALUE(3.5),AND($Z353=1,$AA353=2),VALUE(3.44),AND($Z353=2,$AA353=2),VALUE(3.5)),"")</f>
        <v/>
      </c>
      <c r="O353" s="59" t="str">
        <f t="shared" si="53"/>
        <v/>
      </c>
      <c r="P353" s="73"/>
      <c r="Q353" s="16"/>
      <c r="R353" s="64"/>
      <c r="S353" s="123"/>
      <c r="T353" s="119"/>
      <c r="U353" s="120"/>
      <c r="V353" s="121"/>
      <c r="W353" s="41" t="str">
        <f t="shared" si="54"/>
        <v/>
      </c>
      <c r="X353" s="4"/>
      <c r="Y353" s="6" t="str">
        <f t="shared" si="55"/>
        <v/>
      </c>
      <c r="Z353" s="39" t="str">
        <f t="shared" si="56"/>
        <v/>
      </c>
      <c r="AA353" s="6" t="str">
        <f t="shared" si="60"/>
        <v/>
      </c>
      <c r="AB353" s="26">
        <f t="shared" si="57"/>
        <v>0</v>
      </c>
      <c r="AC353" s="26">
        <f t="shared" si="47"/>
        <v>0</v>
      </c>
      <c r="AD353" s="26" t="str">
        <f t="shared" si="49"/>
        <v/>
      </c>
      <c r="AE353" s="6">
        <f t="shared" si="50"/>
        <v>0</v>
      </c>
      <c r="AF353" s="6">
        <f t="shared" si="58"/>
        <v>0</v>
      </c>
    </row>
    <row r="354" spans="1:32" ht="60" customHeight="1">
      <c r="A354" s="55">
        <f t="shared" si="48"/>
        <v>342</v>
      </c>
      <c r="B354" s="56" t="str">
        <f t="shared" si="51"/>
        <v/>
      </c>
      <c r="C354" s="152"/>
      <c r="D354" s="15" t="str">
        <f t="shared" si="52"/>
        <v/>
      </c>
      <c r="E354" s="15" t="str">
        <f t="shared" si="59"/>
        <v/>
      </c>
      <c r="F354" s="16"/>
      <c r="G354" s="16"/>
      <c r="H354" s="71"/>
      <c r="I354" s="60" t="str" cm="1">
        <f t="array" ref="I354">IFERROR(_xlfn.IFS($Y354=1,"熱風供給温度：80℃以上～100℃未満
空気入口温度：20℃",$Y354=2,"熱風供給温度：80℃以上～100℃未満
空気入口温度：20℃",$Y354=3,"熱風供給温度：60℃
空気入口温度：50℃"),"")</f>
        <v/>
      </c>
      <c r="J354" s="61" t="str" cm="1">
        <f t="array" ref="J354">IFERROR(_xlfn.IFS(AND($Y354=1,$Z354=1),"[外気条件]
乾球温度：25℃DB
相対湿度：70RH％",AND($Y354=2,$Z354=1),"熱源水入口温度：30℃
熱源水入出口温度差：5℃",AND($Y354=3,$Z354=2),"熱源水入口温度：30℃
熱源水入出口温度差：5℃"),"")</f>
        <v/>
      </c>
      <c r="K354" s="48"/>
      <c r="L354" s="46"/>
      <c r="M354" s="46"/>
      <c r="N354" s="42" t="str" cm="1">
        <f t="array" ref="N354">IFERROR(_xlfn.IFS(AND($Z354=1,$AA354=1),VALUE(3.5),AND($Z354=1,$AA354=2),VALUE(3.44),AND($Z354=2,$AA354=2),VALUE(3.5)),"")</f>
        <v/>
      </c>
      <c r="O354" s="59" t="str">
        <f t="shared" si="53"/>
        <v/>
      </c>
      <c r="P354" s="73"/>
      <c r="Q354" s="16"/>
      <c r="R354" s="64"/>
      <c r="S354" s="123"/>
      <c r="T354" s="119"/>
      <c r="U354" s="120"/>
      <c r="V354" s="121"/>
      <c r="W354" s="41" t="str">
        <f t="shared" si="54"/>
        <v/>
      </c>
      <c r="X354" s="4"/>
      <c r="Y354" s="6" t="str">
        <f t="shared" si="55"/>
        <v/>
      </c>
      <c r="Z354" s="39" t="str">
        <f t="shared" si="56"/>
        <v/>
      </c>
      <c r="AA354" s="6" t="str">
        <f t="shared" si="60"/>
        <v/>
      </c>
      <c r="AB354" s="26">
        <f t="shared" si="57"/>
        <v>0</v>
      </c>
      <c r="AC354" s="26">
        <f t="shared" si="47"/>
        <v>0</v>
      </c>
      <c r="AD354" s="26" t="str">
        <f t="shared" si="49"/>
        <v/>
      </c>
      <c r="AE354" s="6">
        <f t="shared" si="50"/>
        <v>0</v>
      </c>
      <c r="AF354" s="6">
        <f t="shared" si="58"/>
        <v>0</v>
      </c>
    </row>
    <row r="355" spans="1:32" ht="60" customHeight="1">
      <c r="A355" s="55">
        <f t="shared" si="48"/>
        <v>343</v>
      </c>
      <c r="B355" s="56" t="str">
        <f t="shared" si="51"/>
        <v/>
      </c>
      <c r="C355" s="152"/>
      <c r="D355" s="15" t="str">
        <f t="shared" si="52"/>
        <v/>
      </c>
      <c r="E355" s="15" t="str">
        <f t="shared" si="59"/>
        <v/>
      </c>
      <c r="F355" s="16"/>
      <c r="G355" s="16"/>
      <c r="H355" s="71"/>
      <c r="I355" s="60" t="str" cm="1">
        <f t="array" ref="I355">IFERROR(_xlfn.IFS($Y355=1,"熱風供給温度：80℃以上～100℃未満
空気入口温度：20℃",$Y355=2,"熱風供給温度：80℃以上～100℃未満
空気入口温度：20℃",$Y355=3,"熱風供給温度：60℃
空気入口温度：50℃"),"")</f>
        <v/>
      </c>
      <c r="J355" s="61" t="str" cm="1">
        <f t="array" ref="J355">IFERROR(_xlfn.IFS(AND($Y355=1,$Z355=1),"[外気条件]
乾球温度：25℃DB
相対湿度：70RH％",AND($Y355=2,$Z355=1),"熱源水入口温度：30℃
熱源水入出口温度差：5℃",AND($Y355=3,$Z355=2),"熱源水入口温度：30℃
熱源水入出口温度差：5℃"),"")</f>
        <v/>
      </c>
      <c r="K355" s="48"/>
      <c r="L355" s="46"/>
      <c r="M355" s="46"/>
      <c r="N355" s="42" t="str" cm="1">
        <f t="array" ref="N355">IFERROR(_xlfn.IFS(AND($Z355=1,$AA355=1),VALUE(3.5),AND($Z355=1,$AA355=2),VALUE(3.44),AND($Z355=2,$AA355=2),VALUE(3.5)),"")</f>
        <v/>
      </c>
      <c r="O355" s="59" t="str">
        <f t="shared" si="53"/>
        <v/>
      </c>
      <c r="P355" s="73"/>
      <c r="Q355" s="16"/>
      <c r="R355" s="64"/>
      <c r="S355" s="123"/>
      <c r="T355" s="119"/>
      <c r="U355" s="120"/>
      <c r="V355" s="121"/>
      <c r="W355" s="41" t="str">
        <f t="shared" si="54"/>
        <v/>
      </c>
      <c r="X355" s="4"/>
      <c r="Y355" s="6" t="str">
        <f t="shared" si="55"/>
        <v/>
      </c>
      <c r="Z355" s="39" t="str">
        <f t="shared" si="56"/>
        <v/>
      </c>
      <c r="AA355" s="6" t="str">
        <f t="shared" si="60"/>
        <v/>
      </c>
      <c r="AB355" s="26">
        <f t="shared" si="57"/>
        <v>0</v>
      </c>
      <c r="AC355" s="26">
        <f t="shared" si="47"/>
        <v>0</v>
      </c>
      <c r="AD355" s="26" t="str">
        <f t="shared" si="49"/>
        <v/>
      </c>
      <c r="AE355" s="6">
        <f t="shared" si="50"/>
        <v>0</v>
      </c>
      <c r="AF355" s="6">
        <f t="shared" si="58"/>
        <v>0</v>
      </c>
    </row>
    <row r="356" spans="1:32" ht="60" customHeight="1">
      <c r="A356" s="55">
        <f t="shared" si="48"/>
        <v>344</v>
      </c>
      <c r="B356" s="56" t="str">
        <f t="shared" si="51"/>
        <v/>
      </c>
      <c r="C356" s="152"/>
      <c r="D356" s="15" t="str">
        <f t="shared" si="52"/>
        <v/>
      </c>
      <c r="E356" s="15" t="str">
        <f t="shared" si="59"/>
        <v/>
      </c>
      <c r="F356" s="16"/>
      <c r="G356" s="16"/>
      <c r="H356" s="71"/>
      <c r="I356" s="60" t="str" cm="1">
        <f t="array" ref="I356">IFERROR(_xlfn.IFS($Y356=1,"熱風供給温度：80℃以上～100℃未満
空気入口温度：20℃",$Y356=2,"熱風供給温度：80℃以上～100℃未満
空気入口温度：20℃",$Y356=3,"熱風供給温度：60℃
空気入口温度：50℃"),"")</f>
        <v/>
      </c>
      <c r="J356" s="61" t="str" cm="1">
        <f t="array" ref="J356">IFERROR(_xlfn.IFS(AND($Y356=1,$Z356=1),"[外気条件]
乾球温度：25℃DB
相対湿度：70RH％",AND($Y356=2,$Z356=1),"熱源水入口温度：30℃
熱源水入出口温度差：5℃",AND($Y356=3,$Z356=2),"熱源水入口温度：30℃
熱源水入出口温度差：5℃"),"")</f>
        <v/>
      </c>
      <c r="K356" s="48"/>
      <c r="L356" s="46"/>
      <c r="M356" s="46"/>
      <c r="N356" s="42" t="str" cm="1">
        <f t="array" ref="N356">IFERROR(_xlfn.IFS(AND($Z356=1,$AA356=1),VALUE(3.5),AND($Z356=1,$AA356=2),VALUE(3.44),AND($Z356=2,$AA356=2),VALUE(3.5)),"")</f>
        <v/>
      </c>
      <c r="O356" s="59" t="str">
        <f t="shared" si="53"/>
        <v/>
      </c>
      <c r="P356" s="73"/>
      <c r="Q356" s="16"/>
      <c r="R356" s="64"/>
      <c r="S356" s="123"/>
      <c r="T356" s="119"/>
      <c r="U356" s="120"/>
      <c r="V356" s="121"/>
      <c r="W356" s="41" t="str">
        <f t="shared" si="54"/>
        <v/>
      </c>
      <c r="X356" s="4"/>
      <c r="Y356" s="6" t="str">
        <f t="shared" si="55"/>
        <v/>
      </c>
      <c r="Z356" s="39" t="str">
        <f t="shared" si="56"/>
        <v/>
      </c>
      <c r="AA356" s="6" t="str">
        <f t="shared" si="60"/>
        <v/>
      </c>
      <c r="AB356" s="26">
        <f t="shared" si="57"/>
        <v>0</v>
      </c>
      <c r="AC356" s="26">
        <f t="shared" si="47"/>
        <v>0</v>
      </c>
      <c r="AD356" s="26" t="str">
        <f t="shared" si="49"/>
        <v/>
      </c>
      <c r="AE356" s="6">
        <f t="shared" si="50"/>
        <v>0</v>
      </c>
      <c r="AF356" s="6">
        <f t="shared" si="58"/>
        <v>0</v>
      </c>
    </row>
    <row r="357" spans="1:32" ht="60" customHeight="1">
      <c r="A357" s="55">
        <f t="shared" si="48"/>
        <v>345</v>
      </c>
      <c r="B357" s="56" t="str">
        <f t="shared" si="51"/>
        <v/>
      </c>
      <c r="C357" s="152"/>
      <c r="D357" s="15" t="str">
        <f t="shared" si="52"/>
        <v/>
      </c>
      <c r="E357" s="15" t="str">
        <f t="shared" si="59"/>
        <v/>
      </c>
      <c r="F357" s="16"/>
      <c r="G357" s="16"/>
      <c r="H357" s="71"/>
      <c r="I357" s="60" t="str" cm="1">
        <f t="array" ref="I357">IFERROR(_xlfn.IFS($Y357=1,"熱風供給温度：80℃以上～100℃未満
空気入口温度：20℃",$Y357=2,"熱風供給温度：80℃以上～100℃未満
空気入口温度：20℃",$Y357=3,"熱風供給温度：60℃
空気入口温度：50℃"),"")</f>
        <v/>
      </c>
      <c r="J357" s="61" t="str" cm="1">
        <f t="array" ref="J357">IFERROR(_xlfn.IFS(AND($Y357=1,$Z357=1),"[外気条件]
乾球温度：25℃DB
相対湿度：70RH％",AND($Y357=2,$Z357=1),"熱源水入口温度：30℃
熱源水入出口温度差：5℃",AND($Y357=3,$Z357=2),"熱源水入口温度：30℃
熱源水入出口温度差：5℃"),"")</f>
        <v/>
      </c>
      <c r="K357" s="48"/>
      <c r="L357" s="46"/>
      <c r="M357" s="46"/>
      <c r="N357" s="42" t="str" cm="1">
        <f t="array" ref="N357">IFERROR(_xlfn.IFS(AND($Z357=1,$AA357=1),VALUE(3.5),AND($Z357=1,$AA357=2),VALUE(3.44),AND($Z357=2,$AA357=2),VALUE(3.5)),"")</f>
        <v/>
      </c>
      <c r="O357" s="59" t="str">
        <f t="shared" si="53"/>
        <v/>
      </c>
      <c r="P357" s="73"/>
      <c r="Q357" s="16"/>
      <c r="R357" s="64"/>
      <c r="S357" s="123"/>
      <c r="T357" s="119"/>
      <c r="U357" s="120"/>
      <c r="V357" s="121"/>
      <c r="W357" s="41" t="str">
        <f t="shared" si="54"/>
        <v/>
      </c>
      <c r="X357" s="4"/>
      <c r="Y357" s="6" t="str">
        <f t="shared" si="55"/>
        <v/>
      </c>
      <c r="Z357" s="39" t="str">
        <f t="shared" si="56"/>
        <v/>
      </c>
      <c r="AA357" s="6" t="str">
        <f t="shared" si="60"/>
        <v/>
      </c>
      <c r="AB357" s="26">
        <f t="shared" si="57"/>
        <v>0</v>
      </c>
      <c r="AC357" s="26">
        <f t="shared" si="47"/>
        <v>0</v>
      </c>
      <c r="AD357" s="26" t="str">
        <f t="shared" si="49"/>
        <v/>
      </c>
      <c r="AE357" s="6">
        <f t="shared" si="50"/>
        <v>0</v>
      </c>
      <c r="AF357" s="6">
        <f t="shared" si="58"/>
        <v>0</v>
      </c>
    </row>
    <row r="358" spans="1:32" ht="60" customHeight="1">
      <c r="A358" s="55">
        <f t="shared" si="48"/>
        <v>346</v>
      </c>
      <c r="B358" s="56" t="str">
        <f t="shared" si="51"/>
        <v/>
      </c>
      <c r="C358" s="152"/>
      <c r="D358" s="15" t="str">
        <f t="shared" si="52"/>
        <v/>
      </c>
      <c r="E358" s="15" t="str">
        <f t="shared" si="59"/>
        <v/>
      </c>
      <c r="F358" s="16"/>
      <c r="G358" s="16"/>
      <c r="H358" s="71"/>
      <c r="I358" s="60" t="str" cm="1">
        <f t="array" ref="I358">IFERROR(_xlfn.IFS($Y358=1,"熱風供給温度：80℃以上～100℃未満
空気入口温度：20℃",$Y358=2,"熱風供給温度：80℃以上～100℃未満
空気入口温度：20℃",$Y358=3,"熱風供給温度：60℃
空気入口温度：50℃"),"")</f>
        <v/>
      </c>
      <c r="J358" s="61" t="str" cm="1">
        <f t="array" ref="J358">IFERROR(_xlfn.IFS(AND($Y358=1,$Z358=1),"[外気条件]
乾球温度：25℃DB
相対湿度：70RH％",AND($Y358=2,$Z358=1),"熱源水入口温度：30℃
熱源水入出口温度差：5℃",AND($Y358=3,$Z358=2),"熱源水入口温度：30℃
熱源水入出口温度差：5℃"),"")</f>
        <v/>
      </c>
      <c r="K358" s="48"/>
      <c r="L358" s="46"/>
      <c r="M358" s="46"/>
      <c r="N358" s="42" t="str" cm="1">
        <f t="array" ref="N358">IFERROR(_xlfn.IFS(AND($Z358=1,$AA358=1),VALUE(3.5),AND($Z358=1,$AA358=2),VALUE(3.44),AND($Z358=2,$AA358=2),VALUE(3.5)),"")</f>
        <v/>
      </c>
      <c r="O358" s="59" t="str">
        <f t="shared" si="53"/>
        <v/>
      </c>
      <c r="P358" s="73"/>
      <c r="Q358" s="16"/>
      <c r="R358" s="64"/>
      <c r="S358" s="123"/>
      <c r="T358" s="119"/>
      <c r="U358" s="120"/>
      <c r="V358" s="121"/>
      <c r="W358" s="41" t="str">
        <f t="shared" si="54"/>
        <v/>
      </c>
      <c r="X358" s="4"/>
      <c r="Y358" s="6" t="str">
        <f t="shared" si="55"/>
        <v/>
      </c>
      <c r="Z358" s="39" t="str">
        <f t="shared" si="56"/>
        <v/>
      </c>
      <c r="AA358" s="6" t="str">
        <f t="shared" si="60"/>
        <v/>
      </c>
      <c r="AB358" s="26">
        <f t="shared" si="57"/>
        <v>0</v>
      </c>
      <c r="AC358" s="26">
        <f t="shared" si="47"/>
        <v>0</v>
      </c>
      <c r="AD358" s="26" t="str">
        <f t="shared" si="49"/>
        <v/>
      </c>
      <c r="AE358" s="6">
        <f t="shared" si="50"/>
        <v>0</v>
      </c>
      <c r="AF358" s="6">
        <f t="shared" si="58"/>
        <v>0</v>
      </c>
    </row>
    <row r="359" spans="1:32" ht="60" customHeight="1">
      <c r="A359" s="55">
        <f t="shared" si="48"/>
        <v>347</v>
      </c>
      <c r="B359" s="56" t="str">
        <f t="shared" si="51"/>
        <v/>
      </c>
      <c r="C359" s="152"/>
      <c r="D359" s="15" t="str">
        <f t="shared" si="52"/>
        <v/>
      </c>
      <c r="E359" s="15" t="str">
        <f t="shared" si="59"/>
        <v/>
      </c>
      <c r="F359" s="16"/>
      <c r="G359" s="16"/>
      <c r="H359" s="71"/>
      <c r="I359" s="60" t="str" cm="1">
        <f t="array" ref="I359">IFERROR(_xlfn.IFS($Y359=1,"熱風供給温度：80℃以上～100℃未満
空気入口温度：20℃",$Y359=2,"熱風供給温度：80℃以上～100℃未満
空気入口温度：20℃",$Y359=3,"熱風供給温度：60℃
空気入口温度：50℃"),"")</f>
        <v/>
      </c>
      <c r="J359" s="61" t="str" cm="1">
        <f t="array" ref="J359">IFERROR(_xlfn.IFS(AND($Y359=1,$Z359=1),"[外気条件]
乾球温度：25℃DB
相対湿度：70RH％",AND($Y359=2,$Z359=1),"熱源水入口温度：30℃
熱源水入出口温度差：5℃",AND($Y359=3,$Z359=2),"熱源水入口温度：30℃
熱源水入出口温度差：5℃"),"")</f>
        <v/>
      </c>
      <c r="K359" s="48"/>
      <c r="L359" s="46"/>
      <c r="M359" s="46"/>
      <c r="N359" s="42" t="str" cm="1">
        <f t="array" ref="N359">IFERROR(_xlfn.IFS(AND($Z359=1,$AA359=1),VALUE(3.5),AND($Z359=1,$AA359=2),VALUE(3.44),AND($Z359=2,$AA359=2),VALUE(3.5)),"")</f>
        <v/>
      </c>
      <c r="O359" s="59" t="str">
        <f t="shared" si="53"/>
        <v/>
      </c>
      <c r="P359" s="73"/>
      <c r="Q359" s="16"/>
      <c r="R359" s="64"/>
      <c r="S359" s="123"/>
      <c r="T359" s="119"/>
      <c r="U359" s="120"/>
      <c r="V359" s="121"/>
      <c r="W359" s="41" t="str">
        <f t="shared" si="54"/>
        <v/>
      </c>
      <c r="X359" s="4"/>
      <c r="Y359" s="6" t="str">
        <f t="shared" si="55"/>
        <v/>
      </c>
      <c r="Z359" s="39" t="str">
        <f t="shared" si="56"/>
        <v/>
      </c>
      <c r="AA359" s="6" t="str">
        <f t="shared" si="60"/>
        <v/>
      </c>
      <c r="AB359" s="26">
        <f t="shared" si="57"/>
        <v>0</v>
      </c>
      <c r="AC359" s="26">
        <f t="shared" si="47"/>
        <v>0</v>
      </c>
      <c r="AD359" s="26" t="str">
        <f t="shared" si="49"/>
        <v/>
      </c>
      <c r="AE359" s="6">
        <f t="shared" si="50"/>
        <v>0</v>
      </c>
      <c r="AF359" s="6">
        <f t="shared" si="58"/>
        <v>0</v>
      </c>
    </row>
    <row r="360" spans="1:32" ht="60" customHeight="1">
      <c r="A360" s="55">
        <f t="shared" si="48"/>
        <v>348</v>
      </c>
      <c r="B360" s="56" t="str">
        <f t="shared" si="51"/>
        <v/>
      </c>
      <c r="C360" s="152"/>
      <c r="D360" s="15" t="str">
        <f t="shared" si="52"/>
        <v/>
      </c>
      <c r="E360" s="15" t="str">
        <f t="shared" si="59"/>
        <v/>
      </c>
      <c r="F360" s="16"/>
      <c r="G360" s="16"/>
      <c r="H360" s="71"/>
      <c r="I360" s="60" t="str" cm="1">
        <f t="array" ref="I360">IFERROR(_xlfn.IFS($Y360=1,"熱風供給温度：80℃以上～100℃未満
空気入口温度：20℃",$Y360=2,"熱風供給温度：80℃以上～100℃未満
空気入口温度：20℃",$Y360=3,"熱風供給温度：60℃
空気入口温度：50℃"),"")</f>
        <v/>
      </c>
      <c r="J360" s="61" t="str" cm="1">
        <f t="array" ref="J360">IFERROR(_xlfn.IFS(AND($Y360=1,$Z360=1),"[外気条件]
乾球温度：25℃DB
相対湿度：70RH％",AND($Y360=2,$Z360=1),"熱源水入口温度：30℃
熱源水入出口温度差：5℃",AND($Y360=3,$Z360=2),"熱源水入口温度：30℃
熱源水入出口温度差：5℃"),"")</f>
        <v/>
      </c>
      <c r="K360" s="48"/>
      <c r="L360" s="46"/>
      <c r="M360" s="46"/>
      <c r="N360" s="42" t="str" cm="1">
        <f t="array" ref="N360">IFERROR(_xlfn.IFS(AND($Z360=1,$AA360=1),VALUE(3.5),AND($Z360=1,$AA360=2),VALUE(3.44),AND($Z360=2,$AA360=2),VALUE(3.5)),"")</f>
        <v/>
      </c>
      <c r="O360" s="59" t="str">
        <f t="shared" si="53"/>
        <v/>
      </c>
      <c r="P360" s="73"/>
      <c r="Q360" s="16"/>
      <c r="R360" s="64"/>
      <c r="S360" s="123"/>
      <c r="T360" s="119"/>
      <c r="U360" s="120"/>
      <c r="V360" s="121"/>
      <c r="W360" s="41" t="str">
        <f t="shared" si="54"/>
        <v/>
      </c>
      <c r="X360" s="4"/>
      <c r="Y360" s="6" t="str">
        <f t="shared" si="55"/>
        <v/>
      </c>
      <c r="Z360" s="39" t="str">
        <f t="shared" si="56"/>
        <v/>
      </c>
      <c r="AA360" s="6" t="str">
        <f t="shared" si="60"/>
        <v/>
      </c>
      <c r="AB360" s="26">
        <f t="shared" si="57"/>
        <v>0</v>
      </c>
      <c r="AC360" s="26">
        <f t="shared" si="47"/>
        <v>0</v>
      </c>
      <c r="AD360" s="26" t="str">
        <f t="shared" si="49"/>
        <v/>
      </c>
      <c r="AE360" s="6">
        <f t="shared" si="50"/>
        <v>0</v>
      </c>
      <c r="AF360" s="6">
        <f t="shared" si="58"/>
        <v>0</v>
      </c>
    </row>
    <row r="361" spans="1:32" ht="60" customHeight="1">
      <c r="A361" s="55">
        <f t="shared" si="48"/>
        <v>349</v>
      </c>
      <c r="B361" s="56" t="str">
        <f t="shared" si="51"/>
        <v/>
      </c>
      <c r="C361" s="152"/>
      <c r="D361" s="15" t="str">
        <f t="shared" si="52"/>
        <v/>
      </c>
      <c r="E361" s="15" t="str">
        <f t="shared" si="59"/>
        <v/>
      </c>
      <c r="F361" s="16"/>
      <c r="G361" s="16"/>
      <c r="H361" s="71"/>
      <c r="I361" s="60" t="str" cm="1">
        <f t="array" ref="I361">IFERROR(_xlfn.IFS($Y361=1,"熱風供給温度：80℃以上～100℃未満
空気入口温度：20℃",$Y361=2,"熱風供給温度：80℃以上～100℃未満
空気入口温度：20℃",$Y361=3,"熱風供給温度：60℃
空気入口温度：50℃"),"")</f>
        <v/>
      </c>
      <c r="J361" s="61" t="str" cm="1">
        <f t="array" ref="J361">IFERROR(_xlfn.IFS(AND($Y361=1,$Z361=1),"[外気条件]
乾球温度：25℃DB
相対湿度：70RH％",AND($Y361=2,$Z361=1),"熱源水入口温度：30℃
熱源水入出口温度差：5℃",AND($Y361=3,$Z361=2),"熱源水入口温度：30℃
熱源水入出口温度差：5℃"),"")</f>
        <v/>
      </c>
      <c r="K361" s="48"/>
      <c r="L361" s="46"/>
      <c r="M361" s="46"/>
      <c r="N361" s="42" t="str" cm="1">
        <f t="array" ref="N361">IFERROR(_xlfn.IFS(AND($Z361=1,$AA361=1),VALUE(3.5),AND($Z361=1,$AA361=2),VALUE(3.44),AND($Z361=2,$AA361=2),VALUE(3.5)),"")</f>
        <v/>
      </c>
      <c r="O361" s="59" t="str">
        <f t="shared" si="53"/>
        <v/>
      </c>
      <c r="P361" s="73"/>
      <c r="Q361" s="16"/>
      <c r="R361" s="64"/>
      <c r="S361" s="123"/>
      <c r="T361" s="119"/>
      <c r="U361" s="120"/>
      <c r="V361" s="121"/>
      <c r="W361" s="41" t="str">
        <f t="shared" si="54"/>
        <v/>
      </c>
      <c r="X361" s="4"/>
      <c r="Y361" s="6" t="str">
        <f t="shared" si="55"/>
        <v/>
      </c>
      <c r="Z361" s="39" t="str">
        <f t="shared" si="56"/>
        <v/>
      </c>
      <c r="AA361" s="6" t="str">
        <f t="shared" si="60"/>
        <v/>
      </c>
      <c r="AB361" s="26">
        <f t="shared" si="57"/>
        <v>0</v>
      </c>
      <c r="AC361" s="26">
        <f t="shared" si="47"/>
        <v>0</v>
      </c>
      <c r="AD361" s="26" t="str">
        <f t="shared" si="49"/>
        <v/>
      </c>
      <c r="AE361" s="6">
        <f t="shared" si="50"/>
        <v>0</v>
      </c>
      <c r="AF361" s="6">
        <f t="shared" si="58"/>
        <v>0</v>
      </c>
    </row>
    <row r="362" spans="1:32" ht="60" customHeight="1">
      <c r="A362" s="55">
        <f t="shared" si="48"/>
        <v>350</v>
      </c>
      <c r="B362" s="56" t="str">
        <f t="shared" si="51"/>
        <v/>
      </c>
      <c r="C362" s="152"/>
      <c r="D362" s="15" t="str">
        <f t="shared" si="52"/>
        <v/>
      </c>
      <c r="E362" s="15" t="str">
        <f t="shared" si="59"/>
        <v/>
      </c>
      <c r="F362" s="16"/>
      <c r="G362" s="16"/>
      <c r="H362" s="71"/>
      <c r="I362" s="60" t="str" cm="1">
        <f t="array" ref="I362">IFERROR(_xlfn.IFS($Y362=1,"熱風供給温度：80℃以上～100℃未満
空気入口温度：20℃",$Y362=2,"熱風供給温度：80℃以上～100℃未満
空気入口温度：20℃",$Y362=3,"熱風供給温度：60℃
空気入口温度：50℃"),"")</f>
        <v/>
      </c>
      <c r="J362" s="61" t="str" cm="1">
        <f t="array" ref="J362">IFERROR(_xlfn.IFS(AND($Y362=1,$Z362=1),"[外気条件]
乾球温度：25℃DB
相対湿度：70RH％",AND($Y362=2,$Z362=1),"熱源水入口温度：30℃
熱源水入出口温度差：5℃",AND($Y362=3,$Z362=2),"熱源水入口温度：30℃
熱源水入出口温度差：5℃"),"")</f>
        <v/>
      </c>
      <c r="K362" s="48"/>
      <c r="L362" s="46"/>
      <c r="M362" s="46"/>
      <c r="N362" s="42" t="str" cm="1">
        <f t="array" ref="N362">IFERROR(_xlfn.IFS(AND($Z362=1,$AA362=1),VALUE(3.5),AND($Z362=1,$AA362=2),VALUE(3.44),AND($Z362=2,$AA362=2),VALUE(3.5)),"")</f>
        <v/>
      </c>
      <c r="O362" s="59" t="str">
        <f t="shared" si="53"/>
        <v/>
      </c>
      <c r="P362" s="73"/>
      <c r="Q362" s="16"/>
      <c r="R362" s="64"/>
      <c r="S362" s="123"/>
      <c r="T362" s="119"/>
      <c r="U362" s="120"/>
      <c r="V362" s="121"/>
      <c r="W362" s="41" t="str">
        <f t="shared" si="54"/>
        <v/>
      </c>
      <c r="X362" s="4"/>
      <c r="Y362" s="6" t="str">
        <f t="shared" si="55"/>
        <v/>
      </c>
      <c r="Z362" s="39" t="str">
        <f t="shared" si="56"/>
        <v/>
      </c>
      <c r="AA362" s="6" t="str">
        <f t="shared" si="60"/>
        <v/>
      </c>
      <c r="AB362" s="26">
        <f t="shared" si="57"/>
        <v>0</v>
      </c>
      <c r="AC362" s="26">
        <f t="shared" si="47"/>
        <v>0</v>
      </c>
      <c r="AD362" s="26" t="str">
        <f t="shared" si="49"/>
        <v/>
      </c>
      <c r="AE362" s="6">
        <f t="shared" si="50"/>
        <v>0</v>
      </c>
      <c r="AF362" s="6">
        <f t="shared" si="58"/>
        <v>0</v>
      </c>
    </row>
    <row r="363" spans="1:32" ht="60" customHeight="1">
      <c r="A363" s="55">
        <f t="shared" si="48"/>
        <v>351</v>
      </c>
      <c r="B363" s="56" t="str">
        <f t="shared" si="51"/>
        <v/>
      </c>
      <c r="C363" s="152"/>
      <c r="D363" s="15" t="str">
        <f t="shared" si="52"/>
        <v/>
      </c>
      <c r="E363" s="15" t="str">
        <f t="shared" si="59"/>
        <v/>
      </c>
      <c r="F363" s="16"/>
      <c r="G363" s="16"/>
      <c r="H363" s="71"/>
      <c r="I363" s="60" t="str" cm="1">
        <f t="array" ref="I363">IFERROR(_xlfn.IFS($Y363=1,"熱風供給温度：80℃以上～100℃未満
空気入口温度：20℃",$Y363=2,"熱風供給温度：80℃以上～100℃未満
空気入口温度：20℃",$Y363=3,"熱風供給温度：60℃
空気入口温度：50℃"),"")</f>
        <v/>
      </c>
      <c r="J363" s="61" t="str" cm="1">
        <f t="array" ref="J363">IFERROR(_xlfn.IFS(AND($Y363=1,$Z363=1),"[外気条件]
乾球温度：25℃DB
相対湿度：70RH％",AND($Y363=2,$Z363=1),"熱源水入口温度：30℃
熱源水入出口温度差：5℃",AND($Y363=3,$Z363=2),"熱源水入口温度：30℃
熱源水入出口温度差：5℃"),"")</f>
        <v/>
      </c>
      <c r="K363" s="48"/>
      <c r="L363" s="46"/>
      <c r="M363" s="46"/>
      <c r="N363" s="42" t="str" cm="1">
        <f t="array" ref="N363">IFERROR(_xlfn.IFS(AND($Z363=1,$AA363=1),VALUE(3.5),AND($Z363=1,$AA363=2),VALUE(3.44),AND($Z363=2,$AA363=2),VALUE(3.5)),"")</f>
        <v/>
      </c>
      <c r="O363" s="59" t="str">
        <f t="shared" si="53"/>
        <v/>
      </c>
      <c r="P363" s="73"/>
      <c r="Q363" s="16"/>
      <c r="R363" s="64"/>
      <c r="S363" s="123"/>
      <c r="T363" s="119"/>
      <c r="U363" s="120"/>
      <c r="V363" s="121"/>
      <c r="W363" s="41" t="str">
        <f t="shared" si="54"/>
        <v/>
      </c>
      <c r="X363" s="4"/>
      <c r="Y363" s="6" t="str">
        <f t="shared" si="55"/>
        <v/>
      </c>
      <c r="Z363" s="39" t="str">
        <f t="shared" si="56"/>
        <v/>
      </c>
      <c r="AA363" s="6" t="str">
        <f t="shared" si="60"/>
        <v/>
      </c>
      <c r="AB363" s="26">
        <f t="shared" si="57"/>
        <v>0</v>
      </c>
      <c r="AC363" s="26">
        <f t="shared" si="47"/>
        <v>0</v>
      </c>
      <c r="AD363" s="26" t="str">
        <f t="shared" si="49"/>
        <v/>
      </c>
      <c r="AE363" s="6">
        <f t="shared" si="50"/>
        <v>0</v>
      </c>
      <c r="AF363" s="6">
        <f t="shared" si="58"/>
        <v>0</v>
      </c>
    </row>
    <row r="364" spans="1:32" ht="60" customHeight="1">
      <c r="A364" s="55">
        <f t="shared" si="48"/>
        <v>352</v>
      </c>
      <c r="B364" s="56" t="str">
        <f t="shared" si="51"/>
        <v/>
      </c>
      <c r="C364" s="152"/>
      <c r="D364" s="15" t="str">
        <f t="shared" si="52"/>
        <v/>
      </c>
      <c r="E364" s="15" t="str">
        <f t="shared" si="59"/>
        <v/>
      </c>
      <c r="F364" s="16"/>
      <c r="G364" s="16"/>
      <c r="H364" s="71"/>
      <c r="I364" s="60" t="str" cm="1">
        <f t="array" ref="I364">IFERROR(_xlfn.IFS($Y364=1,"熱風供給温度：80℃以上～100℃未満
空気入口温度：20℃",$Y364=2,"熱風供給温度：80℃以上～100℃未満
空気入口温度：20℃",$Y364=3,"熱風供給温度：60℃
空気入口温度：50℃"),"")</f>
        <v/>
      </c>
      <c r="J364" s="61" t="str" cm="1">
        <f t="array" ref="J364">IFERROR(_xlfn.IFS(AND($Y364=1,$Z364=1),"[外気条件]
乾球温度：25℃DB
相対湿度：70RH％",AND($Y364=2,$Z364=1),"熱源水入口温度：30℃
熱源水入出口温度差：5℃",AND($Y364=3,$Z364=2),"熱源水入口温度：30℃
熱源水入出口温度差：5℃"),"")</f>
        <v/>
      </c>
      <c r="K364" s="48"/>
      <c r="L364" s="46"/>
      <c r="M364" s="46"/>
      <c r="N364" s="42" t="str" cm="1">
        <f t="array" ref="N364">IFERROR(_xlfn.IFS(AND($Z364=1,$AA364=1),VALUE(3.5),AND($Z364=1,$AA364=2),VALUE(3.44),AND($Z364=2,$AA364=2),VALUE(3.5)),"")</f>
        <v/>
      </c>
      <c r="O364" s="59" t="str">
        <f t="shared" si="53"/>
        <v/>
      </c>
      <c r="P364" s="73"/>
      <c r="Q364" s="16"/>
      <c r="R364" s="64"/>
      <c r="S364" s="123"/>
      <c r="T364" s="119"/>
      <c r="U364" s="120"/>
      <c r="V364" s="121"/>
      <c r="W364" s="41" t="str">
        <f t="shared" si="54"/>
        <v/>
      </c>
      <c r="X364" s="4"/>
      <c r="Y364" s="6" t="str">
        <f t="shared" si="55"/>
        <v/>
      </c>
      <c r="Z364" s="39" t="str">
        <f t="shared" si="56"/>
        <v/>
      </c>
      <c r="AA364" s="6" t="str">
        <f t="shared" si="60"/>
        <v/>
      </c>
      <c r="AB364" s="26">
        <f t="shared" si="57"/>
        <v>0</v>
      </c>
      <c r="AC364" s="26">
        <f t="shared" ref="AC364:AC427" si="61">IF(AND($G364&lt;&gt;"",COUNTIF($G364,"*■*")&gt;0,$Q364=""),1,0)</f>
        <v>0</v>
      </c>
      <c r="AD364" s="26" t="str">
        <f t="shared" si="49"/>
        <v/>
      </c>
      <c r="AE364" s="6">
        <f t="shared" si="50"/>
        <v>0</v>
      </c>
      <c r="AF364" s="6">
        <f t="shared" si="58"/>
        <v>0</v>
      </c>
    </row>
    <row r="365" spans="1:32" ht="60" customHeight="1">
      <c r="A365" s="55">
        <f t="shared" si="48"/>
        <v>353</v>
      </c>
      <c r="B365" s="56" t="str">
        <f t="shared" si="51"/>
        <v/>
      </c>
      <c r="C365" s="152"/>
      <c r="D365" s="15" t="str">
        <f t="shared" si="52"/>
        <v/>
      </c>
      <c r="E365" s="15" t="str">
        <f t="shared" si="59"/>
        <v/>
      </c>
      <c r="F365" s="16"/>
      <c r="G365" s="16"/>
      <c r="H365" s="71"/>
      <c r="I365" s="60" t="str" cm="1">
        <f t="array" ref="I365">IFERROR(_xlfn.IFS($Y365=1,"熱風供給温度：80℃以上～100℃未満
空気入口温度：20℃",$Y365=2,"熱風供給温度：80℃以上～100℃未満
空気入口温度：20℃",$Y365=3,"熱風供給温度：60℃
空気入口温度：50℃"),"")</f>
        <v/>
      </c>
      <c r="J365" s="61" t="str" cm="1">
        <f t="array" ref="J365">IFERROR(_xlfn.IFS(AND($Y365=1,$Z365=1),"[外気条件]
乾球温度：25℃DB
相対湿度：70RH％",AND($Y365=2,$Z365=1),"熱源水入口温度：30℃
熱源水入出口温度差：5℃",AND($Y365=3,$Z365=2),"熱源水入口温度：30℃
熱源水入出口温度差：5℃"),"")</f>
        <v/>
      </c>
      <c r="K365" s="48"/>
      <c r="L365" s="46"/>
      <c r="M365" s="46"/>
      <c r="N365" s="42" t="str" cm="1">
        <f t="array" ref="N365">IFERROR(_xlfn.IFS(AND($Z365=1,$AA365=1),VALUE(3.5),AND($Z365=1,$AA365=2),VALUE(3.44),AND($Z365=2,$AA365=2),VALUE(3.5)),"")</f>
        <v/>
      </c>
      <c r="O365" s="59" t="str">
        <f t="shared" si="53"/>
        <v/>
      </c>
      <c r="P365" s="73"/>
      <c r="Q365" s="16"/>
      <c r="R365" s="64"/>
      <c r="S365" s="123"/>
      <c r="T365" s="119"/>
      <c r="U365" s="120"/>
      <c r="V365" s="121"/>
      <c r="W365" s="41" t="str">
        <f t="shared" si="54"/>
        <v/>
      </c>
      <c r="X365" s="4"/>
      <c r="Y365" s="6" t="str">
        <f t="shared" si="55"/>
        <v/>
      </c>
      <c r="Z365" s="39" t="str">
        <f t="shared" si="56"/>
        <v/>
      </c>
      <c r="AA365" s="6" t="str">
        <f t="shared" si="60"/>
        <v/>
      </c>
      <c r="AB365" s="26">
        <f t="shared" si="57"/>
        <v>0</v>
      </c>
      <c r="AC365" s="26">
        <f t="shared" si="61"/>
        <v>0</v>
      </c>
      <c r="AD365" s="26" t="str">
        <f t="shared" si="49"/>
        <v/>
      </c>
      <c r="AE365" s="6">
        <f t="shared" si="50"/>
        <v>0</v>
      </c>
      <c r="AF365" s="6">
        <f t="shared" si="58"/>
        <v>0</v>
      </c>
    </row>
    <row r="366" spans="1:32" ht="60" customHeight="1">
      <c r="A366" s="55">
        <f t="shared" si="48"/>
        <v>354</v>
      </c>
      <c r="B366" s="56" t="str">
        <f t="shared" si="51"/>
        <v/>
      </c>
      <c r="C366" s="152"/>
      <c r="D366" s="15" t="str">
        <f t="shared" si="52"/>
        <v/>
      </c>
      <c r="E366" s="15" t="str">
        <f t="shared" si="59"/>
        <v/>
      </c>
      <c r="F366" s="16"/>
      <c r="G366" s="16"/>
      <c r="H366" s="71"/>
      <c r="I366" s="60" t="str" cm="1">
        <f t="array" ref="I366">IFERROR(_xlfn.IFS($Y366=1,"熱風供給温度：80℃以上～100℃未満
空気入口温度：20℃",$Y366=2,"熱風供給温度：80℃以上～100℃未満
空気入口温度：20℃",$Y366=3,"熱風供給温度：60℃
空気入口温度：50℃"),"")</f>
        <v/>
      </c>
      <c r="J366" s="61" t="str" cm="1">
        <f t="array" ref="J366">IFERROR(_xlfn.IFS(AND($Y366=1,$Z366=1),"[外気条件]
乾球温度：25℃DB
相対湿度：70RH％",AND($Y366=2,$Z366=1),"熱源水入口温度：30℃
熱源水入出口温度差：5℃",AND($Y366=3,$Z366=2),"熱源水入口温度：30℃
熱源水入出口温度差：5℃"),"")</f>
        <v/>
      </c>
      <c r="K366" s="48"/>
      <c r="L366" s="46"/>
      <c r="M366" s="46"/>
      <c r="N366" s="42" t="str" cm="1">
        <f t="array" ref="N366">IFERROR(_xlfn.IFS(AND($Z366=1,$AA366=1),VALUE(3.5),AND($Z366=1,$AA366=2),VALUE(3.44),AND($Z366=2,$AA366=2),VALUE(3.5)),"")</f>
        <v/>
      </c>
      <c r="O366" s="59" t="str">
        <f t="shared" si="53"/>
        <v/>
      </c>
      <c r="P366" s="73"/>
      <c r="Q366" s="16"/>
      <c r="R366" s="64"/>
      <c r="S366" s="123"/>
      <c r="T366" s="119"/>
      <c r="U366" s="120"/>
      <c r="V366" s="121"/>
      <c r="W366" s="41" t="str">
        <f t="shared" si="54"/>
        <v/>
      </c>
      <c r="X366" s="4"/>
      <c r="Y366" s="6" t="str">
        <f t="shared" si="55"/>
        <v/>
      </c>
      <c r="Z366" s="39" t="str">
        <f t="shared" si="56"/>
        <v/>
      </c>
      <c r="AA366" s="6" t="str">
        <f t="shared" si="60"/>
        <v/>
      </c>
      <c r="AB366" s="26">
        <f t="shared" si="57"/>
        <v>0</v>
      </c>
      <c r="AC366" s="26">
        <f t="shared" si="61"/>
        <v>0</v>
      </c>
      <c r="AD366" s="26" t="str">
        <f t="shared" si="49"/>
        <v/>
      </c>
      <c r="AE366" s="6">
        <f t="shared" si="50"/>
        <v>0</v>
      </c>
      <c r="AF366" s="6">
        <f t="shared" si="58"/>
        <v>0</v>
      </c>
    </row>
    <row r="367" spans="1:32" ht="60" customHeight="1">
      <c r="A367" s="55">
        <f t="shared" si="48"/>
        <v>355</v>
      </c>
      <c r="B367" s="56" t="str">
        <f t="shared" si="51"/>
        <v/>
      </c>
      <c r="C367" s="152"/>
      <c r="D367" s="15" t="str">
        <f t="shared" si="52"/>
        <v/>
      </c>
      <c r="E367" s="15" t="str">
        <f t="shared" si="59"/>
        <v/>
      </c>
      <c r="F367" s="16"/>
      <c r="G367" s="16"/>
      <c r="H367" s="71"/>
      <c r="I367" s="60" t="str" cm="1">
        <f t="array" ref="I367">IFERROR(_xlfn.IFS($Y367=1,"熱風供給温度：80℃以上～100℃未満
空気入口温度：20℃",$Y367=2,"熱風供給温度：80℃以上～100℃未満
空気入口温度：20℃",$Y367=3,"熱風供給温度：60℃
空気入口温度：50℃"),"")</f>
        <v/>
      </c>
      <c r="J367" s="61" t="str" cm="1">
        <f t="array" ref="J367">IFERROR(_xlfn.IFS(AND($Y367=1,$Z367=1),"[外気条件]
乾球温度：25℃DB
相対湿度：70RH％",AND($Y367=2,$Z367=1),"熱源水入口温度：30℃
熱源水入出口温度差：5℃",AND($Y367=3,$Z367=2),"熱源水入口温度：30℃
熱源水入出口温度差：5℃"),"")</f>
        <v/>
      </c>
      <c r="K367" s="48"/>
      <c r="L367" s="46"/>
      <c r="M367" s="46"/>
      <c r="N367" s="42" t="str" cm="1">
        <f t="array" ref="N367">IFERROR(_xlfn.IFS(AND($Z367=1,$AA367=1),VALUE(3.5),AND($Z367=1,$AA367=2),VALUE(3.44),AND($Z367=2,$AA367=2),VALUE(3.5)),"")</f>
        <v/>
      </c>
      <c r="O367" s="59" t="str">
        <f t="shared" si="53"/>
        <v/>
      </c>
      <c r="P367" s="73"/>
      <c r="Q367" s="16"/>
      <c r="R367" s="64"/>
      <c r="S367" s="123"/>
      <c r="T367" s="119"/>
      <c r="U367" s="120"/>
      <c r="V367" s="121"/>
      <c r="W367" s="41" t="str">
        <f t="shared" si="54"/>
        <v/>
      </c>
      <c r="X367" s="4"/>
      <c r="Y367" s="6" t="str">
        <f t="shared" si="55"/>
        <v/>
      </c>
      <c r="Z367" s="39" t="str">
        <f t="shared" si="56"/>
        <v/>
      </c>
      <c r="AA367" s="6" t="str">
        <f t="shared" si="60"/>
        <v/>
      </c>
      <c r="AB367" s="26">
        <f t="shared" si="57"/>
        <v>0</v>
      </c>
      <c r="AC367" s="26">
        <f t="shared" si="61"/>
        <v>0</v>
      </c>
      <c r="AD367" s="26" t="str">
        <f t="shared" si="49"/>
        <v/>
      </c>
      <c r="AE367" s="6">
        <f t="shared" si="50"/>
        <v>0</v>
      </c>
      <c r="AF367" s="6">
        <f t="shared" si="58"/>
        <v>0</v>
      </c>
    </row>
    <row r="368" spans="1:32" ht="60" customHeight="1">
      <c r="A368" s="55">
        <f t="shared" si="48"/>
        <v>356</v>
      </c>
      <c r="B368" s="56" t="str">
        <f t="shared" si="51"/>
        <v/>
      </c>
      <c r="C368" s="152"/>
      <c r="D368" s="15" t="str">
        <f t="shared" si="52"/>
        <v/>
      </c>
      <c r="E368" s="15" t="str">
        <f t="shared" si="59"/>
        <v/>
      </c>
      <c r="F368" s="16"/>
      <c r="G368" s="16"/>
      <c r="H368" s="71"/>
      <c r="I368" s="60" t="str" cm="1">
        <f t="array" ref="I368">IFERROR(_xlfn.IFS($Y368=1,"熱風供給温度：80℃以上～100℃未満
空気入口温度：20℃",$Y368=2,"熱風供給温度：80℃以上～100℃未満
空気入口温度：20℃",$Y368=3,"熱風供給温度：60℃
空気入口温度：50℃"),"")</f>
        <v/>
      </c>
      <c r="J368" s="61" t="str" cm="1">
        <f t="array" ref="J368">IFERROR(_xlfn.IFS(AND($Y368=1,$Z368=1),"[外気条件]
乾球温度：25℃DB
相対湿度：70RH％",AND($Y368=2,$Z368=1),"熱源水入口温度：30℃
熱源水入出口温度差：5℃",AND($Y368=3,$Z368=2),"熱源水入口温度：30℃
熱源水入出口温度差：5℃"),"")</f>
        <v/>
      </c>
      <c r="K368" s="48"/>
      <c r="L368" s="46"/>
      <c r="M368" s="46"/>
      <c r="N368" s="42" t="str" cm="1">
        <f t="array" ref="N368">IFERROR(_xlfn.IFS(AND($Z368=1,$AA368=1),VALUE(3.5),AND($Z368=1,$AA368=2),VALUE(3.44),AND($Z368=2,$AA368=2),VALUE(3.5)),"")</f>
        <v/>
      </c>
      <c r="O368" s="59" t="str">
        <f t="shared" si="53"/>
        <v/>
      </c>
      <c r="P368" s="73"/>
      <c r="Q368" s="16"/>
      <c r="R368" s="64"/>
      <c r="S368" s="123"/>
      <c r="T368" s="119"/>
      <c r="U368" s="120"/>
      <c r="V368" s="121"/>
      <c r="W368" s="41" t="str">
        <f t="shared" si="54"/>
        <v/>
      </c>
      <c r="X368" s="4"/>
      <c r="Y368" s="6" t="str">
        <f t="shared" si="55"/>
        <v/>
      </c>
      <c r="Z368" s="39" t="str">
        <f t="shared" si="56"/>
        <v/>
      </c>
      <c r="AA368" s="6" t="str">
        <f t="shared" si="60"/>
        <v/>
      </c>
      <c r="AB368" s="26">
        <f t="shared" si="57"/>
        <v>0</v>
      </c>
      <c r="AC368" s="26">
        <f t="shared" si="61"/>
        <v>0</v>
      </c>
      <c r="AD368" s="26" t="str">
        <f t="shared" si="49"/>
        <v/>
      </c>
      <c r="AE368" s="6">
        <f t="shared" si="50"/>
        <v>0</v>
      </c>
      <c r="AF368" s="6">
        <f t="shared" si="58"/>
        <v>0</v>
      </c>
    </row>
    <row r="369" spans="1:32" ht="60" customHeight="1">
      <c r="A369" s="55">
        <f t="shared" si="48"/>
        <v>357</v>
      </c>
      <c r="B369" s="56" t="str">
        <f t="shared" si="51"/>
        <v/>
      </c>
      <c r="C369" s="152"/>
      <c r="D369" s="15" t="str">
        <f t="shared" si="52"/>
        <v/>
      </c>
      <c r="E369" s="15" t="str">
        <f t="shared" si="59"/>
        <v/>
      </c>
      <c r="F369" s="16"/>
      <c r="G369" s="16"/>
      <c r="H369" s="71"/>
      <c r="I369" s="60" t="str" cm="1">
        <f t="array" ref="I369">IFERROR(_xlfn.IFS($Y369=1,"熱風供給温度：80℃以上～100℃未満
空気入口温度：20℃",$Y369=2,"熱風供給温度：80℃以上～100℃未満
空気入口温度：20℃",$Y369=3,"熱風供給温度：60℃
空気入口温度：50℃"),"")</f>
        <v/>
      </c>
      <c r="J369" s="61" t="str" cm="1">
        <f t="array" ref="J369">IFERROR(_xlfn.IFS(AND($Y369=1,$Z369=1),"[外気条件]
乾球温度：25℃DB
相対湿度：70RH％",AND($Y369=2,$Z369=1),"熱源水入口温度：30℃
熱源水入出口温度差：5℃",AND($Y369=3,$Z369=2),"熱源水入口温度：30℃
熱源水入出口温度差：5℃"),"")</f>
        <v/>
      </c>
      <c r="K369" s="48"/>
      <c r="L369" s="46"/>
      <c r="M369" s="46"/>
      <c r="N369" s="42" t="str" cm="1">
        <f t="array" ref="N369">IFERROR(_xlfn.IFS(AND($Z369=1,$AA369=1),VALUE(3.5),AND($Z369=1,$AA369=2),VALUE(3.44),AND($Z369=2,$AA369=2),VALUE(3.5)),"")</f>
        <v/>
      </c>
      <c r="O369" s="59" t="str">
        <f t="shared" si="53"/>
        <v/>
      </c>
      <c r="P369" s="73"/>
      <c r="Q369" s="16"/>
      <c r="R369" s="64"/>
      <c r="S369" s="123"/>
      <c r="T369" s="119"/>
      <c r="U369" s="120"/>
      <c r="V369" s="121"/>
      <c r="W369" s="41" t="str">
        <f t="shared" si="54"/>
        <v/>
      </c>
      <c r="X369" s="4"/>
      <c r="Y369" s="6" t="str">
        <f t="shared" si="55"/>
        <v/>
      </c>
      <c r="Z369" s="39" t="str">
        <f t="shared" si="56"/>
        <v/>
      </c>
      <c r="AA369" s="6" t="str">
        <f t="shared" si="60"/>
        <v/>
      </c>
      <c r="AB369" s="26">
        <f t="shared" si="57"/>
        <v>0</v>
      </c>
      <c r="AC369" s="26">
        <f t="shared" si="61"/>
        <v>0</v>
      </c>
      <c r="AD369" s="26" t="str">
        <f t="shared" si="49"/>
        <v/>
      </c>
      <c r="AE369" s="6">
        <f t="shared" si="50"/>
        <v>0</v>
      </c>
      <c r="AF369" s="6">
        <f t="shared" si="58"/>
        <v>0</v>
      </c>
    </row>
    <row r="370" spans="1:32" ht="60" customHeight="1">
      <c r="A370" s="55">
        <f t="shared" si="48"/>
        <v>358</v>
      </c>
      <c r="B370" s="56" t="str">
        <f t="shared" si="51"/>
        <v/>
      </c>
      <c r="C370" s="152"/>
      <c r="D370" s="15" t="str">
        <f t="shared" si="52"/>
        <v/>
      </c>
      <c r="E370" s="15" t="str">
        <f t="shared" si="59"/>
        <v/>
      </c>
      <c r="F370" s="16"/>
      <c r="G370" s="16"/>
      <c r="H370" s="71"/>
      <c r="I370" s="60" t="str" cm="1">
        <f t="array" ref="I370">IFERROR(_xlfn.IFS($Y370=1,"熱風供給温度：80℃以上～100℃未満
空気入口温度：20℃",$Y370=2,"熱風供給温度：80℃以上～100℃未満
空気入口温度：20℃",$Y370=3,"熱風供給温度：60℃
空気入口温度：50℃"),"")</f>
        <v/>
      </c>
      <c r="J370" s="61" t="str" cm="1">
        <f t="array" ref="J370">IFERROR(_xlfn.IFS(AND($Y370=1,$Z370=1),"[外気条件]
乾球温度：25℃DB
相対湿度：70RH％",AND($Y370=2,$Z370=1),"熱源水入口温度：30℃
熱源水入出口温度差：5℃",AND($Y370=3,$Z370=2),"熱源水入口温度：30℃
熱源水入出口温度差：5℃"),"")</f>
        <v/>
      </c>
      <c r="K370" s="48"/>
      <c r="L370" s="46"/>
      <c r="M370" s="46"/>
      <c r="N370" s="42" t="str" cm="1">
        <f t="array" ref="N370">IFERROR(_xlfn.IFS(AND($Z370=1,$AA370=1),VALUE(3.5),AND($Z370=1,$AA370=2),VALUE(3.44),AND($Z370=2,$AA370=2),VALUE(3.5)),"")</f>
        <v/>
      </c>
      <c r="O370" s="59" t="str">
        <f t="shared" si="53"/>
        <v/>
      </c>
      <c r="P370" s="73"/>
      <c r="Q370" s="16"/>
      <c r="R370" s="64"/>
      <c r="S370" s="123"/>
      <c r="T370" s="119"/>
      <c r="U370" s="120"/>
      <c r="V370" s="121"/>
      <c r="W370" s="41" t="str">
        <f t="shared" si="54"/>
        <v/>
      </c>
      <c r="X370" s="4"/>
      <c r="Y370" s="6" t="str">
        <f t="shared" si="55"/>
        <v/>
      </c>
      <c r="Z370" s="39" t="str">
        <f t="shared" si="56"/>
        <v/>
      </c>
      <c r="AA370" s="6" t="str">
        <f t="shared" si="60"/>
        <v/>
      </c>
      <c r="AB370" s="26">
        <f t="shared" si="57"/>
        <v>0</v>
      </c>
      <c r="AC370" s="26">
        <f t="shared" si="61"/>
        <v>0</v>
      </c>
      <c r="AD370" s="26" t="str">
        <f t="shared" si="49"/>
        <v/>
      </c>
      <c r="AE370" s="6">
        <f t="shared" si="50"/>
        <v>0</v>
      </c>
      <c r="AF370" s="6">
        <f t="shared" si="58"/>
        <v>0</v>
      </c>
    </row>
    <row r="371" spans="1:32" ht="60" customHeight="1">
      <c r="A371" s="55">
        <f t="shared" si="48"/>
        <v>359</v>
      </c>
      <c r="B371" s="56" t="str">
        <f t="shared" si="51"/>
        <v/>
      </c>
      <c r="C371" s="152"/>
      <c r="D371" s="15" t="str">
        <f t="shared" si="52"/>
        <v/>
      </c>
      <c r="E371" s="15" t="str">
        <f t="shared" si="59"/>
        <v/>
      </c>
      <c r="F371" s="16"/>
      <c r="G371" s="16"/>
      <c r="H371" s="71"/>
      <c r="I371" s="60" t="str" cm="1">
        <f t="array" ref="I371">IFERROR(_xlfn.IFS($Y371=1,"熱風供給温度：80℃以上～100℃未満
空気入口温度：20℃",$Y371=2,"熱風供給温度：80℃以上～100℃未満
空気入口温度：20℃",$Y371=3,"熱風供給温度：60℃
空気入口温度：50℃"),"")</f>
        <v/>
      </c>
      <c r="J371" s="61" t="str" cm="1">
        <f t="array" ref="J371">IFERROR(_xlfn.IFS(AND($Y371=1,$Z371=1),"[外気条件]
乾球温度：25℃DB
相対湿度：70RH％",AND($Y371=2,$Z371=1),"熱源水入口温度：30℃
熱源水入出口温度差：5℃",AND($Y371=3,$Z371=2),"熱源水入口温度：30℃
熱源水入出口温度差：5℃"),"")</f>
        <v/>
      </c>
      <c r="K371" s="48"/>
      <c r="L371" s="46"/>
      <c r="M371" s="46"/>
      <c r="N371" s="42" t="str" cm="1">
        <f t="array" ref="N371">IFERROR(_xlfn.IFS(AND($Z371=1,$AA371=1),VALUE(3.5),AND($Z371=1,$AA371=2),VALUE(3.44),AND($Z371=2,$AA371=2),VALUE(3.5)),"")</f>
        <v/>
      </c>
      <c r="O371" s="59" t="str">
        <f t="shared" si="53"/>
        <v/>
      </c>
      <c r="P371" s="73"/>
      <c r="Q371" s="16"/>
      <c r="R371" s="64"/>
      <c r="S371" s="123"/>
      <c r="T371" s="119"/>
      <c r="U371" s="120"/>
      <c r="V371" s="121"/>
      <c r="W371" s="41" t="str">
        <f t="shared" si="54"/>
        <v/>
      </c>
      <c r="X371" s="4"/>
      <c r="Y371" s="6" t="str">
        <f t="shared" si="55"/>
        <v/>
      </c>
      <c r="Z371" s="39" t="str">
        <f t="shared" si="56"/>
        <v/>
      </c>
      <c r="AA371" s="6" t="str">
        <f t="shared" si="60"/>
        <v/>
      </c>
      <c r="AB371" s="26">
        <f t="shared" si="57"/>
        <v>0</v>
      </c>
      <c r="AC371" s="26">
        <f t="shared" si="61"/>
        <v>0</v>
      </c>
      <c r="AD371" s="26" t="str">
        <f t="shared" si="49"/>
        <v/>
      </c>
      <c r="AE371" s="6">
        <f t="shared" si="50"/>
        <v>0</v>
      </c>
      <c r="AF371" s="6">
        <f t="shared" si="58"/>
        <v>0</v>
      </c>
    </row>
    <row r="372" spans="1:32" ht="60" customHeight="1">
      <c r="A372" s="55">
        <f t="shared" si="48"/>
        <v>360</v>
      </c>
      <c r="B372" s="56" t="str">
        <f t="shared" si="51"/>
        <v/>
      </c>
      <c r="C372" s="152"/>
      <c r="D372" s="15" t="str">
        <f t="shared" si="52"/>
        <v/>
      </c>
      <c r="E372" s="15" t="str">
        <f t="shared" si="59"/>
        <v/>
      </c>
      <c r="F372" s="16"/>
      <c r="G372" s="16"/>
      <c r="H372" s="71"/>
      <c r="I372" s="60" t="str" cm="1">
        <f t="array" ref="I372">IFERROR(_xlfn.IFS($Y372=1,"熱風供給温度：80℃以上～100℃未満
空気入口温度：20℃",$Y372=2,"熱風供給温度：80℃以上～100℃未満
空気入口温度：20℃",$Y372=3,"熱風供給温度：60℃
空気入口温度：50℃"),"")</f>
        <v/>
      </c>
      <c r="J372" s="61" t="str" cm="1">
        <f t="array" ref="J372">IFERROR(_xlfn.IFS(AND($Y372=1,$Z372=1),"[外気条件]
乾球温度：25℃DB
相対湿度：70RH％",AND($Y372=2,$Z372=1),"熱源水入口温度：30℃
熱源水入出口温度差：5℃",AND($Y372=3,$Z372=2),"熱源水入口温度：30℃
熱源水入出口温度差：5℃"),"")</f>
        <v/>
      </c>
      <c r="K372" s="48"/>
      <c r="L372" s="46"/>
      <c r="M372" s="46"/>
      <c r="N372" s="42" t="str" cm="1">
        <f t="array" ref="N372">IFERROR(_xlfn.IFS(AND($Z372=1,$AA372=1),VALUE(3.5),AND($Z372=1,$AA372=2),VALUE(3.44),AND($Z372=2,$AA372=2),VALUE(3.5)),"")</f>
        <v/>
      </c>
      <c r="O372" s="59" t="str">
        <f t="shared" si="53"/>
        <v/>
      </c>
      <c r="P372" s="73"/>
      <c r="Q372" s="16"/>
      <c r="R372" s="64"/>
      <c r="S372" s="123"/>
      <c r="T372" s="119"/>
      <c r="U372" s="120"/>
      <c r="V372" s="121"/>
      <c r="W372" s="41" t="str">
        <f t="shared" si="54"/>
        <v/>
      </c>
      <c r="X372" s="4"/>
      <c r="Y372" s="6" t="str">
        <f t="shared" si="55"/>
        <v/>
      </c>
      <c r="Z372" s="39" t="str">
        <f t="shared" si="56"/>
        <v/>
      </c>
      <c r="AA372" s="6" t="str">
        <f t="shared" si="60"/>
        <v/>
      </c>
      <c r="AB372" s="26">
        <f t="shared" si="57"/>
        <v>0</v>
      </c>
      <c r="AC372" s="26">
        <f t="shared" si="61"/>
        <v>0</v>
      </c>
      <c r="AD372" s="26" t="str">
        <f t="shared" si="49"/>
        <v/>
      </c>
      <c r="AE372" s="6">
        <f t="shared" si="50"/>
        <v>0</v>
      </c>
      <c r="AF372" s="6">
        <f t="shared" si="58"/>
        <v>0</v>
      </c>
    </row>
    <row r="373" spans="1:32" ht="60" customHeight="1">
      <c r="A373" s="55">
        <f t="shared" si="48"/>
        <v>361</v>
      </c>
      <c r="B373" s="56" t="str">
        <f t="shared" si="51"/>
        <v/>
      </c>
      <c r="C373" s="152"/>
      <c r="D373" s="15" t="str">
        <f t="shared" si="52"/>
        <v/>
      </c>
      <c r="E373" s="15" t="str">
        <f t="shared" si="59"/>
        <v/>
      </c>
      <c r="F373" s="16"/>
      <c r="G373" s="16"/>
      <c r="H373" s="71"/>
      <c r="I373" s="60" t="str" cm="1">
        <f t="array" ref="I373">IFERROR(_xlfn.IFS($Y373=1,"熱風供給温度：80℃以上～100℃未満
空気入口温度：20℃",$Y373=2,"熱風供給温度：80℃以上～100℃未満
空気入口温度：20℃",$Y373=3,"熱風供給温度：60℃
空気入口温度：50℃"),"")</f>
        <v/>
      </c>
      <c r="J373" s="61" t="str" cm="1">
        <f t="array" ref="J373">IFERROR(_xlfn.IFS(AND($Y373=1,$Z373=1),"[外気条件]
乾球温度：25℃DB
相対湿度：70RH％",AND($Y373=2,$Z373=1),"熱源水入口温度：30℃
熱源水入出口温度差：5℃",AND($Y373=3,$Z373=2),"熱源水入口温度：30℃
熱源水入出口温度差：5℃"),"")</f>
        <v/>
      </c>
      <c r="K373" s="48"/>
      <c r="L373" s="46"/>
      <c r="M373" s="46"/>
      <c r="N373" s="42" t="str" cm="1">
        <f t="array" ref="N373">IFERROR(_xlfn.IFS(AND($Z373=1,$AA373=1),VALUE(3.5),AND($Z373=1,$AA373=2),VALUE(3.44),AND($Z373=2,$AA373=2),VALUE(3.5)),"")</f>
        <v/>
      </c>
      <c r="O373" s="59" t="str">
        <f t="shared" si="53"/>
        <v/>
      </c>
      <c r="P373" s="73"/>
      <c r="Q373" s="16"/>
      <c r="R373" s="64"/>
      <c r="S373" s="123"/>
      <c r="T373" s="119"/>
      <c r="U373" s="120"/>
      <c r="V373" s="121"/>
      <c r="W373" s="41" t="str">
        <f t="shared" si="54"/>
        <v/>
      </c>
      <c r="X373" s="4"/>
      <c r="Y373" s="6" t="str">
        <f t="shared" si="55"/>
        <v/>
      </c>
      <c r="Z373" s="39" t="str">
        <f t="shared" si="56"/>
        <v/>
      </c>
      <c r="AA373" s="6" t="str">
        <f t="shared" si="60"/>
        <v/>
      </c>
      <c r="AB373" s="26">
        <f t="shared" si="57"/>
        <v>0</v>
      </c>
      <c r="AC373" s="26">
        <f t="shared" si="61"/>
        <v>0</v>
      </c>
      <c r="AD373" s="26" t="str">
        <f t="shared" si="49"/>
        <v/>
      </c>
      <c r="AE373" s="6">
        <f t="shared" si="50"/>
        <v>0</v>
      </c>
      <c r="AF373" s="6">
        <f t="shared" si="58"/>
        <v>0</v>
      </c>
    </row>
    <row r="374" spans="1:32" ht="60" customHeight="1">
      <c r="A374" s="55">
        <f t="shared" si="48"/>
        <v>362</v>
      </c>
      <c r="B374" s="56" t="str">
        <f t="shared" si="51"/>
        <v/>
      </c>
      <c r="C374" s="152"/>
      <c r="D374" s="15" t="str">
        <f t="shared" si="52"/>
        <v/>
      </c>
      <c r="E374" s="15" t="str">
        <f t="shared" si="59"/>
        <v/>
      </c>
      <c r="F374" s="16"/>
      <c r="G374" s="16"/>
      <c r="H374" s="71"/>
      <c r="I374" s="60" t="str" cm="1">
        <f t="array" ref="I374">IFERROR(_xlfn.IFS($Y374=1,"熱風供給温度：80℃以上～100℃未満
空気入口温度：20℃",$Y374=2,"熱風供給温度：80℃以上～100℃未満
空気入口温度：20℃",$Y374=3,"熱風供給温度：60℃
空気入口温度：50℃"),"")</f>
        <v/>
      </c>
      <c r="J374" s="61" t="str" cm="1">
        <f t="array" ref="J374">IFERROR(_xlfn.IFS(AND($Y374=1,$Z374=1),"[外気条件]
乾球温度：25℃DB
相対湿度：70RH％",AND($Y374=2,$Z374=1),"熱源水入口温度：30℃
熱源水入出口温度差：5℃",AND($Y374=3,$Z374=2),"熱源水入口温度：30℃
熱源水入出口温度差：5℃"),"")</f>
        <v/>
      </c>
      <c r="K374" s="48"/>
      <c r="L374" s="46"/>
      <c r="M374" s="46"/>
      <c r="N374" s="42" t="str" cm="1">
        <f t="array" ref="N374">IFERROR(_xlfn.IFS(AND($Z374=1,$AA374=1),VALUE(3.5),AND($Z374=1,$AA374=2),VALUE(3.44),AND($Z374=2,$AA374=2),VALUE(3.5)),"")</f>
        <v/>
      </c>
      <c r="O374" s="59" t="str">
        <f t="shared" si="53"/>
        <v/>
      </c>
      <c r="P374" s="73"/>
      <c r="Q374" s="16"/>
      <c r="R374" s="64"/>
      <c r="S374" s="123"/>
      <c r="T374" s="119"/>
      <c r="U374" s="120"/>
      <c r="V374" s="121"/>
      <c r="W374" s="41" t="str">
        <f t="shared" si="54"/>
        <v/>
      </c>
      <c r="X374" s="4"/>
      <c r="Y374" s="6" t="str">
        <f t="shared" si="55"/>
        <v/>
      </c>
      <c r="Z374" s="39" t="str">
        <f t="shared" si="56"/>
        <v/>
      </c>
      <c r="AA374" s="6" t="str">
        <f t="shared" si="60"/>
        <v/>
      </c>
      <c r="AB374" s="26">
        <f t="shared" si="57"/>
        <v>0</v>
      </c>
      <c r="AC374" s="26">
        <f t="shared" si="61"/>
        <v>0</v>
      </c>
      <c r="AD374" s="26" t="str">
        <f t="shared" si="49"/>
        <v/>
      </c>
      <c r="AE374" s="6">
        <f t="shared" si="50"/>
        <v>0</v>
      </c>
      <c r="AF374" s="6">
        <f t="shared" si="58"/>
        <v>0</v>
      </c>
    </row>
    <row r="375" spans="1:32" ht="60" customHeight="1">
      <c r="A375" s="55">
        <f t="shared" si="48"/>
        <v>363</v>
      </c>
      <c r="B375" s="56" t="str">
        <f t="shared" si="51"/>
        <v/>
      </c>
      <c r="C375" s="152"/>
      <c r="D375" s="15" t="str">
        <f t="shared" si="52"/>
        <v/>
      </c>
      <c r="E375" s="15" t="str">
        <f t="shared" si="59"/>
        <v/>
      </c>
      <c r="F375" s="16"/>
      <c r="G375" s="16"/>
      <c r="H375" s="71"/>
      <c r="I375" s="60" t="str" cm="1">
        <f t="array" ref="I375">IFERROR(_xlfn.IFS($Y375=1,"熱風供給温度：80℃以上～100℃未満
空気入口温度：20℃",$Y375=2,"熱風供給温度：80℃以上～100℃未満
空気入口温度：20℃",$Y375=3,"熱風供給温度：60℃
空気入口温度：50℃"),"")</f>
        <v/>
      </c>
      <c r="J375" s="61" t="str" cm="1">
        <f t="array" ref="J375">IFERROR(_xlfn.IFS(AND($Y375=1,$Z375=1),"[外気条件]
乾球温度：25℃DB
相対湿度：70RH％",AND($Y375=2,$Z375=1),"熱源水入口温度：30℃
熱源水入出口温度差：5℃",AND($Y375=3,$Z375=2),"熱源水入口温度：30℃
熱源水入出口温度差：5℃"),"")</f>
        <v/>
      </c>
      <c r="K375" s="48"/>
      <c r="L375" s="46"/>
      <c r="M375" s="46"/>
      <c r="N375" s="42" t="str" cm="1">
        <f t="array" ref="N375">IFERROR(_xlfn.IFS(AND($Z375=1,$AA375=1),VALUE(3.5),AND($Z375=1,$AA375=2),VALUE(3.44),AND($Z375=2,$AA375=2),VALUE(3.5)),"")</f>
        <v/>
      </c>
      <c r="O375" s="59" t="str">
        <f t="shared" si="53"/>
        <v/>
      </c>
      <c r="P375" s="73"/>
      <c r="Q375" s="16"/>
      <c r="R375" s="64"/>
      <c r="S375" s="123"/>
      <c r="T375" s="119"/>
      <c r="U375" s="120"/>
      <c r="V375" s="121"/>
      <c r="W375" s="41" t="str">
        <f t="shared" si="54"/>
        <v/>
      </c>
      <c r="X375" s="4"/>
      <c r="Y375" s="6" t="str">
        <f t="shared" si="55"/>
        <v/>
      </c>
      <c r="Z375" s="39" t="str">
        <f t="shared" si="56"/>
        <v/>
      </c>
      <c r="AA375" s="6" t="str">
        <f t="shared" si="60"/>
        <v/>
      </c>
      <c r="AB375" s="26">
        <f t="shared" si="57"/>
        <v>0</v>
      </c>
      <c r="AC375" s="26">
        <f t="shared" si="61"/>
        <v>0</v>
      </c>
      <c r="AD375" s="26" t="str">
        <f t="shared" si="49"/>
        <v/>
      </c>
      <c r="AE375" s="6">
        <f t="shared" si="50"/>
        <v>0</v>
      </c>
      <c r="AF375" s="6">
        <f t="shared" si="58"/>
        <v>0</v>
      </c>
    </row>
    <row r="376" spans="1:32" ht="60" customHeight="1">
      <c r="A376" s="55">
        <f t="shared" si="48"/>
        <v>364</v>
      </c>
      <c r="B376" s="56" t="str">
        <f t="shared" si="51"/>
        <v/>
      </c>
      <c r="C376" s="152"/>
      <c r="D376" s="15" t="str">
        <f t="shared" si="52"/>
        <v/>
      </c>
      <c r="E376" s="15" t="str">
        <f t="shared" si="59"/>
        <v/>
      </c>
      <c r="F376" s="16"/>
      <c r="G376" s="16"/>
      <c r="H376" s="71"/>
      <c r="I376" s="60" t="str" cm="1">
        <f t="array" ref="I376">IFERROR(_xlfn.IFS($Y376=1,"熱風供給温度：80℃以上～100℃未満
空気入口温度：20℃",$Y376=2,"熱風供給温度：80℃以上～100℃未満
空気入口温度：20℃",$Y376=3,"熱風供給温度：60℃
空気入口温度：50℃"),"")</f>
        <v/>
      </c>
      <c r="J376" s="61" t="str" cm="1">
        <f t="array" ref="J376">IFERROR(_xlfn.IFS(AND($Y376=1,$Z376=1),"[外気条件]
乾球温度：25℃DB
相対湿度：70RH％",AND($Y376=2,$Z376=1),"熱源水入口温度：30℃
熱源水入出口温度差：5℃",AND($Y376=3,$Z376=2),"熱源水入口温度：30℃
熱源水入出口温度差：5℃"),"")</f>
        <v/>
      </c>
      <c r="K376" s="48"/>
      <c r="L376" s="46"/>
      <c r="M376" s="46"/>
      <c r="N376" s="42" t="str" cm="1">
        <f t="array" ref="N376">IFERROR(_xlfn.IFS(AND($Z376=1,$AA376=1),VALUE(3.5),AND($Z376=1,$AA376=2),VALUE(3.44),AND($Z376=2,$AA376=2),VALUE(3.5)),"")</f>
        <v/>
      </c>
      <c r="O376" s="59" t="str">
        <f t="shared" si="53"/>
        <v/>
      </c>
      <c r="P376" s="73"/>
      <c r="Q376" s="16"/>
      <c r="R376" s="64"/>
      <c r="S376" s="123"/>
      <c r="T376" s="119"/>
      <c r="U376" s="120"/>
      <c r="V376" s="121"/>
      <c r="W376" s="41" t="str">
        <f t="shared" si="54"/>
        <v/>
      </c>
      <c r="X376" s="4"/>
      <c r="Y376" s="6" t="str">
        <f t="shared" si="55"/>
        <v/>
      </c>
      <c r="Z376" s="39" t="str">
        <f t="shared" si="56"/>
        <v/>
      </c>
      <c r="AA376" s="6" t="str">
        <f t="shared" si="60"/>
        <v/>
      </c>
      <c r="AB376" s="26">
        <f t="shared" si="57"/>
        <v>0</v>
      </c>
      <c r="AC376" s="26">
        <f t="shared" si="61"/>
        <v>0</v>
      </c>
      <c r="AD376" s="26" t="str">
        <f t="shared" si="49"/>
        <v/>
      </c>
      <c r="AE376" s="6">
        <f t="shared" si="50"/>
        <v>0</v>
      </c>
      <c r="AF376" s="6">
        <f t="shared" si="58"/>
        <v>0</v>
      </c>
    </row>
    <row r="377" spans="1:32" ht="60" customHeight="1">
      <c r="A377" s="55">
        <f t="shared" si="48"/>
        <v>365</v>
      </c>
      <c r="B377" s="56" t="str">
        <f t="shared" si="51"/>
        <v/>
      </c>
      <c r="C377" s="152"/>
      <c r="D377" s="15" t="str">
        <f t="shared" si="52"/>
        <v/>
      </c>
      <c r="E377" s="15" t="str">
        <f t="shared" si="59"/>
        <v/>
      </c>
      <c r="F377" s="16"/>
      <c r="G377" s="16"/>
      <c r="H377" s="71"/>
      <c r="I377" s="60" t="str" cm="1">
        <f t="array" ref="I377">IFERROR(_xlfn.IFS($Y377=1,"熱風供給温度：80℃以上～100℃未満
空気入口温度：20℃",$Y377=2,"熱風供給温度：80℃以上～100℃未満
空気入口温度：20℃",$Y377=3,"熱風供給温度：60℃
空気入口温度：50℃"),"")</f>
        <v/>
      </c>
      <c r="J377" s="61" t="str" cm="1">
        <f t="array" ref="J377">IFERROR(_xlfn.IFS(AND($Y377=1,$Z377=1),"[外気条件]
乾球温度：25℃DB
相対湿度：70RH％",AND($Y377=2,$Z377=1),"熱源水入口温度：30℃
熱源水入出口温度差：5℃",AND($Y377=3,$Z377=2),"熱源水入口温度：30℃
熱源水入出口温度差：5℃"),"")</f>
        <v/>
      </c>
      <c r="K377" s="48"/>
      <c r="L377" s="46"/>
      <c r="M377" s="46"/>
      <c r="N377" s="42" t="str" cm="1">
        <f t="array" ref="N377">IFERROR(_xlfn.IFS(AND($Z377=1,$AA377=1),VALUE(3.5),AND($Z377=1,$AA377=2),VALUE(3.44),AND($Z377=2,$AA377=2),VALUE(3.5)),"")</f>
        <v/>
      </c>
      <c r="O377" s="59" t="str">
        <f t="shared" si="53"/>
        <v/>
      </c>
      <c r="P377" s="73"/>
      <c r="Q377" s="16"/>
      <c r="R377" s="64"/>
      <c r="S377" s="123"/>
      <c r="T377" s="119"/>
      <c r="U377" s="120"/>
      <c r="V377" s="121"/>
      <c r="W377" s="41" t="str">
        <f t="shared" si="54"/>
        <v/>
      </c>
      <c r="X377" s="4"/>
      <c r="Y377" s="6" t="str">
        <f t="shared" si="55"/>
        <v/>
      </c>
      <c r="Z377" s="39" t="str">
        <f t="shared" si="56"/>
        <v/>
      </c>
      <c r="AA377" s="6" t="str">
        <f t="shared" si="60"/>
        <v/>
      </c>
      <c r="AB377" s="26">
        <f t="shared" si="57"/>
        <v>0</v>
      </c>
      <c r="AC377" s="26">
        <f t="shared" si="61"/>
        <v>0</v>
      </c>
      <c r="AD377" s="26" t="str">
        <f t="shared" si="49"/>
        <v/>
      </c>
      <c r="AE377" s="6">
        <f t="shared" si="50"/>
        <v>0</v>
      </c>
      <c r="AF377" s="6">
        <f t="shared" si="58"/>
        <v>0</v>
      </c>
    </row>
    <row r="378" spans="1:32" ht="60" customHeight="1">
      <c r="A378" s="55">
        <f t="shared" si="48"/>
        <v>366</v>
      </c>
      <c r="B378" s="56" t="str">
        <f t="shared" si="51"/>
        <v/>
      </c>
      <c r="C378" s="152"/>
      <c r="D378" s="15" t="str">
        <f t="shared" si="52"/>
        <v/>
      </c>
      <c r="E378" s="15" t="str">
        <f t="shared" si="59"/>
        <v/>
      </c>
      <c r="F378" s="16"/>
      <c r="G378" s="16"/>
      <c r="H378" s="71"/>
      <c r="I378" s="60" t="str" cm="1">
        <f t="array" ref="I378">IFERROR(_xlfn.IFS($Y378=1,"熱風供給温度：80℃以上～100℃未満
空気入口温度：20℃",$Y378=2,"熱風供給温度：80℃以上～100℃未満
空気入口温度：20℃",$Y378=3,"熱風供給温度：60℃
空気入口温度：50℃"),"")</f>
        <v/>
      </c>
      <c r="J378" s="61" t="str" cm="1">
        <f t="array" ref="J378">IFERROR(_xlfn.IFS(AND($Y378=1,$Z378=1),"[外気条件]
乾球温度：25℃DB
相対湿度：70RH％",AND($Y378=2,$Z378=1),"熱源水入口温度：30℃
熱源水入出口温度差：5℃",AND($Y378=3,$Z378=2),"熱源水入口温度：30℃
熱源水入出口温度差：5℃"),"")</f>
        <v/>
      </c>
      <c r="K378" s="48"/>
      <c r="L378" s="46"/>
      <c r="M378" s="46"/>
      <c r="N378" s="42" t="str" cm="1">
        <f t="array" ref="N378">IFERROR(_xlfn.IFS(AND($Z378=1,$AA378=1),VALUE(3.5),AND($Z378=1,$AA378=2),VALUE(3.44),AND($Z378=2,$AA378=2),VALUE(3.5)),"")</f>
        <v/>
      </c>
      <c r="O378" s="59" t="str">
        <f t="shared" si="53"/>
        <v/>
      </c>
      <c r="P378" s="73"/>
      <c r="Q378" s="16"/>
      <c r="R378" s="64"/>
      <c r="S378" s="123"/>
      <c r="T378" s="119"/>
      <c r="U378" s="120"/>
      <c r="V378" s="121"/>
      <c r="W378" s="41" t="str">
        <f t="shared" si="54"/>
        <v/>
      </c>
      <c r="X378" s="4"/>
      <c r="Y378" s="6" t="str">
        <f t="shared" si="55"/>
        <v/>
      </c>
      <c r="Z378" s="39" t="str">
        <f t="shared" si="56"/>
        <v/>
      </c>
      <c r="AA378" s="6" t="str">
        <f t="shared" si="60"/>
        <v/>
      </c>
      <c r="AB378" s="26">
        <f t="shared" si="57"/>
        <v>0</v>
      </c>
      <c r="AC378" s="26">
        <f t="shared" si="61"/>
        <v>0</v>
      </c>
      <c r="AD378" s="26" t="str">
        <f t="shared" si="49"/>
        <v/>
      </c>
      <c r="AE378" s="6">
        <f t="shared" si="50"/>
        <v>0</v>
      </c>
      <c r="AF378" s="6">
        <f t="shared" si="58"/>
        <v>0</v>
      </c>
    </row>
    <row r="379" spans="1:32" ht="60" customHeight="1">
      <c r="A379" s="55">
        <f t="shared" si="48"/>
        <v>367</v>
      </c>
      <c r="B379" s="56" t="str">
        <f t="shared" si="51"/>
        <v/>
      </c>
      <c r="C379" s="152"/>
      <c r="D379" s="15" t="str">
        <f t="shared" si="52"/>
        <v/>
      </c>
      <c r="E379" s="15" t="str">
        <f t="shared" si="59"/>
        <v/>
      </c>
      <c r="F379" s="16"/>
      <c r="G379" s="16"/>
      <c r="H379" s="71"/>
      <c r="I379" s="60" t="str" cm="1">
        <f t="array" ref="I379">IFERROR(_xlfn.IFS($Y379=1,"熱風供給温度：80℃以上～100℃未満
空気入口温度：20℃",$Y379=2,"熱風供給温度：80℃以上～100℃未満
空気入口温度：20℃",$Y379=3,"熱風供給温度：60℃
空気入口温度：50℃"),"")</f>
        <v/>
      </c>
      <c r="J379" s="61" t="str" cm="1">
        <f t="array" ref="J379">IFERROR(_xlfn.IFS(AND($Y379=1,$Z379=1),"[外気条件]
乾球温度：25℃DB
相対湿度：70RH％",AND($Y379=2,$Z379=1),"熱源水入口温度：30℃
熱源水入出口温度差：5℃",AND($Y379=3,$Z379=2),"熱源水入口温度：30℃
熱源水入出口温度差：5℃"),"")</f>
        <v/>
      </c>
      <c r="K379" s="48"/>
      <c r="L379" s="46"/>
      <c r="M379" s="46"/>
      <c r="N379" s="42" t="str" cm="1">
        <f t="array" ref="N379">IFERROR(_xlfn.IFS(AND($Z379=1,$AA379=1),VALUE(3.5),AND($Z379=1,$AA379=2),VALUE(3.44),AND($Z379=2,$AA379=2),VALUE(3.5)),"")</f>
        <v/>
      </c>
      <c r="O379" s="59" t="str">
        <f t="shared" si="53"/>
        <v/>
      </c>
      <c r="P379" s="73"/>
      <c r="Q379" s="16"/>
      <c r="R379" s="64"/>
      <c r="S379" s="123"/>
      <c r="T379" s="119"/>
      <c r="U379" s="120"/>
      <c r="V379" s="121"/>
      <c r="W379" s="41" t="str">
        <f t="shared" si="54"/>
        <v/>
      </c>
      <c r="X379" s="4"/>
      <c r="Y379" s="6" t="str">
        <f t="shared" si="55"/>
        <v/>
      </c>
      <c r="Z379" s="39" t="str">
        <f t="shared" si="56"/>
        <v/>
      </c>
      <c r="AA379" s="6" t="str">
        <f t="shared" si="60"/>
        <v/>
      </c>
      <c r="AB379" s="26">
        <f t="shared" si="57"/>
        <v>0</v>
      </c>
      <c r="AC379" s="26">
        <f t="shared" si="61"/>
        <v>0</v>
      </c>
      <c r="AD379" s="26" t="str">
        <f t="shared" si="49"/>
        <v/>
      </c>
      <c r="AE379" s="6">
        <f t="shared" si="50"/>
        <v>0</v>
      </c>
      <c r="AF379" s="6">
        <f t="shared" si="58"/>
        <v>0</v>
      </c>
    </row>
    <row r="380" spans="1:32" ht="60" customHeight="1">
      <c r="A380" s="55">
        <f t="shared" si="48"/>
        <v>368</v>
      </c>
      <c r="B380" s="56" t="str">
        <f t="shared" si="51"/>
        <v/>
      </c>
      <c r="C380" s="152"/>
      <c r="D380" s="15" t="str">
        <f t="shared" si="52"/>
        <v/>
      </c>
      <c r="E380" s="15" t="str">
        <f t="shared" si="59"/>
        <v/>
      </c>
      <c r="F380" s="16"/>
      <c r="G380" s="16"/>
      <c r="H380" s="71"/>
      <c r="I380" s="60" t="str" cm="1">
        <f t="array" ref="I380">IFERROR(_xlfn.IFS($Y380=1,"熱風供給温度：80℃以上～100℃未満
空気入口温度：20℃",$Y380=2,"熱風供給温度：80℃以上～100℃未満
空気入口温度：20℃",$Y380=3,"熱風供給温度：60℃
空気入口温度：50℃"),"")</f>
        <v/>
      </c>
      <c r="J380" s="61" t="str" cm="1">
        <f t="array" ref="J380">IFERROR(_xlfn.IFS(AND($Y380=1,$Z380=1),"[外気条件]
乾球温度：25℃DB
相対湿度：70RH％",AND($Y380=2,$Z380=1),"熱源水入口温度：30℃
熱源水入出口温度差：5℃",AND($Y380=3,$Z380=2),"熱源水入口温度：30℃
熱源水入出口温度差：5℃"),"")</f>
        <v/>
      </c>
      <c r="K380" s="48"/>
      <c r="L380" s="46"/>
      <c r="M380" s="46"/>
      <c r="N380" s="42" t="str" cm="1">
        <f t="array" ref="N380">IFERROR(_xlfn.IFS(AND($Z380=1,$AA380=1),VALUE(3.5),AND($Z380=1,$AA380=2),VALUE(3.44),AND($Z380=2,$AA380=2),VALUE(3.5)),"")</f>
        <v/>
      </c>
      <c r="O380" s="59" t="str">
        <f t="shared" si="53"/>
        <v/>
      </c>
      <c r="P380" s="73"/>
      <c r="Q380" s="16"/>
      <c r="R380" s="64"/>
      <c r="S380" s="123"/>
      <c r="T380" s="119"/>
      <c r="U380" s="120"/>
      <c r="V380" s="121"/>
      <c r="W380" s="41" t="str">
        <f t="shared" si="54"/>
        <v/>
      </c>
      <c r="X380" s="4"/>
      <c r="Y380" s="6" t="str">
        <f t="shared" si="55"/>
        <v/>
      </c>
      <c r="Z380" s="39" t="str">
        <f t="shared" si="56"/>
        <v/>
      </c>
      <c r="AA380" s="6" t="str">
        <f t="shared" si="60"/>
        <v/>
      </c>
      <c r="AB380" s="26">
        <f t="shared" si="57"/>
        <v>0</v>
      </c>
      <c r="AC380" s="26">
        <f t="shared" si="61"/>
        <v>0</v>
      </c>
      <c r="AD380" s="26" t="str">
        <f t="shared" si="49"/>
        <v/>
      </c>
      <c r="AE380" s="6">
        <f t="shared" si="50"/>
        <v>0</v>
      </c>
      <c r="AF380" s="6">
        <f t="shared" si="58"/>
        <v>0</v>
      </c>
    </row>
    <row r="381" spans="1:32" ht="60" customHeight="1">
      <c r="A381" s="55">
        <f t="shared" si="48"/>
        <v>369</v>
      </c>
      <c r="B381" s="56" t="str">
        <f t="shared" si="51"/>
        <v/>
      </c>
      <c r="C381" s="152"/>
      <c r="D381" s="15" t="str">
        <f t="shared" si="52"/>
        <v/>
      </c>
      <c r="E381" s="15" t="str">
        <f t="shared" si="59"/>
        <v/>
      </c>
      <c r="F381" s="16"/>
      <c r="G381" s="16"/>
      <c r="H381" s="71"/>
      <c r="I381" s="60" t="str" cm="1">
        <f t="array" ref="I381">IFERROR(_xlfn.IFS($Y381=1,"熱風供給温度：80℃以上～100℃未満
空気入口温度：20℃",$Y381=2,"熱風供給温度：80℃以上～100℃未満
空気入口温度：20℃",$Y381=3,"熱風供給温度：60℃
空気入口温度：50℃"),"")</f>
        <v/>
      </c>
      <c r="J381" s="61" t="str" cm="1">
        <f t="array" ref="J381">IFERROR(_xlfn.IFS(AND($Y381=1,$Z381=1),"[外気条件]
乾球温度：25℃DB
相対湿度：70RH％",AND($Y381=2,$Z381=1),"熱源水入口温度：30℃
熱源水入出口温度差：5℃",AND($Y381=3,$Z381=2),"熱源水入口温度：30℃
熱源水入出口温度差：5℃"),"")</f>
        <v/>
      </c>
      <c r="K381" s="48"/>
      <c r="L381" s="46"/>
      <c r="M381" s="46"/>
      <c r="N381" s="42" t="str" cm="1">
        <f t="array" ref="N381">IFERROR(_xlfn.IFS(AND($Z381=1,$AA381=1),VALUE(3.5),AND($Z381=1,$AA381=2),VALUE(3.44),AND($Z381=2,$AA381=2),VALUE(3.5)),"")</f>
        <v/>
      </c>
      <c r="O381" s="59" t="str">
        <f t="shared" si="53"/>
        <v/>
      </c>
      <c r="P381" s="73"/>
      <c r="Q381" s="16"/>
      <c r="R381" s="64"/>
      <c r="S381" s="123"/>
      <c r="T381" s="119"/>
      <c r="U381" s="120"/>
      <c r="V381" s="121"/>
      <c r="W381" s="41" t="str">
        <f t="shared" si="54"/>
        <v/>
      </c>
      <c r="X381" s="4"/>
      <c r="Y381" s="6" t="str">
        <f t="shared" si="55"/>
        <v/>
      </c>
      <c r="Z381" s="39" t="str">
        <f t="shared" si="56"/>
        <v/>
      </c>
      <c r="AA381" s="6" t="str">
        <f t="shared" si="60"/>
        <v/>
      </c>
      <c r="AB381" s="26">
        <f t="shared" si="57"/>
        <v>0</v>
      </c>
      <c r="AC381" s="26">
        <f t="shared" si="61"/>
        <v>0</v>
      </c>
      <c r="AD381" s="26" t="str">
        <f t="shared" si="49"/>
        <v/>
      </c>
      <c r="AE381" s="6">
        <f t="shared" si="50"/>
        <v>0</v>
      </c>
      <c r="AF381" s="6">
        <f t="shared" si="58"/>
        <v>0</v>
      </c>
    </row>
    <row r="382" spans="1:32" ht="60" customHeight="1">
      <c r="A382" s="55">
        <f t="shared" ref="A382:A445" si="62">ROW()-12</f>
        <v>370</v>
      </c>
      <c r="B382" s="56" t="str">
        <f t="shared" si="51"/>
        <v/>
      </c>
      <c r="C382" s="152"/>
      <c r="D382" s="15" t="str">
        <f t="shared" si="52"/>
        <v/>
      </c>
      <c r="E382" s="15" t="str">
        <f t="shared" si="59"/>
        <v/>
      </c>
      <c r="F382" s="16"/>
      <c r="G382" s="16"/>
      <c r="H382" s="71"/>
      <c r="I382" s="60" t="str" cm="1">
        <f t="array" ref="I382">IFERROR(_xlfn.IFS($Y382=1,"熱風供給温度：80℃以上～100℃未満
空気入口温度：20℃",$Y382=2,"熱風供給温度：80℃以上～100℃未満
空気入口温度：20℃",$Y382=3,"熱風供給温度：60℃
空気入口温度：50℃"),"")</f>
        <v/>
      </c>
      <c r="J382" s="61" t="str" cm="1">
        <f t="array" ref="J382">IFERROR(_xlfn.IFS(AND($Y382=1,$Z382=1),"[外気条件]
乾球温度：25℃DB
相対湿度：70RH％",AND($Y382=2,$Z382=1),"熱源水入口温度：30℃
熱源水入出口温度差：5℃",AND($Y382=3,$Z382=2),"熱源水入口温度：30℃
熱源水入出口温度差：5℃"),"")</f>
        <v/>
      </c>
      <c r="K382" s="48"/>
      <c r="L382" s="46"/>
      <c r="M382" s="46"/>
      <c r="N382" s="42" t="str" cm="1">
        <f t="array" ref="N382">IFERROR(_xlfn.IFS(AND($Z382=1,$AA382=1),VALUE(3.5),AND($Z382=1,$AA382=2),VALUE(3.44),AND($Z382=2,$AA382=2),VALUE(3.5)),"")</f>
        <v/>
      </c>
      <c r="O382" s="59" t="str">
        <f t="shared" si="53"/>
        <v/>
      </c>
      <c r="P382" s="73"/>
      <c r="Q382" s="16"/>
      <c r="R382" s="64"/>
      <c r="S382" s="123"/>
      <c r="T382" s="119"/>
      <c r="U382" s="120"/>
      <c r="V382" s="121"/>
      <c r="W382" s="41" t="str">
        <f t="shared" si="54"/>
        <v/>
      </c>
      <c r="X382" s="4"/>
      <c r="Y382" s="6" t="str">
        <f t="shared" si="55"/>
        <v/>
      </c>
      <c r="Z382" s="39" t="str">
        <f t="shared" si="56"/>
        <v/>
      </c>
      <c r="AA382" s="6" t="str">
        <f t="shared" si="60"/>
        <v/>
      </c>
      <c r="AB382" s="26">
        <f t="shared" si="57"/>
        <v>0</v>
      </c>
      <c r="AC382" s="26">
        <f t="shared" si="61"/>
        <v>0</v>
      </c>
      <c r="AD382" s="26" t="str">
        <f t="shared" si="49"/>
        <v/>
      </c>
      <c r="AE382" s="6">
        <f t="shared" si="50"/>
        <v>0</v>
      </c>
      <c r="AF382" s="6">
        <f t="shared" si="58"/>
        <v>0</v>
      </c>
    </row>
    <row r="383" spans="1:32" ht="60" customHeight="1">
      <c r="A383" s="55">
        <f t="shared" si="62"/>
        <v>371</v>
      </c>
      <c r="B383" s="56" t="str">
        <f t="shared" si="51"/>
        <v/>
      </c>
      <c r="C383" s="152"/>
      <c r="D383" s="15" t="str">
        <f t="shared" si="52"/>
        <v/>
      </c>
      <c r="E383" s="15" t="str">
        <f t="shared" si="59"/>
        <v/>
      </c>
      <c r="F383" s="16"/>
      <c r="G383" s="16"/>
      <c r="H383" s="71"/>
      <c r="I383" s="60" t="str" cm="1">
        <f t="array" ref="I383">IFERROR(_xlfn.IFS($Y383=1,"熱風供給温度：80℃以上～100℃未満
空気入口温度：20℃",$Y383=2,"熱風供給温度：80℃以上～100℃未満
空気入口温度：20℃",$Y383=3,"熱風供給温度：60℃
空気入口温度：50℃"),"")</f>
        <v/>
      </c>
      <c r="J383" s="61" t="str" cm="1">
        <f t="array" ref="J383">IFERROR(_xlfn.IFS(AND($Y383=1,$Z383=1),"[外気条件]
乾球温度：25℃DB
相対湿度：70RH％",AND($Y383=2,$Z383=1),"熱源水入口温度：30℃
熱源水入出口温度差：5℃",AND($Y383=3,$Z383=2),"熱源水入口温度：30℃
熱源水入出口温度差：5℃"),"")</f>
        <v/>
      </c>
      <c r="K383" s="48"/>
      <c r="L383" s="46"/>
      <c r="M383" s="46"/>
      <c r="N383" s="42" t="str" cm="1">
        <f t="array" ref="N383">IFERROR(_xlfn.IFS(AND($Z383=1,$AA383=1),VALUE(3.5),AND($Z383=1,$AA383=2),VALUE(3.44),AND($Z383=2,$AA383=2),VALUE(3.5)),"")</f>
        <v/>
      </c>
      <c r="O383" s="59" t="str">
        <f t="shared" si="53"/>
        <v/>
      </c>
      <c r="P383" s="73"/>
      <c r="Q383" s="16"/>
      <c r="R383" s="64"/>
      <c r="S383" s="123"/>
      <c r="T383" s="119"/>
      <c r="U383" s="120"/>
      <c r="V383" s="121"/>
      <c r="W383" s="41" t="str">
        <f t="shared" si="54"/>
        <v/>
      </c>
      <c r="X383" s="4"/>
      <c r="Y383" s="6" t="str">
        <f t="shared" si="55"/>
        <v/>
      </c>
      <c r="Z383" s="39" t="str">
        <f t="shared" si="56"/>
        <v/>
      </c>
      <c r="AA383" s="6" t="str">
        <f t="shared" si="60"/>
        <v/>
      </c>
      <c r="AB383" s="26">
        <f t="shared" si="57"/>
        <v>0</v>
      </c>
      <c r="AC383" s="26">
        <f t="shared" si="61"/>
        <v>0</v>
      </c>
      <c r="AD383" s="26" t="str">
        <f t="shared" ref="AD383:AD446" si="63">TEXT(W383,"G/標準")</f>
        <v/>
      </c>
      <c r="AE383" s="6">
        <f t="shared" ref="AE383:AE446" si="64">IF(AD383="",0,COUNTIF($AD$13:$AD$1048576,AD383))</f>
        <v>0</v>
      </c>
      <c r="AF383" s="6">
        <f t="shared" si="58"/>
        <v>0</v>
      </c>
    </row>
    <row r="384" spans="1:32" ht="60" customHeight="1">
      <c r="A384" s="55">
        <f t="shared" si="62"/>
        <v>372</v>
      </c>
      <c r="B384" s="56" t="str">
        <f t="shared" si="51"/>
        <v/>
      </c>
      <c r="C384" s="152"/>
      <c r="D384" s="15" t="str">
        <f t="shared" si="52"/>
        <v/>
      </c>
      <c r="E384" s="15" t="str">
        <f t="shared" si="59"/>
        <v/>
      </c>
      <c r="F384" s="16"/>
      <c r="G384" s="16"/>
      <c r="H384" s="71"/>
      <c r="I384" s="60" t="str" cm="1">
        <f t="array" ref="I384">IFERROR(_xlfn.IFS($Y384=1,"熱風供給温度：80℃以上～100℃未満
空気入口温度：20℃",$Y384=2,"熱風供給温度：80℃以上～100℃未満
空気入口温度：20℃",$Y384=3,"熱風供給温度：60℃
空気入口温度：50℃"),"")</f>
        <v/>
      </c>
      <c r="J384" s="61" t="str" cm="1">
        <f t="array" ref="J384">IFERROR(_xlfn.IFS(AND($Y384=1,$Z384=1),"[外気条件]
乾球温度：25℃DB
相対湿度：70RH％",AND($Y384=2,$Z384=1),"熱源水入口温度：30℃
熱源水入出口温度差：5℃",AND($Y384=3,$Z384=2),"熱源水入口温度：30℃
熱源水入出口温度差：5℃"),"")</f>
        <v/>
      </c>
      <c r="K384" s="48"/>
      <c r="L384" s="46"/>
      <c r="M384" s="46"/>
      <c r="N384" s="42" t="str" cm="1">
        <f t="array" ref="N384">IFERROR(_xlfn.IFS(AND($Z384=1,$AA384=1),VALUE(3.5),AND($Z384=1,$AA384=2),VALUE(3.44),AND($Z384=2,$AA384=2),VALUE(3.5)),"")</f>
        <v/>
      </c>
      <c r="O384" s="59" t="str">
        <f t="shared" si="53"/>
        <v/>
      </c>
      <c r="P384" s="73"/>
      <c r="Q384" s="16"/>
      <c r="R384" s="64"/>
      <c r="S384" s="123"/>
      <c r="T384" s="119"/>
      <c r="U384" s="120"/>
      <c r="V384" s="121"/>
      <c r="W384" s="41" t="str">
        <f t="shared" si="54"/>
        <v/>
      </c>
      <c r="X384" s="4"/>
      <c r="Y384" s="6" t="str">
        <f t="shared" si="55"/>
        <v/>
      </c>
      <c r="Z384" s="39" t="str">
        <f t="shared" si="56"/>
        <v/>
      </c>
      <c r="AA384" s="6" t="str">
        <f t="shared" si="60"/>
        <v/>
      </c>
      <c r="AB384" s="26">
        <f t="shared" si="57"/>
        <v>0</v>
      </c>
      <c r="AC384" s="26">
        <f t="shared" si="61"/>
        <v>0</v>
      </c>
      <c r="AD384" s="26" t="str">
        <f t="shared" si="63"/>
        <v/>
      </c>
      <c r="AE384" s="6">
        <f t="shared" si="64"/>
        <v>0</v>
      </c>
      <c r="AF384" s="6">
        <f t="shared" si="58"/>
        <v>0</v>
      </c>
    </row>
    <row r="385" spans="1:32" ht="60" customHeight="1">
      <c r="A385" s="55">
        <f t="shared" si="62"/>
        <v>373</v>
      </c>
      <c r="B385" s="56" t="str">
        <f t="shared" si="51"/>
        <v/>
      </c>
      <c r="C385" s="152"/>
      <c r="D385" s="15" t="str">
        <f t="shared" si="52"/>
        <v/>
      </c>
      <c r="E385" s="15" t="str">
        <f t="shared" si="59"/>
        <v/>
      </c>
      <c r="F385" s="16"/>
      <c r="G385" s="16"/>
      <c r="H385" s="71"/>
      <c r="I385" s="60" t="str" cm="1">
        <f t="array" ref="I385">IFERROR(_xlfn.IFS($Y385=1,"熱風供給温度：80℃以上～100℃未満
空気入口温度：20℃",$Y385=2,"熱風供給温度：80℃以上～100℃未満
空気入口温度：20℃",$Y385=3,"熱風供給温度：60℃
空気入口温度：50℃"),"")</f>
        <v/>
      </c>
      <c r="J385" s="61" t="str" cm="1">
        <f t="array" ref="J385">IFERROR(_xlfn.IFS(AND($Y385=1,$Z385=1),"[外気条件]
乾球温度：25℃DB
相対湿度：70RH％",AND($Y385=2,$Z385=1),"熱源水入口温度：30℃
熱源水入出口温度差：5℃",AND($Y385=3,$Z385=2),"熱源水入口温度：30℃
熱源水入出口温度差：5℃"),"")</f>
        <v/>
      </c>
      <c r="K385" s="48"/>
      <c r="L385" s="46"/>
      <c r="M385" s="46"/>
      <c r="N385" s="42" t="str" cm="1">
        <f t="array" ref="N385">IFERROR(_xlfn.IFS(AND($Z385=1,$AA385=1),VALUE(3.5),AND($Z385=1,$AA385=2),VALUE(3.44),AND($Z385=2,$AA385=2),VALUE(3.5)),"")</f>
        <v/>
      </c>
      <c r="O385" s="59" t="str">
        <f t="shared" si="53"/>
        <v/>
      </c>
      <c r="P385" s="73"/>
      <c r="Q385" s="16"/>
      <c r="R385" s="64"/>
      <c r="S385" s="123"/>
      <c r="T385" s="119"/>
      <c r="U385" s="120"/>
      <c r="V385" s="121"/>
      <c r="W385" s="41" t="str">
        <f t="shared" si="54"/>
        <v/>
      </c>
      <c r="X385" s="4"/>
      <c r="Y385" s="6" t="str">
        <f t="shared" si="55"/>
        <v/>
      </c>
      <c r="Z385" s="39" t="str">
        <f t="shared" si="56"/>
        <v/>
      </c>
      <c r="AA385" s="6" t="str">
        <f t="shared" si="60"/>
        <v/>
      </c>
      <c r="AB385" s="26">
        <f t="shared" si="57"/>
        <v>0</v>
      </c>
      <c r="AC385" s="26">
        <f t="shared" si="61"/>
        <v>0</v>
      </c>
      <c r="AD385" s="26" t="str">
        <f t="shared" si="63"/>
        <v/>
      </c>
      <c r="AE385" s="6">
        <f t="shared" si="64"/>
        <v>0</v>
      </c>
      <c r="AF385" s="6">
        <f t="shared" si="58"/>
        <v>0</v>
      </c>
    </row>
    <row r="386" spans="1:32" ht="60" customHeight="1">
      <c r="A386" s="55">
        <f t="shared" si="62"/>
        <v>374</v>
      </c>
      <c r="B386" s="56" t="str">
        <f t="shared" si="51"/>
        <v/>
      </c>
      <c r="C386" s="152"/>
      <c r="D386" s="15" t="str">
        <f t="shared" si="52"/>
        <v/>
      </c>
      <c r="E386" s="15" t="str">
        <f t="shared" si="59"/>
        <v/>
      </c>
      <c r="F386" s="16"/>
      <c r="G386" s="16"/>
      <c r="H386" s="71"/>
      <c r="I386" s="60" t="str" cm="1">
        <f t="array" ref="I386">IFERROR(_xlfn.IFS($Y386=1,"熱風供給温度：80℃以上～100℃未満
空気入口温度：20℃",$Y386=2,"熱風供給温度：80℃以上～100℃未満
空気入口温度：20℃",$Y386=3,"熱風供給温度：60℃
空気入口温度：50℃"),"")</f>
        <v/>
      </c>
      <c r="J386" s="61" t="str" cm="1">
        <f t="array" ref="J386">IFERROR(_xlfn.IFS(AND($Y386=1,$Z386=1),"[外気条件]
乾球温度：25℃DB
相対湿度：70RH％",AND($Y386=2,$Z386=1),"熱源水入口温度：30℃
熱源水入出口温度差：5℃",AND($Y386=3,$Z386=2),"熱源水入口温度：30℃
熱源水入出口温度差：5℃"),"")</f>
        <v/>
      </c>
      <c r="K386" s="48"/>
      <c r="L386" s="46"/>
      <c r="M386" s="46"/>
      <c r="N386" s="42" t="str" cm="1">
        <f t="array" ref="N386">IFERROR(_xlfn.IFS(AND($Z386=1,$AA386=1),VALUE(3.5),AND($Z386=1,$AA386=2),VALUE(3.44),AND($Z386=2,$AA386=2),VALUE(3.5)),"")</f>
        <v/>
      </c>
      <c r="O386" s="59" t="str">
        <f t="shared" si="53"/>
        <v/>
      </c>
      <c r="P386" s="73"/>
      <c r="Q386" s="16"/>
      <c r="R386" s="64"/>
      <c r="S386" s="123"/>
      <c r="T386" s="119"/>
      <c r="U386" s="120"/>
      <c r="V386" s="121"/>
      <c r="W386" s="41" t="str">
        <f t="shared" si="54"/>
        <v/>
      </c>
      <c r="X386" s="4"/>
      <c r="Y386" s="6" t="str">
        <f t="shared" si="55"/>
        <v/>
      </c>
      <c r="Z386" s="39" t="str">
        <f t="shared" si="56"/>
        <v/>
      </c>
      <c r="AA386" s="6" t="str">
        <f t="shared" si="60"/>
        <v/>
      </c>
      <c r="AB386" s="26">
        <f t="shared" si="57"/>
        <v>0</v>
      </c>
      <c r="AC386" s="26">
        <f t="shared" si="61"/>
        <v>0</v>
      </c>
      <c r="AD386" s="26" t="str">
        <f t="shared" si="63"/>
        <v/>
      </c>
      <c r="AE386" s="6">
        <f t="shared" si="64"/>
        <v>0</v>
      </c>
      <c r="AF386" s="6">
        <f t="shared" si="58"/>
        <v>0</v>
      </c>
    </row>
    <row r="387" spans="1:32" ht="60" customHeight="1">
      <c r="A387" s="55">
        <f t="shared" si="62"/>
        <v>375</v>
      </c>
      <c r="B387" s="56" t="str">
        <f t="shared" si="51"/>
        <v/>
      </c>
      <c r="C387" s="152"/>
      <c r="D387" s="15" t="str">
        <f t="shared" si="52"/>
        <v/>
      </c>
      <c r="E387" s="15" t="str">
        <f t="shared" si="59"/>
        <v/>
      </c>
      <c r="F387" s="16"/>
      <c r="G387" s="16"/>
      <c r="H387" s="71"/>
      <c r="I387" s="60" t="str" cm="1">
        <f t="array" ref="I387">IFERROR(_xlfn.IFS($Y387=1,"熱風供給温度：80℃以上～100℃未満
空気入口温度：20℃",$Y387=2,"熱風供給温度：80℃以上～100℃未満
空気入口温度：20℃",$Y387=3,"熱風供給温度：60℃
空気入口温度：50℃"),"")</f>
        <v/>
      </c>
      <c r="J387" s="61" t="str" cm="1">
        <f t="array" ref="J387">IFERROR(_xlfn.IFS(AND($Y387=1,$Z387=1),"[外気条件]
乾球温度：25℃DB
相対湿度：70RH％",AND($Y387=2,$Z387=1),"熱源水入口温度：30℃
熱源水入出口温度差：5℃",AND($Y387=3,$Z387=2),"熱源水入口温度：30℃
熱源水入出口温度差：5℃"),"")</f>
        <v/>
      </c>
      <c r="K387" s="48"/>
      <c r="L387" s="46"/>
      <c r="M387" s="46"/>
      <c r="N387" s="42" t="str" cm="1">
        <f t="array" ref="N387">IFERROR(_xlfn.IFS(AND($Z387=1,$AA387=1),VALUE(3.5),AND($Z387=1,$AA387=2),VALUE(3.44),AND($Z387=2,$AA387=2),VALUE(3.5)),"")</f>
        <v/>
      </c>
      <c r="O387" s="59" t="str">
        <f t="shared" si="53"/>
        <v/>
      </c>
      <c r="P387" s="73"/>
      <c r="Q387" s="16"/>
      <c r="R387" s="64"/>
      <c r="S387" s="123"/>
      <c r="T387" s="119"/>
      <c r="U387" s="120"/>
      <c r="V387" s="121"/>
      <c r="W387" s="41" t="str">
        <f t="shared" si="54"/>
        <v/>
      </c>
      <c r="X387" s="4"/>
      <c r="Y387" s="6" t="str">
        <f t="shared" si="55"/>
        <v/>
      </c>
      <c r="Z387" s="39" t="str">
        <f t="shared" si="56"/>
        <v/>
      </c>
      <c r="AA387" s="6" t="str">
        <f t="shared" si="60"/>
        <v/>
      </c>
      <c r="AB387" s="26">
        <f t="shared" si="57"/>
        <v>0</v>
      </c>
      <c r="AC387" s="26">
        <f t="shared" si="61"/>
        <v>0</v>
      </c>
      <c r="AD387" s="26" t="str">
        <f t="shared" si="63"/>
        <v/>
      </c>
      <c r="AE387" s="6">
        <f t="shared" si="64"/>
        <v>0</v>
      </c>
      <c r="AF387" s="6">
        <f t="shared" si="58"/>
        <v>0</v>
      </c>
    </row>
    <row r="388" spans="1:32" ht="60" customHeight="1">
      <c r="A388" s="55">
        <f t="shared" si="62"/>
        <v>376</v>
      </c>
      <c r="B388" s="56" t="str">
        <f t="shared" si="51"/>
        <v/>
      </c>
      <c r="C388" s="152"/>
      <c r="D388" s="15" t="str">
        <f t="shared" si="52"/>
        <v/>
      </c>
      <c r="E388" s="15" t="str">
        <f t="shared" si="59"/>
        <v/>
      </c>
      <c r="F388" s="16"/>
      <c r="G388" s="16"/>
      <c r="H388" s="71"/>
      <c r="I388" s="60" t="str" cm="1">
        <f t="array" ref="I388">IFERROR(_xlfn.IFS($Y388=1,"熱風供給温度：80℃以上～100℃未満
空気入口温度：20℃",$Y388=2,"熱風供給温度：80℃以上～100℃未満
空気入口温度：20℃",$Y388=3,"熱風供給温度：60℃
空気入口温度：50℃"),"")</f>
        <v/>
      </c>
      <c r="J388" s="61" t="str" cm="1">
        <f t="array" ref="J388">IFERROR(_xlfn.IFS(AND($Y388=1,$Z388=1),"[外気条件]
乾球温度：25℃DB
相対湿度：70RH％",AND($Y388=2,$Z388=1),"熱源水入口温度：30℃
熱源水入出口温度差：5℃",AND($Y388=3,$Z388=2),"熱源水入口温度：30℃
熱源水入出口温度差：5℃"),"")</f>
        <v/>
      </c>
      <c r="K388" s="48"/>
      <c r="L388" s="46"/>
      <c r="M388" s="46"/>
      <c r="N388" s="42" t="str" cm="1">
        <f t="array" ref="N388">IFERROR(_xlfn.IFS(AND($Z388=1,$AA388=1),VALUE(3.5),AND($Z388=1,$AA388=2),VALUE(3.44),AND($Z388=2,$AA388=2),VALUE(3.5)),"")</f>
        <v/>
      </c>
      <c r="O388" s="59" t="str">
        <f t="shared" si="53"/>
        <v/>
      </c>
      <c r="P388" s="73"/>
      <c r="Q388" s="16"/>
      <c r="R388" s="64"/>
      <c r="S388" s="123"/>
      <c r="T388" s="119"/>
      <c r="U388" s="120"/>
      <c r="V388" s="121"/>
      <c r="W388" s="41" t="str">
        <f t="shared" si="54"/>
        <v/>
      </c>
      <c r="X388" s="4"/>
      <c r="Y388" s="6" t="str">
        <f t="shared" si="55"/>
        <v/>
      </c>
      <c r="Z388" s="39" t="str">
        <f t="shared" si="56"/>
        <v/>
      </c>
      <c r="AA388" s="6" t="str">
        <f t="shared" si="60"/>
        <v/>
      </c>
      <c r="AB388" s="26">
        <f t="shared" si="57"/>
        <v>0</v>
      </c>
      <c r="AC388" s="26">
        <f t="shared" si="61"/>
        <v>0</v>
      </c>
      <c r="AD388" s="26" t="str">
        <f t="shared" si="63"/>
        <v/>
      </c>
      <c r="AE388" s="6">
        <f t="shared" si="64"/>
        <v>0</v>
      </c>
      <c r="AF388" s="6">
        <f t="shared" si="58"/>
        <v>0</v>
      </c>
    </row>
    <row r="389" spans="1:32" ht="60" customHeight="1">
      <c r="A389" s="55">
        <f t="shared" si="62"/>
        <v>377</v>
      </c>
      <c r="B389" s="56" t="str">
        <f t="shared" si="51"/>
        <v/>
      </c>
      <c r="C389" s="152"/>
      <c r="D389" s="15" t="str">
        <f t="shared" si="52"/>
        <v/>
      </c>
      <c r="E389" s="15" t="str">
        <f t="shared" si="59"/>
        <v/>
      </c>
      <c r="F389" s="16"/>
      <c r="G389" s="16"/>
      <c r="H389" s="71"/>
      <c r="I389" s="60" t="str" cm="1">
        <f t="array" ref="I389">IFERROR(_xlfn.IFS($Y389=1,"熱風供給温度：80℃以上～100℃未満
空気入口温度：20℃",$Y389=2,"熱風供給温度：80℃以上～100℃未満
空気入口温度：20℃",$Y389=3,"熱風供給温度：60℃
空気入口温度：50℃"),"")</f>
        <v/>
      </c>
      <c r="J389" s="61" t="str" cm="1">
        <f t="array" ref="J389">IFERROR(_xlfn.IFS(AND($Y389=1,$Z389=1),"[外気条件]
乾球温度：25℃DB
相対湿度：70RH％",AND($Y389=2,$Z389=1),"熱源水入口温度：30℃
熱源水入出口温度差：5℃",AND($Y389=3,$Z389=2),"熱源水入口温度：30℃
熱源水入出口温度差：5℃"),"")</f>
        <v/>
      </c>
      <c r="K389" s="48"/>
      <c r="L389" s="46"/>
      <c r="M389" s="46"/>
      <c r="N389" s="42" t="str" cm="1">
        <f t="array" ref="N389">IFERROR(_xlfn.IFS(AND($Z389=1,$AA389=1),VALUE(3.5),AND($Z389=1,$AA389=2),VALUE(3.44),AND($Z389=2,$AA389=2),VALUE(3.5)),"")</f>
        <v/>
      </c>
      <c r="O389" s="59" t="str">
        <f t="shared" si="53"/>
        <v/>
      </c>
      <c r="P389" s="73"/>
      <c r="Q389" s="16"/>
      <c r="R389" s="64"/>
      <c r="S389" s="123"/>
      <c r="T389" s="119"/>
      <c r="U389" s="120"/>
      <c r="V389" s="121"/>
      <c r="W389" s="41" t="str">
        <f t="shared" si="54"/>
        <v/>
      </c>
      <c r="X389" s="4"/>
      <c r="Y389" s="6" t="str">
        <f t="shared" si="55"/>
        <v/>
      </c>
      <c r="Z389" s="39" t="str">
        <f t="shared" si="56"/>
        <v/>
      </c>
      <c r="AA389" s="6" t="str">
        <f t="shared" si="60"/>
        <v/>
      </c>
      <c r="AB389" s="26">
        <f t="shared" si="57"/>
        <v>0</v>
      </c>
      <c r="AC389" s="26">
        <f t="shared" si="61"/>
        <v>0</v>
      </c>
      <c r="AD389" s="26" t="str">
        <f t="shared" si="63"/>
        <v/>
      </c>
      <c r="AE389" s="6">
        <f t="shared" si="64"/>
        <v>0</v>
      </c>
      <c r="AF389" s="6">
        <f t="shared" si="58"/>
        <v>0</v>
      </c>
    </row>
    <row r="390" spans="1:32" ht="60" customHeight="1">
      <c r="A390" s="55">
        <f t="shared" si="62"/>
        <v>378</v>
      </c>
      <c r="B390" s="56" t="str">
        <f t="shared" si="51"/>
        <v/>
      </c>
      <c r="C390" s="152"/>
      <c r="D390" s="15" t="str">
        <f t="shared" si="52"/>
        <v/>
      </c>
      <c r="E390" s="15" t="str">
        <f t="shared" si="59"/>
        <v/>
      </c>
      <c r="F390" s="16"/>
      <c r="G390" s="16"/>
      <c r="H390" s="71"/>
      <c r="I390" s="60" t="str" cm="1">
        <f t="array" ref="I390">IFERROR(_xlfn.IFS($Y390=1,"熱風供給温度：80℃以上～100℃未満
空気入口温度：20℃",$Y390=2,"熱風供給温度：80℃以上～100℃未満
空気入口温度：20℃",$Y390=3,"熱風供給温度：60℃
空気入口温度：50℃"),"")</f>
        <v/>
      </c>
      <c r="J390" s="61" t="str" cm="1">
        <f t="array" ref="J390">IFERROR(_xlfn.IFS(AND($Y390=1,$Z390=1),"[外気条件]
乾球温度：25℃DB
相対湿度：70RH％",AND($Y390=2,$Z390=1),"熱源水入口温度：30℃
熱源水入出口温度差：5℃",AND($Y390=3,$Z390=2),"熱源水入口温度：30℃
熱源水入出口温度差：5℃"),"")</f>
        <v/>
      </c>
      <c r="K390" s="48"/>
      <c r="L390" s="46"/>
      <c r="M390" s="46"/>
      <c r="N390" s="42" t="str" cm="1">
        <f t="array" ref="N390">IFERROR(_xlfn.IFS(AND($Z390=1,$AA390=1),VALUE(3.5),AND($Z390=1,$AA390=2),VALUE(3.44),AND($Z390=2,$AA390=2),VALUE(3.5)),"")</f>
        <v/>
      </c>
      <c r="O390" s="59" t="str">
        <f t="shared" si="53"/>
        <v/>
      </c>
      <c r="P390" s="73"/>
      <c r="Q390" s="16"/>
      <c r="R390" s="64"/>
      <c r="S390" s="123"/>
      <c r="T390" s="119"/>
      <c r="U390" s="120"/>
      <c r="V390" s="121"/>
      <c r="W390" s="41" t="str">
        <f t="shared" si="54"/>
        <v/>
      </c>
      <c r="X390" s="4"/>
      <c r="Y390" s="6" t="str">
        <f t="shared" si="55"/>
        <v/>
      </c>
      <c r="Z390" s="39" t="str">
        <f t="shared" si="56"/>
        <v/>
      </c>
      <c r="AA390" s="6" t="str">
        <f t="shared" si="60"/>
        <v/>
      </c>
      <c r="AB390" s="26">
        <f t="shared" si="57"/>
        <v>0</v>
      </c>
      <c r="AC390" s="26">
        <f t="shared" si="61"/>
        <v>0</v>
      </c>
      <c r="AD390" s="26" t="str">
        <f t="shared" si="63"/>
        <v/>
      </c>
      <c r="AE390" s="6">
        <f t="shared" si="64"/>
        <v>0</v>
      </c>
      <c r="AF390" s="6">
        <f t="shared" si="58"/>
        <v>0</v>
      </c>
    </row>
    <row r="391" spans="1:32" ht="60" customHeight="1">
      <c r="A391" s="55">
        <f t="shared" si="62"/>
        <v>379</v>
      </c>
      <c r="B391" s="56" t="str">
        <f t="shared" si="51"/>
        <v/>
      </c>
      <c r="C391" s="152"/>
      <c r="D391" s="15" t="str">
        <f t="shared" si="52"/>
        <v/>
      </c>
      <c r="E391" s="15" t="str">
        <f t="shared" si="59"/>
        <v/>
      </c>
      <c r="F391" s="16"/>
      <c r="G391" s="16"/>
      <c r="H391" s="71"/>
      <c r="I391" s="60" t="str" cm="1">
        <f t="array" ref="I391">IFERROR(_xlfn.IFS($Y391=1,"熱風供給温度：80℃以上～100℃未満
空気入口温度：20℃",$Y391=2,"熱風供給温度：80℃以上～100℃未満
空気入口温度：20℃",$Y391=3,"熱風供給温度：60℃
空気入口温度：50℃"),"")</f>
        <v/>
      </c>
      <c r="J391" s="61" t="str" cm="1">
        <f t="array" ref="J391">IFERROR(_xlfn.IFS(AND($Y391=1,$Z391=1),"[外気条件]
乾球温度：25℃DB
相対湿度：70RH％",AND($Y391=2,$Z391=1),"熱源水入口温度：30℃
熱源水入出口温度差：5℃",AND($Y391=3,$Z391=2),"熱源水入口温度：30℃
熱源水入出口温度差：5℃"),"")</f>
        <v/>
      </c>
      <c r="K391" s="48"/>
      <c r="L391" s="46"/>
      <c r="M391" s="46"/>
      <c r="N391" s="42" t="str" cm="1">
        <f t="array" ref="N391">IFERROR(_xlfn.IFS(AND($Z391=1,$AA391=1),VALUE(3.5),AND($Z391=1,$AA391=2),VALUE(3.44),AND($Z391=2,$AA391=2),VALUE(3.5)),"")</f>
        <v/>
      </c>
      <c r="O391" s="59" t="str">
        <f t="shared" si="53"/>
        <v/>
      </c>
      <c r="P391" s="73"/>
      <c r="Q391" s="16"/>
      <c r="R391" s="64"/>
      <c r="S391" s="123"/>
      <c r="T391" s="119"/>
      <c r="U391" s="120"/>
      <c r="V391" s="121"/>
      <c r="W391" s="41" t="str">
        <f t="shared" si="54"/>
        <v/>
      </c>
      <c r="X391" s="4"/>
      <c r="Y391" s="6" t="str">
        <f t="shared" si="55"/>
        <v/>
      </c>
      <c r="Z391" s="39" t="str">
        <f t="shared" si="56"/>
        <v/>
      </c>
      <c r="AA391" s="6" t="str">
        <f t="shared" si="60"/>
        <v/>
      </c>
      <c r="AB391" s="26">
        <f t="shared" si="57"/>
        <v>0</v>
      </c>
      <c r="AC391" s="26">
        <f t="shared" si="61"/>
        <v>0</v>
      </c>
      <c r="AD391" s="26" t="str">
        <f t="shared" si="63"/>
        <v/>
      </c>
      <c r="AE391" s="6">
        <f t="shared" si="64"/>
        <v>0</v>
      </c>
      <c r="AF391" s="6">
        <f t="shared" si="58"/>
        <v>0</v>
      </c>
    </row>
    <row r="392" spans="1:32" ht="60" customHeight="1">
      <c r="A392" s="55">
        <f t="shared" si="62"/>
        <v>380</v>
      </c>
      <c r="B392" s="56" t="str">
        <f t="shared" si="51"/>
        <v/>
      </c>
      <c r="C392" s="152"/>
      <c r="D392" s="15" t="str">
        <f t="shared" si="52"/>
        <v/>
      </c>
      <c r="E392" s="15" t="str">
        <f t="shared" si="59"/>
        <v/>
      </c>
      <c r="F392" s="16"/>
      <c r="G392" s="16"/>
      <c r="H392" s="71"/>
      <c r="I392" s="60" t="str" cm="1">
        <f t="array" ref="I392">IFERROR(_xlfn.IFS($Y392=1,"熱風供給温度：80℃以上～100℃未満
空気入口温度：20℃",$Y392=2,"熱風供給温度：80℃以上～100℃未満
空気入口温度：20℃",$Y392=3,"熱風供給温度：60℃
空気入口温度：50℃"),"")</f>
        <v/>
      </c>
      <c r="J392" s="61" t="str" cm="1">
        <f t="array" ref="J392">IFERROR(_xlfn.IFS(AND($Y392=1,$Z392=1),"[外気条件]
乾球温度：25℃DB
相対湿度：70RH％",AND($Y392=2,$Z392=1),"熱源水入口温度：30℃
熱源水入出口温度差：5℃",AND($Y392=3,$Z392=2),"熱源水入口温度：30℃
熱源水入出口温度差：5℃"),"")</f>
        <v/>
      </c>
      <c r="K392" s="48"/>
      <c r="L392" s="46"/>
      <c r="M392" s="46"/>
      <c r="N392" s="42" t="str" cm="1">
        <f t="array" ref="N392">IFERROR(_xlfn.IFS(AND($Z392=1,$AA392=1),VALUE(3.5),AND($Z392=1,$AA392=2),VALUE(3.44),AND($Z392=2,$AA392=2),VALUE(3.5)),"")</f>
        <v/>
      </c>
      <c r="O392" s="59" t="str">
        <f t="shared" si="53"/>
        <v/>
      </c>
      <c r="P392" s="73"/>
      <c r="Q392" s="16"/>
      <c r="R392" s="64"/>
      <c r="S392" s="123"/>
      <c r="T392" s="119"/>
      <c r="U392" s="120"/>
      <c r="V392" s="121"/>
      <c r="W392" s="41" t="str">
        <f t="shared" si="54"/>
        <v/>
      </c>
      <c r="X392" s="4"/>
      <c r="Y392" s="6" t="str">
        <f t="shared" si="55"/>
        <v/>
      </c>
      <c r="Z392" s="39" t="str">
        <f t="shared" si="56"/>
        <v/>
      </c>
      <c r="AA392" s="6" t="str">
        <f t="shared" si="60"/>
        <v/>
      </c>
      <c r="AB392" s="26">
        <f t="shared" si="57"/>
        <v>0</v>
      </c>
      <c r="AC392" s="26">
        <f t="shared" si="61"/>
        <v>0</v>
      </c>
      <c r="AD392" s="26" t="str">
        <f t="shared" si="63"/>
        <v/>
      </c>
      <c r="AE392" s="6">
        <f t="shared" si="64"/>
        <v>0</v>
      </c>
      <c r="AF392" s="6">
        <f t="shared" si="58"/>
        <v>0</v>
      </c>
    </row>
    <row r="393" spans="1:32" ht="60" customHeight="1">
      <c r="A393" s="55">
        <f t="shared" si="62"/>
        <v>381</v>
      </c>
      <c r="B393" s="56" t="str">
        <f t="shared" si="51"/>
        <v/>
      </c>
      <c r="C393" s="152"/>
      <c r="D393" s="15" t="str">
        <f t="shared" si="52"/>
        <v/>
      </c>
      <c r="E393" s="15" t="str">
        <f t="shared" si="59"/>
        <v/>
      </c>
      <c r="F393" s="16"/>
      <c r="G393" s="16"/>
      <c r="H393" s="71"/>
      <c r="I393" s="60" t="str" cm="1">
        <f t="array" ref="I393">IFERROR(_xlfn.IFS($Y393=1,"熱風供給温度：80℃以上～100℃未満
空気入口温度：20℃",$Y393=2,"熱風供給温度：80℃以上～100℃未満
空気入口温度：20℃",$Y393=3,"熱風供給温度：60℃
空気入口温度：50℃"),"")</f>
        <v/>
      </c>
      <c r="J393" s="61" t="str" cm="1">
        <f t="array" ref="J393">IFERROR(_xlfn.IFS(AND($Y393=1,$Z393=1),"[外気条件]
乾球温度：25℃DB
相対湿度：70RH％",AND($Y393=2,$Z393=1),"熱源水入口温度：30℃
熱源水入出口温度差：5℃",AND($Y393=3,$Z393=2),"熱源水入口温度：30℃
熱源水入出口温度差：5℃"),"")</f>
        <v/>
      </c>
      <c r="K393" s="48"/>
      <c r="L393" s="46"/>
      <c r="M393" s="46"/>
      <c r="N393" s="42" t="str" cm="1">
        <f t="array" ref="N393">IFERROR(_xlfn.IFS(AND($Z393=1,$AA393=1),VALUE(3.5),AND($Z393=1,$AA393=2),VALUE(3.44),AND($Z393=2,$AA393=2),VALUE(3.5)),"")</f>
        <v/>
      </c>
      <c r="O393" s="59" t="str">
        <f t="shared" si="53"/>
        <v/>
      </c>
      <c r="P393" s="73"/>
      <c r="Q393" s="16"/>
      <c r="R393" s="64"/>
      <c r="S393" s="123"/>
      <c r="T393" s="119"/>
      <c r="U393" s="120"/>
      <c r="V393" s="121"/>
      <c r="W393" s="41" t="str">
        <f t="shared" si="54"/>
        <v/>
      </c>
      <c r="X393" s="4"/>
      <c r="Y393" s="6" t="str">
        <f t="shared" si="55"/>
        <v/>
      </c>
      <c r="Z393" s="39" t="str">
        <f t="shared" si="56"/>
        <v/>
      </c>
      <c r="AA393" s="6" t="str">
        <f t="shared" si="60"/>
        <v/>
      </c>
      <c r="AB393" s="26">
        <f t="shared" si="57"/>
        <v>0</v>
      </c>
      <c r="AC393" s="26">
        <f t="shared" si="61"/>
        <v>0</v>
      </c>
      <c r="AD393" s="26" t="str">
        <f t="shared" si="63"/>
        <v/>
      </c>
      <c r="AE393" s="6">
        <f t="shared" si="64"/>
        <v>0</v>
      </c>
      <c r="AF393" s="6">
        <f t="shared" si="58"/>
        <v>0</v>
      </c>
    </row>
    <row r="394" spans="1:32" ht="60" customHeight="1">
      <c r="A394" s="55">
        <f t="shared" si="62"/>
        <v>382</v>
      </c>
      <c r="B394" s="56" t="str">
        <f t="shared" si="51"/>
        <v/>
      </c>
      <c r="C394" s="152"/>
      <c r="D394" s="15" t="str">
        <f t="shared" si="52"/>
        <v/>
      </c>
      <c r="E394" s="15" t="str">
        <f t="shared" si="59"/>
        <v/>
      </c>
      <c r="F394" s="16"/>
      <c r="G394" s="16"/>
      <c r="H394" s="71"/>
      <c r="I394" s="60" t="str" cm="1">
        <f t="array" ref="I394">IFERROR(_xlfn.IFS($Y394=1,"熱風供給温度：80℃以上～100℃未満
空気入口温度：20℃",$Y394=2,"熱風供給温度：80℃以上～100℃未満
空気入口温度：20℃",$Y394=3,"熱風供給温度：60℃
空気入口温度：50℃"),"")</f>
        <v/>
      </c>
      <c r="J394" s="61" t="str" cm="1">
        <f t="array" ref="J394">IFERROR(_xlfn.IFS(AND($Y394=1,$Z394=1),"[外気条件]
乾球温度：25℃DB
相対湿度：70RH％",AND($Y394=2,$Z394=1),"熱源水入口温度：30℃
熱源水入出口温度差：5℃",AND($Y394=3,$Z394=2),"熱源水入口温度：30℃
熱源水入出口温度差：5℃"),"")</f>
        <v/>
      </c>
      <c r="K394" s="48"/>
      <c r="L394" s="46"/>
      <c r="M394" s="46"/>
      <c r="N394" s="42" t="str" cm="1">
        <f t="array" ref="N394">IFERROR(_xlfn.IFS(AND($Z394=1,$AA394=1),VALUE(3.5),AND($Z394=1,$AA394=2),VALUE(3.44),AND($Z394=2,$AA394=2),VALUE(3.5)),"")</f>
        <v/>
      </c>
      <c r="O394" s="59" t="str">
        <f t="shared" si="53"/>
        <v/>
      </c>
      <c r="P394" s="73"/>
      <c r="Q394" s="16"/>
      <c r="R394" s="64"/>
      <c r="S394" s="123"/>
      <c r="T394" s="119"/>
      <c r="U394" s="120"/>
      <c r="V394" s="121"/>
      <c r="W394" s="41" t="str">
        <f t="shared" si="54"/>
        <v/>
      </c>
      <c r="X394" s="4"/>
      <c r="Y394" s="6" t="str">
        <f t="shared" si="55"/>
        <v/>
      </c>
      <c r="Z394" s="39" t="str">
        <f t="shared" si="56"/>
        <v/>
      </c>
      <c r="AA394" s="6" t="str">
        <f t="shared" si="60"/>
        <v/>
      </c>
      <c r="AB394" s="26">
        <f t="shared" si="57"/>
        <v>0</v>
      </c>
      <c r="AC394" s="26">
        <f t="shared" si="61"/>
        <v>0</v>
      </c>
      <c r="AD394" s="26" t="str">
        <f t="shared" si="63"/>
        <v/>
      </c>
      <c r="AE394" s="6">
        <f t="shared" si="64"/>
        <v>0</v>
      </c>
      <c r="AF394" s="6">
        <f t="shared" si="58"/>
        <v>0</v>
      </c>
    </row>
    <row r="395" spans="1:32" ht="60" customHeight="1">
      <c r="A395" s="55">
        <f t="shared" si="62"/>
        <v>383</v>
      </c>
      <c r="B395" s="56" t="str">
        <f t="shared" si="51"/>
        <v/>
      </c>
      <c r="C395" s="152"/>
      <c r="D395" s="15" t="str">
        <f t="shared" si="52"/>
        <v/>
      </c>
      <c r="E395" s="15" t="str">
        <f t="shared" si="59"/>
        <v/>
      </c>
      <c r="F395" s="16"/>
      <c r="G395" s="16"/>
      <c r="H395" s="71"/>
      <c r="I395" s="60" t="str" cm="1">
        <f t="array" ref="I395">IFERROR(_xlfn.IFS($Y395=1,"熱風供給温度：80℃以上～100℃未満
空気入口温度：20℃",$Y395=2,"熱風供給温度：80℃以上～100℃未満
空気入口温度：20℃",$Y395=3,"熱風供給温度：60℃
空気入口温度：50℃"),"")</f>
        <v/>
      </c>
      <c r="J395" s="61" t="str" cm="1">
        <f t="array" ref="J395">IFERROR(_xlfn.IFS(AND($Y395=1,$Z395=1),"[外気条件]
乾球温度：25℃DB
相対湿度：70RH％",AND($Y395=2,$Z395=1),"熱源水入口温度：30℃
熱源水入出口温度差：5℃",AND($Y395=3,$Z395=2),"熱源水入口温度：30℃
熱源水入出口温度差：5℃"),"")</f>
        <v/>
      </c>
      <c r="K395" s="48"/>
      <c r="L395" s="46"/>
      <c r="M395" s="46"/>
      <c r="N395" s="42" t="str" cm="1">
        <f t="array" ref="N395">IFERROR(_xlfn.IFS(AND($Z395=1,$AA395=1),VALUE(3.5),AND($Z395=1,$AA395=2),VALUE(3.44),AND($Z395=2,$AA395=2),VALUE(3.5)),"")</f>
        <v/>
      </c>
      <c r="O395" s="59" t="str">
        <f t="shared" si="53"/>
        <v/>
      </c>
      <c r="P395" s="73"/>
      <c r="Q395" s="16"/>
      <c r="R395" s="64"/>
      <c r="S395" s="123"/>
      <c r="T395" s="119"/>
      <c r="U395" s="120"/>
      <c r="V395" s="121"/>
      <c r="W395" s="41" t="str">
        <f t="shared" si="54"/>
        <v/>
      </c>
      <c r="X395" s="4"/>
      <c r="Y395" s="6" t="str">
        <f t="shared" si="55"/>
        <v/>
      </c>
      <c r="Z395" s="39" t="str">
        <f t="shared" si="56"/>
        <v/>
      </c>
      <c r="AA395" s="6" t="str">
        <f t="shared" si="60"/>
        <v/>
      </c>
      <c r="AB395" s="26">
        <f t="shared" si="57"/>
        <v>0</v>
      </c>
      <c r="AC395" s="26">
        <f t="shared" si="61"/>
        <v>0</v>
      </c>
      <c r="AD395" s="26" t="str">
        <f t="shared" si="63"/>
        <v/>
      </c>
      <c r="AE395" s="6">
        <f t="shared" si="64"/>
        <v>0</v>
      </c>
      <c r="AF395" s="6">
        <f t="shared" si="58"/>
        <v>0</v>
      </c>
    </row>
    <row r="396" spans="1:32" ht="60" customHeight="1">
      <c r="A396" s="55">
        <f t="shared" si="62"/>
        <v>384</v>
      </c>
      <c r="B396" s="56" t="str">
        <f t="shared" si="51"/>
        <v/>
      </c>
      <c r="C396" s="152"/>
      <c r="D396" s="15" t="str">
        <f t="shared" si="52"/>
        <v/>
      </c>
      <c r="E396" s="15" t="str">
        <f t="shared" si="59"/>
        <v/>
      </c>
      <c r="F396" s="16"/>
      <c r="G396" s="16"/>
      <c r="H396" s="71"/>
      <c r="I396" s="60" t="str" cm="1">
        <f t="array" ref="I396">IFERROR(_xlfn.IFS($Y396=1,"熱風供給温度：80℃以上～100℃未満
空気入口温度：20℃",$Y396=2,"熱風供給温度：80℃以上～100℃未満
空気入口温度：20℃",$Y396=3,"熱風供給温度：60℃
空気入口温度：50℃"),"")</f>
        <v/>
      </c>
      <c r="J396" s="61" t="str" cm="1">
        <f t="array" ref="J396">IFERROR(_xlfn.IFS(AND($Y396=1,$Z396=1),"[外気条件]
乾球温度：25℃DB
相対湿度：70RH％",AND($Y396=2,$Z396=1),"熱源水入口温度：30℃
熱源水入出口温度差：5℃",AND($Y396=3,$Z396=2),"熱源水入口温度：30℃
熱源水入出口温度差：5℃"),"")</f>
        <v/>
      </c>
      <c r="K396" s="48"/>
      <c r="L396" s="46"/>
      <c r="M396" s="46"/>
      <c r="N396" s="42" t="str" cm="1">
        <f t="array" ref="N396">IFERROR(_xlfn.IFS(AND($Z396=1,$AA396=1),VALUE(3.5),AND($Z396=1,$AA396=2),VALUE(3.44),AND($Z396=2,$AA396=2),VALUE(3.5)),"")</f>
        <v/>
      </c>
      <c r="O396" s="59" t="str">
        <f t="shared" si="53"/>
        <v/>
      </c>
      <c r="P396" s="73"/>
      <c r="Q396" s="16"/>
      <c r="R396" s="64"/>
      <c r="S396" s="123"/>
      <c r="T396" s="119"/>
      <c r="U396" s="120"/>
      <c r="V396" s="121"/>
      <c r="W396" s="41" t="str">
        <f t="shared" si="54"/>
        <v/>
      </c>
      <c r="X396" s="4"/>
      <c r="Y396" s="6" t="str">
        <f t="shared" si="55"/>
        <v/>
      </c>
      <c r="Z396" s="39" t="str">
        <f t="shared" si="56"/>
        <v/>
      </c>
      <c r="AA396" s="6" t="str">
        <f t="shared" si="60"/>
        <v/>
      </c>
      <c r="AB396" s="26">
        <f t="shared" si="57"/>
        <v>0</v>
      </c>
      <c r="AC396" s="26">
        <f t="shared" si="61"/>
        <v>0</v>
      </c>
      <c r="AD396" s="26" t="str">
        <f t="shared" si="63"/>
        <v/>
      </c>
      <c r="AE396" s="6">
        <f t="shared" si="64"/>
        <v>0</v>
      </c>
      <c r="AF396" s="6">
        <f t="shared" si="58"/>
        <v>0</v>
      </c>
    </row>
    <row r="397" spans="1:32" ht="60" customHeight="1">
      <c r="A397" s="55">
        <f t="shared" si="62"/>
        <v>385</v>
      </c>
      <c r="B397" s="56" t="str">
        <f t="shared" ref="B397:B460" si="65">IF($C397="","","産業ヒートポンプ")</f>
        <v/>
      </c>
      <c r="C397" s="152"/>
      <c r="D397" s="15" t="str">
        <f t="shared" ref="D397:D460" si="66">IF($B397&lt;&gt;"",$C$2,"")</f>
        <v/>
      </c>
      <c r="E397" s="15" t="str">
        <f t="shared" si="59"/>
        <v/>
      </c>
      <c r="F397" s="16"/>
      <c r="G397" s="16"/>
      <c r="H397" s="71"/>
      <c r="I397" s="60" t="str" cm="1">
        <f t="array" ref="I397">IFERROR(_xlfn.IFS($Y397=1,"熱風供給温度：80℃以上～100℃未満
空気入口温度：20℃",$Y397=2,"熱風供給温度：80℃以上～100℃未満
空気入口温度：20℃",$Y397=3,"熱風供給温度：60℃
空気入口温度：50℃"),"")</f>
        <v/>
      </c>
      <c r="J397" s="61" t="str" cm="1">
        <f t="array" ref="J397">IFERROR(_xlfn.IFS(AND($Y397=1,$Z397=1),"[外気条件]
乾球温度：25℃DB
相対湿度：70RH％",AND($Y397=2,$Z397=1),"熱源水入口温度：30℃
熱源水入出口温度差：5℃",AND($Y397=3,$Z397=2),"熱源水入口温度：30℃
熱源水入出口温度差：5℃"),"")</f>
        <v/>
      </c>
      <c r="K397" s="48"/>
      <c r="L397" s="46"/>
      <c r="M397" s="46"/>
      <c r="N397" s="42" t="str" cm="1">
        <f t="array" ref="N397">IFERROR(_xlfn.IFS(AND($Z397=1,$AA397=1),VALUE(3.5),AND($Z397=1,$AA397=2),VALUE(3.44),AND($Z397=2,$AA397=2),VALUE(3.5)),"")</f>
        <v/>
      </c>
      <c r="O397" s="59" t="str">
        <f t="shared" ref="O397:O460" si="67">IF(OR($L397="",$M397=""),"",ROUND($L397/$M397,2))</f>
        <v/>
      </c>
      <c r="P397" s="73"/>
      <c r="Q397" s="16"/>
      <c r="R397" s="64"/>
      <c r="S397" s="123"/>
      <c r="T397" s="119"/>
      <c r="U397" s="120"/>
      <c r="V397" s="121"/>
      <c r="W397" s="41" t="str">
        <f t="shared" ref="W397:W460" si="68">IF(G397="","",G397)</f>
        <v/>
      </c>
      <c r="X397" s="4"/>
      <c r="Y397" s="6" t="str">
        <f t="shared" ref="Y397:Y460" si="69">IF($H397="","",IF($H397="空気熱源／一過式",1,IF($H397="水熱源／一過式",2,IF($H397="水熱源／循環式",3))))</f>
        <v/>
      </c>
      <c r="Z397" s="39" t="str">
        <f t="shared" ref="Z397:Z460" si="70">IF($I397="","",IF($I397="熱風供給温度：80℃以上～100℃未満
空気入口温度：20℃",1,IF($I397="熱風供給温度：60℃
空気入口温度：50℃",2,"")))</f>
        <v/>
      </c>
      <c r="AA397" s="6" t="str">
        <f t="shared" si="60"/>
        <v/>
      </c>
      <c r="AB397" s="26">
        <f t="shared" ref="AB397:AB460" si="71">IF(AND(($B397&lt;&gt;""),(OR($C$2="",$F$2="",$G$3="",C397="",F397="",G397="",H397="",I397="",L397="",M397="",O397=""))),1,0)</f>
        <v>0</v>
      </c>
      <c r="AC397" s="26">
        <f t="shared" si="61"/>
        <v>0</v>
      </c>
      <c r="AD397" s="26" t="str">
        <f t="shared" si="63"/>
        <v/>
      </c>
      <c r="AE397" s="6">
        <f t="shared" si="64"/>
        <v>0</v>
      </c>
      <c r="AF397" s="6">
        <f t="shared" ref="AF397:AF460" si="72">IF(AND(N397&lt;&gt;"",$N397&gt;$O397),1,0)</f>
        <v>0</v>
      </c>
    </row>
    <row r="398" spans="1:32" ht="60" customHeight="1">
      <c r="A398" s="55">
        <f t="shared" si="62"/>
        <v>386</v>
      </c>
      <c r="B398" s="56" t="str">
        <f t="shared" si="65"/>
        <v/>
      </c>
      <c r="C398" s="152"/>
      <c r="D398" s="15" t="str">
        <f t="shared" si="66"/>
        <v/>
      </c>
      <c r="E398" s="15" t="str">
        <f t="shared" ref="E398:E461" si="73">IF($B398&lt;&gt;"",$F$2,"")</f>
        <v/>
      </c>
      <c r="F398" s="16"/>
      <c r="G398" s="16"/>
      <c r="H398" s="71"/>
      <c r="I398" s="60" t="str" cm="1">
        <f t="array" ref="I398">IFERROR(_xlfn.IFS($Y398=1,"熱風供給温度：80℃以上～100℃未満
空気入口温度：20℃",$Y398=2,"熱風供給温度：80℃以上～100℃未満
空気入口温度：20℃",$Y398=3,"熱風供給温度：60℃
空気入口温度：50℃"),"")</f>
        <v/>
      </c>
      <c r="J398" s="61" t="str" cm="1">
        <f t="array" ref="J398">IFERROR(_xlfn.IFS(AND($Y398=1,$Z398=1),"[外気条件]
乾球温度：25℃DB
相対湿度：70RH％",AND($Y398=2,$Z398=1),"熱源水入口温度：30℃
熱源水入出口温度差：5℃",AND($Y398=3,$Z398=2),"熱源水入口温度：30℃
熱源水入出口温度差：5℃"),"")</f>
        <v/>
      </c>
      <c r="K398" s="48"/>
      <c r="L398" s="46"/>
      <c r="M398" s="46"/>
      <c r="N398" s="42" t="str" cm="1">
        <f t="array" ref="N398">IFERROR(_xlfn.IFS(AND($Z398=1,$AA398=1),VALUE(3.5),AND($Z398=1,$AA398=2),VALUE(3.44),AND($Z398=2,$AA398=2),VALUE(3.5)),"")</f>
        <v/>
      </c>
      <c r="O398" s="59" t="str">
        <f t="shared" si="67"/>
        <v/>
      </c>
      <c r="P398" s="73"/>
      <c r="Q398" s="16"/>
      <c r="R398" s="64"/>
      <c r="S398" s="123"/>
      <c r="T398" s="119"/>
      <c r="U398" s="120"/>
      <c r="V398" s="121"/>
      <c r="W398" s="41" t="str">
        <f t="shared" si="68"/>
        <v/>
      </c>
      <c r="X398" s="4"/>
      <c r="Y398" s="6" t="str">
        <f t="shared" si="69"/>
        <v/>
      </c>
      <c r="Z398" s="39" t="str">
        <f t="shared" si="70"/>
        <v/>
      </c>
      <c r="AA398" s="6" t="str">
        <f t="shared" ref="AA398:AA461" si="74">IF($J398="","",IF($J398="[外気条件]
乾球温度：25℃DB
相対湿度：70RH％",1,IF($J398="熱源水入口温度：30℃
熱源水入出口温度差：5℃",2,"")))</f>
        <v/>
      </c>
      <c r="AB398" s="26">
        <f t="shared" si="71"/>
        <v>0</v>
      </c>
      <c r="AC398" s="26">
        <f t="shared" si="61"/>
        <v>0</v>
      </c>
      <c r="AD398" s="26" t="str">
        <f t="shared" si="63"/>
        <v/>
      </c>
      <c r="AE398" s="6">
        <f t="shared" si="64"/>
        <v>0</v>
      </c>
      <c r="AF398" s="6">
        <f t="shared" si="72"/>
        <v>0</v>
      </c>
    </row>
    <row r="399" spans="1:32" ht="60" customHeight="1">
      <c r="A399" s="55">
        <f t="shared" si="62"/>
        <v>387</v>
      </c>
      <c r="B399" s="56" t="str">
        <f t="shared" si="65"/>
        <v/>
      </c>
      <c r="C399" s="152"/>
      <c r="D399" s="15" t="str">
        <f t="shared" si="66"/>
        <v/>
      </c>
      <c r="E399" s="15" t="str">
        <f t="shared" si="73"/>
        <v/>
      </c>
      <c r="F399" s="16"/>
      <c r="G399" s="16"/>
      <c r="H399" s="71"/>
      <c r="I399" s="60" t="str" cm="1">
        <f t="array" ref="I399">IFERROR(_xlfn.IFS($Y399=1,"熱風供給温度：80℃以上～100℃未満
空気入口温度：20℃",$Y399=2,"熱風供給温度：80℃以上～100℃未満
空気入口温度：20℃",$Y399=3,"熱風供給温度：60℃
空気入口温度：50℃"),"")</f>
        <v/>
      </c>
      <c r="J399" s="61" t="str" cm="1">
        <f t="array" ref="J399">IFERROR(_xlfn.IFS(AND($Y399=1,$Z399=1),"[外気条件]
乾球温度：25℃DB
相対湿度：70RH％",AND($Y399=2,$Z399=1),"熱源水入口温度：30℃
熱源水入出口温度差：5℃",AND($Y399=3,$Z399=2),"熱源水入口温度：30℃
熱源水入出口温度差：5℃"),"")</f>
        <v/>
      </c>
      <c r="K399" s="48"/>
      <c r="L399" s="46"/>
      <c r="M399" s="46"/>
      <c r="N399" s="42" t="str" cm="1">
        <f t="array" ref="N399">IFERROR(_xlfn.IFS(AND($Z399=1,$AA399=1),VALUE(3.5),AND($Z399=1,$AA399=2),VALUE(3.44),AND($Z399=2,$AA399=2),VALUE(3.5)),"")</f>
        <v/>
      </c>
      <c r="O399" s="59" t="str">
        <f t="shared" si="67"/>
        <v/>
      </c>
      <c r="P399" s="73"/>
      <c r="Q399" s="16"/>
      <c r="R399" s="64"/>
      <c r="S399" s="123"/>
      <c r="T399" s="119"/>
      <c r="U399" s="120"/>
      <c r="V399" s="121"/>
      <c r="W399" s="41" t="str">
        <f t="shared" si="68"/>
        <v/>
      </c>
      <c r="X399" s="4"/>
      <c r="Y399" s="6" t="str">
        <f t="shared" si="69"/>
        <v/>
      </c>
      <c r="Z399" s="39" t="str">
        <f t="shared" si="70"/>
        <v/>
      </c>
      <c r="AA399" s="6" t="str">
        <f t="shared" si="74"/>
        <v/>
      </c>
      <c r="AB399" s="26">
        <f t="shared" si="71"/>
        <v>0</v>
      </c>
      <c r="AC399" s="26">
        <f t="shared" si="61"/>
        <v>0</v>
      </c>
      <c r="AD399" s="26" t="str">
        <f t="shared" si="63"/>
        <v/>
      </c>
      <c r="AE399" s="6">
        <f t="shared" si="64"/>
        <v>0</v>
      </c>
      <c r="AF399" s="6">
        <f t="shared" si="72"/>
        <v>0</v>
      </c>
    </row>
    <row r="400" spans="1:32" ht="60" customHeight="1">
      <c r="A400" s="55">
        <f t="shared" si="62"/>
        <v>388</v>
      </c>
      <c r="B400" s="56" t="str">
        <f t="shared" si="65"/>
        <v/>
      </c>
      <c r="C400" s="152"/>
      <c r="D400" s="15" t="str">
        <f t="shared" si="66"/>
        <v/>
      </c>
      <c r="E400" s="15" t="str">
        <f t="shared" si="73"/>
        <v/>
      </c>
      <c r="F400" s="16"/>
      <c r="G400" s="16"/>
      <c r="H400" s="71"/>
      <c r="I400" s="60" t="str" cm="1">
        <f t="array" ref="I400">IFERROR(_xlfn.IFS($Y400=1,"熱風供給温度：80℃以上～100℃未満
空気入口温度：20℃",$Y400=2,"熱風供給温度：80℃以上～100℃未満
空気入口温度：20℃",$Y400=3,"熱風供給温度：60℃
空気入口温度：50℃"),"")</f>
        <v/>
      </c>
      <c r="J400" s="61" t="str" cm="1">
        <f t="array" ref="J400">IFERROR(_xlfn.IFS(AND($Y400=1,$Z400=1),"[外気条件]
乾球温度：25℃DB
相対湿度：70RH％",AND($Y400=2,$Z400=1),"熱源水入口温度：30℃
熱源水入出口温度差：5℃",AND($Y400=3,$Z400=2),"熱源水入口温度：30℃
熱源水入出口温度差：5℃"),"")</f>
        <v/>
      </c>
      <c r="K400" s="48"/>
      <c r="L400" s="46"/>
      <c r="M400" s="46"/>
      <c r="N400" s="42" t="str" cm="1">
        <f t="array" ref="N400">IFERROR(_xlfn.IFS(AND($Z400=1,$AA400=1),VALUE(3.5),AND($Z400=1,$AA400=2),VALUE(3.44),AND($Z400=2,$AA400=2),VALUE(3.5)),"")</f>
        <v/>
      </c>
      <c r="O400" s="59" t="str">
        <f t="shared" si="67"/>
        <v/>
      </c>
      <c r="P400" s="73"/>
      <c r="Q400" s="16"/>
      <c r="R400" s="64"/>
      <c r="S400" s="123"/>
      <c r="T400" s="119"/>
      <c r="U400" s="120"/>
      <c r="V400" s="121"/>
      <c r="W400" s="41" t="str">
        <f t="shared" si="68"/>
        <v/>
      </c>
      <c r="X400" s="4"/>
      <c r="Y400" s="6" t="str">
        <f t="shared" si="69"/>
        <v/>
      </c>
      <c r="Z400" s="39" t="str">
        <f t="shared" si="70"/>
        <v/>
      </c>
      <c r="AA400" s="6" t="str">
        <f t="shared" si="74"/>
        <v/>
      </c>
      <c r="AB400" s="26">
        <f t="shared" si="71"/>
        <v>0</v>
      </c>
      <c r="AC400" s="26">
        <f t="shared" si="61"/>
        <v>0</v>
      </c>
      <c r="AD400" s="26" t="str">
        <f t="shared" si="63"/>
        <v/>
      </c>
      <c r="AE400" s="6">
        <f t="shared" si="64"/>
        <v>0</v>
      </c>
      <c r="AF400" s="6">
        <f t="shared" si="72"/>
        <v>0</v>
      </c>
    </row>
    <row r="401" spans="1:32" ht="60" customHeight="1">
      <c r="A401" s="55">
        <f t="shared" si="62"/>
        <v>389</v>
      </c>
      <c r="B401" s="56" t="str">
        <f t="shared" si="65"/>
        <v/>
      </c>
      <c r="C401" s="152"/>
      <c r="D401" s="15" t="str">
        <f t="shared" si="66"/>
        <v/>
      </c>
      <c r="E401" s="15" t="str">
        <f t="shared" si="73"/>
        <v/>
      </c>
      <c r="F401" s="16"/>
      <c r="G401" s="16"/>
      <c r="H401" s="71"/>
      <c r="I401" s="60" t="str" cm="1">
        <f t="array" ref="I401">IFERROR(_xlfn.IFS($Y401=1,"熱風供給温度：80℃以上～100℃未満
空気入口温度：20℃",$Y401=2,"熱風供給温度：80℃以上～100℃未満
空気入口温度：20℃",$Y401=3,"熱風供給温度：60℃
空気入口温度：50℃"),"")</f>
        <v/>
      </c>
      <c r="J401" s="61" t="str" cm="1">
        <f t="array" ref="J401">IFERROR(_xlfn.IFS(AND($Y401=1,$Z401=1),"[外気条件]
乾球温度：25℃DB
相対湿度：70RH％",AND($Y401=2,$Z401=1),"熱源水入口温度：30℃
熱源水入出口温度差：5℃",AND($Y401=3,$Z401=2),"熱源水入口温度：30℃
熱源水入出口温度差：5℃"),"")</f>
        <v/>
      </c>
      <c r="K401" s="48"/>
      <c r="L401" s="46"/>
      <c r="M401" s="46"/>
      <c r="N401" s="42" t="str" cm="1">
        <f t="array" ref="N401">IFERROR(_xlfn.IFS(AND($Z401=1,$AA401=1),VALUE(3.5),AND($Z401=1,$AA401=2),VALUE(3.44),AND($Z401=2,$AA401=2),VALUE(3.5)),"")</f>
        <v/>
      </c>
      <c r="O401" s="59" t="str">
        <f t="shared" si="67"/>
        <v/>
      </c>
      <c r="P401" s="73"/>
      <c r="Q401" s="16"/>
      <c r="R401" s="64"/>
      <c r="S401" s="123"/>
      <c r="T401" s="119"/>
      <c r="U401" s="120"/>
      <c r="V401" s="121"/>
      <c r="W401" s="41" t="str">
        <f t="shared" si="68"/>
        <v/>
      </c>
      <c r="X401" s="4"/>
      <c r="Y401" s="6" t="str">
        <f t="shared" si="69"/>
        <v/>
      </c>
      <c r="Z401" s="39" t="str">
        <f t="shared" si="70"/>
        <v/>
      </c>
      <c r="AA401" s="6" t="str">
        <f t="shared" si="74"/>
        <v/>
      </c>
      <c r="AB401" s="26">
        <f t="shared" si="71"/>
        <v>0</v>
      </c>
      <c r="AC401" s="26">
        <f t="shared" si="61"/>
        <v>0</v>
      </c>
      <c r="AD401" s="26" t="str">
        <f t="shared" si="63"/>
        <v/>
      </c>
      <c r="AE401" s="6">
        <f t="shared" si="64"/>
        <v>0</v>
      </c>
      <c r="AF401" s="6">
        <f t="shared" si="72"/>
        <v>0</v>
      </c>
    </row>
    <row r="402" spans="1:32" ht="60" customHeight="1">
      <c r="A402" s="55">
        <f t="shared" si="62"/>
        <v>390</v>
      </c>
      <c r="B402" s="56" t="str">
        <f t="shared" si="65"/>
        <v/>
      </c>
      <c r="C402" s="152"/>
      <c r="D402" s="15" t="str">
        <f t="shared" si="66"/>
        <v/>
      </c>
      <c r="E402" s="15" t="str">
        <f t="shared" si="73"/>
        <v/>
      </c>
      <c r="F402" s="16"/>
      <c r="G402" s="16"/>
      <c r="H402" s="71"/>
      <c r="I402" s="60" t="str" cm="1">
        <f t="array" ref="I402">IFERROR(_xlfn.IFS($Y402=1,"熱風供給温度：80℃以上～100℃未満
空気入口温度：20℃",$Y402=2,"熱風供給温度：80℃以上～100℃未満
空気入口温度：20℃",$Y402=3,"熱風供給温度：60℃
空気入口温度：50℃"),"")</f>
        <v/>
      </c>
      <c r="J402" s="61" t="str" cm="1">
        <f t="array" ref="J402">IFERROR(_xlfn.IFS(AND($Y402=1,$Z402=1),"[外気条件]
乾球温度：25℃DB
相対湿度：70RH％",AND($Y402=2,$Z402=1),"熱源水入口温度：30℃
熱源水入出口温度差：5℃",AND($Y402=3,$Z402=2),"熱源水入口温度：30℃
熱源水入出口温度差：5℃"),"")</f>
        <v/>
      </c>
      <c r="K402" s="48"/>
      <c r="L402" s="46"/>
      <c r="M402" s="46"/>
      <c r="N402" s="42" t="str" cm="1">
        <f t="array" ref="N402">IFERROR(_xlfn.IFS(AND($Z402=1,$AA402=1),VALUE(3.5),AND($Z402=1,$AA402=2),VALUE(3.44),AND($Z402=2,$AA402=2),VALUE(3.5)),"")</f>
        <v/>
      </c>
      <c r="O402" s="59" t="str">
        <f t="shared" si="67"/>
        <v/>
      </c>
      <c r="P402" s="73"/>
      <c r="Q402" s="16"/>
      <c r="R402" s="64"/>
      <c r="S402" s="123"/>
      <c r="T402" s="119"/>
      <c r="U402" s="120"/>
      <c r="V402" s="121"/>
      <c r="W402" s="41" t="str">
        <f t="shared" si="68"/>
        <v/>
      </c>
      <c r="X402" s="4"/>
      <c r="Y402" s="6" t="str">
        <f t="shared" si="69"/>
        <v/>
      </c>
      <c r="Z402" s="39" t="str">
        <f t="shared" si="70"/>
        <v/>
      </c>
      <c r="AA402" s="6" t="str">
        <f t="shared" si="74"/>
        <v/>
      </c>
      <c r="AB402" s="26">
        <f t="shared" si="71"/>
        <v>0</v>
      </c>
      <c r="AC402" s="26">
        <f t="shared" si="61"/>
        <v>0</v>
      </c>
      <c r="AD402" s="26" t="str">
        <f t="shared" si="63"/>
        <v/>
      </c>
      <c r="AE402" s="6">
        <f t="shared" si="64"/>
        <v>0</v>
      </c>
      <c r="AF402" s="6">
        <f t="shared" si="72"/>
        <v>0</v>
      </c>
    </row>
    <row r="403" spans="1:32" ht="60" customHeight="1">
      <c r="A403" s="55">
        <f t="shared" si="62"/>
        <v>391</v>
      </c>
      <c r="B403" s="56" t="str">
        <f t="shared" si="65"/>
        <v/>
      </c>
      <c r="C403" s="152"/>
      <c r="D403" s="15" t="str">
        <f t="shared" si="66"/>
        <v/>
      </c>
      <c r="E403" s="15" t="str">
        <f t="shared" si="73"/>
        <v/>
      </c>
      <c r="F403" s="16"/>
      <c r="G403" s="16"/>
      <c r="H403" s="71"/>
      <c r="I403" s="60" t="str" cm="1">
        <f t="array" ref="I403">IFERROR(_xlfn.IFS($Y403=1,"熱風供給温度：80℃以上～100℃未満
空気入口温度：20℃",$Y403=2,"熱風供給温度：80℃以上～100℃未満
空気入口温度：20℃",$Y403=3,"熱風供給温度：60℃
空気入口温度：50℃"),"")</f>
        <v/>
      </c>
      <c r="J403" s="61" t="str" cm="1">
        <f t="array" ref="J403">IFERROR(_xlfn.IFS(AND($Y403=1,$Z403=1),"[外気条件]
乾球温度：25℃DB
相対湿度：70RH％",AND($Y403=2,$Z403=1),"熱源水入口温度：30℃
熱源水入出口温度差：5℃",AND($Y403=3,$Z403=2),"熱源水入口温度：30℃
熱源水入出口温度差：5℃"),"")</f>
        <v/>
      </c>
      <c r="K403" s="48"/>
      <c r="L403" s="46"/>
      <c r="M403" s="46"/>
      <c r="N403" s="42" t="str" cm="1">
        <f t="array" ref="N403">IFERROR(_xlfn.IFS(AND($Z403=1,$AA403=1),VALUE(3.5),AND($Z403=1,$AA403=2),VALUE(3.44),AND($Z403=2,$AA403=2),VALUE(3.5)),"")</f>
        <v/>
      </c>
      <c r="O403" s="59" t="str">
        <f t="shared" si="67"/>
        <v/>
      </c>
      <c r="P403" s="73"/>
      <c r="Q403" s="16"/>
      <c r="R403" s="64"/>
      <c r="S403" s="123"/>
      <c r="T403" s="119"/>
      <c r="U403" s="120"/>
      <c r="V403" s="121"/>
      <c r="W403" s="41" t="str">
        <f t="shared" si="68"/>
        <v/>
      </c>
      <c r="X403" s="4"/>
      <c r="Y403" s="6" t="str">
        <f t="shared" si="69"/>
        <v/>
      </c>
      <c r="Z403" s="39" t="str">
        <f t="shared" si="70"/>
        <v/>
      </c>
      <c r="AA403" s="6" t="str">
        <f t="shared" si="74"/>
        <v/>
      </c>
      <c r="AB403" s="26">
        <f t="shared" si="71"/>
        <v>0</v>
      </c>
      <c r="AC403" s="26">
        <f t="shared" si="61"/>
        <v>0</v>
      </c>
      <c r="AD403" s="26" t="str">
        <f t="shared" si="63"/>
        <v/>
      </c>
      <c r="AE403" s="6">
        <f t="shared" si="64"/>
        <v>0</v>
      </c>
      <c r="AF403" s="6">
        <f t="shared" si="72"/>
        <v>0</v>
      </c>
    </row>
    <row r="404" spans="1:32" ht="60" customHeight="1">
      <c r="A404" s="55">
        <f t="shared" si="62"/>
        <v>392</v>
      </c>
      <c r="B404" s="56" t="str">
        <f t="shared" si="65"/>
        <v/>
      </c>
      <c r="C404" s="152"/>
      <c r="D404" s="15" t="str">
        <f t="shared" si="66"/>
        <v/>
      </c>
      <c r="E404" s="15" t="str">
        <f t="shared" si="73"/>
        <v/>
      </c>
      <c r="F404" s="16"/>
      <c r="G404" s="16"/>
      <c r="H404" s="71"/>
      <c r="I404" s="60" t="str" cm="1">
        <f t="array" ref="I404">IFERROR(_xlfn.IFS($Y404=1,"熱風供給温度：80℃以上～100℃未満
空気入口温度：20℃",$Y404=2,"熱風供給温度：80℃以上～100℃未満
空気入口温度：20℃",$Y404=3,"熱風供給温度：60℃
空気入口温度：50℃"),"")</f>
        <v/>
      </c>
      <c r="J404" s="61" t="str" cm="1">
        <f t="array" ref="J404">IFERROR(_xlfn.IFS(AND($Y404=1,$Z404=1),"[外気条件]
乾球温度：25℃DB
相対湿度：70RH％",AND($Y404=2,$Z404=1),"熱源水入口温度：30℃
熱源水入出口温度差：5℃",AND($Y404=3,$Z404=2),"熱源水入口温度：30℃
熱源水入出口温度差：5℃"),"")</f>
        <v/>
      </c>
      <c r="K404" s="48"/>
      <c r="L404" s="46"/>
      <c r="M404" s="46"/>
      <c r="N404" s="42" t="str" cm="1">
        <f t="array" ref="N404">IFERROR(_xlfn.IFS(AND($Z404=1,$AA404=1),VALUE(3.5),AND($Z404=1,$AA404=2),VALUE(3.44),AND($Z404=2,$AA404=2),VALUE(3.5)),"")</f>
        <v/>
      </c>
      <c r="O404" s="59" t="str">
        <f t="shared" si="67"/>
        <v/>
      </c>
      <c r="P404" s="73"/>
      <c r="Q404" s="16"/>
      <c r="R404" s="64"/>
      <c r="S404" s="123"/>
      <c r="T404" s="119"/>
      <c r="U404" s="120"/>
      <c r="V404" s="121"/>
      <c r="W404" s="41" t="str">
        <f t="shared" si="68"/>
        <v/>
      </c>
      <c r="X404" s="4"/>
      <c r="Y404" s="6" t="str">
        <f t="shared" si="69"/>
        <v/>
      </c>
      <c r="Z404" s="39" t="str">
        <f t="shared" si="70"/>
        <v/>
      </c>
      <c r="AA404" s="6" t="str">
        <f t="shared" si="74"/>
        <v/>
      </c>
      <c r="AB404" s="26">
        <f t="shared" si="71"/>
        <v>0</v>
      </c>
      <c r="AC404" s="26">
        <f t="shared" si="61"/>
        <v>0</v>
      </c>
      <c r="AD404" s="26" t="str">
        <f t="shared" si="63"/>
        <v/>
      </c>
      <c r="AE404" s="6">
        <f t="shared" si="64"/>
        <v>0</v>
      </c>
      <c r="AF404" s="6">
        <f t="shared" si="72"/>
        <v>0</v>
      </c>
    </row>
    <row r="405" spans="1:32" ht="60" customHeight="1">
      <c r="A405" s="55">
        <f t="shared" si="62"/>
        <v>393</v>
      </c>
      <c r="B405" s="56" t="str">
        <f t="shared" si="65"/>
        <v/>
      </c>
      <c r="C405" s="152"/>
      <c r="D405" s="15" t="str">
        <f t="shared" si="66"/>
        <v/>
      </c>
      <c r="E405" s="15" t="str">
        <f t="shared" si="73"/>
        <v/>
      </c>
      <c r="F405" s="16"/>
      <c r="G405" s="16"/>
      <c r="H405" s="71"/>
      <c r="I405" s="60" t="str" cm="1">
        <f t="array" ref="I405">IFERROR(_xlfn.IFS($Y405=1,"熱風供給温度：80℃以上～100℃未満
空気入口温度：20℃",$Y405=2,"熱風供給温度：80℃以上～100℃未満
空気入口温度：20℃",$Y405=3,"熱風供給温度：60℃
空気入口温度：50℃"),"")</f>
        <v/>
      </c>
      <c r="J405" s="61" t="str" cm="1">
        <f t="array" ref="J405">IFERROR(_xlfn.IFS(AND($Y405=1,$Z405=1),"[外気条件]
乾球温度：25℃DB
相対湿度：70RH％",AND($Y405=2,$Z405=1),"熱源水入口温度：30℃
熱源水入出口温度差：5℃",AND($Y405=3,$Z405=2),"熱源水入口温度：30℃
熱源水入出口温度差：5℃"),"")</f>
        <v/>
      </c>
      <c r="K405" s="48"/>
      <c r="L405" s="46"/>
      <c r="M405" s="46"/>
      <c r="N405" s="42" t="str" cm="1">
        <f t="array" ref="N405">IFERROR(_xlfn.IFS(AND($Z405=1,$AA405=1),VALUE(3.5),AND($Z405=1,$AA405=2),VALUE(3.44),AND($Z405=2,$AA405=2),VALUE(3.5)),"")</f>
        <v/>
      </c>
      <c r="O405" s="59" t="str">
        <f t="shared" si="67"/>
        <v/>
      </c>
      <c r="P405" s="73"/>
      <c r="Q405" s="16"/>
      <c r="R405" s="64"/>
      <c r="S405" s="123"/>
      <c r="T405" s="119"/>
      <c r="U405" s="120"/>
      <c r="V405" s="121"/>
      <c r="W405" s="41" t="str">
        <f t="shared" si="68"/>
        <v/>
      </c>
      <c r="X405" s="4"/>
      <c r="Y405" s="6" t="str">
        <f t="shared" si="69"/>
        <v/>
      </c>
      <c r="Z405" s="39" t="str">
        <f t="shared" si="70"/>
        <v/>
      </c>
      <c r="AA405" s="6" t="str">
        <f t="shared" si="74"/>
        <v/>
      </c>
      <c r="AB405" s="26">
        <f t="shared" si="71"/>
        <v>0</v>
      </c>
      <c r="AC405" s="26">
        <f t="shared" si="61"/>
        <v>0</v>
      </c>
      <c r="AD405" s="26" t="str">
        <f t="shared" si="63"/>
        <v/>
      </c>
      <c r="AE405" s="6">
        <f t="shared" si="64"/>
        <v>0</v>
      </c>
      <c r="AF405" s="6">
        <f t="shared" si="72"/>
        <v>0</v>
      </c>
    </row>
    <row r="406" spans="1:32" ht="60" customHeight="1">
      <c r="A406" s="55">
        <f t="shared" si="62"/>
        <v>394</v>
      </c>
      <c r="B406" s="56" t="str">
        <f t="shared" si="65"/>
        <v/>
      </c>
      <c r="C406" s="152"/>
      <c r="D406" s="15" t="str">
        <f t="shared" si="66"/>
        <v/>
      </c>
      <c r="E406" s="15" t="str">
        <f t="shared" si="73"/>
        <v/>
      </c>
      <c r="F406" s="16"/>
      <c r="G406" s="16"/>
      <c r="H406" s="71"/>
      <c r="I406" s="60" t="str" cm="1">
        <f t="array" ref="I406">IFERROR(_xlfn.IFS($Y406=1,"熱風供給温度：80℃以上～100℃未満
空気入口温度：20℃",$Y406=2,"熱風供給温度：80℃以上～100℃未満
空気入口温度：20℃",$Y406=3,"熱風供給温度：60℃
空気入口温度：50℃"),"")</f>
        <v/>
      </c>
      <c r="J406" s="61" t="str" cm="1">
        <f t="array" ref="J406">IFERROR(_xlfn.IFS(AND($Y406=1,$Z406=1),"[外気条件]
乾球温度：25℃DB
相対湿度：70RH％",AND($Y406=2,$Z406=1),"熱源水入口温度：30℃
熱源水入出口温度差：5℃",AND($Y406=3,$Z406=2),"熱源水入口温度：30℃
熱源水入出口温度差：5℃"),"")</f>
        <v/>
      </c>
      <c r="K406" s="48"/>
      <c r="L406" s="46"/>
      <c r="M406" s="46"/>
      <c r="N406" s="42" t="str" cm="1">
        <f t="array" ref="N406">IFERROR(_xlfn.IFS(AND($Z406=1,$AA406=1),VALUE(3.5),AND($Z406=1,$AA406=2),VALUE(3.44),AND($Z406=2,$AA406=2),VALUE(3.5)),"")</f>
        <v/>
      </c>
      <c r="O406" s="59" t="str">
        <f t="shared" si="67"/>
        <v/>
      </c>
      <c r="P406" s="73"/>
      <c r="Q406" s="16"/>
      <c r="R406" s="64"/>
      <c r="S406" s="123"/>
      <c r="T406" s="119"/>
      <c r="U406" s="120"/>
      <c r="V406" s="121"/>
      <c r="W406" s="41" t="str">
        <f t="shared" si="68"/>
        <v/>
      </c>
      <c r="X406" s="4"/>
      <c r="Y406" s="6" t="str">
        <f t="shared" si="69"/>
        <v/>
      </c>
      <c r="Z406" s="39" t="str">
        <f t="shared" si="70"/>
        <v/>
      </c>
      <c r="AA406" s="6" t="str">
        <f t="shared" si="74"/>
        <v/>
      </c>
      <c r="AB406" s="26">
        <f t="shared" si="71"/>
        <v>0</v>
      </c>
      <c r="AC406" s="26">
        <f t="shared" si="61"/>
        <v>0</v>
      </c>
      <c r="AD406" s="26" t="str">
        <f t="shared" si="63"/>
        <v/>
      </c>
      <c r="AE406" s="6">
        <f t="shared" si="64"/>
        <v>0</v>
      </c>
      <c r="AF406" s="6">
        <f t="shared" si="72"/>
        <v>0</v>
      </c>
    </row>
    <row r="407" spans="1:32" ht="60" customHeight="1">
      <c r="A407" s="55">
        <f t="shared" si="62"/>
        <v>395</v>
      </c>
      <c r="B407" s="56" t="str">
        <f t="shared" si="65"/>
        <v/>
      </c>
      <c r="C407" s="152"/>
      <c r="D407" s="15" t="str">
        <f t="shared" si="66"/>
        <v/>
      </c>
      <c r="E407" s="15" t="str">
        <f t="shared" si="73"/>
        <v/>
      </c>
      <c r="F407" s="16"/>
      <c r="G407" s="16"/>
      <c r="H407" s="71"/>
      <c r="I407" s="60" t="str" cm="1">
        <f t="array" ref="I407">IFERROR(_xlfn.IFS($Y407=1,"熱風供給温度：80℃以上～100℃未満
空気入口温度：20℃",$Y407=2,"熱風供給温度：80℃以上～100℃未満
空気入口温度：20℃",$Y407=3,"熱風供給温度：60℃
空気入口温度：50℃"),"")</f>
        <v/>
      </c>
      <c r="J407" s="61" t="str" cm="1">
        <f t="array" ref="J407">IFERROR(_xlfn.IFS(AND($Y407=1,$Z407=1),"[外気条件]
乾球温度：25℃DB
相対湿度：70RH％",AND($Y407=2,$Z407=1),"熱源水入口温度：30℃
熱源水入出口温度差：5℃",AND($Y407=3,$Z407=2),"熱源水入口温度：30℃
熱源水入出口温度差：5℃"),"")</f>
        <v/>
      </c>
      <c r="K407" s="48"/>
      <c r="L407" s="46"/>
      <c r="M407" s="46"/>
      <c r="N407" s="42" t="str" cm="1">
        <f t="array" ref="N407">IFERROR(_xlfn.IFS(AND($Z407=1,$AA407=1),VALUE(3.5),AND($Z407=1,$AA407=2),VALUE(3.44),AND($Z407=2,$AA407=2),VALUE(3.5)),"")</f>
        <v/>
      </c>
      <c r="O407" s="59" t="str">
        <f t="shared" si="67"/>
        <v/>
      </c>
      <c r="P407" s="73"/>
      <c r="Q407" s="16"/>
      <c r="R407" s="64"/>
      <c r="S407" s="123"/>
      <c r="T407" s="119"/>
      <c r="U407" s="120"/>
      <c r="V407" s="121"/>
      <c r="W407" s="41" t="str">
        <f t="shared" si="68"/>
        <v/>
      </c>
      <c r="X407" s="4"/>
      <c r="Y407" s="6" t="str">
        <f t="shared" si="69"/>
        <v/>
      </c>
      <c r="Z407" s="39" t="str">
        <f t="shared" si="70"/>
        <v/>
      </c>
      <c r="AA407" s="6" t="str">
        <f t="shared" si="74"/>
        <v/>
      </c>
      <c r="AB407" s="26">
        <f t="shared" si="71"/>
        <v>0</v>
      </c>
      <c r="AC407" s="26">
        <f t="shared" si="61"/>
        <v>0</v>
      </c>
      <c r="AD407" s="26" t="str">
        <f t="shared" si="63"/>
        <v/>
      </c>
      <c r="AE407" s="6">
        <f t="shared" si="64"/>
        <v>0</v>
      </c>
      <c r="AF407" s="6">
        <f t="shared" si="72"/>
        <v>0</v>
      </c>
    </row>
    <row r="408" spans="1:32" ht="60" customHeight="1">
      <c r="A408" s="55">
        <f t="shared" si="62"/>
        <v>396</v>
      </c>
      <c r="B408" s="56" t="str">
        <f t="shared" si="65"/>
        <v/>
      </c>
      <c r="C408" s="152"/>
      <c r="D408" s="15" t="str">
        <f t="shared" si="66"/>
        <v/>
      </c>
      <c r="E408" s="15" t="str">
        <f t="shared" si="73"/>
        <v/>
      </c>
      <c r="F408" s="16"/>
      <c r="G408" s="16"/>
      <c r="H408" s="71"/>
      <c r="I408" s="60" t="str" cm="1">
        <f t="array" ref="I408">IFERROR(_xlfn.IFS($Y408=1,"熱風供給温度：80℃以上～100℃未満
空気入口温度：20℃",$Y408=2,"熱風供給温度：80℃以上～100℃未満
空気入口温度：20℃",$Y408=3,"熱風供給温度：60℃
空気入口温度：50℃"),"")</f>
        <v/>
      </c>
      <c r="J408" s="61" t="str" cm="1">
        <f t="array" ref="J408">IFERROR(_xlfn.IFS(AND($Y408=1,$Z408=1),"[外気条件]
乾球温度：25℃DB
相対湿度：70RH％",AND($Y408=2,$Z408=1),"熱源水入口温度：30℃
熱源水入出口温度差：5℃",AND($Y408=3,$Z408=2),"熱源水入口温度：30℃
熱源水入出口温度差：5℃"),"")</f>
        <v/>
      </c>
      <c r="K408" s="48"/>
      <c r="L408" s="46"/>
      <c r="M408" s="46"/>
      <c r="N408" s="42" t="str" cm="1">
        <f t="array" ref="N408">IFERROR(_xlfn.IFS(AND($Z408=1,$AA408=1),VALUE(3.5),AND($Z408=1,$AA408=2),VALUE(3.44),AND($Z408=2,$AA408=2),VALUE(3.5)),"")</f>
        <v/>
      </c>
      <c r="O408" s="59" t="str">
        <f t="shared" si="67"/>
        <v/>
      </c>
      <c r="P408" s="73"/>
      <c r="Q408" s="16"/>
      <c r="R408" s="64"/>
      <c r="S408" s="123"/>
      <c r="T408" s="119"/>
      <c r="U408" s="120"/>
      <c r="V408" s="121"/>
      <c r="W408" s="41" t="str">
        <f t="shared" si="68"/>
        <v/>
      </c>
      <c r="X408" s="4"/>
      <c r="Y408" s="6" t="str">
        <f t="shared" si="69"/>
        <v/>
      </c>
      <c r="Z408" s="39" t="str">
        <f t="shared" si="70"/>
        <v/>
      </c>
      <c r="AA408" s="6" t="str">
        <f t="shared" si="74"/>
        <v/>
      </c>
      <c r="AB408" s="26">
        <f t="shared" si="71"/>
        <v>0</v>
      </c>
      <c r="AC408" s="26">
        <f t="shared" si="61"/>
        <v>0</v>
      </c>
      <c r="AD408" s="26" t="str">
        <f t="shared" si="63"/>
        <v/>
      </c>
      <c r="AE408" s="6">
        <f t="shared" si="64"/>
        <v>0</v>
      </c>
      <c r="AF408" s="6">
        <f t="shared" si="72"/>
        <v>0</v>
      </c>
    </row>
    <row r="409" spans="1:32" ht="60" customHeight="1">
      <c r="A409" s="55">
        <f t="shared" si="62"/>
        <v>397</v>
      </c>
      <c r="B409" s="56" t="str">
        <f t="shared" si="65"/>
        <v/>
      </c>
      <c r="C409" s="152"/>
      <c r="D409" s="15" t="str">
        <f t="shared" si="66"/>
        <v/>
      </c>
      <c r="E409" s="15" t="str">
        <f t="shared" si="73"/>
        <v/>
      </c>
      <c r="F409" s="16"/>
      <c r="G409" s="16"/>
      <c r="H409" s="71"/>
      <c r="I409" s="60" t="str" cm="1">
        <f t="array" ref="I409">IFERROR(_xlfn.IFS($Y409=1,"熱風供給温度：80℃以上～100℃未満
空気入口温度：20℃",$Y409=2,"熱風供給温度：80℃以上～100℃未満
空気入口温度：20℃",$Y409=3,"熱風供給温度：60℃
空気入口温度：50℃"),"")</f>
        <v/>
      </c>
      <c r="J409" s="61" t="str" cm="1">
        <f t="array" ref="J409">IFERROR(_xlfn.IFS(AND($Y409=1,$Z409=1),"[外気条件]
乾球温度：25℃DB
相対湿度：70RH％",AND($Y409=2,$Z409=1),"熱源水入口温度：30℃
熱源水入出口温度差：5℃",AND($Y409=3,$Z409=2),"熱源水入口温度：30℃
熱源水入出口温度差：5℃"),"")</f>
        <v/>
      </c>
      <c r="K409" s="48"/>
      <c r="L409" s="46"/>
      <c r="M409" s="46"/>
      <c r="N409" s="42" t="str" cm="1">
        <f t="array" ref="N409">IFERROR(_xlfn.IFS(AND($Z409=1,$AA409=1),VALUE(3.5),AND($Z409=1,$AA409=2),VALUE(3.44),AND($Z409=2,$AA409=2),VALUE(3.5)),"")</f>
        <v/>
      </c>
      <c r="O409" s="59" t="str">
        <f t="shared" si="67"/>
        <v/>
      </c>
      <c r="P409" s="73"/>
      <c r="Q409" s="16"/>
      <c r="R409" s="64"/>
      <c r="S409" s="123"/>
      <c r="T409" s="119"/>
      <c r="U409" s="120"/>
      <c r="V409" s="121"/>
      <c r="W409" s="41" t="str">
        <f t="shared" si="68"/>
        <v/>
      </c>
      <c r="X409" s="4"/>
      <c r="Y409" s="6" t="str">
        <f t="shared" si="69"/>
        <v/>
      </c>
      <c r="Z409" s="39" t="str">
        <f t="shared" si="70"/>
        <v/>
      </c>
      <c r="AA409" s="6" t="str">
        <f t="shared" si="74"/>
        <v/>
      </c>
      <c r="AB409" s="26">
        <f t="shared" si="71"/>
        <v>0</v>
      </c>
      <c r="AC409" s="26">
        <f t="shared" si="61"/>
        <v>0</v>
      </c>
      <c r="AD409" s="26" t="str">
        <f t="shared" si="63"/>
        <v/>
      </c>
      <c r="AE409" s="6">
        <f t="shared" si="64"/>
        <v>0</v>
      </c>
      <c r="AF409" s="6">
        <f t="shared" si="72"/>
        <v>0</v>
      </c>
    </row>
    <row r="410" spans="1:32" ht="60" customHeight="1">
      <c r="A410" s="55">
        <f t="shared" si="62"/>
        <v>398</v>
      </c>
      <c r="B410" s="56" t="str">
        <f t="shared" si="65"/>
        <v/>
      </c>
      <c r="C410" s="152"/>
      <c r="D410" s="15" t="str">
        <f t="shared" si="66"/>
        <v/>
      </c>
      <c r="E410" s="15" t="str">
        <f t="shared" si="73"/>
        <v/>
      </c>
      <c r="F410" s="16"/>
      <c r="G410" s="16"/>
      <c r="H410" s="71"/>
      <c r="I410" s="60" t="str" cm="1">
        <f t="array" ref="I410">IFERROR(_xlfn.IFS($Y410=1,"熱風供給温度：80℃以上～100℃未満
空気入口温度：20℃",$Y410=2,"熱風供給温度：80℃以上～100℃未満
空気入口温度：20℃",$Y410=3,"熱風供給温度：60℃
空気入口温度：50℃"),"")</f>
        <v/>
      </c>
      <c r="J410" s="61" t="str" cm="1">
        <f t="array" ref="J410">IFERROR(_xlfn.IFS(AND($Y410=1,$Z410=1),"[外気条件]
乾球温度：25℃DB
相対湿度：70RH％",AND($Y410=2,$Z410=1),"熱源水入口温度：30℃
熱源水入出口温度差：5℃",AND($Y410=3,$Z410=2),"熱源水入口温度：30℃
熱源水入出口温度差：5℃"),"")</f>
        <v/>
      </c>
      <c r="K410" s="48"/>
      <c r="L410" s="46"/>
      <c r="M410" s="46"/>
      <c r="N410" s="42" t="str" cm="1">
        <f t="array" ref="N410">IFERROR(_xlfn.IFS(AND($Z410=1,$AA410=1),VALUE(3.5),AND($Z410=1,$AA410=2),VALUE(3.44),AND($Z410=2,$AA410=2),VALUE(3.5)),"")</f>
        <v/>
      </c>
      <c r="O410" s="59" t="str">
        <f t="shared" si="67"/>
        <v/>
      </c>
      <c r="P410" s="73"/>
      <c r="Q410" s="16"/>
      <c r="R410" s="64"/>
      <c r="S410" s="123"/>
      <c r="T410" s="119"/>
      <c r="U410" s="120"/>
      <c r="V410" s="121"/>
      <c r="W410" s="41" t="str">
        <f t="shared" si="68"/>
        <v/>
      </c>
      <c r="X410" s="4"/>
      <c r="Y410" s="6" t="str">
        <f t="shared" si="69"/>
        <v/>
      </c>
      <c r="Z410" s="39" t="str">
        <f t="shared" si="70"/>
        <v/>
      </c>
      <c r="AA410" s="6" t="str">
        <f t="shared" si="74"/>
        <v/>
      </c>
      <c r="AB410" s="26">
        <f t="shared" si="71"/>
        <v>0</v>
      </c>
      <c r="AC410" s="26">
        <f t="shared" si="61"/>
        <v>0</v>
      </c>
      <c r="AD410" s="26" t="str">
        <f t="shared" si="63"/>
        <v/>
      </c>
      <c r="AE410" s="6">
        <f t="shared" si="64"/>
        <v>0</v>
      </c>
      <c r="AF410" s="6">
        <f t="shared" si="72"/>
        <v>0</v>
      </c>
    </row>
    <row r="411" spans="1:32" ht="60" customHeight="1">
      <c r="A411" s="55">
        <f t="shared" si="62"/>
        <v>399</v>
      </c>
      <c r="B411" s="56" t="str">
        <f t="shared" si="65"/>
        <v/>
      </c>
      <c r="C411" s="152"/>
      <c r="D411" s="15" t="str">
        <f t="shared" si="66"/>
        <v/>
      </c>
      <c r="E411" s="15" t="str">
        <f t="shared" si="73"/>
        <v/>
      </c>
      <c r="F411" s="16"/>
      <c r="G411" s="16"/>
      <c r="H411" s="71"/>
      <c r="I411" s="60" t="str" cm="1">
        <f t="array" ref="I411">IFERROR(_xlfn.IFS($Y411=1,"熱風供給温度：80℃以上～100℃未満
空気入口温度：20℃",$Y411=2,"熱風供給温度：80℃以上～100℃未満
空気入口温度：20℃",$Y411=3,"熱風供給温度：60℃
空気入口温度：50℃"),"")</f>
        <v/>
      </c>
      <c r="J411" s="61" t="str" cm="1">
        <f t="array" ref="J411">IFERROR(_xlfn.IFS(AND($Y411=1,$Z411=1),"[外気条件]
乾球温度：25℃DB
相対湿度：70RH％",AND($Y411=2,$Z411=1),"熱源水入口温度：30℃
熱源水入出口温度差：5℃",AND($Y411=3,$Z411=2),"熱源水入口温度：30℃
熱源水入出口温度差：5℃"),"")</f>
        <v/>
      </c>
      <c r="K411" s="48"/>
      <c r="L411" s="46"/>
      <c r="M411" s="46"/>
      <c r="N411" s="42" t="str" cm="1">
        <f t="array" ref="N411">IFERROR(_xlfn.IFS(AND($Z411=1,$AA411=1),VALUE(3.5),AND($Z411=1,$AA411=2),VALUE(3.44),AND($Z411=2,$AA411=2),VALUE(3.5)),"")</f>
        <v/>
      </c>
      <c r="O411" s="59" t="str">
        <f t="shared" si="67"/>
        <v/>
      </c>
      <c r="P411" s="73"/>
      <c r="Q411" s="16"/>
      <c r="R411" s="64"/>
      <c r="S411" s="123"/>
      <c r="T411" s="119"/>
      <c r="U411" s="120"/>
      <c r="V411" s="121"/>
      <c r="W411" s="41" t="str">
        <f t="shared" si="68"/>
        <v/>
      </c>
      <c r="X411" s="4"/>
      <c r="Y411" s="6" t="str">
        <f t="shared" si="69"/>
        <v/>
      </c>
      <c r="Z411" s="39" t="str">
        <f t="shared" si="70"/>
        <v/>
      </c>
      <c r="AA411" s="6" t="str">
        <f t="shared" si="74"/>
        <v/>
      </c>
      <c r="AB411" s="26">
        <f t="shared" si="71"/>
        <v>0</v>
      </c>
      <c r="AC411" s="26">
        <f t="shared" si="61"/>
        <v>0</v>
      </c>
      <c r="AD411" s="26" t="str">
        <f t="shared" si="63"/>
        <v/>
      </c>
      <c r="AE411" s="6">
        <f t="shared" si="64"/>
        <v>0</v>
      </c>
      <c r="AF411" s="6">
        <f t="shared" si="72"/>
        <v>0</v>
      </c>
    </row>
    <row r="412" spans="1:32" ht="60" customHeight="1">
      <c r="A412" s="55">
        <f t="shared" si="62"/>
        <v>400</v>
      </c>
      <c r="B412" s="56" t="str">
        <f t="shared" si="65"/>
        <v/>
      </c>
      <c r="C412" s="152"/>
      <c r="D412" s="15" t="str">
        <f t="shared" si="66"/>
        <v/>
      </c>
      <c r="E412" s="15" t="str">
        <f t="shared" si="73"/>
        <v/>
      </c>
      <c r="F412" s="16"/>
      <c r="G412" s="16"/>
      <c r="H412" s="71"/>
      <c r="I412" s="60" t="str" cm="1">
        <f t="array" ref="I412">IFERROR(_xlfn.IFS($Y412=1,"熱風供給温度：80℃以上～100℃未満
空気入口温度：20℃",$Y412=2,"熱風供給温度：80℃以上～100℃未満
空気入口温度：20℃",$Y412=3,"熱風供給温度：60℃
空気入口温度：50℃"),"")</f>
        <v/>
      </c>
      <c r="J412" s="61" t="str" cm="1">
        <f t="array" ref="J412">IFERROR(_xlfn.IFS(AND($Y412=1,$Z412=1),"[外気条件]
乾球温度：25℃DB
相対湿度：70RH％",AND($Y412=2,$Z412=1),"熱源水入口温度：30℃
熱源水入出口温度差：5℃",AND($Y412=3,$Z412=2),"熱源水入口温度：30℃
熱源水入出口温度差：5℃"),"")</f>
        <v/>
      </c>
      <c r="K412" s="48"/>
      <c r="L412" s="46"/>
      <c r="M412" s="46"/>
      <c r="N412" s="42" t="str" cm="1">
        <f t="array" ref="N412">IFERROR(_xlfn.IFS(AND($Z412=1,$AA412=1),VALUE(3.5),AND($Z412=1,$AA412=2),VALUE(3.44),AND($Z412=2,$AA412=2),VALUE(3.5)),"")</f>
        <v/>
      </c>
      <c r="O412" s="59" t="str">
        <f t="shared" si="67"/>
        <v/>
      </c>
      <c r="P412" s="73"/>
      <c r="Q412" s="16"/>
      <c r="R412" s="64"/>
      <c r="S412" s="123"/>
      <c r="T412" s="119"/>
      <c r="U412" s="120"/>
      <c r="V412" s="121"/>
      <c r="W412" s="41" t="str">
        <f t="shared" si="68"/>
        <v/>
      </c>
      <c r="X412" s="4"/>
      <c r="Y412" s="6" t="str">
        <f t="shared" si="69"/>
        <v/>
      </c>
      <c r="Z412" s="39" t="str">
        <f t="shared" si="70"/>
        <v/>
      </c>
      <c r="AA412" s="6" t="str">
        <f t="shared" si="74"/>
        <v/>
      </c>
      <c r="AB412" s="26">
        <f t="shared" si="71"/>
        <v>0</v>
      </c>
      <c r="AC412" s="26">
        <f t="shared" si="61"/>
        <v>0</v>
      </c>
      <c r="AD412" s="26" t="str">
        <f t="shared" si="63"/>
        <v/>
      </c>
      <c r="AE412" s="6">
        <f t="shared" si="64"/>
        <v>0</v>
      </c>
      <c r="AF412" s="6">
        <f t="shared" si="72"/>
        <v>0</v>
      </c>
    </row>
    <row r="413" spans="1:32" ht="60" customHeight="1">
      <c r="A413" s="55">
        <f t="shared" si="62"/>
        <v>401</v>
      </c>
      <c r="B413" s="56" t="str">
        <f t="shared" si="65"/>
        <v/>
      </c>
      <c r="C413" s="152"/>
      <c r="D413" s="15" t="str">
        <f t="shared" si="66"/>
        <v/>
      </c>
      <c r="E413" s="15" t="str">
        <f t="shared" si="73"/>
        <v/>
      </c>
      <c r="F413" s="16"/>
      <c r="G413" s="16"/>
      <c r="H413" s="71"/>
      <c r="I413" s="60" t="str" cm="1">
        <f t="array" ref="I413">IFERROR(_xlfn.IFS($Y413=1,"熱風供給温度：80℃以上～100℃未満
空気入口温度：20℃",$Y413=2,"熱風供給温度：80℃以上～100℃未満
空気入口温度：20℃",$Y413=3,"熱風供給温度：60℃
空気入口温度：50℃"),"")</f>
        <v/>
      </c>
      <c r="J413" s="61" t="str" cm="1">
        <f t="array" ref="J413">IFERROR(_xlfn.IFS(AND($Y413=1,$Z413=1),"[外気条件]
乾球温度：25℃DB
相対湿度：70RH％",AND($Y413=2,$Z413=1),"熱源水入口温度：30℃
熱源水入出口温度差：5℃",AND($Y413=3,$Z413=2),"熱源水入口温度：30℃
熱源水入出口温度差：5℃"),"")</f>
        <v/>
      </c>
      <c r="K413" s="48"/>
      <c r="L413" s="46"/>
      <c r="M413" s="46"/>
      <c r="N413" s="42" t="str" cm="1">
        <f t="array" ref="N413">IFERROR(_xlfn.IFS(AND($Z413=1,$AA413=1),VALUE(3.5),AND($Z413=1,$AA413=2),VALUE(3.44),AND($Z413=2,$AA413=2),VALUE(3.5)),"")</f>
        <v/>
      </c>
      <c r="O413" s="59" t="str">
        <f t="shared" si="67"/>
        <v/>
      </c>
      <c r="P413" s="73"/>
      <c r="Q413" s="16"/>
      <c r="R413" s="64"/>
      <c r="S413" s="123"/>
      <c r="T413" s="119"/>
      <c r="U413" s="120"/>
      <c r="V413" s="121"/>
      <c r="W413" s="41" t="str">
        <f t="shared" si="68"/>
        <v/>
      </c>
      <c r="X413" s="4"/>
      <c r="Y413" s="6" t="str">
        <f t="shared" si="69"/>
        <v/>
      </c>
      <c r="Z413" s="39" t="str">
        <f t="shared" si="70"/>
        <v/>
      </c>
      <c r="AA413" s="6" t="str">
        <f t="shared" si="74"/>
        <v/>
      </c>
      <c r="AB413" s="26">
        <f t="shared" si="71"/>
        <v>0</v>
      </c>
      <c r="AC413" s="26">
        <f t="shared" si="61"/>
        <v>0</v>
      </c>
      <c r="AD413" s="26" t="str">
        <f t="shared" si="63"/>
        <v/>
      </c>
      <c r="AE413" s="6">
        <f t="shared" si="64"/>
        <v>0</v>
      </c>
      <c r="AF413" s="6">
        <f t="shared" si="72"/>
        <v>0</v>
      </c>
    </row>
    <row r="414" spans="1:32" ht="60" customHeight="1">
      <c r="A414" s="55">
        <f t="shared" si="62"/>
        <v>402</v>
      </c>
      <c r="B414" s="56" t="str">
        <f t="shared" si="65"/>
        <v/>
      </c>
      <c r="C414" s="152"/>
      <c r="D414" s="15" t="str">
        <f t="shared" si="66"/>
        <v/>
      </c>
      <c r="E414" s="15" t="str">
        <f t="shared" si="73"/>
        <v/>
      </c>
      <c r="F414" s="16"/>
      <c r="G414" s="16"/>
      <c r="H414" s="71"/>
      <c r="I414" s="60" t="str" cm="1">
        <f t="array" ref="I414">IFERROR(_xlfn.IFS($Y414=1,"熱風供給温度：80℃以上～100℃未満
空気入口温度：20℃",$Y414=2,"熱風供給温度：80℃以上～100℃未満
空気入口温度：20℃",$Y414=3,"熱風供給温度：60℃
空気入口温度：50℃"),"")</f>
        <v/>
      </c>
      <c r="J414" s="61" t="str" cm="1">
        <f t="array" ref="J414">IFERROR(_xlfn.IFS(AND($Y414=1,$Z414=1),"[外気条件]
乾球温度：25℃DB
相対湿度：70RH％",AND($Y414=2,$Z414=1),"熱源水入口温度：30℃
熱源水入出口温度差：5℃",AND($Y414=3,$Z414=2),"熱源水入口温度：30℃
熱源水入出口温度差：5℃"),"")</f>
        <v/>
      </c>
      <c r="K414" s="48"/>
      <c r="L414" s="46"/>
      <c r="M414" s="46"/>
      <c r="N414" s="42" t="str" cm="1">
        <f t="array" ref="N414">IFERROR(_xlfn.IFS(AND($Z414=1,$AA414=1),VALUE(3.5),AND($Z414=1,$AA414=2),VALUE(3.44),AND($Z414=2,$AA414=2),VALUE(3.5)),"")</f>
        <v/>
      </c>
      <c r="O414" s="59" t="str">
        <f t="shared" si="67"/>
        <v/>
      </c>
      <c r="P414" s="73"/>
      <c r="Q414" s="16"/>
      <c r="R414" s="64"/>
      <c r="S414" s="123"/>
      <c r="T414" s="119"/>
      <c r="U414" s="120"/>
      <c r="V414" s="121"/>
      <c r="W414" s="41" t="str">
        <f t="shared" si="68"/>
        <v/>
      </c>
      <c r="X414" s="4"/>
      <c r="Y414" s="6" t="str">
        <f t="shared" si="69"/>
        <v/>
      </c>
      <c r="Z414" s="39" t="str">
        <f t="shared" si="70"/>
        <v/>
      </c>
      <c r="AA414" s="6" t="str">
        <f t="shared" si="74"/>
        <v/>
      </c>
      <c r="AB414" s="26">
        <f t="shared" si="71"/>
        <v>0</v>
      </c>
      <c r="AC414" s="26">
        <f t="shared" si="61"/>
        <v>0</v>
      </c>
      <c r="AD414" s="26" t="str">
        <f t="shared" si="63"/>
        <v/>
      </c>
      <c r="AE414" s="6">
        <f t="shared" si="64"/>
        <v>0</v>
      </c>
      <c r="AF414" s="6">
        <f t="shared" si="72"/>
        <v>0</v>
      </c>
    </row>
    <row r="415" spans="1:32" ht="60" customHeight="1">
      <c r="A415" s="55">
        <f t="shared" si="62"/>
        <v>403</v>
      </c>
      <c r="B415" s="56" t="str">
        <f t="shared" si="65"/>
        <v/>
      </c>
      <c r="C415" s="152"/>
      <c r="D415" s="15" t="str">
        <f t="shared" si="66"/>
        <v/>
      </c>
      <c r="E415" s="15" t="str">
        <f t="shared" si="73"/>
        <v/>
      </c>
      <c r="F415" s="16"/>
      <c r="G415" s="16"/>
      <c r="H415" s="71"/>
      <c r="I415" s="60" t="str" cm="1">
        <f t="array" ref="I415">IFERROR(_xlfn.IFS($Y415=1,"熱風供給温度：80℃以上～100℃未満
空気入口温度：20℃",$Y415=2,"熱風供給温度：80℃以上～100℃未満
空気入口温度：20℃",$Y415=3,"熱風供給温度：60℃
空気入口温度：50℃"),"")</f>
        <v/>
      </c>
      <c r="J415" s="61" t="str" cm="1">
        <f t="array" ref="J415">IFERROR(_xlfn.IFS(AND($Y415=1,$Z415=1),"[外気条件]
乾球温度：25℃DB
相対湿度：70RH％",AND($Y415=2,$Z415=1),"熱源水入口温度：30℃
熱源水入出口温度差：5℃",AND($Y415=3,$Z415=2),"熱源水入口温度：30℃
熱源水入出口温度差：5℃"),"")</f>
        <v/>
      </c>
      <c r="K415" s="48"/>
      <c r="L415" s="46"/>
      <c r="M415" s="46"/>
      <c r="N415" s="42" t="str" cm="1">
        <f t="array" ref="N415">IFERROR(_xlfn.IFS(AND($Z415=1,$AA415=1),VALUE(3.5),AND($Z415=1,$AA415=2),VALUE(3.44),AND($Z415=2,$AA415=2),VALUE(3.5)),"")</f>
        <v/>
      </c>
      <c r="O415" s="59" t="str">
        <f t="shared" si="67"/>
        <v/>
      </c>
      <c r="P415" s="73"/>
      <c r="Q415" s="16"/>
      <c r="R415" s="64"/>
      <c r="S415" s="123"/>
      <c r="T415" s="119"/>
      <c r="U415" s="120"/>
      <c r="V415" s="121"/>
      <c r="W415" s="41" t="str">
        <f t="shared" si="68"/>
        <v/>
      </c>
      <c r="X415" s="4"/>
      <c r="Y415" s="6" t="str">
        <f t="shared" si="69"/>
        <v/>
      </c>
      <c r="Z415" s="39" t="str">
        <f t="shared" si="70"/>
        <v/>
      </c>
      <c r="AA415" s="6" t="str">
        <f t="shared" si="74"/>
        <v/>
      </c>
      <c r="AB415" s="26">
        <f t="shared" si="71"/>
        <v>0</v>
      </c>
      <c r="AC415" s="26">
        <f t="shared" si="61"/>
        <v>0</v>
      </c>
      <c r="AD415" s="26" t="str">
        <f t="shared" si="63"/>
        <v/>
      </c>
      <c r="AE415" s="6">
        <f t="shared" si="64"/>
        <v>0</v>
      </c>
      <c r="AF415" s="6">
        <f t="shared" si="72"/>
        <v>0</v>
      </c>
    </row>
    <row r="416" spans="1:32" ht="60" customHeight="1">
      <c r="A416" s="55">
        <f t="shared" si="62"/>
        <v>404</v>
      </c>
      <c r="B416" s="56" t="str">
        <f t="shared" si="65"/>
        <v/>
      </c>
      <c r="C416" s="152"/>
      <c r="D416" s="15" t="str">
        <f t="shared" si="66"/>
        <v/>
      </c>
      <c r="E416" s="15" t="str">
        <f t="shared" si="73"/>
        <v/>
      </c>
      <c r="F416" s="16"/>
      <c r="G416" s="16"/>
      <c r="H416" s="71"/>
      <c r="I416" s="60" t="str" cm="1">
        <f t="array" ref="I416">IFERROR(_xlfn.IFS($Y416=1,"熱風供給温度：80℃以上～100℃未満
空気入口温度：20℃",$Y416=2,"熱風供給温度：80℃以上～100℃未満
空気入口温度：20℃",$Y416=3,"熱風供給温度：60℃
空気入口温度：50℃"),"")</f>
        <v/>
      </c>
      <c r="J416" s="61" t="str" cm="1">
        <f t="array" ref="J416">IFERROR(_xlfn.IFS(AND($Y416=1,$Z416=1),"[外気条件]
乾球温度：25℃DB
相対湿度：70RH％",AND($Y416=2,$Z416=1),"熱源水入口温度：30℃
熱源水入出口温度差：5℃",AND($Y416=3,$Z416=2),"熱源水入口温度：30℃
熱源水入出口温度差：5℃"),"")</f>
        <v/>
      </c>
      <c r="K416" s="48"/>
      <c r="L416" s="46"/>
      <c r="M416" s="46"/>
      <c r="N416" s="42" t="str" cm="1">
        <f t="array" ref="N416">IFERROR(_xlfn.IFS(AND($Z416=1,$AA416=1),VALUE(3.5),AND($Z416=1,$AA416=2),VALUE(3.44),AND($Z416=2,$AA416=2),VALUE(3.5)),"")</f>
        <v/>
      </c>
      <c r="O416" s="59" t="str">
        <f t="shared" si="67"/>
        <v/>
      </c>
      <c r="P416" s="73"/>
      <c r="Q416" s="16"/>
      <c r="R416" s="64"/>
      <c r="S416" s="123"/>
      <c r="T416" s="119"/>
      <c r="U416" s="120"/>
      <c r="V416" s="121"/>
      <c r="W416" s="41" t="str">
        <f t="shared" si="68"/>
        <v/>
      </c>
      <c r="X416" s="4"/>
      <c r="Y416" s="6" t="str">
        <f t="shared" si="69"/>
        <v/>
      </c>
      <c r="Z416" s="39" t="str">
        <f t="shared" si="70"/>
        <v/>
      </c>
      <c r="AA416" s="6" t="str">
        <f t="shared" si="74"/>
        <v/>
      </c>
      <c r="AB416" s="26">
        <f t="shared" si="71"/>
        <v>0</v>
      </c>
      <c r="AC416" s="26">
        <f t="shared" si="61"/>
        <v>0</v>
      </c>
      <c r="AD416" s="26" t="str">
        <f t="shared" si="63"/>
        <v/>
      </c>
      <c r="AE416" s="6">
        <f t="shared" si="64"/>
        <v>0</v>
      </c>
      <c r="AF416" s="6">
        <f t="shared" si="72"/>
        <v>0</v>
      </c>
    </row>
    <row r="417" spans="1:32" ht="60" customHeight="1">
      <c r="A417" s="55">
        <f t="shared" si="62"/>
        <v>405</v>
      </c>
      <c r="B417" s="56" t="str">
        <f t="shared" si="65"/>
        <v/>
      </c>
      <c r="C417" s="152"/>
      <c r="D417" s="15" t="str">
        <f t="shared" si="66"/>
        <v/>
      </c>
      <c r="E417" s="15" t="str">
        <f t="shared" si="73"/>
        <v/>
      </c>
      <c r="F417" s="16"/>
      <c r="G417" s="16"/>
      <c r="H417" s="71"/>
      <c r="I417" s="60" t="str" cm="1">
        <f t="array" ref="I417">IFERROR(_xlfn.IFS($Y417=1,"熱風供給温度：80℃以上～100℃未満
空気入口温度：20℃",$Y417=2,"熱風供給温度：80℃以上～100℃未満
空気入口温度：20℃",$Y417=3,"熱風供給温度：60℃
空気入口温度：50℃"),"")</f>
        <v/>
      </c>
      <c r="J417" s="61" t="str" cm="1">
        <f t="array" ref="J417">IFERROR(_xlfn.IFS(AND($Y417=1,$Z417=1),"[外気条件]
乾球温度：25℃DB
相対湿度：70RH％",AND($Y417=2,$Z417=1),"熱源水入口温度：30℃
熱源水入出口温度差：5℃",AND($Y417=3,$Z417=2),"熱源水入口温度：30℃
熱源水入出口温度差：5℃"),"")</f>
        <v/>
      </c>
      <c r="K417" s="48"/>
      <c r="L417" s="46"/>
      <c r="M417" s="46"/>
      <c r="N417" s="42" t="str" cm="1">
        <f t="array" ref="N417">IFERROR(_xlfn.IFS(AND($Z417=1,$AA417=1),VALUE(3.5),AND($Z417=1,$AA417=2),VALUE(3.44),AND($Z417=2,$AA417=2),VALUE(3.5)),"")</f>
        <v/>
      </c>
      <c r="O417" s="59" t="str">
        <f t="shared" si="67"/>
        <v/>
      </c>
      <c r="P417" s="73"/>
      <c r="Q417" s="16"/>
      <c r="R417" s="64"/>
      <c r="S417" s="123"/>
      <c r="T417" s="119"/>
      <c r="U417" s="120"/>
      <c r="V417" s="121"/>
      <c r="W417" s="41" t="str">
        <f t="shared" si="68"/>
        <v/>
      </c>
      <c r="X417" s="4"/>
      <c r="Y417" s="6" t="str">
        <f t="shared" si="69"/>
        <v/>
      </c>
      <c r="Z417" s="39" t="str">
        <f t="shared" si="70"/>
        <v/>
      </c>
      <c r="AA417" s="6" t="str">
        <f t="shared" si="74"/>
        <v/>
      </c>
      <c r="AB417" s="26">
        <f t="shared" si="71"/>
        <v>0</v>
      </c>
      <c r="AC417" s="26">
        <f t="shared" si="61"/>
        <v>0</v>
      </c>
      <c r="AD417" s="26" t="str">
        <f t="shared" si="63"/>
        <v/>
      </c>
      <c r="AE417" s="6">
        <f t="shared" si="64"/>
        <v>0</v>
      </c>
      <c r="AF417" s="6">
        <f t="shared" si="72"/>
        <v>0</v>
      </c>
    </row>
    <row r="418" spans="1:32" ht="60" customHeight="1">
      <c r="A418" s="55">
        <f t="shared" si="62"/>
        <v>406</v>
      </c>
      <c r="B418" s="56" t="str">
        <f t="shared" si="65"/>
        <v/>
      </c>
      <c r="C418" s="152"/>
      <c r="D418" s="15" t="str">
        <f t="shared" si="66"/>
        <v/>
      </c>
      <c r="E418" s="15" t="str">
        <f t="shared" si="73"/>
        <v/>
      </c>
      <c r="F418" s="16"/>
      <c r="G418" s="16"/>
      <c r="H418" s="71"/>
      <c r="I418" s="60" t="str" cm="1">
        <f t="array" ref="I418">IFERROR(_xlfn.IFS($Y418=1,"熱風供給温度：80℃以上～100℃未満
空気入口温度：20℃",$Y418=2,"熱風供給温度：80℃以上～100℃未満
空気入口温度：20℃",$Y418=3,"熱風供給温度：60℃
空気入口温度：50℃"),"")</f>
        <v/>
      </c>
      <c r="J418" s="61" t="str" cm="1">
        <f t="array" ref="J418">IFERROR(_xlfn.IFS(AND($Y418=1,$Z418=1),"[外気条件]
乾球温度：25℃DB
相対湿度：70RH％",AND($Y418=2,$Z418=1),"熱源水入口温度：30℃
熱源水入出口温度差：5℃",AND($Y418=3,$Z418=2),"熱源水入口温度：30℃
熱源水入出口温度差：5℃"),"")</f>
        <v/>
      </c>
      <c r="K418" s="48"/>
      <c r="L418" s="46"/>
      <c r="M418" s="46"/>
      <c r="N418" s="42" t="str" cm="1">
        <f t="array" ref="N418">IFERROR(_xlfn.IFS(AND($Z418=1,$AA418=1),VALUE(3.5),AND($Z418=1,$AA418=2),VALUE(3.44),AND($Z418=2,$AA418=2),VALUE(3.5)),"")</f>
        <v/>
      </c>
      <c r="O418" s="59" t="str">
        <f t="shared" si="67"/>
        <v/>
      </c>
      <c r="P418" s="73"/>
      <c r="Q418" s="16"/>
      <c r="R418" s="64"/>
      <c r="S418" s="123"/>
      <c r="T418" s="119"/>
      <c r="U418" s="120"/>
      <c r="V418" s="121"/>
      <c r="W418" s="41" t="str">
        <f t="shared" si="68"/>
        <v/>
      </c>
      <c r="X418" s="4"/>
      <c r="Y418" s="6" t="str">
        <f t="shared" si="69"/>
        <v/>
      </c>
      <c r="Z418" s="39" t="str">
        <f t="shared" si="70"/>
        <v/>
      </c>
      <c r="AA418" s="6" t="str">
        <f t="shared" si="74"/>
        <v/>
      </c>
      <c r="AB418" s="26">
        <f t="shared" si="71"/>
        <v>0</v>
      </c>
      <c r="AC418" s="26">
        <f t="shared" si="61"/>
        <v>0</v>
      </c>
      <c r="AD418" s="26" t="str">
        <f t="shared" si="63"/>
        <v/>
      </c>
      <c r="AE418" s="6">
        <f t="shared" si="64"/>
        <v>0</v>
      </c>
      <c r="AF418" s="6">
        <f t="shared" si="72"/>
        <v>0</v>
      </c>
    </row>
    <row r="419" spans="1:32" ht="60" customHeight="1">
      <c r="A419" s="55">
        <f t="shared" si="62"/>
        <v>407</v>
      </c>
      <c r="B419" s="56" t="str">
        <f t="shared" si="65"/>
        <v/>
      </c>
      <c r="C419" s="152"/>
      <c r="D419" s="15" t="str">
        <f t="shared" si="66"/>
        <v/>
      </c>
      <c r="E419" s="15" t="str">
        <f t="shared" si="73"/>
        <v/>
      </c>
      <c r="F419" s="16"/>
      <c r="G419" s="16"/>
      <c r="H419" s="71"/>
      <c r="I419" s="60" t="str" cm="1">
        <f t="array" ref="I419">IFERROR(_xlfn.IFS($Y419=1,"熱風供給温度：80℃以上～100℃未満
空気入口温度：20℃",$Y419=2,"熱風供給温度：80℃以上～100℃未満
空気入口温度：20℃",$Y419=3,"熱風供給温度：60℃
空気入口温度：50℃"),"")</f>
        <v/>
      </c>
      <c r="J419" s="61" t="str" cm="1">
        <f t="array" ref="J419">IFERROR(_xlfn.IFS(AND($Y419=1,$Z419=1),"[外気条件]
乾球温度：25℃DB
相対湿度：70RH％",AND($Y419=2,$Z419=1),"熱源水入口温度：30℃
熱源水入出口温度差：5℃",AND($Y419=3,$Z419=2),"熱源水入口温度：30℃
熱源水入出口温度差：5℃"),"")</f>
        <v/>
      </c>
      <c r="K419" s="48"/>
      <c r="L419" s="46"/>
      <c r="M419" s="46"/>
      <c r="N419" s="42" t="str" cm="1">
        <f t="array" ref="N419">IFERROR(_xlfn.IFS(AND($Z419=1,$AA419=1),VALUE(3.5),AND($Z419=1,$AA419=2),VALUE(3.44),AND($Z419=2,$AA419=2),VALUE(3.5)),"")</f>
        <v/>
      </c>
      <c r="O419" s="59" t="str">
        <f t="shared" si="67"/>
        <v/>
      </c>
      <c r="P419" s="73"/>
      <c r="Q419" s="16"/>
      <c r="R419" s="64"/>
      <c r="S419" s="123"/>
      <c r="T419" s="119"/>
      <c r="U419" s="120"/>
      <c r="V419" s="121"/>
      <c r="W419" s="41" t="str">
        <f t="shared" si="68"/>
        <v/>
      </c>
      <c r="X419" s="4"/>
      <c r="Y419" s="6" t="str">
        <f t="shared" si="69"/>
        <v/>
      </c>
      <c r="Z419" s="39" t="str">
        <f t="shared" si="70"/>
        <v/>
      </c>
      <c r="AA419" s="6" t="str">
        <f t="shared" si="74"/>
        <v/>
      </c>
      <c r="AB419" s="26">
        <f t="shared" si="71"/>
        <v>0</v>
      </c>
      <c r="AC419" s="26">
        <f t="shared" si="61"/>
        <v>0</v>
      </c>
      <c r="AD419" s="26" t="str">
        <f t="shared" si="63"/>
        <v/>
      </c>
      <c r="AE419" s="6">
        <f t="shared" si="64"/>
        <v>0</v>
      </c>
      <c r="AF419" s="6">
        <f t="shared" si="72"/>
        <v>0</v>
      </c>
    </row>
    <row r="420" spans="1:32" ht="60" customHeight="1">
      <c r="A420" s="55">
        <f t="shared" si="62"/>
        <v>408</v>
      </c>
      <c r="B420" s="56" t="str">
        <f t="shared" si="65"/>
        <v/>
      </c>
      <c r="C420" s="152"/>
      <c r="D420" s="15" t="str">
        <f t="shared" si="66"/>
        <v/>
      </c>
      <c r="E420" s="15" t="str">
        <f t="shared" si="73"/>
        <v/>
      </c>
      <c r="F420" s="16"/>
      <c r="G420" s="16"/>
      <c r="H420" s="71"/>
      <c r="I420" s="60" t="str" cm="1">
        <f t="array" ref="I420">IFERROR(_xlfn.IFS($Y420=1,"熱風供給温度：80℃以上～100℃未満
空気入口温度：20℃",$Y420=2,"熱風供給温度：80℃以上～100℃未満
空気入口温度：20℃",$Y420=3,"熱風供給温度：60℃
空気入口温度：50℃"),"")</f>
        <v/>
      </c>
      <c r="J420" s="61" t="str" cm="1">
        <f t="array" ref="J420">IFERROR(_xlfn.IFS(AND($Y420=1,$Z420=1),"[外気条件]
乾球温度：25℃DB
相対湿度：70RH％",AND($Y420=2,$Z420=1),"熱源水入口温度：30℃
熱源水入出口温度差：5℃",AND($Y420=3,$Z420=2),"熱源水入口温度：30℃
熱源水入出口温度差：5℃"),"")</f>
        <v/>
      </c>
      <c r="K420" s="48"/>
      <c r="L420" s="46"/>
      <c r="M420" s="46"/>
      <c r="N420" s="42" t="str" cm="1">
        <f t="array" ref="N420">IFERROR(_xlfn.IFS(AND($Z420=1,$AA420=1),VALUE(3.5),AND($Z420=1,$AA420=2),VALUE(3.44),AND($Z420=2,$AA420=2),VALUE(3.5)),"")</f>
        <v/>
      </c>
      <c r="O420" s="59" t="str">
        <f t="shared" si="67"/>
        <v/>
      </c>
      <c r="P420" s="73"/>
      <c r="Q420" s="16"/>
      <c r="R420" s="64"/>
      <c r="S420" s="123"/>
      <c r="T420" s="119"/>
      <c r="U420" s="120"/>
      <c r="V420" s="121"/>
      <c r="W420" s="41" t="str">
        <f t="shared" si="68"/>
        <v/>
      </c>
      <c r="X420" s="4"/>
      <c r="Y420" s="6" t="str">
        <f t="shared" si="69"/>
        <v/>
      </c>
      <c r="Z420" s="39" t="str">
        <f t="shared" si="70"/>
        <v/>
      </c>
      <c r="AA420" s="6" t="str">
        <f t="shared" si="74"/>
        <v/>
      </c>
      <c r="AB420" s="26">
        <f t="shared" si="71"/>
        <v>0</v>
      </c>
      <c r="AC420" s="26">
        <f t="shared" si="61"/>
        <v>0</v>
      </c>
      <c r="AD420" s="26" t="str">
        <f t="shared" si="63"/>
        <v/>
      </c>
      <c r="AE420" s="6">
        <f t="shared" si="64"/>
        <v>0</v>
      </c>
      <c r="AF420" s="6">
        <f t="shared" si="72"/>
        <v>0</v>
      </c>
    </row>
    <row r="421" spans="1:32" ht="60" customHeight="1">
      <c r="A421" s="55">
        <f t="shared" si="62"/>
        <v>409</v>
      </c>
      <c r="B421" s="56" t="str">
        <f t="shared" si="65"/>
        <v/>
      </c>
      <c r="C421" s="152"/>
      <c r="D421" s="15" t="str">
        <f t="shared" si="66"/>
        <v/>
      </c>
      <c r="E421" s="15" t="str">
        <f t="shared" si="73"/>
        <v/>
      </c>
      <c r="F421" s="16"/>
      <c r="G421" s="16"/>
      <c r="H421" s="71"/>
      <c r="I421" s="60" t="str" cm="1">
        <f t="array" ref="I421">IFERROR(_xlfn.IFS($Y421=1,"熱風供給温度：80℃以上～100℃未満
空気入口温度：20℃",$Y421=2,"熱風供給温度：80℃以上～100℃未満
空気入口温度：20℃",$Y421=3,"熱風供給温度：60℃
空気入口温度：50℃"),"")</f>
        <v/>
      </c>
      <c r="J421" s="61" t="str" cm="1">
        <f t="array" ref="J421">IFERROR(_xlfn.IFS(AND($Y421=1,$Z421=1),"[外気条件]
乾球温度：25℃DB
相対湿度：70RH％",AND($Y421=2,$Z421=1),"熱源水入口温度：30℃
熱源水入出口温度差：5℃",AND($Y421=3,$Z421=2),"熱源水入口温度：30℃
熱源水入出口温度差：5℃"),"")</f>
        <v/>
      </c>
      <c r="K421" s="48"/>
      <c r="L421" s="46"/>
      <c r="M421" s="46"/>
      <c r="N421" s="42" t="str" cm="1">
        <f t="array" ref="N421">IFERROR(_xlfn.IFS(AND($Z421=1,$AA421=1),VALUE(3.5),AND($Z421=1,$AA421=2),VALUE(3.44),AND($Z421=2,$AA421=2),VALUE(3.5)),"")</f>
        <v/>
      </c>
      <c r="O421" s="59" t="str">
        <f t="shared" si="67"/>
        <v/>
      </c>
      <c r="P421" s="73"/>
      <c r="Q421" s="16"/>
      <c r="R421" s="64"/>
      <c r="S421" s="123"/>
      <c r="T421" s="119"/>
      <c r="U421" s="120"/>
      <c r="V421" s="121"/>
      <c r="W421" s="41" t="str">
        <f t="shared" si="68"/>
        <v/>
      </c>
      <c r="X421" s="4"/>
      <c r="Y421" s="6" t="str">
        <f t="shared" si="69"/>
        <v/>
      </c>
      <c r="Z421" s="39" t="str">
        <f t="shared" si="70"/>
        <v/>
      </c>
      <c r="AA421" s="6" t="str">
        <f t="shared" si="74"/>
        <v/>
      </c>
      <c r="AB421" s="26">
        <f t="shared" si="71"/>
        <v>0</v>
      </c>
      <c r="AC421" s="26">
        <f t="shared" si="61"/>
        <v>0</v>
      </c>
      <c r="AD421" s="26" t="str">
        <f t="shared" si="63"/>
        <v/>
      </c>
      <c r="AE421" s="6">
        <f t="shared" si="64"/>
        <v>0</v>
      </c>
      <c r="AF421" s="6">
        <f t="shared" si="72"/>
        <v>0</v>
      </c>
    </row>
    <row r="422" spans="1:32" ht="60" customHeight="1">
      <c r="A422" s="55">
        <f t="shared" si="62"/>
        <v>410</v>
      </c>
      <c r="B422" s="56" t="str">
        <f t="shared" si="65"/>
        <v/>
      </c>
      <c r="C422" s="152"/>
      <c r="D422" s="15" t="str">
        <f t="shared" si="66"/>
        <v/>
      </c>
      <c r="E422" s="15" t="str">
        <f t="shared" si="73"/>
        <v/>
      </c>
      <c r="F422" s="16"/>
      <c r="G422" s="16"/>
      <c r="H422" s="71"/>
      <c r="I422" s="60" t="str" cm="1">
        <f t="array" ref="I422">IFERROR(_xlfn.IFS($Y422=1,"熱風供給温度：80℃以上～100℃未満
空気入口温度：20℃",$Y422=2,"熱風供給温度：80℃以上～100℃未満
空気入口温度：20℃",$Y422=3,"熱風供給温度：60℃
空気入口温度：50℃"),"")</f>
        <v/>
      </c>
      <c r="J422" s="61" t="str" cm="1">
        <f t="array" ref="J422">IFERROR(_xlfn.IFS(AND($Y422=1,$Z422=1),"[外気条件]
乾球温度：25℃DB
相対湿度：70RH％",AND($Y422=2,$Z422=1),"熱源水入口温度：30℃
熱源水入出口温度差：5℃",AND($Y422=3,$Z422=2),"熱源水入口温度：30℃
熱源水入出口温度差：5℃"),"")</f>
        <v/>
      </c>
      <c r="K422" s="48"/>
      <c r="L422" s="46"/>
      <c r="M422" s="46"/>
      <c r="N422" s="42" t="str" cm="1">
        <f t="array" ref="N422">IFERROR(_xlfn.IFS(AND($Z422=1,$AA422=1),VALUE(3.5),AND($Z422=1,$AA422=2),VALUE(3.44),AND($Z422=2,$AA422=2),VALUE(3.5)),"")</f>
        <v/>
      </c>
      <c r="O422" s="59" t="str">
        <f t="shared" si="67"/>
        <v/>
      </c>
      <c r="P422" s="73"/>
      <c r="Q422" s="16"/>
      <c r="R422" s="64"/>
      <c r="S422" s="123"/>
      <c r="T422" s="119"/>
      <c r="U422" s="120"/>
      <c r="V422" s="121"/>
      <c r="W422" s="41" t="str">
        <f t="shared" si="68"/>
        <v/>
      </c>
      <c r="X422" s="4"/>
      <c r="Y422" s="6" t="str">
        <f t="shared" si="69"/>
        <v/>
      </c>
      <c r="Z422" s="39" t="str">
        <f t="shared" si="70"/>
        <v/>
      </c>
      <c r="AA422" s="6" t="str">
        <f t="shared" si="74"/>
        <v/>
      </c>
      <c r="AB422" s="26">
        <f t="shared" si="71"/>
        <v>0</v>
      </c>
      <c r="AC422" s="26">
        <f t="shared" si="61"/>
        <v>0</v>
      </c>
      <c r="AD422" s="26" t="str">
        <f t="shared" si="63"/>
        <v/>
      </c>
      <c r="AE422" s="6">
        <f t="shared" si="64"/>
        <v>0</v>
      </c>
      <c r="AF422" s="6">
        <f t="shared" si="72"/>
        <v>0</v>
      </c>
    </row>
    <row r="423" spans="1:32" ht="60" customHeight="1">
      <c r="A423" s="55">
        <f t="shared" si="62"/>
        <v>411</v>
      </c>
      <c r="B423" s="56" t="str">
        <f t="shared" si="65"/>
        <v/>
      </c>
      <c r="C423" s="152"/>
      <c r="D423" s="15" t="str">
        <f t="shared" si="66"/>
        <v/>
      </c>
      <c r="E423" s="15" t="str">
        <f t="shared" si="73"/>
        <v/>
      </c>
      <c r="F423" s="16"/>
      <c r="G423" s="16"/>
      <c r="H423" s="71"/>
      <c r="I423" s="60" t="str" cm="1">
        <f t="array" ref="I423">IFERROR(_xlfn.IFS($Y423=1,"熱風供給温度：80℃以上～100℃未満
空気入口温度：20℃",$Y423=2,"熱風供給温度：80℃以上～100℃未満
空気入口温度：20℃",$Y423=3,"熱風供給温度：60℃
空気入口温度：50℃"),"")</f>
        <v/>
      </c>
      <c r="J423" s="61" t="str" cm="1">
        <f t="array" ref="J423">IFERROR(_xlfn.IFS(AND($Y423=1,$Z423=1),"[外気条件]
乾球温度：25℃DB
相対湿度：70RH％",AND($Y423=2,$Z423=1),"熱源水入口温度：30℃
熱源水入出口温度差：5℃",AND($Y423=3,$Z423=2),"熱源水入口温度：30℃
熱源水入出口温度差：5℃"),"")</f>
        <v/>
      </c>
      <c r="K423" s="48"/>
      <c r="L423" s="46"/>
      <c r="M423" s="46"/>
      <c r="N423" s="42" t="str" cm="1">
        <f t="array" ref="N423">IFERROR(_xlfn.IFS(AND($Z423=1,$AA423=1),VALUE(3.5),AND($Z423=1,$AA423=2),VALUE(3.44),AND($Z423=2,$AA423=2),VALUE(3.5)),"")</f>
        <v/>
      </c>
      <c r="O423" s="59" t="str">
        <f t="shared" si="67"/>
        <v/>
      </c>
      <c r="P423" s="73"/>
      <c r="Q423" s="16"/>
      <c r="R423" s="64"/>
      <c r="S423" s="123"/>
      <c r="T423" s="119"/>
      <c r="U423" s="120"/>
      <c r="V423" s="121"/>
      <c r="W423" s="41" t="str">
        <f t="shared" si="68"/>
        <v/>
      </c>
      <c r="X423" s="4"/>
      <c r="Y423" s="6" t="str">
        <f t="shared" si="69"/>
        <v/>
      </c>
      <c r="Z423" s="39" t="str">
        <f t="shared" si="70"/>
        <v/>
      </c>
      <c r="AA423" s="6" t="str">
        <f t="shared" si="74"/>
        <v/>
      </c>
      <c r="AB423" s="26">
        <f t="shared" si="71"/>
        <v>0</v>
      </c>
      <c r="AC423" s="26">
        <f t="shared" si="61"/>
        <v>0</v>
      </c>
      <c r="AD423" s="26" t="str">
        <f t="shared" si="63"/>
        <v/>
      </c>
      <c r="AE423" s="6">
        <f t="shared" si="64"/>
        <v>0</v>
      </c>
      <c r="AF423" s="6">
        <f t="shared" si="72"/>
        <v>0</v>
      </c>
    </row>
    <row r="424" spans="1:32" ht="60" customHeight="1">
      <c r="A424" s="55">
        <f t="shared" si="62"/>
        <v>412</v>
      </c>
      <c r="B424" s="56" t="str">
        <f t="shared" si="65"/>
        <v/>
      </c>
      <c r="C424" s="152"/>
      <c r="D424" s="15" t="str">
        <f t="shared" si="66"/>
        <v/>
      </c>
      <c r="E424" s="15" t="str">
        <f t="shared" si="73"/>
        <v/>
      </c>
      <c r="F424" s="16"/>
      <c r="G424" s="16"/>
      <c r="H424" s="71"/>
      <c r="I424" s="60" t="str" cm="1">
        <f t="array" ref="I424">IFERROR(_xlfn.IFS($Y424=1,"熱風供給温度：80℃以上～100℃未満
空気入口温度：20℃",$Y424=2,"熱風供給温度：80℃以上～100℃未満
空気入口温度：20℃",$Y424=3,"熱風供給温度：60℃
空気入口温度：50℃"),"")</f>
        <v/>
      </c>
      <c r="J424" s="61" t="str" cm="1">
        <f t="array" ref="J424">IFERROR(_xlfn.IFS(AND($Y424=1,$Z424=1),"[外気条件]
乾球温度：25℃DB
相対湿度：70RH％",AND($Y424=2,$Z424=1),"熱源水入口温度：30℃
熱源水入出口温度差：5℃",AND($Y424=3,$Z424=2),"熱源水入口温度：30℃
熱源水入出口温度差：5℃"),"")</f>
        <v/>
      </c>
      <c r="K424" s="48"/>
      <c r="L424" s="46"/>
      <c r="M424" s="46"/>
      <c r="N424" s="42" t="str" cm="1">
        <f t="array" ref="N424">IFERROR(_xlfn.IFS(AND($Z424=1,$AA424=1),VALUE(3.5),AND($Z424=1,$AA424=2),VALUE(3.44),AND($Z424=2,$AA424=2),VALUE(3.5)),"")</f>
        <v/>
      </c>
      <c r="O424" s="59" t="str">
        <f t="shared" si="67"/>
        <v/>
      </c>
      <c r="P424" s="73"/>
      <c r="Q424" s="16"/>
      <c r="R424" s="64"/>
      <c r="S424" s="123"/>
      <c r="T424" s="119"/>
      <c r="U424" s="120"/>
      <c r="V424" s="121"/>
      <c r="W424" s="41" t="str">
        <f t="shared" si="68"/>
        <v/>
      </c>
      <c r="X424" s="4"/>
      <c r="Y424" s="6" t="str">
        <f t="shared" si="69"/>
        <v/>
      </c>
      <c r="Z424" s="39" t="str">
        <f t="shared" si="70"/>
        <v/>
      </c>
      <c r="AA424" s="6" t="str">
        <f t="shared" si="74"/>
        <v/>
      </c>
      <c r="AB424" s="26">
        <f t="shared" si="71"/>
        <v>0</v>
      </c>
      <c r="AC424" s="26">
        <f t="shared" si="61"/>
        <v>0</v>
      </c>
      <c r="AD424" s="26" t="str">
        <f t="shared" si="63"/>
        <v/>
      </c>
      <c r="AE424" s="6">
        <f t="shared" si="64"/>
        <v>0</v>
      </c>
      <c r="AF424" s="6">
        <f t="shared" si="72"/>
        <v>0</v>
      </c>
    </row>
    <row r="425" spans="1:32" ht="60" customHeight="1">
      <c r="A425" s="55">
        <f t="shared" si="62"/>
        <v>413</v>
      </c>
      <c r="B425" s="56" t="str">
        <f t="shared" si="65"/>
        <v/>
      </c>
      <c r="C425" s="152"/>
      <c r="D425" s="15" t="str">
        <f t="shared" si="66"/>
        <v/>
      </c>
      <c r="E425" s="15" t="str">
        <f t="shared" si="73"/>
        <v/>
      </c>
      <c r="F425" s="16"/>
      <c r="G425" s="16"/>
      <c r="H425" s="71"/>
      <c r="I425" s="60" t="str" cm="1">
        <f t="array" ref="I425">IFERROR(_xlfn.IFS($Y425=1,"熱風供給温度：80℃以上～100℃未満
空気入口温度：20℃",$Y425=2,"熱風供給温度：80℃以上～100℃未満
空気入口温度：20℃",$Y425=3,"熱風供給温度：60℃
空気入口温度：50℃"),"")</f>
        <v/>
      </c>
      <c r="J425" s="61" t="str" cm="1">
        <f t="array" ref="J425">IFERROR(_xlfn.IFS(AND($Y425=1,$Z425=1),"[外気条件]
乾球温度：25℃DB
相対湿度：70RH％",AND($Y425=2,$Z425=1),"熱源水入口温度：30℃
熱源水入出口温度差：5℃",AND($Y425=3,$Z425=2),"熱源水入口温度：30℃
熱源水入出口温度差：5℃"),"")</f>
        <v/>
      </c>
      <c r="K425" s="48"/>
      <c r="L425" s="46"/>
      <c r="M425" s="46"/>
      <c r="N425" s="42" t="str" cm="1">
        <f t="array" ref="N425">IFERROR(_xlfn.IFS(AND($Z425=1,$AA425=1),VALUE(3.5),AND($Z425=1,$AA425=2),VALUE(3.44),AND($Z425=2,$AA425=2),VALUE(3.5)),"")</f>
        <v/>
      </c>
      <c r="O425" s="59" t="str">
        <f t="shared" si="67"/>
        <v/>
      </c>
      <c r="P425" s="73"/>
      <c r="Q425" s="16"/>
      <c r="R425" s="64"/>
      <c r="S425" s="123"/>
      <c r="T425" s="119"/>
      <c r="U425" s="120"/>
      <c r="V425" s="121"/>
      <c r="W425" s="41" t="str">
        <f t="shared" si="68"/>
        <v/>
      </c>
      <c r="X425" s="4"/>
      <c r="Y425" s="6" t="str">
        <f t="shared" si="69"/>
        <v/>
      </c>
      <c r="Z425" s="39" t="str">
        <f t="shared" si="70"/>
        <v/>
      </c>
      <c r="AA425" s="6" t="str">
        <f t="shared" si="74"/>
        <v/>
      </c>
      <c r="AB425" s="26">
        <f t="shared" si="71"/>
        <v>0</v>
      </c>
      <c r="AC425" s="26">
        <f t="shared" si="61"/>
        <v>0</v>
      </c>
      <c r="AD425" s="26" t="str">
        <f t="shared" si="63"/>
        <v/>
      </c>
      <c r="AE425" s="6">
        <f t="shared" si="64"/>
        <v>0</v>
      </c>
      <c r="AF425" s="6">
        <f t="shared" si="72"/>
        <v>0</v>
      </c>
    </row>
    <row r="426" spans="1:32" ht="60" customHeight="1">
      <c r="A426" s="55">
        <f t="shared" si="62"/>
        <v>414</v>
      </c>
      <c r="B426" s="56" t="str">
        <f t="shared" si="65"/>
        <v/>
      </c>
      <c r="C426" s="152"/>
      <c r="D426" s="15" t="str">
        <f t="shared" si="66"/>
        <v/>
      </c>
      <c r="E426" s="15" t="str">
        <f t="shared" si="73"/>
        <v/>
      </c>
      <c r="F426" s="16"/>
      <c r="G426" s="16"/>
      <c r="H426" s="71"/>
      <c r="I426" s="60" t="str" cm="1">
        <f t="array" ref="I426">IFERROR(_xlfn.IFS($Y426=1,"熱風供給温度：80℃以上～100℃未満
空気入口温度：20℃",$Y426=2,"熱風供給温度：80℃以上～100℃未満
空気入口温度：20℃",$Y426=3,"熱風供給温度：60℃
空気入口温度：50℃"),"")</f>
        <v/>
      </c>
      <c r="J426" s="61" t="str" cm="1">
        <f t="array" ref="J426">IFERROR(_xlfn.IFS(AND($Y426=1,$Z426=1),"[外気条件]
乾球温度：25℃DB
相対湿度：70RH％",AND($Y426=2,$Z426=1),"熱源水入口温度：30℃
熱源水入出口温度差：5℃",AND($Y426=3,$Z426=2),"熱源水入口温度：30℃
熱源水入出口温度差：5℃"),"")</f>
        <v/>
      </c>
      <c r="K426" s="48"/>
      <c r="L426" s="46"/>
      <c r="M426" s="46"/>
      <c r="N426" s="42" t="str" cm="1">
        <f t="array" ref="N426">IFERROR(_xlfn.IFS(AND($Z426=1,$AA426=1),VALUE(3.5),AND($Z426=1,$AA426=2),VALUE(3.44),AND($Z426=2,$AA426=2),VALUE(3.5)),"")</f>
        <v/>
      </c>
      <c r="O426" s="59" t="str">
        <f t="shared" si="67"/>
        <v/>
      </c>
      <c r="P426" s="73"/>
      <c r="Q426" s="16"/>
      <c r="R426" s="64"/>
      <c r="S426" s="123"/>
      <c r="T426" s="119"/>
      <c r="U426" s="120"/>
      <c r="V426" s="121"/>
      <c r="W426" s="41" t="str">
        <f t="shared" si="68"/>
        <v/>
      </c>
      <c r="X426" s="4"/>
      <c r="Y426" s="6" t="str">
        <f t="shared" si="69"/>
        <v/>
      </c>
      <c r="Z426" s="39" t="str">
        <f t="shared" si="70"/>
        <v/>
      </c>
      <c r="AA426" s="6" t="str">
        <f t="shared" si="74"/>
        <v/>
      </c>
      <c r="AB426" s="26">
        <f t="shared" si="71"/>
        <v>0</v>
      </c>
      <c r="AC426" s="26">
        <f t="shared" si="61"/>
        <v>0</v>
      </c>
      <c r="AD426" s="26" t="str">
        <f t="shared" si="63"/>
        <v/>
      </c>
      <c r="AE426" s="6">
        <f t="shared" si="64"/>
        <v>0</v>
      </c>
      <c r="AF426" s="6">
        <f t="shared" si="72"/>
        <v>0</v>
      </c>
    </row>
    <row r="427" spans="1:32" ht="60" customHeight="1">
      <c r="A427" s="55">
        <f t="shared" si="62"/>
        <v>415</v>
      </c>
      <c r="B427" s="56" t="str">
        <f t="shared" si="65"/>
        <v/>
      </c>
      <c r="C427" s="152"/>
      <c r="D427" s="15" t="str">
        <f t="shared" si="66"/>
        <v/>
      </c>
      <c r="E427" s="15" t="str">
        <f t="shared" si="73"/>
        <v/>
      </c>
      <c r="F427" s="16"/>
      <c r="G427" s="16"/>
      <c r="H427" s="71"/>
      <c r="I427" s="60" t="str" cm="1">
        <f t="array" ref="I427">IFERROR(_xlfn.IFS($Y427=1,"熱風供給温度：80℃以上～100℃未満
空気入口温度：20℃",$Y427=2,"熱風供給温度：80℃以上～100℃未満
空気入口温度：20℃",$Y427=3,"熱風供給温度：60℃
空気入口温度：50℃"),"")</f>
        <v/>
      </c>
      <c r="J427" s="61" t="str" cm="1">
        <f t="array" ref="J427">IFERROR(_xlfn.IFS(AND($Y427=1,$Z427=1),"[外気条件]
乾球温度：25℃DB
相対湿度：70RH％",AND($Y427=2,$Z427=1),"熱源水入口温度：30℃
熱源水入出口温度差：5℃",AND($Y427=3,$Z427=2),"熱源水入口温度：30℃
熱源水入出口温度差：5℃"),"")</f>
        <v/>
      </c>
      <c r="K427" s="48"/>
      <c r="L427" s="46"/>
      <c r="M427" s="46"/>
      <c r="N427" s="42" t="str" cm="1">
        <f t="array" ref="N427">IFERROR(_xlfn.IFS(AND($Z427=1,$AA427=1),VALUE(3.5),AND($Z427=1,$AA427=2),VALUE(3.44),AND($Z427=2,$AA427=2),VALUE(3.5)),"")</f>
        <v/>
      </c>
      <c r="O427" s="59" t="str">
        <f t="shared" si="67"/>
        <v/>
      </c>
      <c r="P427" s="73"/>
      <c r="Q427" s="16"/>
      <c r="R427" s="64"/>
      <c r="S427" s="123"/>
      <c r="T427" s="119"/>
      <c r="U427" s="120"/>
      <c r="V427" s="121"/>
      <c r="W427" s="41" t="str">
        <f t="shared" si="68"/>
        <v/>
      </c>
      <c r="X427" s="4"/>
      <c r="Y427" s="6" t="str">
        <f t="shared" si="69"/>
        <v/>
      </c>
      <c r="Z427" s="39" t="str">
        <f t="shared" si="70"/>
        <v/>
      </c>
      <c r="AA427" s="6" t="str">
        <f t="shared" si="74"/>
        <v/>
      </c>
      <c r="AB427" s="26">
        <f t="shared" si="71"/>
        <v>0</v>
      </c>
      <c r="AC427" s="26">
        <f t="shared" si="61"/>
        <v>0</v>
      </c>
      <c r="AD427" s="26" t="str">
        <f t="shared" si="63"/>
        <v/>
      </c>
      <c r="AE427" s="6">
        <f t="shared" si="64"/>
        <v>0</v>
      </c>
      <c r="AF427" s="6">
        <f t="shared" si="72"/>
        <v>0</v>
      </c>
    </row>
    <row r="428" spans="1:32" ht="60" customHeight="1">
      <c r="A428" s="55">
        <f t="shared" si="62"/>
        <v>416</v>
      </c>
      <c r="B428" s="56" t="str">
        <f t="shared" si="65"/>
        <v/>
      </c>
      <c r="C428" s="152"/>
      <c r="D428" s="15" t="str">
        <f t="shared" si="66"/>
        <v/>
      </c>
      <c r="E428" s="15" t="str">
        <f t="shared" si="73"/>
        <v/>
      </c>
      <c r="F428" s="16"/>
      <c r="G428" s="16"/>
      <c r="H428" s="71"/>
      <c r="I428" s="60" t="str" cm="1">
        <f t="array" ref="I428">IFERROR(_xlfn.IFS($Y428=1,"熱風供給温度：80℃以上～100℃未満
空気入口温度：20℃",$Y428=2,"熱風供給温度：80℃以上～100℃未満
空気入口温度：20℃",$Y428=3,"熱風供給温度：60℃
空気入口温度：50℃"),"")</f>
        <v/>
      </c>
      <c r="J428" s="61" t="str" cm="1">
        <f t="array" ref="J428">IFERROR(_xlfn.IFS(AND($Y428=1,$Z428=1),"[外気条件]
乾球温度：25℃DB
相対湿度：70RH％",AND($Y428=2,$Z428=1),"熱源水入口温度：30℃
熱源水入出口温度差：5℃",AND($Y428=3,$Z428=2),"熱源水入口温度：30℃
熱源水入出口温度差：5℃"),"")</f>
        <v/>
      </c>
      <c r="K428" s="48"/>
      <c r="L428" s="46"/>
      <c r="M428" s="46"/>
      <c r="N428" s="42" t="str" cm="1">
        <f t="array" ref="N428">IFERROR(_xlfn.IFS(AND($Z428=1,$AA428=1),VALUE(3.5),AND($Z428=1,$AA428=2),VALUE(3.44),AND($Z428=2,$AA428=2),VALUE(3.5)),"")</f>
        <v/>
      </c>
      <c r="O428" s="59" t="str">
        <f t="shared" si="67"/>
        <v/>
      </c>
      <c r="P428" s="73"/>
      <c r="Q428" s="16"/>
      <c r="R428" s="64"/>
      <c r="S428" s="123"/>
      <c r="T428" s="119"/>
      <c r="U428" s="120"/>
      <c r="V428" s="121"/>
      <c r="W428" s="41" t="str">
        <f t="shared" si="68"/>
        <v/>
      </c>
      <c r="X428" s="4"/>
      <c r="Y428" s="6" t="str">
        <f t="shared" si="69"/>
        <v/>
      </c>
      <c r="Z428" s="39" t="str">
        <f t="shared" si="70"/>
        <v/>
      </c>
      <c r="AA428" s="6" t="str">
        <f t="shared" si="74"/>
        <v/>
      </c>
      <c r="AB428" s="26">
        <f t="shared" si="71"/>
        <v>0</v>
      </c>
      <c r="AC428" s="26">
        <f t="shared" ref="AC428:AC491" si="75">IF(AND($G428&lt;&gt;"",COUNTIF($G428,"*■*")&gt;0,$Q428=""),1,0)</f>
        <v>0</v>
      </c>
      <c r="AD428" s="26" t="str">
        <f t="shared" si="63"/>
        <v/>
      </c>
      <c r="AE428" s="6">
        <f t="shared" si="64"/>
        <v>0</v>
      </c>
      <c r="AF428" s="6">
        <f t="shared" si="72"/>
        <v>0</v>
      </c>
    </row>
    <row r="429" spans="1:32" ht="60" customHeight="1">
      <c r="A429" s="55">
        <f t="shared" si="62"/>
        <v>417</v>
      </c>
      <c r="B429" s="56" t="str">
        <f t="shared" si="65"/>
        <v/>
      </c>
      <c r="C429" s="152"/>
      <c r="D429" s="15" t="str">
        <f t="shared" si="66"/>
        <v/>
      </c>
      <c r="E429" s="15" t="str">
        <f t="shared" si="73"/>
        <v/>
      </c>
      <c r="F429" s="16"/>
      <c r="G429" s="16"/>
      <c r="H429" s="71"/>
      <c r="I429" s="60" t="str" cm="1">
        <f t="array" ref="I429">IFERROR(_xlfn.IFS($Y429=1,"熱風供給温度：80℃以上～100℃未満
空気入口温度：20℃",$Y429=2,"熱風供給温度：80℃以上～100℃未満
空気入口温度：20℃",$Y429=3,"熱風供給温度：60℃
空気入口温度：50℃"),"")</f>
        <v/>
      </c>
      <c r="J429" s="61" t="str" cm="1">
        <f t="array" ref="J429">IFERROR(_xlfn.IFS(AND($Y429=1,$Z429=1),"[外気条件]
乾球温度：25℃DB
相対湿度：70RH％",AND($Y429=2,$Z429=1),"熱源水入口温度：30℃
熱源水入出口温度差：5℃",AND($Y429=3,$Z429=2),"熱源水入口温度：30℃
熱源水入出口温度差：5℃"),"")</f>
        <v/>
      </c>
      <c r="K429" s="48"/>
      <c r="L429" s="46"/>
      <c r="M429" s="46"/>
      <c r="N429" s="42" t="str" cm="1">
        <f t="array" ref="N429">IFERROR(_xlfn.IFS(AND($Z429=1,$AA429=1),VALUE(3.5),AND($Z429=1,$AA429=2),VALUE(3.44),AND($Z429=2,$AA429=2),VALUE(3.5)),"")</f>
        <v/>
      </c>
      <c r="O429" s="59" t="str">
        <f t="shared" si="67"/>
        <v/>
      </c>
      <c r="P429" s="73"/>
      <c r="Q429" s="16"/>
      <c r="R429" s="64"/>
      <c r="S429" s="123"/>
      <c r="T429" s="119"/>
      <c r="U429" s="120"/>
      <c r="V429" s="121"/>
      <c r="W429" s="41" t="str">
        <f t="shared" si="68"/>
        <v/>
      </c>
      <c r="X429" s="4"/>
      <c r="Y429" s="6" t="str">
        <f t="shared" si="69"/>
        <v/>
      </c>
      <c r="Z429" s="39" t="str">
        <f t="shared" si="70"/>
        <v/>
      </c>
      <c r="AA429" s="6" t="str">
        <f t="shared" si="74"/>
        <v/>
      </c>
      <c r="AB429" s="26">
        <f t="shared" si="71"/>
        <v>0</v>
      </c>
      <c r="AC429" s="26">
        <f t="shared" si="75"/>
        <v>0</v>
      </c>
      <c r="AD429" s="26" t="str">
        <f t="shared" si="63"/>
        <v/>
      </c>
      <c r="AE429" s="6">
        <f t="shared" si="64"/>
        <v>0</v>
      </c>
      <c r="AF429" s="6">
        <f t="shared" si="72"/>
        <v>0</v>
      </c>
    </row>
    <row r="430" spans="1:32" ht="60" customHeight="1">
      <c r="A430" s="55">
        <f t="shared" si="62"/>
        <v>418</v>
      </c>
      <c r="B430" s="56" t="str">
        <f t="shared" si="65"/>
        <v/>
      </c>
      <c r="C430" s="152"/>
      <c r="D430" s="15" t="str">
        <f t="shared" si="66"/>
        <v/>
      </c>
      <c r="E430" s="15" t="str">
        <f t="shared" si="73"/>
        <v/>
      </c>
      <c r="F430" s="16"/>
      <c r="G430" s="16"/>
      <c r="H430" s="71"/>
      <c r="I430" s="60" t="str" cm="1">
        <f t="array" ref="I430">IFERROR(_xlfn.IFS($Y430=1,"熱風供給温度：80℃以上～100℃未満
空気入口温度：20℃",$Y430=2,"熱風供給温度：80℃以上～100℃未満
空気入口温度：20℃",$Y430=3,"熱風供給温度：60℃
空気入口温度：50℃"),"")</f>
        <v/>
      </c>
      <c r="J430" s="61" t="str" cm="1">
        <f t="array" ref="J430">IFERROR(_xlfn.IFS(AND($Y430=1,$Z430=1),"[外気条件]
乾球温度：25℃DB
相対湿度：70RH％",AND($Y430=2,$Z430=1),"熱源水入口温度：30℃
熱源水入出口温度差：5℃",AND($Y430=3,$Z430=2),"熱源水入口温度：30℃
熱源水入出口温度差：5℃"),"")</f>
        <v/>
      </c>
      <c r="K430" s="48"/>
      <c r="L430" s="46"/>
      <c r="M430" s="46"/>
      <c r="N430" s="42" t="str" cm="1">
        <f t="array" ref="N430">IFERROR(_xlfn.IFS(AND($Z430=1,$AA430=1),VALUE(3.5),AND($Z430=1,$AA430=2),VALUE(3.44),AND($Z430=2,$AA430=2),VALUE(3.5)),"")</f>
        <v/>
      </c>
      <c r="O430" s="59" t="str">
        <f t="shared" si="67"/>
        <v/>
      </c>
      <c r="P430" s="73"/>
      <c r="Q430" s="16"/>
      <c r="R430" s="64"/>
      <c r="S430" s="123"/>
      <c r="T430" s="119"/>
      <c r="U430" s="120"/>
      <c r="V430" s="121"/>
      <c r="W430" s="41" t="str">
        <f t="shared" si="68"/>
        <v/>
      </c>
      <c r="X430" s="4"/>
      <c r="Y430" s="6" t="str">
        <f t="shared" si="69"/>
        <v/>
      </c>
      <c r="Z430" s="39" t="str">
        <f t="shared" si="70"/>
        <v/>
      </c>
      <c r="AA430" s="6" t="str">
        <f t="shared" si="74"/>
        <v/>
      </c>
      <c r="AB430" s="26">
        <f t="shared" si="71"/>
        <v>0</v>
      </c>
      <c r="AC430" s="26">
        <f t="shared" si="75"/>
        <v>0</v>
      </c>
      <c r="AD430" s="26" t="str">
        <f t="shared" si="63"/>
        <v/>
      </c>
      <c r="AE430" s="6">
        <f t="shared" si="64"/>
        <v>0</v>
      </c>
      <c r="AF430" s="6">
        <f t="shared" si="72"/>
        <v>0</v>
      </c>
    </row>
    <row r="431" spans="1:32" ht="60" customHeight="1">
      <c r="A431" s="55">
        <f t="shared" si="62"/>
        <v>419</v>
      </c>
      <c r="B431" s="56" t="str">
        <f t="shared" si="65"/>
        <v/>
      </c>
      <c r="C431" s="152"/>
      <c r="D431" s="15" t="str">
        <f t="shared" si="66"/>
        <v/>
      </c>
      <c r="E431" s="15" t="str">
        <f t="shared" si="73"/>
        <v/>
      </c>
      <c r="F431" s="16"/>
      <c r="G431" s="16"/>
      <c r="H431" s="71"/>
      <c r="I431" s="60" t="str" cm="1">
        <f t="array" ref="I431">IFERROR(_xlfn.IFS($Y431=1,"熱風供給温度：80℃以上～100℃未満
空気入口温度：20℃",$Y431=2,"熱風供給温度：80℃以上～100℃未満
空気入口温度：20℃",$Y431=3,"熱風供給温度：60℃
空気入口温度：50℃"),"")</f>
        <v/>
      </c>
      <c r="J431" s="61" t="str" cm="1">
        <f t="array" ref="J431">IFERROR(_xlfn.IFS(AND($Y431=1,$Z431=1),"[外気条件]
乾球温度：25℃DB
相対湿度：70RH％",AND($Y431=2,$Z431=1),"熱源水入口温度：30℃
熱源水入出口温度差：5℃",AND($Y431=3,$Z431=2),"熱源水入口温度：30℃
熱源水入出口温度差：5℃"),"")</f>
        <v/>
      </c>
      <c r="K431" s="48"/>
      <c r="L431" s="46"/>
      <c r="M431" s="46"/>
      <c r="N431" s="42" t="str" cm="1">
        <f t="array" ref="N431">IFERROR(_xlfn.IFS(AND($Z431=1,$AA431=1),VALUE(3.5),AND($Z431=1,$AA431=2),VALUE(3.44),AND($Z431=2,$AA431=2),VALUE(3.5)),"")</f>
        <v/>
      </c>
      <c r="O431" s="59" t="str">
        <f t="shared" si="67"/>
        <v/>
      </c>
      <c r="P431" s="73"/>
      <c r="Q431" s="16"/>
      <c r="R431" s="64"/>
      <c r="S431" s="123"/>
      <c r="T431" s="119"/>
      <c r="U431" s="120"/>
      <c r="V431" s="121"/>
      <c r="W431" s="41" t="str">
        <f t="shared" si="68"/>
        <v/>
      </c>
      <c r="X431" s="4"/>
      <c r="Y431" s="6" t="str">
        <f t="shared" si="69"/>
        <v/>
      </c>
      <c r="Z431" s="39" t="str">
        <f t="shared" si="70"/>
        <v/>
      </c>
      <c r="AA431" s="6" t="str">
        <f t="shared" si="74"/>
        <v/>
      </c>
      <c r="AB431" s="26">
        <f t="shared" si="71"/>
        <v>0</v>
      </c>
      <c r="AC431" s="26">
        <f t="shared" si="75"/>
        <v>0</v>
      </c>
      <c r="AD431" s="26" t="str">
        <f t="shared" si="63"/>
        <v/>
      </c>
      <c r="AE431" s="6">
        <f t="shared" si="64"/>
        <v>0</v>
      </c>
      <c r="AF431" s="6">
        <f t="shared" si="72"/>
        <v>0</v>
      </c>
    </row>
    <row r="432" spans="1:32" ht="60" customHeight="1">
      <c r="A432" s="55">
        <f t="shared" si="62"/>
        <v>420</v>
      </c>
      <c r="B432" s="56" t="str">
        <f t="shared" si="65"/>
        <v/>
      </c>
      <c r="C432" s="152"/>
      <c r="D432" s="15" t="str">
        <f t="shared" si="66"/>
        <v/>
      </c>
      <c r="E432" s="15" t="str">
        <f t="shared" si="73"/>
        <v/>
      </c>
      <c r="F432" s="16"/>
      <c r="G432" s="16"/>
      <c r="H432" s="71"/>
      <c r="I432" s="60" t="str" cm="1">
        <f t="array" ref="I432">IFERROR(_xlfn.IFS($Y432=1,"熱風供給温度：80℃以上～100℃未満
空気入口温度：20℃",$Y432=2,"熱風供給温度：80℃以上～100℃未満
空気入口温度：20℃",$Y432=3,"熱風供給温度：60℃
空気入口温度：50℃"),"")</f>
        <v/>
      </c>
      <c r="J432" s="61" t="str" cm="1">
        <f t="array" ref="J432">IFERROR(_xlfn.IFS(AND($Y432=1,$Z432=1),"[外気条件]
乾球温度：25℃DB
相対湿度：70RH％",AND($Y432=2,$Z432=1),"熱源水入口温度：30℃
熱源水入出口温度差：5℃",AND($Y432=3,$Z432=2),"熱源水入口温度：30℃
熱源水入出口温度差：5℃"),"")</f>
        <v/>
      </c>
      <c r="K432" s="48"/>
      <c r="L432" s="46"/>
      <c r="M432" s="46"/>
      <c r="N432" s="42" t="str" cm="1">
        <f t="array" ref="N432">IFERROR(_xlfn.IFS(AND($Z432=1,$AA432=1),VALUE(3.5),AND($Z432=1,$AA432=2),VALUE(3.44),AND($Z432=2,$AA432=2),VALUE(3.5)),"")</f>
        <v/>
      </c>
      <c r="O432" s="59" t="str">
        <f t="shared" si="67"/>
        <v/>
      </c>
      <c r="P432" s="73"/>
      <c r="Q432" s="16"/>
      <c r="R432" s="64"/>
      <c r="S432" s="123"/>
      <c r="T432" s="119"/>
      <c r="U432" s="120"/>
      <c r="V432" s="121"/>
      <c r="W432" s="41" t="str">
        <f t="shared" si="68"/>
        <v/>
      </c>
      <c r="X432" s="4"/>
      <c r="Y432" s="6" t="str">
        <f t="shared" si="69"/>
        <v/>
      </c>
      <c r="Z432" s="39" t="str">
        <f t="shared" si="70"/>
        <v/>
      </c>
      <c r="AA432" s="6" t="str">
        <f t="shared" si="74"/>
        <v/>
      </c>
      <c r="AB432" s="26">
        <f t="shared" si="71"/>
        <v>0</v>
      </c>
      <c r="AC432" s="26">
        <f t="shared" si="75"/>
        <v>0</v>
      </c>
      <c r="AD432" s="26" t="str">
        <f t="shared" si="63"/>
        <v/>
      </c>
      <c r="AE432" s="6">
        <f t="shared" si="64"/>
        <v>0</v>
      </c>
      <c r="AF432" s="6">
        <f t="shared" si="72"/>
        <v>0</v>
      </c>
    </row>
    <row r="433" spans="1:32" ht="60" customHeight="1">
      <c r="A433" s="55">
        <f t="shared" si="62"/>
        <v>421</v>
      </c>
      <c r="B433" s="56" t="str">
        <f t="shared" si="65"/>
        <v/>
      </c>
      <c r="C433" s="152"/>
      <c r="D433" s="15" t="str">
        <f t="shared" si="66"/>
        <v/>
      </c>
      <c r="E433" s="15" t="str">
        <f t="shared" si="73"/>
        <v/>
      </c>
      <c r="F433" s="16"/>
      <c r="G433" s="16"/>
      <c r="H433" s="71"/>
      <c r="I433" s="60" t="str" cm="1">
        <f t="array" ref="I433">IFERROR(_xlfn.IFS($Y433=1,"熱風供給温度：80℃以上～100℃未満
空気入口温度：20℃",$Y433=2,"熱風供給温度：80℃以上～100℃未満
空気入口温度：20℃",$Y433=3,"熱風供給温度：60℃
空気入口温度：50℃"),"")</f>
        <v/>
      </c>
      <c r="J433" s="61" t="str" cm="1">
        <f t="array" ref="J433">IFERROR(_xlfn.IFS(AND($Y433=1,$Z433=1),"[外気条件]
乾球温度：25℃DB
相対湿度：70RH％",AND($Y433=2,$Z433=1),"熱源水入口温度：30℃
熱源水入出口温度差：5℃",AND($Y433=3,$Z433=2),"熱源水入口温度：30℃
熱源水入出口温度差：5℃"),"")</f>
        <v/>
      </c>
      <c r="K433" s="48"/>
      <c r="L433" s="46"/>
      <c r="M433" s="46"/>
      <c r="N433" s="42" t="str" cm="1">
        <f t="array" ref="N433">IFERROR(_xlfn.IFS(AND($Z433=1,$AA433=1),VALUE(3.5),AND($Z433=1,$AA433=2),VALUE(3.44),AND($Z433=2,$AA433=2),VALUE(3.5)),"")</f>
        <v/>
      </c>
      <c r="O433" s="59" t="str">
        <f t="shared" si="67"/>
        <v/>
      </c>
      <c r="P433" s="73"/>
      <c r="Q433" s="16"/>
      <c r="R433" s="64"/>
      <c r="S433" s="123"/>
      <c r="T433" s="119"/>
      <c r="U433" s="120"/>
      <c r="V433" s="121"/>
      <c r="W433" s="41" t="str">
        <f t="shared" si="68"/>
        <v/>
      </c>
      <c r="X433" s="4"/>
      <c r="Y433" s="6" t="str">
        <f t="shared" si="69"/>
        <v/>
      </c>
      <c r="Z433" s="39" t="str">
        <f t="shared" si="70"/>
        <v/>
      </c>
      <c r="AA433" s="6" t="str">
        <f t="shared" si="74"/>
        <v/>
      </c>
      <c r="AB433" s="26">
        <f t="shared" si="71"/>
        <v>0</v>
      </c>
      <c r="AC433" s="26">
        <f t="shared" si="75"/>
        <v>0</v>
      </c>
      <c r="AD433" s="26" t="str">
        <f t="shared" si="63"/>
        <v/>
      </c>
      <c r="AE433" s="6">
        <f t="shared" si="64"/>
        <v>0</v>
      </c>
      <c r="AF433" s="6">
        <f t="shared" si="72"/>
        <v>0</v>
      </c>
    </row>
    <row r="434" spans="1:32" ht="60" customHeight="1">
      <c r="A434" s="55">
        <f t="shared" si="62"/>
        <v>422</v>
      </c>
      <c r="B434" s="56" t="str">
        <f t="shared" si="65"/>
        <v/>
      </c>
      <c r="C434" s="152"/>
      <c r="D434" s="15" t="str">
        <f t="shared" si="66"/>
        <v/>
      </c>
      <c r="E434" s="15" t="str">
        <f t="shared" si="73"/>
        <v/>
      </c>
      <c r="F434" s="16"/>
      <c r="G434" s="16"/>
      <c r="H434" s="71"/>
      <c r="I434" s="60" t="str" cm="1">
        <f t="array" ref="I434">IFERROR(_xlfn.IFS($Y434=1,"熱風供給温度：80℃以上～100℃未満
空気入口温度：20℃",$Y434=2,"熱風供給温度：80℃以上～100℃未満
空気入口温度：20℃",$Y434=3,"熱風供給温度：60℃
空気入口温度：50℃"),"")</f>
        <v/>
      </c>
      <c r="J434" s="61" t="str" cm="1">
        <f t="array" ref="J434">IFERROR(_xlfn.IFS(AND($Y434=1,$Z434=1),"[外気条件]
乾球温度：25℃DB
相対湿度：70RH％",AND($Y434=2,$Z434=1),"熱源水入口温度：30℃
熱源水入出口温度差：5℃",AND($Y434=3,$Z434=2),"熱源水入口温度：30℃
熱源水入出口温度差：5℃"),"")</f>
        <v/>
      </c>
      <c r="K434" s="48"/>
      <c r="L434" s="46"/>
      <c r="M434" s="46"/>
      <c r="N434" s="42" t="str" cm="1">
        <f t="array" ref="N434">IFERROR(_xlfn.IFS(AND($Z434=1,$AA434=1),VALUE(3.5),AND($Z434=1,$AA434=2),VALUE(3.44),AND($Z434=2,$AA434=2),VALUE(3.5)),"")</f>
        <v/>
      </c>
      <c r="O434" s="59" t="str">
        <f t="shared" si="67"/>
        <v/>
      </c>
      <c r="P434" s="73"/>
      <c r="Q434" s="16"/>
      <c r="R434" s="64"/>
      <c r="S434" s="123"/>
      <c r="T434" s="119"/>
      <c r="U434" s="120"/>
      <c r="V434" s="121"/>
      <c r="W434" s="41" t="str">
        <f t="shared" si="68"/>
        <v/>
      </c>
      <c r="X434" s="4"/>
      <c r="Y434" s="6" t="str">
        <f t="shared" si="69"/>
        <v/>
      </c>
      <c r="Z434" s="39" t="str">
        <f t="shared" si="70"/>
        <v/>
      </c>
      <c r="AA434" s="6" t="str">
        <f t="shared" si="74"/>
        <v/>
      </c>
      <c r="AB434" s="26">
        <f t="shared" si="71"/>
        <v>0</v>
      </c>
      <c r="AC434" s="26">
        <f t="shared" si="75"/>
        <v>0</v>
      </c>
      <c r="AD434" s="26" t="str">
        <f t="shared" si="63"/>
        <v/>
      </c>
      <c r="AE434" s="6">
        <f t="shared" si="64"/>
        <v>0</v>
      </c>
      <c r="AF434" s="6">
        <f t="shared" si="72"/>
        <v>0</v>
      </c>
    </row>
    <row r="435" spans="1:32" ht="60" customHeight="1">
      <c r="A435" s="55">
        <f t="shared" si="62"/>
        <v>423</v>
      </c>
      <c r="B435" s="56" t="str">
        <f t="shared" si="65"/>
        <v/>
      </c>
      <c r="C435" s="152"/>
      <c r="D435" s="15" t="str">
        <f t="shared" si="66"/>
        <v/>
      </c>
      <c r="E435" s="15" t="str">
        <f t="shared" si="73"/>
        <v/>
      </c>
      <c r="F435" s="16"/>
      <c r="G435" s="16"/>
      <c r="H435" s="71"/>
      <c r="I435" s="60" t="str" cm="1">
        <f t="array" ref="I435">IFERROR(_xlfn.IFS($Y435=1,"熱風供給温度：80℃以上～100℃未満
空気入口温度：20℃",$Y435=2,"熱風供給温度：80℃以上～100℃未満
空気入口温度：20℃",$Y435=3,"熱風供給温度：60℃
空気入口温度：50℃"),"")</f>
        <v/>
      </c>
      <c r="J435" s="61" t="str" cm="1">
        <f t="array" ref="J435">IFERROR(_xlfn.IFS(AND($Y435=1,$Z435=1),"[外気条件]
乾球温度：25℃DB
相対湿度：70RH％",AND($Y435=2,$Z435=1),"熱源水入口温度：30℃
熱源水入出口温度差：5℃",AND($Y435=3,$Z435=2),"熱源水入口温度：30℃
熱源水入出口温度差：5℃"),"")</f>
        <v/>
      </c>
      <c r="K435" s="48"/>
      <c r="L435" s="46"/>
      <c r="M435" s="46"/>
      <c r="N435" s="42" t="str" cm="1">
        <f t="array" ref="N435">IFERROR(_xlfn.IFS(AND($Z435=1,$AA435=1),VALUE(3.5),AND($Z435=1,$AA435=2),VALUE(3.44),AND($Z435=2,$AA435=2),VALUE(3.5)),"")</f>
        <v/>
      </c>
      <c r="O435" s="59" t="str">
        <f t="shared" si="67"/>
        <v/>
      </c>
      <c r="P435" s="73"/>
      <c r="Q435" s="16"/>
      <c r="R435" s="64"/>
      <c r="S435" s="123"/>
      <c r="T435" s="119"/>
      <c r="U435" s="120"/>
      <c r="V435" s="121"/>
      <c r="W435" s="41" t="str">
        <f t="shared" si="68"/>
        <v/>
      </c>
      <c r="X435" s="4"/>
      <c r="Y435" s="6" t="str">
        <f t="shared" si="69"/>
        <v/>
      </c>
      <c r="Z435" s="39" t="str">
        <f t="shared" si="70"/>
        <v/>
      </c>
      <c r="AA435" s="6" t="str">
        <f t="shared" si="74"/>
        <v/>
      </c>
      <c r="AB435" s="26">
        <f t="shared" si="71"/>
        <v>0</v>
      </c>
      <c r="AC435" s="26">
        <f t="shared" si="75"/>
        <v>0</v>
      </c>
      <c r="AD435" s="26" t="str">
        <f t="shared" si="63"/>
        <v/>
      </c>
      <c r="AE435" s="6">
        <f t="shared" si="64"/>
        <v>0</v>
      </c>
      <c r="AF435" s="6">
        <f t="shared" si="72"/>
        <v>0</v>
      </c>
    </row>
    <row r="436" spans="1:32" ht="60" customHeight="1">
      <c r="A436" s="55">
        <f t="shared" si="62"/>
        <v>424</v>
      </c>
      <c r="B436" s="56" t="str">
        <f t="shared" si="65"/>
        <v/>
      </c>
      <c r="C436" s="152"/>
      <c r="D436" s="15" t="str">
        <f t="shared" si="66"/>
        <v/>
      </c>
      <c r="E436" s="15" t="str">
        <f t="shared" si="73"/>
        <v/>
      </c>
      <c r="F436" s="16"/>
      <c r="G436" s="16"/>
      <c r="H436" s="71"/>
      <c r="I436" s="60" t="str" cm="1">
        <f t="array" ref="I436">IFERROR(_xlfn.IFS($Y436=1,"熱風供給温度：80℃以上～100℃未満
空気入口温度：20℃",$Y436=2,"熱風供給温度：80℃以上～100℃未満
空気入口温度：20℃",$Y436=3,"熱風供給温度：60℃
空気入口温度：50℃"),"")</f>
        <v/>
      </c>
      <c r="J436" s="61" t="str" cm="1">
        <f t="array" ref="J436">IFERROR(_xlfn.IFS(AND($Y436=1,$Z436=1),"[外気条件]
乾球温度：25℃DB
相対湿度：70RH％",AND($Y436=2,$Z436=1),"熱源水入口温度：30℃
熱源水入出口温度差：5℃",AND($Y436=3,$Z436=2),"熱源水入口温度：30℃
熱源水入出口温度差：5℃"),"")</f>
        <v/>
      </c>
      <c r="K436" s="48"/>
      <c r="L436" s="46"/>
      <c r="M436" s="46"/>
      <c r="N436" s="42" t="str" cm="1">
        <f t="array" ref="N436">IFERROR(_xlfn.IFS(AND($Z436=1,$AA436=1),VALUE(3.5),AND($Z436=1,$AA436=2),VALUE(3.44),AND($Z436=2,$AA436=2),VALUE(3.5)),"")</f>
        <v/>
      </c>
      <c r="O436" s="59" t="str">
        <f t="shared" si="67"/>
        <v/>
      </c>
      <c r="P436" s="73"/>
      <c r="Q436" s="16"/>
      <c r="R436" s="64"/>
      <c r="S436" s="123"/>
      <c r="T436" s="119"/>
      <c r="U436" s="120"/>
      <c r="V436" s="121"/>
      <c r="W436" s="41" t="str">
        <f t="shared" si="68"/>
        <v/>
      </c>
      <c r="X436" s="4"/>
      <c r="Y436" s="6" t="str">
        <f t="shared" si="69"/>
        <v/>
      </c>
      <c r="Z436" s="39" t="str">
        <f t="shared" si="70"/>
        <v/>
      </c>
      <c r="AA436" s="6" t="str">
        <f t="shared" si="74"/>
        <v/>
      </c>
      <c r="AB436" s="26">
        <f t="shared" si="71"/>
        <v>0</v>
      </c>
      <c r="AC436" s="26">
        <f t="shared" si="75"/>
        <v>0</v>
      </c>
      <c r="AD436" s="26" t="str">
        <f t="shared" si="63"/>
        <v/>
      </c>
      <c r="AE436" s="6">
        <f t="shared" si="64"/>
        <v>0</v>
      </c>
      <c r="AF436" s="6">
        <f t="shared" si="72"/>
        <v>0</v>
      </c>
    </row>
    <row r="437" spans="1:32" ht="60" customHeight="1">
      <c r="A437" s="55">
        <f t="shared" si="62"/>
        <v>425</v>
      </c>
      <c r="B437" s="56" t="str">
        <f t="shared" si="65"/>
        <v/>
      </c>
      <c r="C437" s="152"/>
      <c r="D437" s="15" t="str">
        <f t="shared" si="66"/>
        <v/>
      </c>
      <c r="E437" s="15" t="str">
        <f t="shared" si="73"/>
        <v/>
      </c>
      <c r="F437" s="16"/>
      <c r="G437" s="16"/>
      <c r="H437" s="71"/>
      <c r="I437" s="60" t="str" cm="1">
        <f t="array" ref="I437">IFERROR(_xlfn.IFS($Y437=1,"熱風供給温度：80℃以上～100℃未満
空気入口温度：20℃",$Y437=2,"熱風供給温度：80℃以上～100℃未満
空気入口温度：20℃",$Y437=3,"熱風供給温度：60℃
空気入口温度：50℃"),"")</f>
        <v/>
      </c>
      <c r="J437" s="61" t="str" cm="1">
        <f t="array" ref="J437">IFERROR(_xlfn.IFS(AND($Y437=1,$Z437=1),"[外気条件]
乾球温度：25℃DB
相対湿度：70RH％",AND($Y437=2,$Z437=1),"熱源水入口温度：30℃
熱源水入出口温度差：5℃",AND($Y437=3,$Z437=2),"熱源水入口温度：30℃
熱源水入出口温度差：5℃"),"")</f>
        <v/>
      </c>
      <c r="K437" s="48"/>
      <c r="L437" s="46"/>
      <c r="M437" s="46"/>
      <c r="N437" s="42" t="str" cm="1">
        <f t="array" ref="N437">IFERROR(_xlfn.IFS(AND($Z437=1,$AA437=1),VALUE(3.5),AND($Z437=1,$AA437=2),VALUE(3.44),AND($Z437=2,$AA437=2),VALUE(3.5)),"")</f>
        <v/>
      </c>
      <c r="O437" s="59" t="str">
        <f t="shared" si="67"/>
        <v/>
      </c>
      <c r="P437" s="73"/>
      <c r="Q437" s="16"/>
      <c r="R437" s="64"/>
      <c r="S437" s="123"/>
      <c r="T437" s="119"/>
      <c r="U437" s="120"/>
      <c r="V437" s="121"/>
      <c r="W437" s="41" t="str">
        <f t="shared" si="68"/>
        <v/>
      </c>
      <c r="X437" s="4"/>
      <c r="Y437" s="6" t="str">
        <f t="shared" si="69"/>
        <v/>
      </c>
      <c r="Z437" s="39" t="str">
        <f t="shared" si="70"/>
        <v/>
      </c>
      <c r="AA437" s="6" t="str">
        <f t="shared" si="74"/>
        <v/>
      </c>
      <c r="AB437" s="26">
        <f t="shared" si="71"/>
        <v>0</v>
      </c>
      <c r="AC437" s="26">
        <f t="shared" si="75"/>
        <v>0</v>
      </c>
      <c r="AD437" s="26" t="str">
        <f t="shared" si="63"/>
        <v/>
      </c>
      <c r="AE437" s="6">
        <f t="shared" si="64"/>
        <v>0</v>
      </c>
      <c r="AF437" s="6">
        <f t="shared" si="72"/>
        <v>0</v>
      </c>
    </row>
    <row r="438" spans="1:32" ht="60" customHeight="1">
      <c r="A438" s="55">
        <f t="shared" si="62"/>
        <v>426</v>
      </c>
      <c r="B438" s="56" t="str">
        <f t="shared" si="65"/>
        <v/>
      </c>
      <c r="C438" s="152"/>
      <c r="D438" s="15" t="str">
        <f t="shared" si="66"/>
        <v/>
      </c>
      <c r="E438" s="15" t="str">
        <f t="shared" si="73"/>
        <v/>
      </c>
      <c r="F438" s="16"/>
      <c r="G438" s="16"/>
      <c r="H438" s="71"/>
      <c r="I438" s="60" t="str" cm="1">
        <f t="array" ref="I438">IFERROR(_xlfn.IFS($Y438=1,"熱風供給温度：80℃以上～100℃未満
空気入口温度：20℃",$Y438=2,"熱風供給温度：80℃以上～100℃未満
空気入口温度：20℃",$Y438=3,"熱風供給温度：60℃
空気入口温度：50℃"),"")</f>
        <v/>
      </c>
      <c r="J438" s="61" t="str" cm="1">
        <f t="array" ref="J438">IFERROR(_xlfn.IFS(AND($Y438=1,$Z438=1),"[外気条件]
乾球温度：25℃DB
相対湿度：70RH％",AND($Y438=2,$Z438=1),"熱源水入口温度：30℃
熱源水入出口温度差：5℃",AND($Y438=3,$Z438=2),"熱源水入口温度：30℃
熱源水入出口温度差：5℃"),"")</f>
        <v/>
      </c>
      <c r="K438" s="48"/>
      <c r="L438" s="46"/>
      <c r="M438" s="46"/>
      <c r="N438" s="42" t="str" cm="1">
        <f t="array" ref="N438">IFERROR(_xlfn.IFS(AND($Z438=1,$AA438=1),VALUE(3.5),AND($Z438=1,$AA438=2),VALUE(3.44),AND($Z438=2,$AA438=2),VALUE(3.5)),"")</f>
        <v/>
      </c>
      <c r="O438" s="59" t="str">
        <f t="shared" si="67"/>
        <v/>
      </c>
      <c r="P438" s="73"/>
      <c r="Q438" s="16"/>
      <c r="R438" s="64"/>
      <c r="S438" s="123"/>
      <c r="T438" s="119"/>
      <c r="U438" s="120"/>
      <c r="V438" s="121"/>
      <c r="W438" s="41" t="str">
        <f t="shared" si="68"/>
        <v/>
      </c>
      <c r="X438" s="4"/>
      <c r="Y438" s="6" t="str">
        <f t="shared" si="69"/>
        <v/>
      </c>
      <c r="Z438" s="39" t="str">
        <f t="shared" si="70"/>
        <v/>
      </c>
      <c r="AA438" s="6" t="str">
        <f t="shared" si="74"/>
        <v/>
      </c>
      <c r="AB438" s="26">
        <f t="shared" si="71"/>
        <v>0</v>
      </c>
      <c r="AC438" s="26">
        <f t="shared" si="75"/>
        <v>0</v>
      </c>
      <c r="AD438" s="26" t="str">
        <f t="shared" si="63"/>
        <v/>
      </c>
      <c r="AE438" s="6">
        <f t="shared" si="64"/>
        <v>0</v>
      </c>
      <c r="AF438" s="6">
        <f t="shared" si="72"/>
        <v>0</v>
      </c>
    </row>
    <row r="439" spans="1:32" ht="60" customHeight="1">
      <c r="A439" s="55">
        <f t="shared" si="62"/>
        <v>427</v>
      </c>
      <c r="B439" s="56" t="str">
        <f t="shared" si="65"/>
        <v/>
      </c>
      <c r="C439" s="152"/>
      <c r="D439" s="15" t="str">
        <f t="shared" si="66"/>
        <v/>
      </c>
      <c r="E439" s="15" t="str">
        <f t="shared" si="73"/>
        <v/>
      </c>
      <c r="F439" s="16"/>
      <c r="G439" s="16"/>
      <c r="H439" s="71"/>
      <c r="I439" s="60" t="str" cm="1">
        <f t="array" ref="I439">IFERROR(_xlfn.IFS($Y439=1,"熱風供給温度：80℃以上～100℃未満
空気入口温度：20℃",$Y439=2,"熱風供給温度：80℃以上～100℃未満
空気入口温度：20℃",$Y439=3,"熱風供給温度：60℃
空気入口温度：50℃"),"")</f>
        <v/>
      </c>
      <c r="J439" s="61" t="str" cm="1">
        <f t="array" ref="J439">IFERROR(_xlfn.IFS(AND($Y439=1,$Z439=1),"[外気条件]
乾球温度：25℃DB
相対湿度：70RH％",AND($Y439=2,$Z439=1),"熱源水入口温度：30℃
熱源水入出口温度差：5℃",AND($Y439=3,$Z439=2),"熱源水入口温度：30℃
熱源水入出口温度差：5℃"),"")</f>
        <v/>
      </c>
      <c r="K439" s="48"/>
      <c r="L439" s="46"/>
      <c r="M439" s="46"/>
      <c r="N439" s="42" t="str" cm="1">
        <f t="array" ref="N439">IFERROR(_xlfn.IFS(AND($Z439=1,$AA439=1),VALUE(3.5),AND($Z439=1,$AA439=2),VALUE(3.44),AND($Z439=2,$AA439=2),VALUE(3.5)),"")</f>
        <v/>
      </c>
      <c r="O439" s="59" t="str">
        <f t="shared" si="67"/>
        <v/>
      </c>
      <c r="P439" s="73"/>
      <c r="Q439" s="16"/>
      <c r="R439" s="64"/>
      <c r="S439" s="123"/>
      <c r="T439" s="119"/>
      <c r="U439" s="120"/>
      <c r="V439" s="121"/>
      <c r="W439" s="41" t="str">
        <f t="shared" si="68"/>
        <v/>
      </c>
      <c r="X439" s="4"/>
      <c r="Y439" s="6" t="str">
        <f t="shared" si="69"/>
        <v/>
      </c>
      <c r="Z439" s="39" t="str">
        <f t="shared" si="70"/>
        <v/>
      </c>
      <c r="AA439" s="6" t="str">
        <f t="shared" si="74"/>
        <v/>
      </c>
      <c r="AB439" s="26">
        <f t="shared" si="71"/>
        <v>0</v>
      </c>
      <c r="AC439" s="26">
        <f t="shared" si="75"/>
        <v>0</v>
      </c>
      <c r="AD439" s="26" t="str">
        <f t="shared" si="63"/>
        <v/>
      </c>
      <c r="AE439" s="6">
        <f t="shared" si="64"/>
        <v>0</v>
      </c>
      <c r="AF439" s="6">
        <f t="shared" si="72"/>
        <v>0</v>
      </c>
    </row>
    <row r="440" spans="1:32" ht="60" customHeight="1">
      <c r="A440" s="55">
        <f t="shared" si="62"/>
        <v>428</v>
      </c>
      <c r="B440" s="56" t="str">
        <f t="shared" si="65"/>
        <v/>
      </c>
      <c r="C440" s="152"/>
      <c r="D440" s="15" t="str">
        <f t="shared" si="66"/>
        <v/>
      </c>
      <c r="E440" s="15" t="str">
        <f t="shared" si="73"/>
        <v/>
      </c>
      <c r="F440" s="16"/>
      <c r="G440" s="16"/>
      <c r="H440" s="71"/>
      <c r="I440" s="60" t="str" cm="1">
        <f t="array" ref="I440">IFERROR(_xlfn.IFS($Y440=1,"熱風供給温度：80℃以上～100℃未満
空気入口温度：20℃",$Y440=2,"熱風供給温度：80℃以上～100℃未満
空気入口温度：20℃",$Y440=3,"熱風供給温度：60℃
空気入口温度：50℃"),"")</f>
        <v/>
      </c>
      <c r="J440" s="61" t="str" cm="1">
        <f t="array" ref="J440">IFERROR(_xlfn.IFS(AND($Y440=1,$Z440=1),"[外気条件]
乾球温度：25℃DB
相対湿度：70RH％",AND($Y440=2,$Z440=1),"熱源水入口温度：30℃
熱源水入出口温度差：5℃",AND($Y440=3,$Z440=2),"熱源水入口温度：30℃
熱源水入出口温度差：5℃"),"")</f>
        <v/>
      </c>
      <c r="K440" s="48"/>
      <c r="L440" s="46"/>
      <c r="M440" s="46"/>
      <c r="N440" s="42" t="str" cm="1">
        <f t="array" ref="N440">IFERROR(_xlfn.IFS(AND($Z440=1,$AA440=1),VALUE(3.5),AND($Z440=1,$AA440=2),VALUE(3.44),AND($Z440=2,$AA440=2),VALUE(3.5)),"")</f>
        <v/>
      </c>
      <c r="O440" s="59" t="str">
        <f t="shared" si="67"/>
        <v/>
      </c>
      <c r="P440" s="73"/>
      <c r="Q440" s="16"/>
      <c r="R440" s="64"/>
      <c r="S440" s="123"/>
      <c r="T440" s="119"/>
      <c r="U440" s="120"/>
      <c r="V440" s="121"/>
      <c r="W440" s="41" t="str">
        <f t="shared" si="68"/>
        <v/>
      </c>
      <c r="X440" s="4"/>
      <c r="Y440" s="6" t="str">
        <f t="shared" si="69"/>
        <v/>
      </c>
      <c r="Z440" s="39" t="str">
        <f t="shared" si="70"/>
        <v/>
      </c>
      <c r="AA440" s="6" t="str">
        <f t="shared" si="74"/>
        <v/>
      </c>
      <c r="AB440" s="26">
        <f t="shared" si="71"/>
        <v>0</v>
      </c>
      <c r="AC440" s="26">
        <f t="shared" si="75"/>
        <v>0</v>
      </c>
      <c r="AD440" s="26" t="str">
        <f t="shared" si="63"/>
        <v/>
      </c>
      <c r="AE440" s="6">
        <f t="shared" si="64"/>
        <v>0</v>
      </c>
      <c r="AF440" s="6">
        <f t="shared" si="72"/>
        <v>0</v>
      </c>
    </row>
    <row r="441" spans="1:32" ht="60" customHeight="1">
      <c r="A441" s="55">
        <f t="shared" si="62"/>
        <v>429</v>
      </c>
      <c r="B441" s="56" t="str">
        <f t="shared" si="65"/>
        <v/>
      </c>
      <c r="C441" s="152"/>
      <c r="D441" s="15" t="str">
        <f t="shared" si="66"/>
        <v/>
      </c>
      <c r="E441" s="15" t="str">
        <f t="shared" si="73"/>
        <v/>
      </c>
      <c r="F441" s="16"/>
      <c r="G441" s="16"/>
      <c r="H441" s="71"/>
      <c r="I441" s="60" t="str" cm="1">
        <f t="array" ref="I441">IFERROR(_xlfn.IFS($Y441=1,"熱風供給温度：80℃以上～100℃未満
空気入口温度：20℃",$Y441=2,"熱風供給温度：80℃以上～100℃未満
空気入口温度：20℃",$Y441=3,"熱風供給温度：60℃
空気入口温度：50℃"),"")</f>
        <v/>
      </c>
      <c r="J441" s="61" t="str" cm="1">
        <f t="array" ref="J441">IFERROR(_xlfn.IFS(AND($Y441=1,$Z441=1),"[外気条件]
乾球温度：25℃DB
相対湿度：70RH％",AND($Y441=2,$Z441=1),"熱源水入口温度：30℃
熱源水入出口温度差：5℃",AND($Y441=3,$Z441=2),"熱源水入口温度：30℃
熱源水入出口温度差：5℃"),"")</f>
        <v/>
      </c>
      <c r="K441" s="48"/>
      <c r="L441" s="46"/>
      <c r="M441" s="46"/>
      <c r="N441" s="42" t="str" cm="1">
        <f t="array" ref="N441">IFERROR(_xlfn.IFS(AND($Z441=1,$AA441=1),VALUE(3.5),AND($Z441=1,$AA441=2),VALUE(3.44),AND($Z441=2,$AA441=2),VALUE(3.5)),"")</f>
        <v/>
      </c>
      <c r="O441" s="59" t="str">
        <f t="shared" si="67"/>
        <v/>
      </c>
      <c r="P441" s="73"/>
      <c r="Q441" s="16"/>
      <c r="R441" s="64"/>
      <c r="S441" s="123"/>
      <c r="T441" s="119"/>
      <c r="U441" s="120"/>
      <c r="V441" s="121"/>
      <c r="W441" s="41" t="str">
        <f t="shared" si="68"/>
        <v/>
      </c>
      <c r="X441" s="4"/>
      <c r="Y441" s="6" t="str">
        <f t="shared" si="69"/>
        <v/>
      </c>
      <c r="Z441" s="39" t="str">
        <f t="shared" si="70"/>
        <v/>
      </c>
      <c r="AA441" s="6" t="str">
        <f t="shared" si="74"/>
        <v/>
      </c>
      <c r="AB441" s="26">
        <f t="shared" si="71"/>
        <v>0</v>
      </c>
      <c r="AC441" s="26">
        <f t="shared" si="75"/>
        <v>0</v>
      </c>
      <c r="AD441" s="26" t="str">
        <f t="shared" si="63"/>
        <v/>
      </c>
      <c r="AE441" s="6">
        <f t="shared" si="64"/>
        <v>0</v>
      </c>
      <c r="AF441" s="6">
        <f t="shared" si="72"/>
        <v>0</v>
      </c>
    </row>
    <row r="442" spans="1:32" ht="60" customHeight="1">
      <c r="A442" s="55">
        <f t="shared" si="62"/>
        <v>430</v>
      </c>
      <c r="B442" s="56" t="str">
        <f t="shared" si="65"/>
        <v/>
      </c>
      <c r="C442" s="152"/>
      <c r="D442" s="15" t="str">
        <f t="shared" si="66"/>
        <v/>
      </c>
      <c r="E442" s="15" t="str">
        <f t="shared" si="73"/>
        <v/>
      </c>
      <c r="F442" s="16"/>
      <c r="G442" s="16"/>
      <c r="H442" s="71"/>
      <c r="I442" s="60" t="str" cm="1">
        <f t="array" ref="I442">IFERROR(_xlfn.IFS($Y442=1,"熱風供給温度：80℃以上～100℃未満
空気入口温度：20℃",$Y442=2,"熱風供給温度：80℃以上～100℃未満
空気入口温度：20℃",$Y442=3,"熱風供給温度：60℃
空気入口温度：50℃"),"")</f>
        <v/>
      </c>
      <c r="J442" s="61" t="str" cm="1">
        <f t="array" ref="J442">IFERROR(_xlfn.IFS(AND($Y442=1,$Z442=1),"[外気条件]
乾球温度：25℃DB
相対湿度：70RH％",AND($Y442=2,$Z442=1),"熱源水入口温度：30℃
熱源水入出口温度差：5℃",AND($Y442=3,$Z442=2),"熱源水入口温度：30℃
熱源水入出口温度差：5℃"),"")</f>
        <v/>
      </c>
      <c r="K442" s="48"/>
      <c r="L442" s="46"/>
      <c r="M442" s="46"/>
      <c r="N442" s="42" t="str" cm="1">
        <f t="array" ref="N442">IFERROR(_xlfn.IFS(AND($Z442=1,$AA442=1),VALUE(3.5),AND($Z442=1,$AA442=2),VALUE(3.44),AND($Z442=2,$AA442=2),VALUE(3.5)),"")</f>
        <v/>
      </c>
      <c r="O442" s="59" t="str">
        <f t="shared" si="67"/>
        <v/>
      </c>
      <c r="P442" s="73"/>
      <c r="Q442" s="16"/>
      <c r="R442" s="64"/>
      <c r="S442" s="123"/>
      <c r="T442" s="119"/>
      <c r="U442" s="120"/>
      <c r="V442" s="121"/>
      <c r="W442" s="41" t="str">
        <f t="shared" si="68"/>
        <v/>
      </c>
      <c r="X442" s="4"/>
      <c r="Y442" s="6" t="str">
        <f t="shared" si="69"/>
        <v/>
      </c>
      <c r="Z442" s="39" t="str">
        <f t="shared" si="70"/>
        <v/>
      </c>
      <c r="AA442" s="6" t="str">
        <f t="shared" si="74"/>
        <v/>
      </c>
      <c r="AB442" s="26">
        <f t="shared" si="71"/>
        <v>0</v>
      </c>
      <c r="AC442" s="26">
        <f t="shared" si="75"/>
        <v>0</v>
      </c>
      <c r="AD442" s="26" t="str">
        <f t="shared" si="63"/>
        <v/>
      </c>
      <c r="AE442" s="6">
        <f t="shared" si="64"/>
        <v>0</v>
      </c>
      <c r="AF442" s="6">
        <f t="shared" si="72"/>
        <v>0</v>
      </c>
    </row>
    <row r="443" spans="1:32" ht="60" customHeight="1">
      <c r="A443" s="55">
        <f t="shared" si="62"/>
        <v>431</v>
      </c>
      <c r="B443" s="56" t="str">
        <f t="shared" si="65"/>
        <v/>
      </c>
      <c r="C443" s="152"/>
      <c r="D443" s="15" t="str">
        <f t="shared" si="66"/>
        <v/>
      </c>
      <c r="E443" s="15" t="str">
        <f t="shared" si="73"/>
        <v/>
      </c>
      <c r="F443" s="16"/>
      <c r="G443" s="16"/>
      <c r="H443" s="71"/>
      <c r="I443" s="60" t="str" cm="1">
        <f t="array" ref="I443">IFERROR(_xlfn.IFS($Y443=1,"熱風供給温度：80℃以上～100℃未満
空気入口温度：20℃",$Y443=2,"熱風供給温度：80℃以上～100℃未満
空気入口温度：20℃",$Y443=3,"熱風供給温度：60℃
空気入口温度：50℃"),"")</f>
        <v/>
      </c>
      <c r="J443" s="61" t="str" cm="1">
        <f t="array" ref="J443">IFERROR(_xlfn.IFS(AND($Y443=1,$Z443=1),"[外気条件]
乾球温度：25℃DB
相対湿度：70RH％",AND($Y443=2,$Z443=1),"熱源水入口温度：30℃
熱源水入出口温度差：5℃",AND($Y443=3,$Z443=2),"熱源水入口温度：30℃
熱源水入出口温度差：5℃"),"")</f>
        <v/>
      </c>
      <c r="K443" s="48"/>
      <c r="L443" s="46"/>
      <c r="M443" s="46"/>
      <c r="N443" s="42" t="str" cm="1">
        <f t="array" ref="N443">IFERROR(_xlfn.IFS(AND($Z443=1,$AA443=1),VALUE(3.5),AND($Z443=1,$AA443=2),VALUE(3.44),AND($Z443=2,$AA443=2),VALUE(3.5)),"")</f>
        <v/>
      </c>
      <c r="O443" s="59" t="str">
        <f t="shared" si="67"/>
        <v/>
      </c>
      <c r="P443" s="73"/>
      <c r="Q443" s="16"/>
      <c r="R443" s="64"/>
      <c r="S443" s="123"/>
      <c r="T443" s="119"/>
      <c r="U443" s="120"/>
      <c r="V443" s="121"/>
      <c r="W443" s="41" t="str">
        <f t="shared" si="68"/>
        <v/>
      </c>
      <c r="X443" s="4"/>
      <c r="Y443" s="6" t="str">
        <f t="shared" si="69"/>
        <v/>
      </c>
      <c r="Z443" s="39" t="str">
        <f t="shared" si="70"/>
        <v/>
      </c>
      <c r="AA443" s="6" t="str">
        <f t="shared" si="74"/>
        <v/>
      </c>
      <c r="AB443" s="26">
        <f t="shared" si="71"/>
        <v>0</v>
      </c>
      <c r="AC443" s="26">
        <f t="shared" si="75"/>
        <v>0</v>
      </c>
      <c r="AD443" s="26" t="str">
        <f t="shared" si="63"/>
        <v/>
      </c>
      <c r="AE443" s="6">
        <f t="shared" si="64"/>
        <v>0</v>
      </c>
      <c r="AF443" s="6">
        <f t="shared" si="72"/>
        <v>0</v>
      </c>
    </row>
    <row r="444" spans="1:32" ht="60" customHeight="1">
      <c r="A444" s="55">
        <f t="shared" si="62"/>
        <v>432</v>
      </c>
      <c r="B444" s="56" t="str">
        <f t="shared" si="65"/>
        <v/>
      </c>
      <c r="C444" s="152"/>
      <c r="D444" s="15" t="str">
        <f t="shared" si="66"/>
        <v/>
      </c>
      <c r="E444" s="15" t="str">
        <f t="shared" si="73"/>
        <v/>
      </c>
      <c r="F444" s="16"/>
      <c r="G444" s="16"/>
      <c r="H444" s="71"/>
      <c r="I444" s="60" t="str" cm="1">
        <f t="array" ref="I444">IFERROR(_xlfn.IFS($Y444=1,"熱風供給温度：80℃以上～100℃未満
空気入口温度：20℃",$Y444=2,"熱風供給温度：80℃以上～100℃未満
空気入口温度：20℃",$Y444=3,"熱風供給温度：60℃
空気入口温度：50℃"),"")</f>
        <v/>
      </c>
      <c r="J444" s="61" t="str" cm="1">
        <f t="array" ref="J444">IFERROR(_xlfn.IFS(AND($Y444=1,$Z444=1),"[外気条件]
乾球温度：25℃DB
相対湿度：70RH％",AND($Y444=2,$Z444=1),"熱源水入口温度：30℃
熱源水入出口温度差：5℃",AND($Y444=3,$Z444=2),"熱源水入口温度：30℃
熱源水入出口温度差：5℃"),"")</f>
        <v/>
      </c>
      <c r="K444" s="48"/>
      <c r="L444" s="46"/>
      <c r="M444" s="46"/>
      <c r="N444" s="42" t="str" cm="1">
        <f t="array" ref="N444">IFERROR(_xlfn.IFS(AND($Z444=1,$AA444=1),VALUE(3.5),AND($Z444=1,$AA444=2),VALUE(3.44),AND($Z444=2,$AA444=2),VALUE(3.5)),"")</f>
        <v/>
      </c>
      <c r="O444" s="59" t="str">
        <f t="shared" si="67"/>
        <v/>
      </c>
      <c r="P444" s="73"/>
      <c r="Q444" s="16"/>
      <c r="R444" s="64"/>
      <c r="S444" s="123"/>
      <c r="T444" s="119"/>
      <c r="U444" s="120"/>
      <c r="V444" s="121"/>
      <c r="W444" s="41" t="str">
        <f t="shared" si="68"/>
        <v/>
      </c>
      <c r="X444" s="4"/>
      <c r="Y444" s="6" t="str">
        <f t="shared" si="69"/>
        <v/>
      </c>
      <c r="Z444" s="39" t="str">
        <f t="shared" si="70"/>
        <v/>
      </c>
      <c r="AA444" s="6" t="str">
        <f t="shared" si="74"/>
        <v/>
      </c>
      <c r="AB444" s="26">
        <f t="shared" si="71"/>
        <v>0</v>
      </c>
      <c r="AC444" s="26">
        <f t="shared" si="75"/>
        <v>0</v>
      </c>
      <c r="AD444" s="26" t="str">
        <f t="shared" si="63"/>
        <v/>
      </c>
      <c r="AE444" s="6">
        <f t="shared" si="64"/>
        <v>0</v>
      </c>
      <c r="AF444" s="6">
        <f t="shared" si="72"/>
        <v>0</v>
      </c>
    </row>
    <row r="445" spans="1:32" ht="60" customHeight="1">
      <c r="A445" s="55">
        <f t="shared" si="62"/>
        <v>433</v>
      </c>
      <c r="B445" s="56" t="str">
        <f t="shared" si="65"/>
        <v/>
      </c>
      <c r="C445" s="152"/>
      <c r="D445" s="15" t="str">
        <f t="shared" si="66"/>
        <v/>
      </c>
      <c r="E445" s="15" t="str">
        <f t="shared" si="73"/>
        <v/>
      </c>
      <c r="F445" s="16"/>
      <c r="G445" s="16"/>
      <c r="H445" s="71"/>
      <c r="I445" s="60" t="str" cm="1">
        <f t="array" ref="I445">IFERROR(_xlfn.IFS($Y445=1,"熱風供給温度：80℃以上～100℃未満
空気入口温度：20℃",$Y445=2,"熱風供給温度：80℃以上～100℃未満
空気入口温度：20℃",$Y445=3,"熱風供給温度：60℃
空気入口温度：50℃"),"")</f>
        <v/>
      </c>
      <c r="J445" s="61" t="str" cm="1">
        <f t="array" ref="J445">IFERROR(_xlfn.IFS(AND($Y445=1,$Z445=1),"[外気条件]
乾球温度：25℃DB
相対湿度：70RH％",AND($Y445=2,$Z445=1),"熱源水入口温度：30℃
熱源水入出口温度差：5℃",AND($Y445=3,$Z445=2),"熱源水入口温度：30℃
熱源水入出口温度差：5℃"),"")</f>
        <v/>
      </c>
      <c r="K445" s="48"/>
      <c r="L445" s="46"/>
      <c r="M445" s="46"/>
      <c r="N445" s="42" t="str" cm="1">
        <f t="array" ref="N445">IFERROR(_xlfn.IFS(AND($Z445=1,$AA445=1),VALUE(3.5),AND($Z445=1,$AA445=2),VALUE(3.44),AND($Z445=2,$AA445=2),VALUE(3.5)),"")</f>
        <v/>
      </c>
      <c r="O445" s="59" t="str">
        <f t="shared" si="67"/>
        <v/>
      </c>
      <c r="P445" s="73"/>
      <c r="Q445" s="16"/>
      <c r="R445" s="64"/>
      <c r="S445" s="123"/>
      <c r="T445" s="119"/>
      <c r="U445" s="120"/>
      <c r="V445" s="121"/>
      <c r="W445" s="41" t="str">
        <f t="shared" si="68"/>
        <v/>
      </c>
      <c r="X445" s="4"/>
      <c r="Y445" s="6" t="str">
        <f t="shared" si="69"/>
        <v/>
      </c>
      <c r="Z445" s="39" t="str">
        <f t="shared" si="70"/>
        <v/>
      </c>
      <c r="AA445" s="6" t="str">
        <f t="shared" si="74"/>
        <v/>
      </c>
      <c r="AB445" s="26">
        <f t="shared" si="71"/>
        <v>0</v>
      </c>
      <c r="AC445" s="26">
        <f t="shared" si="75"/>
        <v>0</v>
      </c>
      <c r="AD445" s="26" t="str">
        <f t="shared" si="63"/>
        <v/>
      </c>
      <c r="AE445" s="6">
        <f t="shared" si="64"/>
        <v>0</v>
      </c>
      <c r="AF445" s="6">
        <f t="shared" si="72"/>
        <v>0</v>
      </c>
    </row>
    <row r="446" spans="1:32" ht="60" customHeight="1">
      <c r="A446" s="55">
        <f t="shared" ref="A446:A509" si="76">ROW()-12</f>
        <v>434</v>
      </c>
      <c r="B446" s="56" t="str">
        <f t="shared" si="65"/>
        <v/>
      </c>
      <c r="C446" s="152"/>
      <c r="D446" s="15" t="str">
        <f t="shared" si="66"/>
        <v/>
      </c>
      <c r="E446" s="15" t="str">
        <f t="shared" si="73"/>
        <v/>
      </c>
      <c r="F446" s="16"/>
      <c r="G446" s="16"/>
      <c r="H446" s="71"/>
      <c r="I446" s="60" t="str" cm="1">
        <f t="array" ref="I446">IFERROR(_xlfn.IFS($Y446=1,"熱風供給温度：80℃以上～100℃未満
空気入口温度：20℃",$Y446=2,"熱風供給温度：80℃以上～100℃未満
空気入口温度：20℃",$Y446=3,"熱風供給温度：60℃
空気入口温度：50℃"),"")</f>
        <v/>
      </c>
      <c r="J446" s="61" t="str" cm="1">
        <f t="array" ref="J446">IFERROR(_xlfn.IFS(AND($Y446=1,$Z446=1),"[外気条件]
乾球温度：25℃DB
相対湿度：70RH％",AND($Y446=2,$Z446=1),"熱源水入口温度：30℃
熱源水入出口温度差：5℃",AND($Y446=3,$Z446=2),"熱源水入口温度：30℃
熱源水入出口温度差：5℃"),"")</f>
        <v/>
      </c>
      <c r="K446" s="48"/>
      <c r="L446" s="46"/>
      <c r="M446" s="46"/>
      <c r="N446" s="42" t="str" cm="1">
        <f t="array" ref="N446">IFERROR(_xlfn.IFS(AND($Z446=1,$AA446=1),VALUE(3.5),AND($Z446=1,$AA446=2),VALUE(3.44),AND($Z446=2,$AA446=2),VALUE(3.5)),"")</f>
        <v/>
      </c>
      <c r="O446" s="59" t="str">
        <f t="shared" si="67"/>
        <v/>
      </c>
      <c r="P446" s="73"/>
      <c r="Q446" s="16"/>
      <c r="R446" s="64"/>
      <c r="S446" s="123"/>
      <c r="T446" s="119"/>
      <c r="U446" s="120"/>
      <c r="V446" s="121"/>
      <c r="W446" s="41" t="str">
        <f t="shared" si="68"/>
        <v/>
      </c>
      <c r="X446" s="4"/>
      <c r="Y446" s="6" t="str">
        <f t="shared" si="69"/>
        <v/>
      </c>
      <c r="Z446" s="39" t="str">
        <f t="shared" si="70"/>
        <v/>
      </c>
      <c r="AA446" s="6" t="str">
        <f t="shared" si="74"/>
        <v/>
      </c>
      <c r="AB446" s="26">
        <f t="shared" si="71"/>
        <v>0</v>
      </c>
      <c r="AC446" s="26">
        <f t="shared" si="75"/>
        <v>0</v>
      </c>
      <c r="AD446" s="26" t="str">
        <f t="shared" si="63"/>
        <v/>
      </c>
      <c r="AE446" s="6">
        <f t="shared" si="64"/>
        <v>0</v>
      </c>
      <c r="AF446" s="6">
        <f t="shared" si="72"/>
        <v>0</v>
      </c>
    </row>
    <row r="447" spans="1:32" ht="60" customHeight="1">
      <c r="A447" s="55">
        <f t="shared" si="76"/>
        <v>435</v>
      </c>
      <c r="B447" s="56" t="str">
        <f t="shared" si="65"/>
        <v/>
      </c>
      <c r="C447" s="152"/>
      <c r="D447" s="15" t="str">
        <f t="shared" si="66"/>
        <v/>
      </c>
      <c r="E447" s="15" t="str">
        <f t="shared" si="73"/>
        <v/>
      </c>
      <c r="F447" s="16"/>
      <c r="G447" s="16"/>
      <c r="H447" s="71"/>
      <c r="I447" s="60" t="str" cm="1">
        <f t="array" ref="I447">IFERROR(_xlfn.IFS($Y447=1,"熱風供給温度：80℃以上～100℃未満
空気入口温度：20℃",$Y447=2,"熱風供給温度：80℃以上～100℃未満
空気入口温度：20℃",$Y447=3,"熱風供給温度：60℃
空気入口温度：50℃"),"")</f>
        <v/>
      </c>
      <c r="J447" s="61" t="str" cm="1">
        <f t="array" ref="J447">IFERROR(_xlfn.IFS(AND($Y447=1,$Z447=1),"[外気条件]
乾球温度：25℃DB
相対湿度：70RH％",AND($Y447=2,$Z447=1),"熱源水入口温度：30℃
熱源水入出口温度差：5℃",AND($Y447=3,$Z447=2),"熱源水入口温度：30℃
熱源水入出口温度差：5℃"),"")</f>
        <v/>
      </c>
      <c r="K447" s="48"/>
      <c r="L447" s="46"/>
      <c r="M447" s="46"/>
      <c r="N447" s="42" t="str" cm="1">
        <f t="array" ref="N447">IFERROR(_xlfn.IFS(AND($Z447=1,$AA447=1),VALUE(3.5),AND($Z447=1,$AA447=2),VALUE(3.44),AND($Z447=2,$AA447=2),VALUE(3.5)),"")</f>
        <v/>
      </c>
      <c r="O447" s="59" t="str">
        <f t="shared" si="67"/>
        <v/>
      </c>
      <c r="P447" s="73"/>
      <c r="Q447" s="16"/>
      <c r="R447" s="64"/>
      <c r="S447" s="123"/>
      <c r="T447" s="119"/>
      <c r="U447" s="120"/>
      <c r="V447" s="121"/>
      <c r="W447" s="41" t="str">
        <f t="shared" si="68"/>
        <v/>
      </c>
      <c r="X447" s="4"/>
      <c r="Y447" s="6" t="str">
        <f t="shared" si="69"/>
        <v/>
      </c>
      <c r="Z447" s="39" t="str">
        <f t="shared" si="70"/>
        <v/>
      </c>
      <c r="AA447" s="6" t="str">
        <f t="shared" si="74"/>
        <v/>
      </c>
      <c r="AB447" s="26">
        <f t="shared" si="71"/>
        <v>0</v>
      </c>
      <c r="AC447" s="26">
        <f t="shared" si="75"/>
        <v>0</v>
      </c>
      <c r="AD447" s="26" t="str">
        <f t="shared" ref="AD447:AD510" si="77">TEXT(W447,"G/標準")</f>
        <v/>
      </c>
      <c r="AE447" s="6">
        <f t="shared" ref="AE447:AE510" si="78">IF(AD447="",0,COUNTIF($AD$13:$AD$1048576,AD447))</f>
        <v>0</v>
      </c>
      <c r="AF447" s="6">
        <f t="shared" si="72"/>
        <v>0</v>
      </c>
    </row>
    <row r="448" spans="1:32" ht="60" customHeight="1">
      <c r="A448" s="55">
        <f t="shared" si="76"/>
        <v>436</v>
      </c>
      <c r="B448" s="56" t="str">
        <f t="shared" si="65"/>
        <v/>
      </c>
      <c r="C448" s="152"/>
      <c r="D448" s="15" t="str">
        <f t="shared" si="66"/>
        <v/>
      </c>
      <c r="E448" s="15" t="str">
        <f t="shared" si="73"/>
        <v/>
      </c>
      <c r="F448" s="16"/>
      <c r="G448" s="16"/>
      <c r="H448" s="71"/>
      <c r="I448" s="60" t="str" cm="1">
        <f t="array" ref="I448">IFERROR(_xlfn.IFS($Y448=1,"熱風供給温度：80℃以上～100℃未満
空気入口温度：20℃",$Y448=2,"熱風供給温度：80℃以上～100℃未満
空気入口温度：20℃",$Y448=3,"熱風供給温度：60℃
空気入口温度：50℃"),"")</f>
        <v/>
      </c>
      <c r="J448" s="61" t="str" cm="1">
        <f t="array" ref="J448">IFERROR(_xlfn.IFS(AND($Y448=1,$Z448=1),"[外気条件]
乾球温度：25℃DB
相対湿度：70RH％",AND($Y448=2,$Z448=1),"熱源水入口温度：30℃
熱源水入出口温度差：5℃",AND($Y448=3,$Z448=2),"熱源水入口温度：30℃
熱源水入出口温度差：5℃"),"")</f>
        <v/>
      </c>
      <c r="K448" s="48"/>
      <c r="L448" s="46"/>
      <c r="M448" s="46"/>
      <c r="N448" s="42" t="str" cm="1">
        <f t="array" ref="N448">IFERROR(_xlfn.IFS(AND($Z448=1,$AA448=1),VALUE(3.5),AND($Z448=1,$AA448=2),VALUE(3.44),AND($Z448=2,$AA448=2),VALUE(3.5)),"")</f>
        <v/>
      </c>
      <c r="O448" s="59" t="str">
        <f t="shared" si="67"/>
        <v/>
      </c>
      <c r="P448" s="73"/>
      <c r="Q448" s="16"/>
      <c r="R448" s="64"/>
      <c r="S448" s="123"/>
      <c r="T448" s="119"/>
      <c r="U448" s="120"/>
      <c r="V448" s="121"/>
      <c r="W448" s="41" t="str">
        <f t="shared" si="68"/>
        <v/>
      </c>
      <c r="X448" s="4"/>
      <c r="Y448" s="6" t="str">
        <f t="shared" si="69"/>
        <v/>
      </c>
      <c r="Z448" s="39" t="str">
        <f t="shared" si="70"/>
        <v/>
      </c>
      <c r="AA448" s="6" t="str">
        <f t="shared" si="74"/>
        <v/>
      </c>
      <c r="AB448" s="26">
        <f t="shared" si="71"/>
        <v>0</v>
      </c>
      <c r="AC448" s="26">
        <f t="shared" si="75"/>
        <v>0</v>
      </c>
      <c r="AD448" s="26" t="str">
        <f t="shared" si="77"/>
        <v/>
      </c>
      <c r="AE448" s="6">
        <f t="shared" si="78"/>
        <v>0</v>
      </c>
      <c r="AF448" s="6">
        <f t="shared" si="72"/>
        <v>0</v>
      </c>
    </row>
    <row r="449" spans="1:32" ht="60" customHeight="1">
      <c r="A449" s="55">
        <f t="shared" si="76"/>
        <v>437</v>
      </c>
      <c r="B449" s="56" t="str">
        <f t="shared" si="65"/>
        <v/>
      </c>
      <c r="C449" s="152"/>
      <c r="D449" s="15" t="str">
        <f t="shared" si="66"/>
        <v/>
      </c>
      <c r="E449" s="15" t="str">
        <f t="shared" si="73"/>
        <v/>
      </c>
      <c r="F449" s="16"/>
      <c r="G449" s="16"/>
      <c r="H449" s="71"/>
      <c r="I449" s="60" t="str" cm="1">
        <f t="array" ref="I449">IFERROR(_xlfn.IFS($Y449=1,"熱風供給温度：80℃以上～100℃未満
空気入口温度：20℃",$Y449=2,"熱風供給温度：80℃以上～100℃未満
空気入口温度：20℃",$Y449=3,"熱風供給温度：60℃
空気入口温度：50℃"),"")</f>
        <v/>
      </c>
      <c r="J449" s="61" t="str" cm="1">
        <f t="array" ref="J449">IFERROR(_xlfn.IFS(AND($Y449=1,$Z449=1),"[外気条件]
乾球温度：25℃DB
相対湿度：70RH％",AND($Y449=2,$Z449=1),"熱源水入口温度：30℃
熱源水入出口温度差：5℃",AND($Y449=3,$Z449=2),"熱源水入口温度：30℃
熱源水入出口温度差：5℃"),"")</f>
        <v/>
      </c>
      <c r="K449" s="48"/>
      <c r="L449" s="46"/>
      <c r="M449" s="46"/>
      <c r="N449" s="42" t="str" cm="1">
        <f t="array" ref="N449">IFERROR(_xlfn.IFS(AND($Z449=1,$AA449=1),VALUE(3.5),AND($Z449=1,$AA449=2),VALUE(3.44),AND($Z449=2,$AA449=2),VALUE(3.5)),"")</f>
        <v/>
      </c>
      <c r="O449" s="59" t="str">
        <f t="shared" si="67"/>
        <v/>
      </c>
      <c r="P449" s="73"/>
      <c r="Q449" s="16"/>
      <c r="R449" s="64"/>
      <c r="S449" s="123"/>
      <c r="T449" s="119"/>
      <c r="U449" s="120"/>
      <c r="V449" s="121"/>
      <c r="W449" s="41" t="str">
        <f t="shared" si="68"/>
        <v/>
      </c>
      <c r="X449" s="4"/>
      <c r="Y449" s="6" t="str">
        <f t="shared" si="69"/>
        <v/>
      </c>
      <c r="Z449" s="39" t="str">
        <f t="shared" si="70"/>
        <v/>
      </c>
      <c r="AA449" s="6" t="str">
        <f t="shared" si="74"/>
        <v/>
      </c>
      <c r="AB449" s="26">
        <f t="shared" si="71"/>
        <v>0</v>
      </c>
      <c r="AC449" s="26">
        <f t="shared" si="75"/>
        <v>0</v>
      </c>
      <c r="AD449" s="26" t="str">
        <f t="shared" si="77"/>
        <v/>
      </c>
      <c r="AE449" s="6">
        <f t="shared" si="78"/>
        <v>0</v>
      </c>
      <c r="AF449" s="6">
        <f t="shared" si="72"/>
        <v>0</v>
      </c>
    </row>
    <row r="450" spans="1:32" ht="60" customHeight="1">
      <c r="A450" s="55">
        <f t="shared" si="76"/>
        <v>438</v>
      </c>
      <c r="B450" s="56" t="str">
        <f t="shared" si="65"/>
        <v/>
      </c>
      <c r="C450" s="152"/>
      <c r="D450" s="15" t="str">
        <f t="shared" si="66"/>
        <v/>
      </c>
      <c r="E450" s="15" t="str">
        <f t="shared" si="73"/>
        <v/>
      </c>
      <c r="F450" s="16"/>
      <c r="G450" s="16"/>
      <c r="H450" s="71"/>
      <c r="I450" s="60" t="str" cm="1">
        <f t="array" ref="I450">IFERROR(_xlfn.IFS($Y450=1,"熱風供給温度：80℃以上～100℃未満
空気入口温度：20℃",$Y450=2,"熱風供給温度：80℃以上～100℃未満
空気入口温度：20℃",$Y450=3,"熱風供給温度：60℃
空気入口温度：50℃"),"")</f>
        <v/>
      </c>
      <c r="J450" s="61" t="str" cm="1">
        <f t="array" ref="J450">IFERROR(_xlfn.IFS(AND($Y450=1,$Z450=1),"[外気条件]
乾球温度：25℃DB
相対湿度：70RH％",AND($Y450=2,$Z450=1),"熱源水入口温度：30℃
熱源水入出口温度差：5℃",AND($Y450=3,$Z450=2),"熱源水入口温度：30℃
熱源水入出口温度差：5℃"),"")</f>
        <v/>
      </c>
      <c r="K450" s="48"/>
      <c r="L450" s="46"/>
      <c r="M450" s="46"/>
      <c r="N450" s="42" t="str" cm="1">
        <f t="array" ref="N450">IFERROR(_xlfn.IFS(AND($Z450=1,$AA450=1),VALUE(3.5),AND($Z450=1,$AA450=2),VALUE(3.44),AND($Z450=2,$AA450=2),VALUE(3.5)),"")</f>
        <v/>
      </c>
      <c r="O450" s="59" t="str">
        <f t="shared" si="67"/>
        <v/>
      </c>
      <c r="P450" s="73"/>
      <c r="Q450" s="16"/>
      <c r="R450" s="64"/>
      <c r="S450" s="123"/>
      <c r="T450" s="119"/>
      <c r="U450" s="120"/>
      <c r="V450" s="121"/>
      <c r="W450" s="41" t="str">
        <f t="shared" si="68"/>
        <v/>
      </c>
      <c r="X450" s="4"/>
      <c r="Y450" s="6" t="str">
        <f t="shared" si="69"/>
        <v/>
      </c>
      <c r="Z450" s="39" t="str">
        <f t="shared" si="70"/>
        <v/>
      </c>
      <c r="AA450" s="6" t="str">
        <f t="shared" si="74"/>
        <v/>
      </c>
      <c r="AB450" s="26">
        <f t="shared" si="71"/>
        <v>0</v>
      </c>
      <c r="AC450" s="26">
        <f t="shared" si="75"/>
        <v>0</v>
      </c>
      <c r="AD450" s="26" t="str">
        <f t="shared" si="77"/>
        <v/>
      </c>
      <c r="AE450" s="6">
        <f t="shared" si="78"/>
        <v>0</v>
      </c>
      <c r="AF450" s="6">
        <f t="shared" si="72"/>
        <v>0</v>
      </c>
    </row>
    <row r="451" spans="1:32" ht="60" customHeight="1">
      <c r="A451" s="55">
        <f t="shared" si="76"/>
        <v>439</v>
      </c>
      <c r="B451" s="56" t="str">
        <f t="shared" si="65"/>
        <v/>
      </c>
      <c r="C451" s="152"/>
      <c r="D451" s="15" t="str">
        <f t="shared" si="66"/>
        <v/>
      </c>
      <c r="E451" s="15" t="str">
        <f t="shared" si="73"/>
        <v/>
      </c>
      <c r="F451" s="16"/>
      <c r="G451" s="16"/>
      <c r="H451" s="71"/>
      <c r="I451" s="60" t="str" cm="1">
        <f t="array" ref="I451">IFERROR(_xlfn.IFS($Y451=1,"熱風供給温度：80℃以上～100℃未満
空気入口温度：20℃",$Y451=2,"熱風供給温度：80℃以上～100℃未満
空気入口温度：20℃",$Y451=3,"熱風供給温度：60℃
空気入口温度：50℃"),"")</f>
        <v/>
      </c>
      <c r="J451" s="61" t="str" cm="1">
        <f t="array" ref="J451">IFERROR(_xlfn.IFS(AND($Y451=1,$Z451=1),"[外気条件]
乾球温度：25℃DB
相対湿度：70RH％",AND($Y451=2,$Z451=1),"熱源水入口温度：30℃
熱源水入出口温度差：5℃",AND($Y451=3,$Z451=2),"熱源水入口温度：30℃
熱源水入出口温度差：5℃"),"")</f>
        <v/>
      </c>
      <c r="K451" s="48"/>
      <c r="L451" s="46"/>
      <c r="M451" s="46"/>
      <c r="N451" s="42" t="str" cm="1">
        <f t="array" ref="N451">IFERROR(_xlfn.IFS(AND($Z451=1,$AA451=1),VALUE(3.5),AND($Z451=1,$AA451=2),VALUE(3.44),AND($Z451=2,$AA451=2),VALUE(3.5)),"")</f>
        <v/>
      </c>
      <c r="O451" s="59" t="str">
        <f t="shared" si="67"/>
        <v/>
      </c>
      <c r="P451" s="73"/>
      <c r="Q451" s="16"/>
      <c r="R451" s="64"/>
      <c r="S451" s="123"/>
      <c r="T451" s="119"/>
      <c r="U451" s="120"/>
      <c r="V451" s="121"/>
      <c r="W451" s="41" t="str">
        <f t="shared" si="68"/>
        <v/>
      </c>
      <c r="X451" s="4"/>
      <c r="Y451" s="6" t="str">
        <f t="shared" si="69"/>
        <v/>
      </c>
      <c r="Z451" s="39" t="str">
        <f t="shared" si="70"/>
        <v/>
      </c>
      <c r="AA451" s="6" t="str">
        <f t="shared" si="74"/>
        <v/>
      </c>
      <c r="AB451" s="26">
        <f t="shared" si="71"/>
        <v>0</v>
      </c>
      <c r="AC451" s="26">
        <f t="shared" si="75"/>
        <v>0</v>
      </c>
      <c r="AD451" s="26" t="str">
        <f t="shared" si="77"/>
        <v/>
      </c>
      <c r="AE451" s="6">
        <f t="shared" si="78"/>
        <v>0</v>
      </c>
      <c r="AF451" s="6">
        <f t="shared" si="72"/>
        <v>0</v>
      </c>
    </row>
    <row r="452" spans="1:32" ht="60" customHeight="1">
      <c r="A452" s="55">
        <f t="shared" si="76"/>
        <v>440</v>
      </c>
      <c r="B452" s="56" t="str">
        <f t="shared" si="65"/>
        <v/>
      </c>
      <c r="C452" s="152"/>
      <c r="D452" s="15" t="str">
        <f t="shared" si="66"/>
        <v/>
      </c>
      <c r="E452" s="15" t="str">
        <f t="shared" si="73"/>
        <v/>
      </c>
      <c r="F452" s="16"/>
      <c r="G452" s="16"/>
      <c r="H452" s="71"/>
      <c r="I452" s="60" t="str" cm="1">
        <f t="array" ref="I452">IFERROR(_xlfn.IFS($Y452=1,"熱風供給温度：80℃以上～100℃未満
空気入口温度：20℃",$Y452=2,"熱風供給温度：80℃以上～100℃未満
空気入口温度：20℃",$Y452=3,"熱風供給温度：60℃
空気入口温度：50℃"),"")</f>
        <v/>
      </c>
      <c r="J452" s="61" t="str" cm="1">
        <f t="array" ref="J452">IFERROR(_xlfn.IFS(AND($Y452=1,$Z452=1),"[外気条件]
乾球温度：25℃DB
相対湿度：70RH％",AND($Y452=2,$Z452=1),"熱源水入口温度：30℃
熱源水入出口温度差：5℃",AND($Y452=3,$Z452=2),"熱源水入口温度：30℃
熱源水入出口温度差：5℃"),"")</f>
        <v/>
      </c>
      <c r="K452" s="48"/>
      <c r="L452" s="46"/>
      <c r="M452" s="46"/>
      <c r="N452" s="42" t="str" cm="1">
        <f t="array" ref="N452">IFERROR(_xlfn.IFS(AND($Z452=1,$AA452=1),VALUE(3.5),AND($Z452=1,$AA452=2),VALUE(3.44),AND($Z452=2,$AA452=2),VALUE(3.5)),"")</f>
        <v/>
      </c>
      <c r="O452" s="59" t="str">
        <f t="shared" si="67"/>
        <v/>
      </c>
      <c r="P452" s="73"/>
      <c r="Q452" s="16"/>
      <c r="R452" s="64"/>
      <c r="S452" s="123"/>
      <c r="T452" s="119"/>
      <c r="U452" s="120"/>
      <c r="V452" s="121"/>
      <c r="W452" s="41" t="str">
        <f t="shared" si="68"/>
        <v/>
      </c>
      <c r="X452" s="4"/>
      <c r="Y452" s="6" t="str">
        <f t="shared" si="69"/>
        <v/>
      </c>
      <c r="Z452" s="39" t="str">
        <f t="shared" si="70"/>
        <v/>
      </c>
      <c r="AA452" s="6" t="str">
        <f t="shared" si="74"/>
        <v/>
      </c>
      <c r="AB452" s="26">
        <f t="shared" si="71"/>
        <v>0</v>
      </c>
      <c r="AC452" s="26">
        <f t="shared" si="75"/>
        <v>0</v>
      </c>
      <c r="AD452" s="26" t="str">
        <f t="shared" si="77"/>
        <v/>
      </c>
      <c r="AE452" s="6">
        <f t="shared" si="78"/>
        <v>0</v>
      </c>
      <c r="AF452" s="6">
        <f t="shared" si="72"/>
        <v>0</v>
      </c>
    </row>
    <row r="453" spans="1:32" ht="60" customHeight="1">
      <c r="A453" s="55">
        <f t="shared" si="76"/>
        <v>441</v>
      </c>
      <c r="B453" s="56" t="str">
        <f t="shared" si="65"/>
        <v/>
      </c>
      <c r="C453" s="152"/>
      <c r="D453" s="15" t="str">
        <f t="shared" si="66"/>
        <v/>
      </c>
      <c r="E453" s="15" t="str">
        <f t="shared" si="73"/>
        <v/>
      </c>
      <c r="F453" s="16"/>
      <c r="G453" s="16"/>
      <c r="H453" s="71"/>
      <c r="I453" s="60" t="str" cm="1">
        <f t="array" ref="I453">IFERROR(_xlfn.IFS($Y453=1,"熱風供給温度：80℃以上～100℃未満
空気入口温度：20℃",$Y453=2,"熱風供給温度：80℃以上～100℃未満
空気入口温度：20℃",$Y453=3,"熱風供給温度：60℃
空気入口温度：50℃"),"")</f>
        <v/>
      </c>
      <c r="J453" s="61" t="str" cm="1">
        <f t="array" ref="J453">IFERROR(_xlfn.IFS(AND($Y453=1,$Z453=1),"[外気条件]
乾球温度：25℃DB
相対湿度：70RH％",AND($Y453=2,$Z453=1),"熱源水入口温度：30℃
熱源水入出口温度差：5℃",AND($Y453=3,$Z453=2),"熱源水入口温度：30℃
熱源水入出口温度差：5℃"),"")</f>
        <v/>
      </c>
      <c r="K453" s="48"/>
      <c r="L453" s="46"/>
      <c r="M453" s="46"/>
      <c r="N453" s="42" t="str" cm="1">
        <f t="array" ref="N453">IFERROR(_xlfn.IFS(AND($Z453=1,$AA453=1),VALUE(3.5),AND($Z453=1,$AA453=2),VALUE(3.44),AND($Z453=2,$AA453=2),VALUE(3.5)),"")</f>
        <v/>
      </c>
      <c r="O453" s="59" t="str">
        <f t="shared" si="67"/>
        <v/>
      </c>
      <c r="P453" s="73"/>
      <c r="Q453" s="16"/>
      <c r="R453" s="64"/>
      <c r="S453" s="123"/>
      <c r="T453" s="119"/>
      <c r="U453" s="120"/>
      <c r="V453" s="121"/>
      <c r="W453" s="41" t="str">
        <f t="shared" si="68"/>
        <v/>
      </c>
      <c r="X453" s="4"/>
      <c r="Y453" s="6" t="str">
        <f t="shared" si="69"/>
        <v/>
      </c>
      <c r="Z453" s="39" t="str">
        <f t="shared" si="70"/>
        <v/>
      </c>
      <c r="AA453" s="6" t="str">
        <f t="shared" si="74"/>
        <v/>
      </c>
      <c r="AB453" s="26">
        <f t="shared" si="71"/>
        <v>0</v>
      </c>
      <c r="AC453" s="26">
        <f t="shared" si="75"/>
        <v>0</v>
      </c>
      <c r="AD453" s="26" t="str">
        <f t="shared" si="77"/>
        <v/>
      </c>
      <c r="AE453" s="6">
        <f t="shared" si="78"/>
        <v>0</v>
      </c>
      <c r="AF453" s="6">
        <f t="shared" si="72"/>
        <v>0</v>
      </c>
    </row>
    <row r="454" spans="1:32" ht="60" customHeight="1">
      <c r="A454" s="55">
        <f t="shared" si="76"/>
        <v>442</v>
      </c>
      <c r="B454" s="56" t="str">
        <f t="shared" si="65"/>
        <v/>
      </c>
      <c r="C454" s="152"/>
      <c r="D454" s="15" t="str">
        <f t="shared" si="66"/>
        <v/>
      </c>
      <c r="E454" s="15" t="str">
        <f t="shared" si="73"/>
        <v/>
      </c>
      <c r="F454" s="16"/>
      <c r="G454" s="16"/>
      <c r="H454" s="71"/>
      <c r="I454" s="60" t="str" cm="1">
        <f t="array" ref="I454">IFERROR(_xlfn.IFS($Y454=1,"熱風供給温度：80℃以上～100℃未満
空気入口温度：20℃",$Y454=2,"熱風供給温度：80℃以上～100℃未満
空気入口温度：20℃",$Y454=3,"熱風供給温度：60℃
空気入口温度：50℃"),"")</f>
        <v/>
      </c>
      <c r="J454" s="61" t="str" cm="1">
        <f t="array" ref="J454">IFERROR(_xlfn.IFS(AND($Y454=1,$Z454=1),"[外気条件]
乾球温度：25℃DB
相対湿度：70RH％",AND($Y454=2,$Z454=1),"熱源水入口温度：30℃
熱源水入出口温度差：5℃",AND($Y454=3,$Z454=2),"熱源水入口温度：30℃
熱源水入出口温度差：5℃"),"")</f>
        <v/>
      </c>
      <c r="K454" s="48"/>
      <c r="L454" s="46"/>
      <c r="M454" s="46"/>
      <c r="N454" s="42" t="str" cm="1">
        <f t="array" ref="N454">IFERROR(_xlfn.IFS(AND($Z454=1,$AA454=1),VALUE(3.5),AND($Z454=1,$AA454=2),VALUE(3.44),AND($Z454=2,$AA454=2),VALUE(3.5)),"")</f>
        <v/>
      </c>
      <c r="O454" s="59" t="str">
        <f t="shared" si="67"/>
        <v/>
      </c>
      <c r="P454" s="73"/>
      <c r="Q454" s="16"/>
      <c r="R454" s="64"/>
      <c r="S454" s="123"/>
      <c r="T454" s="119"/>
      <c r="U454" s="120"/>
      <c r="V454" s="121"/>
      <c r="W454" s="41" t="str">
        <f t="shared" si="68"/>
        <v/>
      </c>
      <c r="X454" s="4"/>
      <c r="Y454" s="6" t="str">
        <f t="shared" si="69"/>
        <v/>
      </c>
      <c r="Z454" s="39" t="str">
        <f t="shared" si="70"/>
        <v/>
      </c>
      <c r="AA454" s="6" t="str">
        <f t="shared" si="74"/>
        <v/>
      </c>
      <c r="AB454" s="26">
        <f t="shared" si="71"/>
        <v>0</v>
      </c>
      <c r="AC454" s="26">
        <f t="shared" si="75"/>
        <v>0</v>
      </c>
      <c r="AD454" s="26" t="str">
        <f t="shared" si="77"/>
        <v/>
      </c>
      <c r="AE454" s="6">
        <f t="shared" si="78"/>
        <v>0</v>
      </c>
      <c r="AF454" s="6">
        <f t="shared" si="72"/>
        <v>0</v>
      </c>
    </row>
    <row r="455" spans="1:32" ht="60" customHeight="1">
      <c r="A455" s="55">
        <f t="shared" si="76"/>
        <v>443</v>
      </c>
      <c r="B455" s="56" t="str">
        <f t="shared" si="65"/>
        <v/>
      </c>
      <c r="C455" s="152"/>
      <c r="D455" s="15" t="str">
        <f t="shared" si="66"/>
        <v/>
      </c>
      <c r="E455" s="15" t="str">
        <f t="shared" si="73"/>
        <v/>
      </c>
      <c r="F455" s="16"/>
      <c r="G455" s="16"/>
      <c r="H455" s="71"/>
      <c r="I455" s="60" t="str" cm="1">
        <f t="array" ref="I455">IFERROR(_xlfn.IFS($Y455=1,"熱風供給温度：80℃以上～100℃未満
空気入口温度：20℃",$Y455=2,"熱風供給温度：80℃以上～100℃未満
空気入口温度：20℃",$Y455=3,"熱風供給温度：60℃
空気入口温度：50℃"),"")</f>
        <v/>
      </c>
      <c r="J455" s="61" t="str" cm="1">
        <f t="array" ref="J455">IFERROR(_xlfn.IFS(AND($Y455=1,$Z455=1),"[外気条件]
乾球温度：25℃DB
相対湿度：70RH％",AND($Y455=2,$Z455=1),"熱源水入口温度：30℃
熱源水入出口温度差：5℃",AND($Y455=3,$Z455=2),"熱源水入口温度：30℃
熱源水入出口温度差：5℃"),"")</f>
        <v/>
      </c>
      <c r="K455" s="48"/>
      <c r="L455" s="46"/>
      <c r="M455" s="46"/>
      <c r="N455" s="42" t="str" cm="1">
        <f t="array" ref="N455">IFERROR(_xlfn.IFS(AND($Z455=1,$AA455=1),VALUE(3.5),AND($Z455=1,$AA455=2),VALUE(3.44),AND($Z455=2,$AA455=2),VALUE(3.5)),"")</f>
        <v/>
      </c>
      <c r="O455" s="59" t="str">
        <f t="shared" si="67"/>
        <v/>
      </c>
      <c r="P455" s="73"/>
      <c r="Q455" s="16"/>
      <c r="R455" s="64"/>
      <c r="S455" s="123"/>
      <c r="T455" s="119"/>
      <c r="U455" s="120"/>
      <c r="V455" s="121"/>
      <c r="W455" s="41" t="str">
        <f t="shared" si="68"/>
        <v/>
      </c>
      <c r="X455" s="4"/>
      <c r="Y455" s="6" t="str">
        <f t="shared" si="69"/>
        <v/>
      </c>
      <c r="Z455" s="39" t="str">
        <f t="shared" si="70"/>
        <v/>
      </c>
      <c r="AA455" s="6" t="str">
        <f t="shared" si="74"/>
        <v/>
      </c>
      <c r="AB455" s="26">
        <f t="shared" si="71"/>
        <v>0</v>
      </c>
      <c r="AC455" s="26">
        <f t="shared" si="75"/>
        <v>0</v>
      </c>
      <c r="AD455" s="26" t="str">
        <f t="shared" si="77"/>
        <v/>
      </c>
      <c r="AE455" s="6">
        <f t="shared" si="78"/>
        <v>0</v>
      </c>
      <c r="AF455" s="6">
        <f t="shared" si="72"/>
        <v>0</v>
      </c>
    </row>
    <row r="456" spans="1:32" ht="60" customHeight="1">
      <c r="A456" s="55">
        <f t="shared" si="76"/>
        <v>444</v>
      </c>
      <c r="B456" s="56" t="str">
        <f t="shared" si="65"/>
        <v/>
      </c>
      <c r="C456" s="152"/>
      <c r="D456" s="15" t="str">
        <f t="shared" si="66"/>
        <v/>
      </c>
      <c r="E456" s="15" t="str">
        <f t="shared" si="73"/>
        <v/>
      </c>
      <c r="F456" s="16"/>
      <c r="G456" s="16"/>
      <c r="H456" s="71"/>
      <c r="I456" s="60" t="str" cm="1">
        <f t="array" ref="I456">IFERROR(_xlfn.IFS($Y456=1,"熱風供給温度：80℃以上～100℃未満
空気入口温度：20℃",$Y456=2,"熱風供給温度：80℃以上～100℃未満
空気入口温度：20℃",$Y456=3,"熱風供給温度：60℃
空気入口温度：50℃"),"")</f>
        <v/>
      </c>
      <c r="J456" s="61" t="str" cm="1">
        <f t="array" ref="J456">IFERROR(_xlfn.IFS(AND($Y456=1,$Z456=1),"[外気条件]
乾球温度：25℃DB
相対湿度：70RH％",AND($Y456=2,$Z456=1),"熱源水入口温度：30℃
熱源水入出口温度差：5℃",AND($Y456=3,$Z456=2),"熱源水入口温度：30℃
熱源水入出口温度差：5℃"),"")</f>
        <v/>
      </c>
      <c r="K456" s="48"/>
      <c r="L456" s="46"/>
      <c r="M456" s="46"/>
      <c r="N456" s="42" t="str" cm="1">
        <f t="array" ref="N456">IFERROR(_xlfn.IFS(AND($Z456=1,$AA456=1),VALUE(3.5),AND($Z456=1,$AA456=2),VALUE(3.44),AND($Z456=2,$AA456=2),VALUE(3.5)),"")</f>
        <v/>
      </c>
      <c r="O456" s="59" t="str">
        <f t="shared" si="67"/>
        <v/>
      </c>
      <c r="P456" s="73"/>
      <c r="Q456" s="16"/>
      <c r="R456" s="64"/>
      <c r="S456" s="123"/>
      <c r="T456" s="119"/>
      <c r="U456" s="120"/>
      <c r="V456" s="121"/>
      <c r="W456" s="41" t="str">
        <f t="shared" si="68"/>
        <v/>
      </c>
      <c r="X456" s="4"/>
      <c r="Y456" s="6" t="str">
        <f t="shared" si="69"/>
        <v/>
      </c>
      <c r="Z456" s="39" t="str">
        <f t="shared" si="70"/>
        <v/>
      </c>
      <c r="AA456" s="6" t="str">
        <f t="shared" si="74"/>
        <v/>
      </c>
      <c r="AB456" s="26">
        <f t="shared" si="71"/>
        <v>0</v>
      </c>
      <c r="AC456" s="26">
        <f t="shared" si="75"/>
        <v>0</v>
      </c>
      <c r="AD456" s="26" t="str">
        <f t="shared" si="77"/>
        <v/>
      </c>
      <c r="AE456" s="6">
        <f t="shared" si="78"/>
        <v>0</v>
      </c>
      <c r="AF456" s="6">
        <f t="shared" si="72"/>
        <v>0</v>
      </c>
    </row>
    <row r="457" spans="1:32" ht="60" customHeight="1">
      <c r="A457" s="55">
        <f t="shared" si="76"/>
        <v>445</v>
      </c>
      <c r="B457" s="56" t="str">
        <f t="shared" si="65"/>
        <v/>
      </c>
      <c r="C457" s="152"/>
      <c r="D457" s="15" t="str">
        <f t="shared" si="66"/>
        <v/>
      </c>
      <c r="E457" s="15" t="str">
        <f t="shared" si="73"/>
        <v/>
      </c>
      <c r="F457" s="16"/>
      <c r="G457" s="16"/>
      <c r="H457" s="71"/>
      <c r="I457" s="60" t="str" cm="1">
        <f t="array" ref="I457">IFERROR(_xlfn.IFS($Y457=1,"熱風供給温度：80℃以上～100℃未満
空気入口温度：20℃",$Y457=2,"熱風供給温度：80℃以上～100℃未満
空気入口温度：20℃",$Y457=3,"熱風供給温度：60℃
空気入口温度：50℃"),"")</f>
        <v/>
      </c>
      <c r="J457" s="61" t="str" cm="1">
        <f t="array" ref="J457">IFERROR(_xlfn.IFS(AND($Y457=1,$Z457=1),"[外気条件]
乾球温度：25℃DB
相対湿度：70RH％",AND($Y457=2,$Z457=1),"熱源水入口温度：30℃
熱源水入出口温度差：5℃",AND($Y457=3,$Z457=2),"熱源水入口温度：30℃
熱源水入出口温度差：5℃"),"")</f>
        <v/>
      </c>
      <c r="K457" s="48"/>
      <c r="L457" s="46"/>
      <c r="M457" s="46"/>
      <c r="N457" s="42" t="str" cm="1">
        <f t="array" ref="N457">IFERROR(_xlfn.IFS(AND($Z457=1,$AA457=1),VALUE(3.5),AND($Z457=1,$AA457=2),VALUE(3.44),AND($Z457=2,$AA457=2),VALUE(3.5)),"")</f>
        <v/>
      </c>
      <c r="O457" s="59" t="str">
        <f t="shared" si="67"/>
        <v/>
      </c>
      <c r="P457" s="73"/>
      <c r="Q457" s="16"/>
      <c r="R457" s="64"/>
      <c r="S457" s="123"/>
      <c r="T457" s="119"/>
      <c r="U457" s="120"/>
      <c r="V457" s="121"/>
      <c r="W457" s="41" t="str">
        <f t="shared" si="68"/>
        <v/>
      </c>
      <c r="X457" s="4"/>
      <c r="Y457" s="6" t="str">
        <f t="shared" si="69"/>
        <v/>
      </c>
      <c r="Z457" s="39" t="str">
        <f t="shared" si="70"/>
        <v/>
      </c>
      <c r="AA457" s="6" t="str">
        <f t="shared" si="74"/>
        <v/>
      </c>
      <c r="AB457" s="26">
        <f t="shared" si="71"/>
        <v>0</v>
      </c>
      <c r="AC457" s="26">
        <f t="shared" si="75"/>
        <v>0</v>
      </c>
      <c r="AD457" s="26" t="str">
        <f t="shared" si="77"/>
        <v/>
      </c>
      <c r="AE457" s="6">
        <f t="shared" si="78"/>
        <v>0</v>
      </c>
      <c r="AF457" s="6">
        <f t="shared" si="72"/>
        <v>0</v>
      </c>
    </row>
    <row r="458" spans="1:32" ht="60" customHeight="1">
      <c r="A458" s="55">
        <f t="shared" si="76"/>
        <v>446</v>
      </c>
      <c r="B458" s="56" t="str">
        <f t="shared" si="65"/>
        <v/>
      </c>
      <c r="C458" s="152"/>
      <c r="D458" s="15" t="str">
        <f t="shared" si="66"/>
        <v/>
      </c>
      <c r="E458" s="15" t="str">
        <f t="shared" si="73"/>
        <v/>
      </c>
      <c r="F458" s="16"/>
      <c r="G458" s="16"/>
      <c r="H458" s="71"/>
      <c r="I458" s="60" t="str" cm="1">
        <f t="array" ref="I458">IFERROR(_xlfn.IFS($Y458=1,"熱風供給温度：80℃以上～100℃未満
空気入口温度：20℃",$Y458=2,"熱風供給温度：80℃以上～100℃未満
空気入口温度：20℃",$Y458=3,"熱風供給温度：60℃
空気入口温度：50℃"),"")</f>
        <v/>
      </c>
      <c r="J458" s="61" t="str" cm="1">
        <f t="array" ref="J458">IFERROR(_xlfn.IFS(AND($Y458=1,$Z458=1),"[外気条件]
乾球温度：25℃DB
相対湿度：70RH％",AND($Y458=2,$Z458=1),"熱源水入口温度：30℃
熱源水入出口温度差：5℃",AND($Y458=3,$Z458=2),"熱源水入口温度：30℃
熱源水入出口温度差：5℃"),"")</f>
        <v/>
      </c>
      <c r="K458" s="48"/>
      <c r="L458" s="46"/>
      <c r="M458" s="46"/>
      <c r="N458" s="42" t="str" cm="1">
        <f t="array" ref="N458">IFERROR(_xlfn.IFS(AND($Z458=1,$AA458=1),VALUE(3.5),AND($Z458=1,$AA458=2),VALUE(3.44),AND($Z458=2,$AA458=2),VALUE(3.5)),"")</f>
        <v/>
      </c>
      <c r="O458" s="59" t="str">
        <f t="shared" si="67"/>
        <v/>
      </c>
      <c r="P458" s="73"/>
      <c r="Q458" s="16"/>
      <c r="R458" s="64"/>
      <c r="S458" s="123"/>
      <c r="T458" s="119"/>
      <c r="U458" s="120"/>
      <c r="V458" s="121"/>
      <c r="W458" s="41" t="str">
        <f t="shared" si="68"/>
        <v/>
      </c>
      <c r="X458" s="4"/>
      <c r="Y458" s="6" t="str">
        <f t="shared" si="69"/>
        <v/>
      </c>
      <c r="Z458" s="39" t="str">
        <f t="shared" si="70"/>
        <v/>
      </c>
      <c r="AA458" s="6" t="str">
        <f t="shared" si="74"/>
        <v/>
      </c>
      <c r="AB458" s="26">
        <f t="shared" si="71"/>
        <v>0</v>
      </c>
      <c r="AC458" s="26">
        <f t="shared" si="75"/>
        <v>0</v>
      </c>
      <c r="AD458" s="26" t="str">
        <f t="shared" si="77"/>
        <v/>
      </c>
      <c r="AE458" s="6">
        <f t="shared" si="78"/>
        <v>0</v>
      </c>
      <c r="AF458" s="6">
        <f t="shared" si="72"/>
        <v>0</v>
      </c>
    </row>
    <row r="459" spans="1:32" ht="60" customHeight="1">
      <c r="A459" s="55">
        <f t="shared" si="76"/>
        <v>447</v>
      </c>
      <c r="B459" s="56" t="str">
        <f t="shared" si="65"/>
        <v/>
      </c>
      <c r="C459" s="152"/>
      <c r="D459" s="15" t="str">
        <f t="shared" si="66"/>
        <v/>
      </c>
      <c r="E459" s="15" t="str">
        <f t="shared" si="73"/>
        <v/>
      </c>
      <c r="F459" s="16"/>
      <c r="G459" s="16"/>
      <c r="H459" s="71"/>
      <c r="I459" s="60" t="str" cm="1">
        <f t="array" ref="I459">IFERROR(_xlfn.IFS($Y459=1,"熱風供給温度：80℃以上～100℃未満
空気入口温度：20℃",$Y459=2,"熱風供給温度：80℃以上～100℃未満
空気入口温度：20℃",$Y459=3,"熱風供給温度：60℃
空気入口温度：50℃"),"")</f>
        <v/>
      </c>
      <c r="J459" s="61" t="str" cm="1">
        <f t="array" ref="J459">IFERROR(_xlfn.IFS(AND($Y459=1,$Z459=1),"[外気条件]
乾球温度：25℃DB
相対湿度：70RH％",AND($Y459=2,$Z459=1),"熱源水入口温度：30℃
熱源水入出口温度差：5℃",AND($Y459=3,$Z459=2),"熱源水入口温度：30℃
熱源水入出口温度差：5℃"),"")</f>
        <v/>
      </c>
      <c r="K459" s="48"/>
      <c r="L459" s="46"/>
      <c r="M459" s="46"/>
      <c r="N459" s="42" t="str" cm="1">
        <f t="array" ref="N459">IFERROR(_xlfn.IFS(AND($Z459=1,$AA459=1),VALUE(3.5),AND($Z459=1,$AA459=2),VALUE(3.44),AND($Z459=2,$AA459=2),VALUE(3.5)),"")</f>
        <v/>
      </c>
      <c r="O459" s="59" t="str">
        <f t="shared" si="67"/>
        <v/>
      </c>
      <c r="P459" s="73"/>
      <c r="Q459" s="16"/>
      <c r="R459" s="64"/>
      <c r="S459" s="123"/>
      <c r="T459" s="119"/>
      <c r="U459" s="120"/>
      <c r="V459" s="121"/>
      <c r="W459" s="41" t="str">
        <f t="shared" si="68"/>
        <v/>
      </c>
      <c r="X459" s="4"/>
      <c r="Y459" s="6" t="str">
        <f t="shared" si="69"/>
        <v/>
      </c>
      <c r="Z459" s="39" t="str">
        <f t="shared" si="70"/>
        <v/>
      </c>
      <c r="AA459" s="6" t="str">
        <f t="shared" si="74"/>
        <v/>
      </c>
      <c r="AB459" s="26">
        <f t="shared" si="71"/>
        <v>0</v>
      </c>
      <c r="AC459" s="26">
        <f t="shared" si="75"/>
        <v>0</v>
      </c>
      <c r="AD459" s="26" t="str">
        <f t="shared" si="77"/>
        <v/>
      </c>
      <c r="AE459" s="6">
        <f t="shared" si="78"/>
        <v>0</v>
      </c>
      <c r="AF459" s="6">
        <f t="shared" si="72"/>
        <v>0</v>
      </c>
    </row>
    <row r="460" spans="1:32" ht="60" customHeight="1">
      <c r="A460" s="55">
        <f t="shared" si="76"/>
        <v>448</v>
      </c>
      <c r="B460" s="56" t="str">
        <f t="shared" si="65"/>
        <v/>
      </c>
      <c r="C460" s="152"/>
      <c r="D460" s="15" t="str">
        <f t="shared" si="66"/>
        <v/>
      </c>
      <c r="E460" s="15" t="str">
        <f t="shared" si="73"/>
        <v/>
      </c>
      <c r="F460" s="16"/>
      <c r="G460" s="16"/>
      <c r="H460" s="71"/>
      <c r="I460" s="60" t="str" cm="1">
        <f t="array" ref="I460">IFERROR(_xlfn.IFS($Y460=1,"熱風供給温度：80℃以上～100℃未満
空気入口温度：20℃",$Y460=2,"熱風供給温度：80℃以上～100℃未満
空気入口温度：20℃",$Y460=3,"熱風供給温度：60℃
空気入口温度：50℃"),"")</f>
        <v/>
      </c>
      <c r="J460" s="61" t="str" cm="1">
        <f t="array" ref="J460">IFERROR(_xlfn.IFS(AND($Y460=1,$Z460=1),"[外気条件]
乾球温度：25℃DB
相対湿度：70RH％",AND($Y460=2,$Z460=1),"熱源水入口温度：30℃
熱源水入出口温度差：5℃",AND($Y460=3,$Z460=2),"熱源水入口温度：30℃
熱源水入出口温度差：5℃"),"")</f>
        <v/>
      </c>
      <c r="K460" s="48"/>
      <c r="L460" s="46"/>
      <c r="M460" s="46"/>
      <c r="N460" s="42" t="str" cm="1">
        <f t="array" ref="N460">IFERROR(_xlfn.IFS(AND($Z460=1,$AA460=1),VALUE(3.5),AND($Z460=1,$AA460=2),VALUE(3.44),AND($Z460=2,$AA460=2),VALUE(3.5)),"")</f>
        <v/>
      </c>
      <c r="O460" s="59" t="str">
        <f t="shared" si="67"/>
        <v/>
      </c>
      <c r="P460" s="73"/>
      <c r="Q460" s="16"/>
      <c r="R460" s="64"/>
      <c r="S460" s="123"/>
      <c r="T460" s="119"/>
      <c r="U460" s="120"/>
      <c r="V460" s="121"/>
      <c r="W460" s="41" t="str">
        <f t="shared" si="68"/>
        <v/>
      </c>
      <c r="X460" s="4"/>
      <c r="Y460" s="6" t="str">
        <f t="shared" si="69"/>
        <v/>
      </c>
      <c r="Z460" s="39" t="str">
        <f t="shared" si="70"/>
        <v/>
      </c>
      <c r="AA460" s="6" t="str">
        <f t="shared" si="74"/>
        <v/>
      </c>
      <c r="AB460" s="26">
        <f t="shared" si="71"/>
        <v>0</v>
      </c>
      <c r="AC460" s="26">
        <f t="shared" si="75"/>
        <v>0</v>
      </c>
      <c r="AD460" s="26" t="str">
        <f t="shared" si="77"/>
        <v/>
      </c>
      <c r="AE460" s="6">
        <f t="shared" si="78"/>
        <v>0</v>
      </c>
      <c r="AF460" s="6">
        <f t="shared" si="72"/>
        <v>0</v>
      </c>
    </row>
    <row r="461" spans="1:32" ht="60" customHeight="1">
      <c r="A461" s="55">
        <f t="shared" si="76"/>
        <v>449</v>
      </c>
      <c r="B461" s="56" t="str">
        <f t="shared" ref="B461:B512" si="79">IF($C461="","","産業ヒートポンプ")</f>
        <v/>
      </c>
      <c r="C461" s="152"/>
      <c r="D461" s="15" t="str">
        <f t="shared" ref="D461:D512" si="80">IF($B461&lt;&gt;"",$C$2,"")</f>
        <v/>
      </c>
      <c r="E461" s="15" t="str">
        <f t="shared" si="73"/>
        <v/>
      </c>
      <c r="F461" s="16"/>
      <c r="G461" s="16"/>
      <c r="H461" s="71"/>
      <c r="I461" s="60" t="str" cm="1">
        <f t="array" ref="I461">IFERROR(_xlfn.IFS($Y461=1,"熱風供給温度：80℃以上～100℃未満
空気入口温度：20℃",$Y461=2,"熱風供給温度：80℃以上～100℃未満
空気入口温度：20℃",$Y461=3,"熱風供給温度：60℃
空気入口温度：50℃"),"")</f>
        <v/>
      </c>
      <c r="J461" s="61" t="str" cm="1">
        <f t="array" ref="J461">IFERROR(_xlfn.IFS(AND($Y461=1,$Z461=1),"[外気条件]
乾球温度：25℃DB
相対湿度：70RH％",AND($Y461=2,$Z461=1),"熱源水入口温度：30℃
熱源水入出口温度差：5℃",AND($Y461=3,$Z461=2),"熱源水入口温度：30℃
熱源水入出口温度差：5℃"),"")</f>
        <v/>
      </c>
      <c r="K461" s="48"/>
      <c r="L461" s="46"/>
      <c r="M461" s="46"/>
      <c r="N461" s="42" t="str" cm="1">
        <f t="array" ref="N461">IFERROR(_xlfn.IFS(AND($Z461=1,$AA461=1),VALUE(3.5),AND($Z461=1,$AA461=2),VALUE(3.44),AND($Z461=2,$AA461=2),VALUE(3.5)),"")</f>
        <v/>
      </c>
      <c r="O461" s="59" t="str">
        <f t="shared" ref="O461:O512" si="81">IF(OR($L461="",$M461=""),"",ROUND($L461/$M461,2))</f>
        <v/>
      </c>
      <c r="P461" s="73"/>
      <c r="Q461" s="16"/>
      <c r="R461" s="64"/>
      <c r="S461" s="123"/>
      <c r="T461" s="119"/>
      <c r="U461" s="120"/>
      <c r="V461" s="121"/>
      <c r="W461" s="41" t="str">
        <f t="shared" ref="W461:W512" si="82">IF(G461="","",G461)</f>
        <v/>
      </c>
      <c r="X461" s="4"/>
      <c r="Y461" s="6" t="str">
        <f t="shared" ref="Y461:Y512" si="83">IF($H461="","",IF($H461="空気熱源／一過式",1,IF($H461="水熱源／一過式",2,IF($H461="水熱源／循環式",3))))</f>
        <v/>
      </c>
      <c r="Z461" s="39" t="str">
        <f t="shared" ref="Z461:Z512" si="84">IF($I461="","",IF($I461="熱風供給温度：80℃以上～100℃未満
空気入口温度：20℃",1,IF($I461="熱風供給温度：60℃
空気入口温度：50℃",2,"")))</f>
        <v/>
      </c>
      <c r="AA461" s="6" t="str">
        <f t="shared" si="74"/>
        <v/>
      </c>
      <c r="AB461" s="26">
        <f t="shared" ref="AB461:AB512" si="85">IF(AND(($B461&lt;&gt;""),(OR($C$2="",$F$2="",$G$3="",C461="",F461="",G461="",H461="",I461="",L461="",M461="",O461=""))),1,0)</f>
        <v>0</v>
      </c>
      <c r="AC461" s="26">
        <f t="shared" si="75"/>
        <v>0</v>
      </c>
      <c r="AD461" s="26" t="str">
        <f t="shared" si="77"/>
        <v/>
      </c>
      <c r="AE461" s="6">
        <f t="shared" si="78"/>
        <v>0</v>
      </c>
      <c r="AF461" s="6">
        <f t="shared" ref="AF461:AF510" si="86">IF(AND(N461&lt;&gt;"",$N461&gt;$O461),1,0)</f>
        <v>0</v>
      </c>
    </row>
    <row r="462" spans="1:32" ht="60" customHeight="1">
      <c r="A462" s="55">
        <f t="shared" si="76"/>
        <v>450</v>
      </c>
      <c r="B462" s="56" t="str">
        <f t="shared" si="79"/>
        <v/>
      </c>
      <c r="C462" s="152"/>
      <c r="D462" s="15" t="str">
        <f t="shared" si="80"/>
        <v/>
      </c>
      <c r="E462" s="15" t="str">
        <f t="shared" ref="E462:E512" si="87">IF($B462&lt;&gt;"",$F$2,"")</f>
        <v/>
      </c>
      <c r="F462" s="16"/>
      <c r="G462" s="16"/>
      <c r="H462" s="71"/>
      <c r="I462" s="60" t="str" cm="1">
        <f t="array" ref="I462">IFERROR(_xlfn.IFS($Y462=1,"熱風供給温度：80℃以上～100℃未満
空気入口温度：20℃",$Y462=2,"熱風供給温度：80℃以上～100℃未満
空気入口温度：20℃",$Y462=3,"熱風供給温度：60℃
空気入口温度：50℃"),"")</f>
        <v/>
      </c>
      <c r="J462" s="61" t="str" cm="1">
        <f t="array" ref="J462">IFERROR(_xlfn.IFS(AND($Y462=1,$Z462=1),"[外気条件]
乾球温度：25℃DB
相対湿度：70RH％",AND($Y462=2,$Z462=1),"熱源水入口温度：30℃
熱源水入出口温度差：5℃",AND($Y462=3,$Z462=2),"熱源水入口温度：30℃
熱源水入出口温度差：5℃"),"")</f>
        <v/>
      </c>
      <c r="K462" s="48"/>
      <c r="L462" s="46"/>
      <c r="M462" s="46"/>
      <c r="N462" s="42" t="str" cm="1">
        <f t="array" ref="N462">IFERROR(_xlfn.IFS(AND($Z462=1,$AA462=1),VALUE(3.5),AND($Z462=1,$AA462=2),VALUE(3.44),AND($Z462=2,$AA462=2),VALUE(3.5)),"")</f>
        <v/>
      </c>
      <c r="O462" s="59" t="str">
        <f t="shared" si="81"/>
        <v/>
      </c>
      <c r="P462" s="73"/>
      <c r="Q462" s="16"/>
      <c r="R462" s="64"/>
      <c r="S462" s="123"/>
      <c r="T462" s="119"/>
      <c r="U462" s="120"/>
      <c r="V462" s="121"/>
      <c r="W462" s="41" t="str">
        <f t="shared" si="82"/>
        <v/>
      </c>
      <c r="X462" s="4"/>
      <c r="Y462" s="6" t="str">
        <f t="shared" si="83"/>
        <v/>
      </c>
      <c r="Z462" s="39" t="str">
        <f t="shared" si="84"/>
        <v/>
      </c>
      <c r="AA462" s="6" t="str">
        <f t="shared" ref="AA462:AA512" si="88">IF($J462="","",IF($J462="[外気条件]
乾球温度：25℃DB
相対湿度：70RH％",1,IF($J462="熱源水入口温度：30℃
熱源水入出口温度差：5℃",2,"")))</f>
        <v/>
      </c>
      <c r="AB462" s="26">
        <f t="shared" si="85"/>
        <v>0</v>
      </c>
      <c r="AC462" s="26">
        <f t="shared" si="75"/>
        <v>0</v>
      </c>
      <c r="AD462" s="26" t="str">
        <f t="shared" si="77"/>
        <v/>
      </c>
      <c r="AE462" s="6">
        <f t="shared" si="78"/>
        <v>0</v>
      </c>
      <c r="AF462" s="6">
        <f t="shared" si="86"/>
        <v>0</v>
      </c>
    </row>
    <row r="463" spans="1:32" ht="60" customHeight="1">
      <c r="A463" s="55">
        <f t="shared" si="76"/>
        <v>451</v>
      </c>
      <c r="B463" s="56" t="str">
        <f t="shared" si="79"/>
        <v/>
      </c>
      <c r="C463" s="152"/>
      <c r="D463" s="15" t="str">
        <f t="shared" si="80"/>
        <v/>
      </c>
      <c r="E463" s="15" t="str">
        <f t="shared" si="87"/>
        <v/>
      </c>
      <c r="F463" s="16"/>
      <c r="G463" s="16"/>
      <c r="H463" s="71"/>
      <c r="I463" s="60" t="str" cm="1">
        <f t="array" ref="I463">IFERROR(_xlfn.IFS($Y463=1,"熱風供給温度：80℃以上～100℃未満
空気入口温度：20℃",$Y463=2,"熱風供給温度：80℃以上～100℃未満
空気入口温度：20℃",$Y463=3,"熱風供給温度：60℃
空気入口温度：50℃"),"")</f>
        <v/>
      </c>
      <c r="J463" s="61" t="str" cm="1">
        <f t="array" ref="J463">IFERROR(_xlfn.IFS(AND($Y463=1,$Z463=1),"[外気条件]
乾球温度：25℃DB
相対湿度：70RH％",AND($Y463=2,$Z463=1),"熱源水入口温度：30℃
熱源水入出口温度差：5℃",AND($Y463=3,$Z463=2),"熱源水入口温度：30℃
熱源水入出口温度差：5℃"),"")</f>
        <v/>
      </c>
      <c r="K463" s="48"/>
      <c r="L463" s="46"/>
      <c r="M463" s="46"/>
      <c r="N463" s="42" t="str" cm="1">
        <f t="array" ref="N463">IFERROR(_xlfn.IFS(AND($Z463=1,$AA463=1),VALUE(3.5),AND($Z463=1,$AA463=2),VALUE(3.44),AND($Z463=2,$AA463=2),VALUE(3.5)),"")</f>
        <v/>
      </c>
      <c r="O463" s="59" t="str">
        <f t="shared" si="81"/>
        <v/>
      </c>
      <c r="P463" s="73"/>
      <c r="Q463" s="16"/>
      <c r="R463" s="64"/>
      <c r="S463" s="123"/>
      <c r="T463" s="119"/>
      <c r="U463" s="120"/>
      <c r="V463" s="121"/>
      <c r="W463" s="41" t="str">
        <f t="shared" si="82"/>
        <v/>
      </c>
      <c r="X463" s="4"/>
      <c r="Y463" s="6" t="str">
        <f t="shared" si="83"/>
        <v/>
      </c>
      <c r="Z463" s="39" t="str">
        <f t="shared" si="84"/>
        <v/>
      </c>
      <c r="AA463" s="6" t="str">
        <f t="shared" si="88"/>
        <v/>
      </c>
      <c r="AB463" s="26">
        <f t="shared" si="85"/>
        <v>0</v>
      </c>
      <c r="AC463" s="26">
        <f t="shared" si="75"/>
        <v>0</v>
      </c>
      <c r="AD463" s="26" t="str">
        <f t="shared" si="77"/>
        <v/>
      </c>
      <c r="AE463" s="6">
        <f t="shared" si="78"/>
        <v>0</v>
      </c>
      <c r="AF463" s="6">
        <f t="shared" si="86"/>
        <v>0</v>
      </c>
    </row>
    <row r="464" spans="1:32" ht="60" customHeight="1">
      <c r="A464" s="55">
        <f t="shared" si="76"/>
        <v>452</v>
      </c>
      <c r="B464" s="56" t="str">
        <f t="shared" si="79"/>
        <v/>
      </c>
      <c r="C464" s="152"/>
      <c r="D464" s="15" t="str">
        <f t="shared" si="80"/>
        <v/>
      </c>
      <c r="E464" s="15" t="str">
        <f t="shared" si="87"/>
        <v/>
      </c>
      <c r="F464" s="16"/>
      <c r="G464" s="16"/>
      <c r="H464" s="71"/>
      <c r="I464" s="60" t="str" cm="1">
        <f t="array" ref="I464">IFERROR(_xlfn.IFS($Y464=1,"熱風供給温度：80℃以上～100℃未満
空気入口温度：20℃",$Y464=2,"熱風供給温度：80℃以上～100℃未満
空気入口温度：20℃",$Y464=3,"熱風供給温度：60℃
空気入口温度：50℃"),"")</f>
        <v/>
      </c>
      <c r="J464" s="61" t="str" cm="1">
        <f t="array" ref="J464">IFERROR(_xlfn.IFS(AND($Y464=1,$Z464=1),"[外気条件]
乾球温度：25℃DB
相対湿度：70RH％",AND($Y464=2,$Z464=1),"熱源水入口温度：30℃
熱源水入出口温度差：5℃",AND($Y464=3,$Z464=2),"熱源水入口温度：30℃
熱源水入出口温度差：5℃"),"")</f>
        <v/>
      </c>
      <c r="K464" s="48"/>
      <c r="L464" s="46"/>
      <c r="M464" s="46"/>
      <c r="N464" s="42" t="str" cm="1">
        <f t="array" ref="N464">IFERROR(_xlfn.IFS(AND($Z464=1,$AA464=1),VALUE(3.5),AND($Z464=1,$AA464=2),VALUE(3.44),AND($Z464=2,$AA464=2),VALUE(3.5)),"")</f>
        <v/>
      </c>
      <c r="O464" s="59" t="str">
        <f t="shared" si="81"/>
        <v/>
      </c>
      <c r="P464" s="73"/>
      <c r="Q464" s="16"/>
      <c r="R464" s="64"/>
      <c r="S464" s="123"/>
      <c r="T464" s="119"/>
      <c r="U464" s="120"/>
      <c r="V464" s="121"/>
      <c r="W464" s="41" t="str">
        <f t="shared" si="82"/>
        <v/>
      </c>
      <c r="X464" s="4"/>
      <c r="Y464" s="6" t="str">
        <f t="shared" si="83"/>
        <v/>
      </c>
      <c r="Z464" s="39" t="str">
        <f t="shared" si="84"/>
        <v/>
      </c>
      <c r="AA464" s="6" t="str">
        <f t="shared" si="88"/>
        <v/>
      </c>
      <c r="AB464" s="26">
        <f t="shared" si="85"/>
        <v>0</v>
      </c>
      <c r="AC464" s="26">
        <f t="shared" si="75"/>
        <v>0</v>
      </c>
      <c r="AD464" s="26" t="str">
        <f t="shared" si="77"/>
        <v/>
      </c>
      <c r="AE464" s="6">
        <f t="shared" si="78"/>
        <v>0</v>
      </c>
      <c r="AF464" s="6">
        <f t="shared" si="86"/>
        <v>0</v>
      </c>
    </row>
    <row r="465" spans="1:32" ht="60" customHeight="1">
      <c r="A465" s="55">
        <f t="shared" si="76"/>
        <v>453</v>
      </c>
      <c r="B465" s="56" t="str">
        <f t="shared" si="79"/>
        <v/>
      </c>
      <c r="C465" s="152"/>
      <c r="D465" s="15" t="str">
        <f t="shared" si="80"/>
        <v/>
      </c>
      <c r="E465" s="15" t="str">
        <f t="shared" si="87"/>
        <v/>
      </c>
      <c r="F465" s="16"/>
      <c r="G465" s="16"/>
      <c r="H465" s="71"/>
      <c r="I465" s="60" t="str" cm="1">
        <f t="array" ref="I465">IFERROR(_xlfn.IFS($Y465=1,"熱風供給温度：80℃以上～100℃未満
空気入口温度：20℃",$Y465=2,"熱風供給温度：80℃以上～100℃未満
空気入口温度：20℃",$Y465=3,"熱風供給温度：60℃
空気入口温度：50℃"),"")</f>
        <v/>
      </c>
      <c r="J465" s="61" t="str" cm="1">
        <f t="array" ref="J465">IFERROR(_xlfn.IFS(AND($Y465=1,$Z465=1),"[外気条件]
乾球温度：25℃DB
相対湿度：70RH％",AND($Y465=2,$Z465=1),"熱源水入口温度：30℃
熱源水入出口温度差：5℃",AND($Y465=3,$Z465=2),"熱源水入口温度：30℃
熱源水入出口温度差：5℃"),"")</f>
        <v/>
      </c>
      <c r="K465" s="48"/>
      <c r="L465" s="46"/>
      <c r="M465" s="46"/>
      <c r="N465" s="42" t="str" cm="1">
        <f t="array" ref="N465">IFERROR(_xlfn.IFS(AND($Z465=1,$AA465=1),VALUE(3.5),AND($Z465=1,$AA465=2),VALUE(3.44),AND($Z465=2,$AA465=2),VALUE(3.5)),"")</f>
        <v/>
      </c>
      <c r="O465" s="59" t="str">
        <f t="shared" si="81"/>
        <v/>
      </c>
      <c r="P465" s="73"/>
      <c r="Q465" s="16"/>
      <c r="R465" s="64"/>
      <c r="S465" s="123"/>
      <c r="T465" s="119"/>
      <c r="U465" s="120"/>
      <c r="V465" s="121"/>
      <c r="W465" s="41" t="str">
        <f t="shared" si="82"/>
        <v/>
      </c>
      <c r="X465" s="4"/>
      <c r="Y465" s="6" t="str">
        <f t="shared" si="83"/>
        <v/>
      </c>
      <c r="Z465" s="39" t="str">
        <f t="shared" si="84"/>
        <v/>
      </c>
      <c r="AA465" s="6" t="str">
        <f t="shared" si="88"/>
        <v/>
      </c>
      <c r="AB465" s="26">
        <f t="shared" si="85"/>
        <v>0</v>
      </c>
      <c r="AC465" s="26">
        <f t="shared" si="75"/>
        <v>0</v>
      </c>
      <c r="AD465" s="26" t="str">
        <f t="shared" si="77"/>
        <v/>
      </c>
      <c r="AE465" s="6">
        <f t="shared" si="78"/>
        <v>0</v>
      </c>
      <c r="AF465" s="6">
        <f t="shared" si="86"/>
        <v>0</v>
      </c>
    </row>
    <row r="466" spans="1:32" ht="60" customHeight="1">
      <c r="A466" s="55">
        <f t="shared" si="76"/>
        <v>454</v>
      </c>
      <c r="B466" s="56" t="str">
        <f t="shared" si="79"/>
        <v/>
      </c>
      <c r="C466" s="152"/>
      <c r="D466" s="15" t="str">
        <f t="shared" si="80"/>
        <v/>
      </c>
      <c r="E466" s="15" t="str">
        <f t="shared" si="87"/>
        <v/>
      </c>
      <c r="F466" s="16"/>
      <c r="G466" s="16"/>
      <c r="H466" s="71"/>
      <c r="I466" s="60" t="str" cm="1">
        <f t="array" ref="I466">IFERROR(_xlfn.IFS($Y466=1,"熱風供給温度：80℃以上～100℃未満
空気入口温度：20℃",$Y466=2,"熱風供給温度：80℃以上～100℃未満
空気入口温度：20℃",$Y466=3,"熱風供給温度：60℃
空気入口温度：50℃"),"")</f>
        <v/>
      </c>
      <c r="J466" s="61" t="str" cm="1">
        <f t="array" ref="J466">IFERROR(_xlfn.IFS(AND($Y466=1,$Z466=1),"[外気条件]
乾球温度：25℃DB
相対湿度：70RH％",AND($Y466=2,$Z466=1),"熱源水入口温度：30℃
熱源水入出口温度差：5℃",AND($Y466=3,$Z466=2),"熱源水入口温度：30℃
熱源水入出口温度差：5℃"),"")</f>
        <v/>
      </c>
      <c r="K466" s="48"/>
      <c r="L466" s="46"/>
      <c r="M466" s="46"/>
      <c r="N466" s="42" t="str" cm="1">
        <f t="array" ref="N466">IFERROR(_xlfn.IFS(AND($Z466=1,$AA466=1),VALUE(3.5),AND($Z466=1,$AA466=2),VALUE(3.44),AND($Z466=2,$AA466=2),VALUE(3.5)),"")</f>
        <v/>
      </c>
      <c r="O466" s="59" t="str">
        <f t="shared" si="81"/>
        <v/>
      </c>
      <c r="P466" s="73"/>
      <c r="Q466" s="16"/>
      <c r="R466" s="64"/>
      <c r="S466" s="123"/>
      <c r="T466" s="119"/>
      <c r="U466" s="120"/>
      <c r="V466" s="121"/>
      <c r="W466" s="41" t="str">
        <f t="shared" si="82"/>
        <v/>
      </c>
      <c r="X466" s="4"/>
      <c r="Y466" s="6" t="str">
        <f t="shared" si="83"/>
        <v/>
      </c>
      <c r="Z466" s="39" t="str">
        <f t="shared" si="84"/>
        <v/>
      </c>
      <c r="AA466" s="6" t="str">
        <f t="shared" si="88"/>
        <v/>
      </c>
      <c r="AB466" s="26">
        <f t="shared" si="85"/>
        <v>0</v>
      </c>
      <c r="AC466" s="26">
        <f t="shared" si="75"/>
        <v>0</v>
      </c>
      <c r="AD466" s="26" t="str">
        <f t="shared" si="77"/>
        <v/>
      </c>
      <c r="AE466" s="6">
        <f t="shared" si="78"/>
        <v>0</v>
      </c>
      <c r="AF466" s="6">
        <f t="shared" si="86"/>
        <v>0</v>
      </c>
    </row>
    <row r="467" spans="1:32" ht="60" customHeight="1">
      <c r="A467" s="55">
        <f t="shared" si="76"/>
        <v>455</v>
      </c>
      <c r="B467" s="56" t="str">
        <f t="shared" si="79"/>
        <v/>
      </c>
      <c r="C467" s="152"/>
      <c r="D467" s="15" t="str">
        <f t="shared" si="80"/>
        <v/>
      </c>
      <c r="E467" s="15" t="str">
        <f t="shared" si="87"/>
        <v/>
      </c>
      <c r="F467" s="16"/>
      <c r="G467" s="16"/>
      <c r="H467" s="71"/>
      <c r="I467" s="60" t="str" cm="1">
        <f t="array" ref="I467">IFERROR(_xlfn.IFS($Y467=1,"熱風供給温度：80℃以上～100℃未満
空気入口温度：20℃",$Y467=2,"熱風供給温度：80℃以上～100℃未満
空気入口温度：20℃",$Y467=3,"熱風供給温度：60℃
空気入口温度：50℃"),"")</f>
        <v/>
      </c>
      <c r="J467" s="61" t="str" cm="1">
        <f t="array" ref="J467">IFERROR(_xlfn.IFS(AND($Y467=1,$Z467=1),"[外気条件]
乾球温度：25℃DB
相対湿度：70RH％",AND($Y467=2,$Z467=1),"熱源水入口温度：30℃
熱源水入出口温度差：5℃",AND($Y467=3,$Z467=2),"熱源水入口温度：30℃
熱源水入出口温度差：5℃"),"")</f>
        <v/>
      </c>
      <c r="K467" s="48"/>
      <c r="L467" s="46"/>
      <c r="M467" s="46"/>
      <c r="N467" s="42" t="str" cm="1">
        <f t="array" ref="N467">IFERROR(_xlfn.IFS(AND($Z467=1,$AA467=1),VALUE(3.5),AND($Z467=1,$AA467=2),VALUE(3.44),AND($Z467=2,$AA467=2),VALUE(3.5)),"")</f>
        <v/>
      </c>
      <c r="O467" s="59" t="str">
        <f t="shared" si="81"/>
        <v/>
      </c>
      <c r="P467" s="73"/>
      <c r="Q467" s="16"/>
      <c r="R467" s="64"/>
      <c r="S467" s="123"/>
      <c r="T467" s="119"/>
      <c r="U467" s="120"/>
      <c r="V467" s="121"/>
      <c r="W467" s="41" t="str">
        <f t="shared" si="82"/>
        <v/>
      </c>
      <c r="X467" s="4"/>
      <c r="Y467" s="6" t="str">
        <f t="shared" si="83"/>
        <v/>
      </c>
      <c r="Z467" s="39" t="str">
        <f t="shared" si="84"/>
        <v/>
      </c>
      <c r="AA467" s="6" t="str">
        <f t="shared" si="88"/>
        <v/>
      </c>
      <c r="AB467" s="26">
        <f t="shared" si="85"/>
        <v>0</v>
      </c>
      <c r="AC467" s="26">
        <f t="shared" si="75"/>
        <v>0</v>
      </c>
      <c r="AD467" s="26" t="str">
        <f t="shared" si="77"/>
        <v/>
      </c>
      <c r="AE467" s="6">
        <f t="shared" si="78"/>
        <v>0</v>
      </c>
      <c r="AF467" s="6">
        <f t="shared" si="86"/>
        <v>0</v>
      </c>
    </row>
    <row r="468" spans="1:32" ht="60" customHeight="1">
      <c r="A468" s="55">
        <f t="shared" si="76"/>
        <v>456</v>
      </c>
      <c r="B468" s="56" t="str">
        <f t="shared" si="79"/>
        <v/>
      </c>
      <c r="C468" s="152"/>
      <c r="D468" s="15" t="str">
        <f t="shared" si="80"/>
        <v/>
      </c>
      <c r="E468" s="15" t="str">
        <f t="shared" si="87"/>
        <v/>
      </c>
      <c r="F468" s="16"/>
      <c r="G468" s="16"/>
      <c r="H468" s="71"/>
      <c r="I468" s="60" t="str" cm="1">
        <f t="array" ref="I468">IFERROR(_xlfn.IFS($Y468=1,"熱風供給温度：80℃以上～100℃未満
空気入口温度：20℃",$Y468=2,"熱風供給温度：80℃以上～100℃未満
空気入口温度：20℃",$Y468=3,"熱風供給温度：60℃
空気入口温度：50℃"),"")</f>
        <v/>
      </c>
      <c r="J468" s="61" t="str" cm="1">
        <f t="array" ref="J468">IFERROR(_xlfn.IFS(AND($Y468=1,$Z468=1),"[外気条件]
乾球温度：25℃DB
相対湿度：70RH％",AND($Y468=2,$Z468=1),"熱源水入口温度：30℃
熱源水入出口温度差：5℃",AND($Y468=3,$Z468=2),"熱源水入口温度：30℃
熱源水入出口温度差：5℃"),"")</f>
        <v/>
      </c>
      <c r="K468" s="48"/>
      <c r="L468" s="46"/>
      <c r="M468" s="46"/>
      <c r="N468" s="42" t="str" cm="1">
        <f t="array" ref="N468">IFERROR(_xlfn.IFS(AND($Z468=1,$AA468=1),VALUE(3.5),AND($Z468=1,$AA468=2),VALUE(3.44),AND($Z468=2,$AA468=2),VALUE(3.5)),"")</f>
        <v/>
      </c>
      <c r="O468" s="59" t="str">
        <f t="shared" si="81"/>
        <v/>
      </c>
      <c r="P468" s="73"/>
      <c r="Q468" s="16"/>
      <c r="R468" s="64"/>
      <c r="S468" s="123"/>
      <c r="T468" s="119"/>
      <c r="U468" s="120"/>
      <c r="V468" s="121"/>
      <c r="W468" s="41" t="str">
        <f t="shared" si="82"/>
        <v/>
      </c>
      <c r="X468" s="4"/>
      <c r="Y468" s="6" t="str">
        <f t="shared" si="83"/>
        <v/>
      </c>
      <c r="Z468" s="39" t="str">
        <f t="shared" si="84"/>
        <v/>
      </c>
      <c r="AA468" s="6" t="str">
        <f t="shared" si="88"/>
        <v/>
      </c>
      <c r="AB468" s="26">
        <f t="shared" si="85"/>
        <v>0</v>
      </c>
      <c r="AC468" s="26">
        <f t="shared" si="75"/>
        <v>0</v>
      </c>
      <c r="AD468" s="26" t="str">
        <f t="shared" si="77"/>
        <v/>
      </c>
      <c r="AE468" s="6">
        <f t="shared" si="78"/>
        <v>0</v>
      </c>
      <c r="AF468" s="6">
        <f t="shared" si="86"/>
        <v>0</v>
      </c>
    </row>
    <row r="469" spans="1:32" ht="60" customHeight="1">
      <c r="A469" s="55">
        <f t="shared" si="76"/>
        <v>457</v>
      </c>
      <c r="B469" s="56" t="str">
        <f t="shared" si="79"/>
        <v/>
      </c>
      <c r="C469" s="152"/>
      <c r="D469" s="15" t="str">
        <f t="shared" si="80"/>
        <v/>
      </c>
      <c r="E469" s="15" t="str">
        <f t="shared" si="87"/>
        <v/>
      </c>
      <c r="F469" s="16"/>
      <c r="G469" s="16"/>
      <c r="H469" s="71"/>
      <c r="I469" s="60" t="str" cm="1">
        <f t="array" ref="I469">IFERROR(_xlfn.IFS($Y469=1,"熱風供給温度：80℃以上～100℃未満
空気入口温度：20℃",$Y469=2,"熱風供給温度：80℃以上～100℃未満
空気入口温度：20℃",$Y469=3,"熱風供給温度：60℃
空気入口温度：50℃"),"")</f>
        <v/>
      </c>
      <c r="J469" s="61" t="str" cm="1">
        <f t="array" ref="J469">IFERROR(_xlfn.IFS(AND($Y469=1,$Z469=1),"[外気条件]
乾球温度：25℃DB
相対湿度：70RH％",AND($Y469=2,$Z469=1),"熱源水入口温度：30℃
熱源水入出口温度差：5℃",AND($Y469=3,$Z469=2),"熱源水入口温度：30℃
熱源水入出口温度差：5℃"),"")</f>
        <v/>
      </c>
      <c r="K469" s="48"/>
      <c r="L469" s="46"/>
      <c r="M469" s="46"/>
      <c r="N469" s="42" t="str" cm="1">
        <f t="array" ref="N469">IFERROR(_xlfn.IFS(AND($Z469=1,$AA469=1),VALUE(3.5),AND($Z469=1,$AA469=2),VALUE(3.44),AND($Z469=2,$AA469=2),VALUE(3.5)),"")</f>
        <v/>
      </c>
      <c r="O469" s="59" t="str">
        <f t="shared" si="81"/>
        <v/>
      </c>
      <c r="P469" s="73"/>
      <c r="Q469" s="16"/>
      <c r="R469" s="64"/>
      <c r="S469" s="123"/>
      <c r="T469" s="119"/>
      <c r="U469" s="120"/>
      <c r="V469" s="121"/>
      <c r="W469" s="41" t="str">
        <f t="shared" si="82"/>
        <v/>
      </c>
      <c r="X469" s="4"/>
      <c r="Y469" s="6" t="str">
        <f t="shared" si="83"/>
        <v/>
      </c>
      <c r="Z469" s="39" t="str">
        <f t="shared" si="84"/>
        <v/>
      </c>
      <c r="AA469" s="6" t="str">
        <f t="shared" si="88"/>
        <v/>
      </c>
      <c r="AB469" s="26">
        <f t="shared" si="85"/>
        <v>0</v>
      </c>
      <c r="AC469" s="26">
        <f t="shared" si="75"/>
        <v>0</v>
      </c>
      <c r="AD469" s="26" t="str">
        <f t="shared" si="77"/>
        <v/>
      </c>
      <c r="AE469" s="6">
        <f t="shared" si="78"/>
        <v>0</v>
      </c>
      <c r="AF469" s="6">
        <f t="shared" si="86"/>
        <v>0</v>
      </c>
    </row>
    <row r="470" spans="1:32" ht="60" customHeight="1">
      <c r="A470" s="55">
        <f t="shared" si="76"/>
        <v>458</v>
      </c>
      <c r="B470" s="56" t="str">
        <f t="shared" si="79"/>
        <v/>
      </c>
      <c r="C470" s="152"/>
      <c r="D470" s="15" t="str">
        <f t="shared" si="80"/>
        <v/>
      </c>
      <c r="E470" s="15" t="str">
        <f t="shared" si="87"/>
        <v/>
      </c>
      <c r="F470" s="16"/>
      <c r="G470" s="16"/>
      <c r="H470" s="71"/>
      <c r="I470" s="60" t="str" cm="1">
        <f t="array" ref="I470">IFERROR(_xlfn.IFS($Y470=1,"熱風供給温度：80℃以上～100℃未満
空気入口温度：20℃",$Y470=2,"熱風供給温度：80℃以上～100℃未満
空気入口温度：20℃",$Y470=3,"熱風供給温度：60℃
空気入口温度：50℃"),"")</f>
        <v/>
      </c>
      <c r="J470" s="61" t="str" cm="1">
        <f t="array" ref="J470">IFERROR(_xlfn.IFS(AND($Y470=1,$Z470=1),"[外気条件]
乾球温度：25℃DB
相対湿度：70RH％",AND($Y470=2,$Z470=1),"熱源水入口温度：30℃
熱源水入出口温度差：5℃",AND($Y470=3,$Z470=2),"熱源水入口温度：30℃
熱源水入出口温度差：5℃"),"")</f>
        <v/>
      </c>
      <c r="K470" s="48"/>
      <c r="L470" s="46"/>
      <c r="M470" s="46"/>
      <c r="N470" s="42" t="str" cm="1">
        <f t="array" ref="N470">IFERROR(_xlfn.IFS(AND($Z470=1,$AA470=1),VALUE(3.5),AND($Z470=1,$AA470=2),VALUE(3.44),AND($Z470=2,$AA470=2),VALUE(3.5)),"")</f>
        <v/>
      </c>
      <c r="O470" s="59" t="str">
        <f t="shared" si="81"/>
        <v/>
      </c>
      <c r="P470" s="73"/>
      <c r="Q470" s="16"/>
      <c r="R470" s="64"/>
      <c r="S470" s="123"/>
      <c r="T470" s="119"/>
      <c r="U470" s="120"/>
      <c r="V470" s="121"/>
      <c r="W470" s="41" t="str">
        <f t="shared" si="82"/>
        <v/>
      </c>
      <c r="X470" s="4"/>
      <c r="Y470" s="6" t="str">
        <f t="shared" si="83"/>
        <v/>
      </c>
      <c r="Z470" s="39" t="str">
        <f t="shared" si="84"/>
        <v/>
      </c>
      <c r="AA470" s="6" t="str">
        <f t="shared" si="88"/>
        <v/>
      </c>
      <c r="AB470" s="26">
        <f t="shared" si="85"/>
        <v>0</v>
      </c>
      <c r="AC470" s="26">
        <f t="shared" si="75"/>
        <v>0</v>
      </c>
      <c r="AD470" s="26" t="str">
        <f t="shared" si="77"/>
        <v/>
      </c>
      <c r="AE470" s="6">
        <f t="shared" si="78"/>
        <v>0</v>
      </c>
      <c r="AF470" s="6">
        <f t="shared" si="86"/>
        <v>0</v>
      </c>
    </row>
    <row r="471" spans="1:32" ht="60" customHeight="1">
      <c r="A471" s="55">
        <f t="shared" si="76"/>
        <v>459</v>
      </c>
      <c r="B471" s="56" t="str">
        <f t="shared" si="79"/>
        <v/>
      </c>
      <c r="C471" s="152"/>
      <c r="D471" s="15" t="str">
        <f t="shared" si="80"/>
        <v/>
      </c>
      <c r="E471" s="15" t="str">
        <f t="shared" si="87"/>
        <v/>
      </c>
      <c r="F471" s="16"/>
      <c r="G471" s="16"/>
      <c r="H471" s="71"/>
      <c r="I471" s="60" t="str" cm="1">
        <f t="array" ref="I471">IFERROR(_xlfn.IFS($Y471=1,"熱風供給温度：80℃以上～100℃未満
空気入口温度：20℃",$Y471=2,"熱風供給温度：80℃以上～100℃未満
空気入口温度：20℃",$Y471=3,"熱風供給温度：60℃
空気入口温度：50℃"),"")</f>
        <v/>
      </c>
      <c r="J471" s="61" t="str" cm="1">
        <f t="array" ref="J471">IFERROR(_xlfn.IFS(AND($Y471=1,$Z471=1),"[外気条件]
乾球温度：25℃DB
相対湿度：70RH％",AND($Y471=2,$Z471=1),"熱源水入口温度：30℃
熱源水入出口温度差：5℃",AND($Y471=3,$Z471=2),"熱源水入口温度：30℃
熱源水入出口温度差：5℃"),"")</f>
        <v/>
      </c>
      <c r="K471" s="48"/>
      <c r="L471" s="46"/>
      <c r="M471" s="46"/>
      <c r="N471" s="42" t="str" cm="1">
        <f t="array" ref="N471">IFERROR(_xlfn.IFS(AND($Z471=1,$AA471=1),VALUE(3.5),AND($Z471=1,$AA471=2),VALUE(3.44),AND($Z471=2,$AA471=2),VALUE(3.5)),"")</f>
        <v/>
      </c>
      <c r="O471" s="59" t="str">
        <f t="shared" si="81"/>
        <v/>
      </c>
      <c r="P471" s="73"/>
      <c r="Q471" s="16"/>
      <c r="R471" s="64"/>
      <c r="S471" s="123"/>
      <c r="T471" s="119"/>
      <c r="U471" s="120"/>
      <c r="V471" s="121"/>
      <c r="W471" s="41" t="str">
        <f t="shared" si="82"/>
        <v/>
      </c>
      <c r="X471" s="4"/>
      <c r="Y471" s="6" t="str">
        <f t="shared" si="83"/>
        <v/>
      </c>
      <c r="Z471" s="39" t="str">
        <f t="shared" si="84"/>
        <v/>
      </c>
      <c r="AA471" s="6" t="str">
        <f t="shared" si="88"/>
        <v/>
      </c>
      <c r="AB471" s="26">
        <f t="shared" si="85"/>
        <v>0</v>
      </c>
      <c r="AC471" s="26">
        <f t="shared" si="75"/>
        <v>0</v>
      </c>
      <c r="AD471" s="26" t="str">
        <f t="shared" si="77"/>
        <v/>
      </c>
      <c r="AE471" s="6">
        <f t="shared" si="78"/>
        <v>0</v>
      </c>
      <c r="AF471" s="6">
        <f t="shared" si="86"/>
        <v>0</v>
      </c>
    </row>
    <row r="472" spans="1:32" ht="60" customHeight="1">
      <c r="A472" s="55">
        <f t="shared" si="76"/>
        <v>460</v>
      </c>
      <c r="B472" s="56" t="str">
        <f t="shared" si="79"/>
        <v/>
      </c>
      <c r="C472" s="152"/>
      <c r="D472" s="15" t="str">
        <f t="shared" si="80"/>
        <v/>
      </c>
      <c r="E472" s="15" t="str">
        <f t="shared" si="87"/>
        <v/>
      </c>
      <c r="F472" s="16"/>
      <c r="G472" s="16"/>
      <c r="H472" s="71"/>
      <c r="I472" s="60" t="str" cm="1">
        <f t="array" ref="I472">IFERROR(_xlfn.IFS($Y472=1,"熱風供給温度：80℃以上～100℃未満
空気入口温度：20℃",$Y472=2,"熱風供給温度：80℃以上～100℃未満
空気入口温度：20℃",$Y472=3,"熱風供給温度：60℃
空気入口温度：50℃"),"")</f>
        <v/>
      </c>
      <c r="J472" s="61" t="str" cm="1">
        <f t="array" ref="J472">IFERROR(_xlfn.IFS(AND($Y472=1,$Z472=1),"[外気条件]
乾球温度：25℃DB
相対湿度：70RH％",AND($Y472=2,$Z472=1),"熱源水入口温度：30℃
熱源水入出口温度差：5℃",AND($Y472=3,$Z472=2),"熱源水入口温度：30℃
熱源水入出口温度差：5℃"),"")</f>
        <v/>
      </c>
      <c r="K472" s="48"/>
      <c r="L472" s="46"/>
      <c r="M472" s="46"/>
      <c r="N472" s="42" t="str" cm="1">
        <f t="array" ref="N472">IFERROR(_xlfn.IFS(AND($Z472=1,$AA472=1),VALUE(3.5),AND($Z472=1,$AA472=2),VALUE(3.44),AND($Z472=2,$AA472=2),VALUE(3.5)),"")</f>
        <v/>
      </c>
      <c r="O472" s="59" t="str">
        <f t="shared" si="81"/>
        <v/>
      </c>
      <c r="P472" s="73"/>
      <c r="Q472" s="16"/>
      <c r="R472" s="64"/>
      <c r="S472" s="123"/>
      <c r="T472" s="119"/>
      <c r="U472" s="120"/>
      <c r="V472" s="121"/>
      <c r="W472" s="41" t="str">
        <f t="shared" si="82"/>
        <v/>
      </c>
      <c r="X472" s="4"/>
      <c r="Y472" s="6" t="str">
        <f t="shared" si="83"/>
        <v/>
      </c>
      <c r="Z472" s="39" t="str">
        <f t="shared" si="84"/>
        <v/>
      </c>
      <c r="AA472" s="6" t="str">
        <f t="shared" si="88"/>
        <v/>
      </c>
      <c r="AB472" s="26">
        <f t="shared" si="85"/>
        <v>0</v>
      </c>
      <c r="AC472" s="26">
        <f t="shared" si="75"/>
        <v>0</v>
      </c>
      <c r="AD472" s="26" t="str">
        <f t="shared" si="77"/>
        <v/>
      </c>
      <c r="AE472" s="6">
        <f t="shared" si="78"/>
        <v>0</v>
      </c>
      <c r="AF472" s="6">
        <f t="shared" si="86"/>
        <v>0</v>
      </c>
    </row>
    <row r="473" spans="1:32" ht="60" customHeight="1">
      <c r="A473" s="55">
        <f t="shared" si="76"/>
        <v>461</v>
      </c>
      <c r="B473" s="56" t="str">
        <f t="shared" si="79"/>
        <v/>
      </c>
      <c r="C473" s="152"/>
      <c r="D473" s="15" t="str">
        <f t="shared" si="80"/>
        <v/>
      </c>
      <c r="E473" s="15" t="str">
        <f t="shared" si="87"/>
        <v/>
      </c>
      <c r="F473" s="16"/>
      <c r="G473" s="16"/>
      <c r="H473" s="71"/>
      <c r="I473" s="60" t="str" cm="1">
        <f t="array" ref="I473">IFERROR(_xlfn.IFS($Y473=1,"熱風供給温度：80℃以上～100℃未満
空気入口温度：20℃",$Y473=2,"熱風供給温度：80℃以上～100℃未満
空気入口温度：20℃",$Y473=3,"熱風供給温度：60℃
空気入口温度：50℃"),"")</f>
        <v/>
      </c>
      <c r="J473" s="61" t="str" cm="1">
        <f t="array" ref="J473">IFERROR(_xlfn.IFS(AND($Y473=1,$Z473=1),"[外気条件]
乾球温度：25℃DB
相対湿度：70RH％",AND($Y473=2,$Z473=1),"熱源水入口温度：30℃
熱源水入出口温度差：5℃",AND($Y473=3,$Z473=2),"熱源水入口温度：30℃
熱源水入出口温度差：5℃"),"")</f>
        <v/>
      </c>
      <c r="K473" s="48"/>
      <c r="L473" s="46"/>
      <c r="M473" s="46"/>
      <c r="N473" s="42" t="str" cm="1">
        <f t="array" ref="N473">IFERROR(_xlfn.IFS(AND($Z473=1,$AA473=1),VALUE(3.5),AND($Z473=1,$AA473=2),VALUE(3.44),AND($Z473=2,$AA473=2),VALUE(3.5)),"")</f>
        <v/>
      </c>
      <c r="O473" s="59" t="str">
        <f t="shared" si="81"/>
        <v/>
      </c>
      <c r="P473" s="73"/>
      <c r="Q473" s="16"/>
      <c r="R473" s="64"/>
      <c r="S473" s="123"/>
      <c r="T473" s="119"/>
      <c r="U473" s="120"/>
      <c r="V473" s="121"/>
      <c r="W473" s="41" t="str">
        <f t="shared" si="82"/>
        <v/>
      </c>
      <c r="X473" s="4"/>
      <c r="Y473" s="6" t="str">
        <f t="shared" si="83"/>
        <v/>
      </c>
      <c r="Z473" s="39" t="str">
        <f t="shared" si="84"/>
        <v/>
      </c>
      <c r="AA473" s="6" t="str">
        <f t="shared" si="88"/>
        <v/>
      </c>
      <c r="AB473" s="26">
        <f t="shared" si="85"/>
        <v>0</v>
      </c>
      <c r="AC473" s="26">
        <f t="shared" si="75"/>
        <v>0</v>
      </c>
      <c r="AD473" s="26" t="str">
        <f t="shared" si="77"/>
        <v/>
      </c>
      <c r="AE473" s="6">
        <f t="shared" si="78"/>
        <v>0</v>
      </c>
      <c r="AF473" s="6">
        <f t="shared" si="86"/>
        <v>0</v>
      </c>
    </row>
    <row r="474" spans="1:32" ht="60" customHeight="1">
      <c r="A474" s="55">
        <f t="shared" si="76"/>
        <v>462</v>
      </c>
      <c r="B474" s="56" t="str">
        <f t="shared" si="79"/>
        <v/>
      </c>
      <c r="C474" s="152"/>
      <c r="D474" s="15" t="str">
        <f t="shared" si="80"/>
        <v/>
      </c>
      <c r="E474" s="15" t="str">
        <f t="shared" si="87"/>
        <v/>
      </c>
      <c r="F474" s="16"/>
      <c r="G474" s="16"/>
      <c r="H474" s="71"/>
      <c r="I474" s="60" t="str" cm="1">
        <f t="array" ref="I474">IFERROR(_xlfn.IFS($Y474=1,"熱風供給温度：80℃以上～100℃未満
空気入口温度：20℃",$Y474=2,"熱風供給温度：80℃以上～100℃未満
空気入口温度：20℃",$Y474=3,"熱風供給温度：60℃
空気入口温度：50℃"),"")</f>
        <v/>
      </c>
      <c r="J474" s="61" t="str" cm="1">
        <f t="array" ref="J474">IFERROR(_xlfn.IFS(AND($Y474=1,$Z474=1),"[外気条件]
乾球温度：25℃DB
相対湿度：70RH％",AND($Y474=2,$Z474=1),"熱源水入口温度：30℃
熱源水入出口温度差：5℃",AND($Y474=3,$Z474=2),"熱源水入口温度：30℃
熱源水入出口温度差：5℃"),"")</f>
        <v/>
      </c>
      <c r="K474" s="48"/>
      <c r="L474" s="46"/>
      <c r="M474" s="46"/>
      <c r="N474" s="42" t="str" cm="1">
        <f t="array" ref="N474">IFERROR(_xlfn.IFS(AND($Z474=1,$AA474=1),VALUE(3.5),AND($Z474=1,$AA474=2),VALUE(3.44),AND($Z474=2,$AA474=2),VALUE(3.5)),"")</f>
        <v/>
      </c>
      <c r="O474" s="59" t="str">
        <f t="shared" si="81"/>
        <v/>
      </c>
      <c r="P474" s="73"/>
      <c r="Q474" s="16"/>
      <c r="R474" s="64"/>
      <c r="S474" s="123"/>
      <c r="T474" s="119"/>
      <c r="U474" s="120"/>
      <c r="V474" s="121"/>
      <c r="W474" s="41" t="str">
        <f t="shared" si="82"/>
        <v/>
      </c>
      <c r="X474" s="4"/>
      <c r="Y474" s="6" t="str">
        <f t="shared" si="83"/>
        <v/>
      </c>
      <c r="Z474" s="39" t="str">
        <f t="shared" si="84"/>
        <v/>
      </c>
      <c r="AA474" s="6" t="str">
        <f t="shared" si="88"/>
        <v/>
      </c>
      <c r="AB474" s="26">
        <f t="shared" si="85"/>
        <v>0</v>
      </c>
      <c r="AC474" s="26">
        <f t="shared" si="75"/>
        <v>0</v>
      </c>
      <c r="AD474" s="26" t="str">
        <f t="shared" si="77"/>
        <v/>
      </c>
      <c r="AE474" s="6">
        <f t="shared" si="78"/>
        <v>0</v>
      </c>
      <c r="AF474" s="6">
        <f t="shared" si="86"/>
        <v>0</v>
      </c>
    </row>
    <row r="475" spans="1:32" ht="60" customHeight="1">
      <c r="A475" s="55">
        <f t="shared" si="76"/>
        <v>463</v>
      </c>
      <c r="B475" s="56" t="str">
        <f t="shared" si="79"/>
        <v/>
      </c>
      <c r="C475" s="152"/>
      <c r="D475" s="15" t="str">
        <f t="shared" si="80"/>
        <v/>
      </c>
      <c r="E475" s="15" t="str">
        <f t="shared" si="87"/>
        <v/>
      </c>
      <c r="F475" s="16"/>
      <c r="G475" s="16"/>
      <c r="H475" s="71"/>
      <c r="I475" s="60" t="str" cm="1">
        <f t="array" ref="I475">IFERROR(_xlfn.IFS($Y475=1,"熱風供給温度：80℃以上～100℃未満
空気入口温度：20℃",$Y475=2,"熱風供給温度：80℃以上～100℃未満
空気入口温度：20℃",$Y475=3,"熱風供給温度：60℃
空気入口温度：50℃"),"")</f>
        <v/>
      </c>
      <c r="J475" s="61" t="str" cm="1">
        <f t="array" ref="J475">IFERROR(_xlfn.IFS(AND($Y475=1,$Z475=1),"[外気条件]
乾球温度：25℃DB
相対湿度：70RH％",AND($Y475=2,$Z475=1),"熱源水入口温度：30℃
熱源水入出口温度差：5℃",AND($Y475=3,$Z475=2),"熱源水入口温度：30℃
熱源水入出口温度差：5℃"),"")</f>
        <v/>
      </c>
      <c r="K475" s="48"/>
      <c r="L475" s="46"/>
      <c r="M475" s="46"/>
      <c r="N475" s="42" t="str" cm="1">
        <f t="array" ref="N475">IFERROR(_xlfn.IFS(AND($Z475=1,$AA475=1),VALUE(3.5),AND($Z475=1,$AA475=2),VALUE(3.44),AND($Z475=2,$AA475=2),VALUE(3.5)),"")</f>
        <v/>
      </c>
      <c r="O475" s="59" t="str">
        <f t="shared" si="81"/>
        <v/>
      </c>
      <c r="P475" s="73"/>
      <c r="Q475" s="16"/>
      <c r="R475" s="64"/>
      <c r="S475" s="123"/>
      <c r="T475" s="119"/>
      <c r="U475" s="120"/>
      <c r="V475" s="121"/>
      <c r="W475" s="41" t="str">
        <f t="shared" si="82"/>
        <v/>
      </c>
      <c r="X475" s="4"/>
      <c r="Y475" s="6" t="str">
        <f t="shared" si="83"/>
        <v/>
      </c>
      <c r="Z475" s="39" t="str">
        <f t="shared" si="84"/>
        <v/>
      </c>
      <c r="AA475" s="6" t="str">
        <f t="shared" si="88"/>
        <v/>
      </c>
      <c r="AB475" s="26">
        <f t="shared" si="85"/>
        <v>0</v>
      </c>
      <c r="AC475" s="26">
        <f t="shared" si="75"/>
        <v>0</v>
      </c>
      <c r="AD475" s="26" t="str">
        <f t="shared" si="77"/>
        <v/>
      </c>
      <c r="AE475" s="6">
        <f t="shared" si="78"/>
        <v>0</v>
      </c>
      <c r="AF475" s="6">
        <f t="shared" si="86"/>
        <v>0</v>
      </c>
    </row>
    <row r="476" spans="1:32" ht="60" customHeight="1">
      <c r="A476" s="55">
        <f t="shared" si="76"/>
        <v>464</v>
      </c>
      <c r="B476" s="56" t="str">
        <f t="shared" si="79"/>
        <v/>
      </c>
      <c r="C476" s="152"/>
      <c r="D476" s="15" t="str">
        <f t="shared" si="80"/>
        <v/>
      </c>
      <c r="E476" s="15" t="str">
        <f t="shared" si="87"/>
        <v/>
      </c>
      <c r="F476" s="16"/>
      <c r="G476" s="16"/>
      <c r="H476" s="71"/>
      <c r="I476" s="60" t="str" cm="1">
        <f t="array" ref="I476">IFERROR(_xlfn.IFS($Y476=1,"熱風供給温度：80℃以上～100℃未満
空気入口温度：20℃",$Y476=2,"熱風供給温度：80℃以上～100℃未満
空気入口温度：20℃",$Y476=3,"熱風供給温度：60℃
空気入口温度：50℃"),"")</f>
        <v/>
      </c>
      <c r="J476" s="61" t="str" cm="1">
        <f t="array" ref="J476">IFERROR(_xlfn.IFS(AND($Y476=1,$Z476=1),"[外気条件]
乾球温度：25℃DB
相対湿度：70RH％",AND($Y476=2,$Z476=1),"熱源水入口温度：30℃
熱源水入出口温度差：5℃",AND($Y476=3,$Z476=2),"熱源水入口温度：30℃
熱源水入出口温度差：5℃"),"")</f>
        <v/>
      </c>
      <c r="K476" s="48"/>
      <c r="L476" s="46"/>
      <c r="M476" s="46"/>
      <c r="N476" s="42" t="str" cm="1">
        <f t="array" ref="N476">IFERROR(_xlfn.IFS(AND($Z476=1,$AA476=1),VALUE(3.5),AND($Z476=1,$AA476=2),VALUE(3.44),AND($Z476=2,$AA476=2),VALUE(3.5)),"")</f>
        <v/>
      </c>
      <c r="O476" s="59" t="str">
        <f t="shared" si="81"/>
        <v/>
      </c>
      <c r="P476" s="73"/>
      <c r="Q476" s="16"/>
      <c r="R476" s="64"/>
      <c r="S476" s="123"/>
      <c r="T476" s="119"/>
      <c r="U476" s="120"/>
      <c r="V476" s="121"/>
      <c r="W476" s="41" t="str">
        <f t="shared" si="82"/>
        <v/>
      </c>
      <c r="X476" s="4"/>
      <c r="Y476" s="6" t="str">
        <f t="shared" si="83"/>
        <v/>
      </c>
      <c r="Z476" s="39" t="str">
        <f t="shared" si="84"/>
        <v/>
      </c>
      <c r="AA476" s="6" t="str">
        <f t="shared" si="88"/>
        <v/>
      </c>
      <c r="AB476" s="26">
        <f t="shared" si="85"/>
        <v>0</v>
      </c>
      <c r="AC476" s="26">
        <f t="shared" si="75"/>
        <v>0</v>
      </c>
      <c r="AD476" s="26" t="str">
        <f t="shared" si="77"/>
        <v/>
      </c>
      <c r="AE476" s="6">
        <f t="shared" si="78"/>
        <v>0</v>
      </c>
      <c r="AF476" s="6">
        <f t="shared" si="86"/>
        <v>0</v>
      </c>
    </row>
    <row r="477" spans="1:32" ht="60" customHeight="1">
      <c r="A477" s="55">
        <f t="shared" si="76"/>
        <v>465</v>
      </c>
      <c r="B477" s="56" t="str">
        <f t="shared" si="79"/>
        <v/>
      </c>
      <c r="C477" s="152"/>
      <c r="D477" s="15" t="str">
        <f t="shared" si="80"/>
        <v/>
      </c>
      <c r="E477" s="15" t="str">
        <f t="shared" si="87"/>
        <v/>
      </c>
      <c r="F477" s="16"/>
      <c r="G477" s="16"/>
      <c r="H477" s="71"/>
      <c r="I477" s="60" t="str" cm="1">
        <f t="array" ref="I477">IFERROR(_xlfn.IFS($Y477=1,"熱風供給温度：80℃以上～100℃未満
空気入口温度：20℃",$Y477=2,"熱風供給温度：80℃以上～100℃未満
空気入口温度：20℃",$Y477=3,"熱風供給温度：60℃
空気入口温度：50℃"),"")</f>
        <v/>
      </c>
      <c r="J477" s="61" t="str" cm="1">
        <f t="array" ref="J477">IFERROR(_xlfn.IFS(AND($Y477=1,$Z477=1),"[外気条件]
乾球温度：25℃DB
相対湿度：70RH％",AND($Y477=2,$Z477=1),"熱源水入口温度：30℃
熱源水入出口温度差：5℃",AND($Y477=3,$Z477=2),"熱源水入口温度：30℃
熱源水入出口温度差：5℃"),"")</f>
        <v/>
      </c>
      <c r="K477" s="48"/>
      <c r="L477" s="46"/>
      <c r="M477" s="46"/>
      <c r="N477" s="42" t="str" cm="1">
        <f t="array" ref="N477">IFERROR(_xlfn.IFS(AND($Z477=1,$AA477=1),VALUE(3.5),AND($Z477=1,$AA477=2),VALUE(3.44),AND($Z477=2,$AA477=2),VALUE(3.5)),"")</f>
        <v/>
      </c>
      <c r="O477" s="59" t="str">
        <f t="shared" si="81"/>
        <v/>
      </c>
      <c r="P477" s="73"/>
      <c r="Q477" s="16"/>
      <c r="R477" s="64"/>
      <c r="S477" s="123"/>
      <c r="T477" s="119"/>
      <c r="U477" s="120"/>
      <c r="V477" s="121"/>
      <c r="W477" s="41" t="str">
        <f t="shared" si="82"/>
        <v/>
      </c>
      <c r="X477" s="4"/>
      <c r="Y477" s="6" t="str">
        <f t="shared" si="83"/>
        <v/>
      </c>
      <c r="Z477" s="39" t="str">
        <f t="shared" si="84"/>
        <v/>
      </c>
      <c r="AA477" s="6" t="str">
        <f t="shared" si="88"/>
        <v/>
      </c>
      <c r="AB477" s="26">
        <f t="shared" si="85"/>
        <v>0</v>
      </c>
      <c r="AC477" s="26">
        <f t="shared" si="75"/>
        <v>0</v>
      </c>
      <c r="AD477" s="26" t="str">
        <f t="shared" si="77"/>
        <v/>
      </c>
      <c r="AE477" s="6">
        <f t="shared" si="78"/>
        <v>0</v>
      </c>
      <c r="AF477" s="6">
        <f t="shared" si="86"/>
        <v>0</v>
      </c>
    </row>
    <row r="478" spans="1:32" ht="60" customHeight="1">
      <c r="A478" s="55">
        <f t="shared" si="76"/>
        <v>466</v>
      </c>
      <c r="B478" s="56" t="str">
        <f t="shared" si="79"/>
        <v/>
      </c>
      <c r="C478" s="152"/>
      <c r="D478" s="15" t="str">
        <f t="shared" si="80"/>
        <v/>
      </c>
      <c r="E478" s="15" t="str">
        <f t="shared" si="87"/>
        <v/>
      </c>
      <c r="F478" s="16"/>
      <c r="G478" s="16"/>
      <c r="H478" s="71"/>
      <c r="I478" s="60" t="str" cm="1">
        <f t="array" ref="I478">IFERROR(_xlfn.IFS($Y478=1,"熱風供給温度：80℃以上～100℃未満
空気入口温度：20℃",$Y478=2,"熱風供給温度：80℃以上～100℃未満
空気入口温度：20℃",$Y478=3,"熱風供給温度：60℃
空気入口温度：50℃"),"")</f>
        <v/>
      </c>
      <c r="J478" s="61" t="str" cm="1">
        <f t="array" ref="J478">IFERROR(_xlfn.IFS(AND($Y478=1,$Z478=1),"[外気条件]
乾球温度：25℃DB
相対湿度：70RH％",AND($Y478=2,$Z478=1),"熱源水入口温度：30℃
熱源水入出口温度差：5℃",AND($Y478=3,$Z478=2),"熱源水入口温度：30℃
熱源水入出口温度差：5℃"),"")</f>
        <v/>
      </c>
      <c r="K478" s="48"/>
      <c r="L478" s="46"/>
      <c r="M478" s="46"/>
      <c r="N478" s="42" t="str" cm="1">
        <f t="array" ref="N478">IFERROR(_xlfn.IFS(AND($Z478=1,$AA478=1),VALUE(3.5),AND($Z478=1,$AA478=2),VALUE(3.44),AND($Z478=2,$AA478=2),VALUE(3.5)),"")</f>
        <v/>
      </c>
      <c r="O478" s="59" t="str">
        <f t="shared" si="81"/>
        <v/>
      </c>
      <c r="P478" s="73"/>
      <c r="Q478" s="16"/>
      <c r="R478" s="64"/>
      <c r="S478" s="123"/>
      <c r="T478" s="119"/>
      <c r="U478" s="120"/>
      <c r="V478" s="121"/>
      <c r="W478" s="41" t="str">
        <f t="shared" si="82"/>
        <v/>
      </c>
      <c r="X478" s="4"/>
      <c r="Y478" s="6" t="str">
        <f t="shared" si="83"/>
        <v/>
      </c>
      <c r="Z478" s="39" t="str">
        <f t="shared" si="84"/>
        <v/>
      </c>
      <c r="AA478" s="6" t="str">
        <f t="shared" si="88"/>
        <v/>
      </c>
      <c r="AB478" s="26">
        <f t="shared" si="85"/>
        <v>0</v>
      </c>
      <c r="AC478" s="26">
        <f t="shared" si="75"/>
        <v>0</v>
      </c>
      <c r="AD478" s="26" t="str">
        <f t="shared" si="77"/>
        <v/>
      </c>
      <c r="AE478" s="6">
        <f t="shared" si="78"/>
        <v>0</v>
      </c>
      <c r="AF478" s="6">
        <f t="shared" si="86"/>
        <v>0</v>
      </c>
    </row>
    <row r="479" spans="1:32" ht="60" customHeight="1">
      <c r="A479" s="55">
        <f t="shared" si="76"/>
        <v>467</v>
      </c>
      <c r="B479" s="56" t="str">
        <f t="shared" si="79"/>
        <v/>
      </c>
      <c r="C479" s="152"/>
      <c r="D479" s="15" t="str">
        <f t="shared" si="80"/>
        <v/>
      </c>
      <c r="E479" s="15" t="str">
        <f t="shared" si="87"/>
        <v/>
      </c>
      <c r="F479" s="16"/>
      <c r="G479" s="16"/>
      <c r="H479" s="71"/>
      <c r="I479" s="60" t="str" cm="1">
        <f t="array" ref="I479">IFERROR(_xlfn.IFS($Y479=1,"熱風供給温度：80℃以上～100℃未満
空気入口温度：20℃",$Y479=2,"熱風供給温度：80℃以上～100℃未満
空気入口温度：20℃",$Y479=3,"熱風供給温度：60℃
空気入口温度：50℃"),"")</f>
        <v/>
      </c>
      <c r="J479" s="61" t="str" cm="1">
        <f t="array" ref="J479">IFERROR(_xlfn.IFS(AND($Y479=1,$Z479=1),"[外気条件]
乾球温度：25℃DB
相対湿度：70RH％",AND($Y479=2,$Z479=1),"熱源水入口温度：30℃
熱源水入出口温度差：5℃",AND($Y479=3,$Z479=2),"熱源水入口温度：30℃
熱源水入出口温度差：5℃"),"")</f>
        <v/>
      </c>
      <c r="K479" s="48"/>
      <c r="L479" s="46"/>
      <c r="M479" s="46"/>
      <c r="N479" s="42" t="str" cm="1">
        <f t="array" ref="N479">IFERROR(_xlfn.IFS(AND($Z479=1,$AA479=1),VALUE(3.5),AND($Z479=1,$AA479=2),VALUE(3.44),AND($Z479=2,$AA479=2),VALUE(3.5)),"")</f>
        <v/>
      </c>
      <c r="O479" s="59" t="str">
        <f t="shared" si="81"/>
        <v/>
      </c>
      <c r="P479" s="73"/>
      <c r="Q479" s="16"/>
      <c r="R479" s="64"/>
      <c r="S479" s="123"/>
      <c r="T479" s="119"/>
      <c r="U479" s="120"/>
      <c r="V479" s="121"/>
      <c r="W479" s="41" t="str">
        <f t="shared" si="82"/>
        <v/>
      </c>
      <c r="X479" s="4"/>
      <c r="Y479" s="6" t="str">
        <f t="shared" si="83"/>
        <v/>
      </c>
      <c r="Z479" s="39" t="str">
        <f t="shared" si="84"/>
        <v/>
      </c>
      <c r="AA479" s="6" t="str">
        <f t="shared" si="88"/>
        <v/>
      </c>
      <c r="AB479" s="26">
        <f t="shared" si="85"/>
        <v>0</v>
      </c>
      <c r="AC479" s="26">
        <f t="shared" si="75"/>
        <v>0</v>
      </c>
      <c r="AD479" s="26" t="str">
        <f t="shared" si="77"/>
        <v/>
      </c>
      <c r="AE479" s="6">
        <f t="shared" si="78"/>
        <v>0</v>
      </c>
      <c r="AF479" s="6">
        <f t="shared" si="86"/>
        <v>0</v>
      </c>
    </row>
    <row r="480" spans="1:32" ht="60" customHeight="1">
      <c r="A480" s="55">
        <f t="shared" si="76"/>
        <v>468</v>
      </c>
      <c r="B480" s="56" t="str">
        <f t="shared" si="79"/>
        <v/>
      </c>
      <c r="C480" s="152"/>
      <c r="D480" s="15" t="str">
        <f t="shared" si="80"/>
        <v/>
      </c>
      <c r="E480" s="15" t="str">
        <f t="shared" si="87"/>
        <v/>
      </c>
      <c r="F480" s="16"/>
      <c r="G480" s="16"/>
      <c r="H480" s="71"/>
      <c r="I480" s="60" t="str" cm="1">
        <f t="array" ref="I480">IFERROR(_xlfn.IFS($Y480=1,"熱風供給温度：80℃以上～100℃未満
空気入口温度：20℃",$Y480=2,"熱風供給温度：80℃以上～100℃未満
空気入口温度：20℃",$Y480=3,"熱風供給温度：60℃
空気入口温度：50℃"),"")</f>
        <v/>
      </c>
      <c r="J480" s="61" t="str" cm="1">
        <f t="array" ref="J480">IFERROR(_xlfn.IFS(AND($Y480=1,$Z480=1),"[外気条件]
乾球温度：25℃DB
相対湿度：70RH％",AND($Y480=2,$Z480=1),"熱源水入口温度：30℃
熱源水入出口温度差：5℃",AND($Y480=3,$Z480=2),"熱源水入口温度：30℃
熱源水入出口温度差：5℃"),"")</f>
        <v/>
      </c>
      <c r="K480" s="48"/>
      <c r="L480" s="46"/>
      <c r="M480" s="46"/>
      <c r="N480" s="42" t="str" cm="1">
        <f t="array" ref="N480">IFERROR(_xlfn.IFS(AND($Z480=1,$AA480=1),VALUE(3.5),AND($Z480=1,$AA480=2),VALUE(3.44),AND($Z480=2,$AA480=2),VALUE(3.5)),"")</f>
        <v/>
      </c>
      <c r="O480" s="59" t="str">
        <f t="shared" si="81"/>
        <v/>
      </c>
      <c r="P480" s="73"/>
      <c r="Q480" s="16"/>
      <c r="R480" s="64"/>
      <c r="S480" s="123"/>
      <c r="T480" s="119"/>
      <c r="U480" s="120"/>
      <c r="V480" s="121"/>
      <c r="W480" s="41" t="str">
        <f t="shared" si="82"/>
        <v/>
      </c>
      <c r="X480" s="4"/>
      <c r="Y480" s="6" t="str">
        <f t="shared" si="83"/>
        <v/>
      </c>
      <c r="Z480" s="39" t="str">
        <f t="shared" si="84"/>
        <v/>
      </c>
      <c r="AA480" s="6" t="str">
        <f t="shared" si="88"/>
        <v/>
      </c>
      <c r="AB480" s="26">
        <f t="shared" si="85"/>
        <v>0</v>
      </c>
      <c r="AC480" s="26">
        <f t="shared" si="75"/>
        <v>0</v>
      </c>
      <c r="AD480" s="26" t="str">
        <f t="shared" si="77"/>
        <v/>
      </c>
      <c r="AE480" s="6">
        <f t="shared" si="78"/>
        <v>0</v>
      </c>
      <c r="AF480" s="6">
        <f t="shared" si="86"/>
        <v>0</v>
      </c>
    </row>
    <row r="481" spans="1:32" ht="60" customHeight="1">
      <c r="A481" s="55">
        <f t="shared" si="76"/>
        <v>469</v>
      </c>
      <c r="B481" s="56" t="str">
        <f t="shared" si="79"/>
        <v/>
      </c>
      <c r="C481" s="152"/>
      <c r="D481" s="15" t="str">
        <f t="shared" si="80"/>
        <v/>
      </c>
      <c r="E481" s="15" t="str">
        <f t="shared" si="87"/>
        <v/>
      </c>
      <c r="F481" s="16"/>
      <c r="G481" s="16"/>
      <c r="H481" s="71"/>
      <c r="I481" s="60" t="str" cm="1">
        <f t="array" ref="I481">IFERROR(_xlfn.IFS($Y481=1,"熱風供給温度：80℃以上～100℃未満
空気入口温度：20℃",$Y481=2,"熱風供給温度：80℃以上～100℃未満
空気入口温度：20℃",$Y481=3,"熱風供給温度：60℃
空気入口温度：50℃"),"")</f>
        <v/>
      </c>
      <c r="J481" s="61" t="str" cm="1">
        <f t="array" ref="J481">IFERROR(_xlfn.IFS(AND($Y481=1,$Z481=1),"[外気条件]
乾球温度：25℃DB
相対湿度：70RH％",AND($Y481=2,$Z481=1),"熱源水入口温度：30℃
熱源水入出口温度差：5℃",AND($Y481=3,$Z481=2),"熱源水入口温度：30℃
熱源水入出口温度差：5℃"),"")</f>
        <v/>
      </c>
      <c r="K481" s="48"/>
      <c r="L481" s="46"/>
      <c r="M481" s="46"/>
      <c r="N481" s="42" t="str" cm="1">
        <f t="array" ref="N481">IFERROR(_xlfn.IFS(AND($Z481=1,$AA481=1),VALUE(3.5),AND($Z481=1,$AA481=2),VALUE(3.44),AND($Z481=2,$AA481=2),VALUE(3.5)),"")</f>
        <v/>
      </c>
      <c r="O481" s="59" t="str">
        <f t="shared" si="81"/>
        <v/>
      </c>
      <c r="P481" s="73"/>
      <c r="Q481" s="16"/>
      <c r="R481" s="64"/>
      <c r="S481" s="123"/>
      <c r="T481" s="119"/>
      <c r="U481" s="120"/>
      <c r="V481" s="121"/>
      <c r="W481" s="41" t="str">
        <f t="shared" si="82"/>
        <v/>
      </c>
      <c r="X481" s="4"/>
      <c r="Y481" s="6" t="str">
        <f t="shared" si="83"/>
        <v/>
      </c>
      <c r="Z481" s="39" t="str">
        <f t="shared" si="84"/>
        <v/>
      </c>
      <c r="AA481" s="6" t="str">
        <f t="shared" si="88"/>
        <v/>
      </c>
      <c r="AB481" s="26">
        <f t="shared" si="85"/>
        <v>0</v>
      </c>
      <c r="AC481" s="26">
        <f t="shared" si="75"/>
        <v>0</v>
      </c>
      <c r="AD481" s="26" t="str">
        <f t="shared" si="77"/>
        <v/>
      </c>
      <c r="AE481" s="6">
        <f t="shared" si="78"/>
        <v>0</v>
      </c>
      <c r="AF481" s="6">
        <f t="shared" si="86"/>
        <v>0</v>
      </c>
    </row>
    <row r="482" spans="1:32" ht="60" customHeight="1">
      <c r="A482" s="55">
        <f t="shared" si="76"/>
        <v>470</v>
      </c>
      <c r="B482" s="56" t="str">
        <f t="shared" si="79"/>
        <v/>
      </c>
      <c r="C482" s="152"/>
      <c r="D482" s="15" t="str">
        <f t="shared" si="80"/>
        <v/>
      </c>
      <c r="E482" s="15" t="str">
        <f t="shared" si="87"/>
        <v/>
      </c>
      <c r="F482" s="16"/>
      <c r="G482" s="16"/>
      <c r="H482" s="71"/>
      <c r="I482" s="60" t="str" cm="1">
        <f t="array" ref="I482">IFERROR(_xlfn.IFS($Y482=1,"熱風供給温度：80℃以上～100℃未満
空気入口温度：20℃",$Y482=2,"熱風供給温度：80℃以上～100℃未満
空気入口温度：20℃",$Y482=3,"熱風供給温度：60℃
空気入口温度：50℃"),"")</f>
        <v/>
      </c>
      <c r="J482" s="61" t="str" cm="1">
        <f t="array" ref="J482">IFERROR(_xlfn.IFS(AND($Y482=1,$Z482=1),"[外気条件]
乾球温度：25℃DB
相対湿度：70RH％",AND($Y482=2,$Z482=1),"熱源水入口温度：30℃
熱源水入出口温度差：5℃",AND($Y482=3,$Z482=2),"熱源水入口温度：30℃
熱源水入出口温度差：5℃"),"")</f>
        <v/>
      </c>
      <c r="K482" s="48"/>
      <c r="L482" s="46"/>
      <c r="M482" s="46"/>
      <c r="N482" s="42" t="str" cm="1">
        <f t="array" ref="N482">IFERROR(_xlfn.IFS(AND($Z482=1,$AA482=1),VALUE(3.5),AND($Z482=1,$AA482=2),VALUE(3.44),AND($Z482=2,$AA482=2),VALUE(3.5)),"")</f>
        <v/>
      </c>
      <c r="O482" s="59" t="str">
        <f t="shared" si="81"/>
        <v/>
      </c>
      <c r="P482" s="73"/>
      <c r="Q482" s="16"/>
      <c r="R482" s="64"/>
      <c r="S482" s="123"/>
      <c r="T482" s="119"/>
      <c r="U482" s="120"/>
      <c r="V482" s="121"/>
      <c r="W482" s="41" t="str">
        <f t="shared" si="82"/>
        <v/>
      </c>
      <c r="X482" s="4"/>
      <c r="Y482" s="6" t="str">
        <f t="shared" si="83"/>
        <v/>
      </c>
      <c r="Z482" s="39" t="str">
        <f t="shared" si="84"/>
        <v/>
      </c>
      <c r="AA482" s="6" t="str">
        <f t="shared" si="88"/>
        <v/>
      </c>
      <c r="AB482" s="26">
        <f t="shared" si="85"/>
        <v>0</v>
      </c>
      <c r="AC482" s="26">
        <f t="shared" si="75"/>
        <v>0</v>
      </c>
      <c r="AD482" s="26" t="str">
        <f t="shared" si="77"/>
        <v/>
      </c>
      <c r="AE482" s="6">
        <f t="shared" si="78"/>
        <v>0</v>
      </c>
      <c r="AF482" s="6">
        <f t="shared" si="86"/>
        <v>0</v>
      </c>
    </row>
    <row r="483" spans="1:32" ht="60" customHeight="1">
      <c r="A483" s="55">
        <f t="shared" si="76"/>
        <v>471</v>
      </c>
      <c r="B483" s="56" t="str">
        <f t="shared" si="79"/>
        <v/>
      </c>
      <c r="C483" s="152"/>
      <c r="D483" s="15" t="str">
        <f t="shared" si="80"/>
        <v/>
      </c>
      <c r="E483" s="15" t="str">
        <f t="shared" si="87"/>
        <v/>
      </c>
      <c r="F483" s="16"/>
      <c r="G483" s="16"/>
      <c r="H483" s="71"/>
      <c r="I483" s="60" t="str" cm="1">
        <f t="array" ref="I483">IFERROR(_xlfn.IFS($Y483=1,"熱風供給温度：80℃以上～100℃未満
空気入口温度：20℃",$Y483=2,"熱風供給温度：80℃以上～100℃未満
空気入口温度：20℃",$Y483=3,"熱風供給温度：60℃
空気入口温度：50℃"),"")</f>
        <v/>
      </c>
      <c r="J483" s="61" t="str" cm="1">
        <f t="array" ref="J483">IFERROR(_xlfn.IFS(AND($Y483=1,$Z483=1),"[外気条件]
乾球温度：25℃DB
相対湿度：70RH％",AND($Y483=2,$Z483=1),"熱源水入口温度：30℃
熱源水入出口温度差：5℃",AND($Y483=3,$Z483=2),"熱源水入口温度：30℃
熱源水入出口温度差：5℃"),"")</f>
        <v/>
      </c>
      <c r="K483" s="48"/>
      <c r="L483" s="46"/>
      <c r="M483" s="46"/>
      <c r="N483" s="42" t="str" cm="1">
        <f t="array" ref="N483">IFERROR(_xlfn.IFS(AND($Z483=1,$AA483=1),VALUE(3.5),AND($Z483=1,$AA483=2),VALUE(3.44),AND($Z483=2,$AA483=2),VALUE(3.5)),"")</f>
        <v/>
      </c>
      <c r="O483" s="59" t="str">
        <f t="shared" si="81"/>
        <v/>
      </c>
      <c r="P483" s="73"/>
      <c r="Q483" s="16"/>
      <c r="R483" s="64"/>
      <c r="S483" s="123"/>
      <c r="T483" s="119"/>
      <c r="U483" s="120"/>
      <c r="V483" s="121"/>
      <c r="W483" s="41" t="str">
        <f t="shared" si="82"/>
        <v/>
      </c>
      <c r="X483" s="4"/>
      <c r="Y483" s="6" t="str">
        <f t="shared" si="83"/>
        <v/>
      </c>
      <c r="Z483" s="39" t="str">
        <f t="shared" si="84"/>
        <v/>
      </c>
      <c r="AA483" s="6" t="str">
        <f t="shared" si="88"/>
        <v/>
      </c>
      <c r="AB483" s="26">
        <f t="shared" si="85"/>
        <v>0</v>
      </c>
      <c r="AC483" s="26">
        <f t="shared" si="75"/>
        <v>0</v>
      </c>
      <c r="AD483" s="26" t="str">
        <f t="shared" si="77"/>
        <v/>
      </c>
      <c r="AE483" s="6">
        <f t="shared" si="78"/>
        <v>0</v>
      </c>
      <c r="AF483" s="6">
        <f t="shared" si="86"/>
        <v>0</v>
      </c>
    </row>
    <row r="484" spans="1:32" ht="60" customHeight="1">
      <c r="A484" s="55">
        <f t="shared" si="76"/>
        <v>472</v>
      </c>
      <c r="B484" s="56" t="str">
        <f t="shared" si="79"/>
        <v/>
      </c>
      <c r="C484" s="152"/>
      <c r="D484" s="15" t="str">
        <f t="shared" si="80"/>
        <v/>
      </c>
      <c r="E484" s="15" t="str">
        <f t="shared" si="87"/>
        <v/>
      </c>
      <c r="F484" s="16"/>
      <c r="G484" s="16"/>
      <c r="H484" s="71"/>
      <c r="I484" s="60" t="str" cm="1">
        <f t="array" ref="I484">IFERROR(_xlfn.IFS($Y484=1,"熱風供給温度：80℃以上～100℃未満
空気入口温度：20℃",$Y484=2,"熱風供給温度：80℃以上～100℃未満
空気入口温度：20℃",$Y484=3,"熱風供給温度：60℃
空気入口温度：50℃"),"")</f>
        <v/>
      </c>
      <c r="J484" s="61" t="str" cm="1">
        <f t="array" ref="J484">IFERROR(_xlfn.IFS(AND($Y484=1,$Z484=1),"[外気条件]
乾球温度：25℃DB
相対湿度：70RH％",AND($Y484=2,$Z484=1),"熱源水入口温度：30℃
熱源水入出口温度差：5℃",AND($Y484=3,$Z484=2),"熱源水入口温度：30℃
熱源水入出口温度差：5℃"),"")</f>
        <v/>
      </c>
      <c r="K484" s="48"/>
      <c r="L484" s="46"/>
      <c r="M484" s="46"/>
      <c r="N484" s="42" t="str" cm="1">
        <f t="array" ref="N484">IFERROR(_xlfn.IFS(AND($Z484=1,$AA484=1),VALUE(3.5),AND($Z484=1,$AA484=2),VALUE(3.44),AND($Z484=2,$AA484=2),VALUE(3.5)),"")</f>
        <v/>
      </c>
      <c r="O484" s="59" t="str">
        <f t="shared" si="81"/>
        <v/>
      </c>
      <c r="P484" s="73"/>
      <c r="Q484" s="16"/>
      <c r="R484" s="64"/>
      <c r="S484" s="123"/>
      <c r="T484" s="119"/>
      <c r="U484" s="120"/>
      <c r="V484" s="121"/>
      <c r="W484" s="41" t="str">
        <f t="shared" si="82"/>
        <v/>
      </c>
      <c r="X484" s="4"/>
      <c r="Y484" s="6" t="str">
        <f t="shared" si="83"/>
        <v/>
      </c>
      <c r="Z484" s="39" t="str">
        <f t="shared" si="84"/>
        <v/>
      </c>
      <c r="AA484" s="6" t="str">
        <f t="shared" si="88"/>
        <v/>
      </c>
      <c r="AB484" s="26">
        <f t="shared" si="85"/>
        <v>0</v>
      </c>
      <c r="AC484" s="26">
        <f t="shared" si="75"/>
        <v>0</v>
      </c>
      <c r="AD484" s="26" t="str">
        <f t="shared" si="77"/>
        <v/>
      </c>
      <c r="AE484" s="6">
        <f t="shared" si="78"/>
        <v>0</v>
      </c>
      <c r="AF484" s="6">
        <f t="shared" si="86"/>
        <v>0</v>
      </c>
    </row>
    <row r="485" spans="1:32" ht="60" customHeight="1">
      <c r="A485" s="55">
        <f t="shared" si="76"/>
        <v>473</v>
      </c>
      <c r="B485" s="56" t="str">
        <f t="shared" si="79"/>
        <v/>
      </c>
      <c r="C485" s="152"/>
      <c r="D485" s="15" t="str">
        <f t="shared" si="80"/>
        <v/>
      </c>
      <c r="E485" s="15" t="str">
        <f t="shared" si="87"/>
        <v/>
      </c>
      <c r="F485" s="16"/>
      <c r="G485" s="16"/>
      <c r="H485" s="71"/>
      <c r="I485" s="60" t="str" cm="1">
        <f t="array" ref="I485">IFERROR(_xlfn.IFS($Y485=1,"熱風供給温度：80℃以上～100℃未満
空気入口温度：20℃",$Y485=2,"熱風供給温度：80℃以上～100℃未満
空気入口温度：20℃",$Y485=3,"熱風供給温度：60℃
空気入口温度：50℃"),"")</f>
        <v/>
      </c>
      <c r="J485" s="61" t="str" cm="1">
        <f t="array" ref="J485">IFERROR(_xlfn.IFS(AND($Y485=1,$Z485=1),"[外気条件]
乾球温度：25℃DB
相対湿度：70RH％",AND($Y485=2,$Z485=1),"熱源水入口温度：30℃
熱源水入出口温度差：5℃",AND($Y485=3,$Z485=2),"熱源水入口温度：30℃
熱源水入出口温度差：5℃"),"")</f>
        <v/>
      </c>
      <c r="K485" s="48"/>
      <c r="L485" s="46"/>
      <c r="M485" s="46"/>
      <c r="N485" s="42" t="str" cm="1">
        <f t="array" ref="N485">IFERROR(_xlfn.IFS(AND($Z485=1,$AA485=1),VALUE(3.5),AND($Z485=1,$AA485=2),VALUE(3.44),AND($Z485=2,$AA485=2),VALUE(3.5)),"")</f>
        <v/>
      </c>
      <c r="O485" s="59" t="str">
        <f t="shared" si="81"/>
        <v/>
      </c>
      <c r="P485" s="73"/>
      <c r="Q485" s="16"/>
      <c r="R485" s="64"/>
      <c r="S485" s="123"/>
      <c r="T485" s="119"/>
      <c r="U485" s="120"/>
      <c r="V485" s="121"/>
      <c r="W485" s="41" t="str">
        <f t="shared" si="82"/>
        <v/>
      </c>
      <c r="X485" s="4"/>
      <c r="Y485" s="6" t="str">
        <f t="shared" si="83"/>
        <v/>
      </c>
      <c r="Z485" s="39" t="str">
        <f t="shared" si="84"/>
        <v/>
      </c>
      <c r="AA485" s="6" t="str">
        <f t="shared" si="88"/>
        <v/>
      </c>
      <c r="AB485" s="26">
        <f t="shared" si="85"/>
        <v>0</v>
      </c>
      <c r="AC485" s="26">
        <f t="shared" si="75"/>
        <v>0</v>
      </c>
      <c r="AD485" s="26" t="str">
        <f t="shared" si="77"/>
        <v/>
      </c>
      <c r="AE485" s="6">
        <f t="shared" si="78"/>
        <v>0</v>
      </c>
      <c r="AF485" s="6">
        <f t="shared" si="86"/>
        <v>0</v>
      </c>
    </row>
    <row r="486" spans="1:32" ht="60" customHeight="1">
      <c r="A486" s="55">
        <f t="shared" si="76"/>
        <v>474</v>
      </c>
      <c r="B486" s="56" t="str">
        <f t="shared" si="79"/>
        <v/>
      </c>
      <c r="C486" s="152"/>
      <c r="D486" s="15" t="str">
        <f t="shared" si="80"/>
        <v/>
      </c>
      <c r="E486" s="15" t="str">
        <f t="shared" si="87"/>
        <v/>
      </c>
      <c r="F486" s="16"/>
      <c r="G486" s="16"/>
      <c r="H486" s="71"/>
      <c r="I486" s="60" t="str" cm="1">
        <f t="array" ref="I486">IFERROR(_xlfn.IFS($Y486=1,"熱風供給温度：80℃以上～100℃未満
空気入口温度：20℃",$Y486=2,"熱風供給温度：80℃以上～100℃未満
空気入口温度：20℃",$Y486=3,"熱風供給温度：60℃
空気入口温度：50℃"),"")</f>
        <v/>
      </c>
      <c r="J486" s="61" t="str" cm="1">
        <f t="array" ref="J486">IFERROR(_xlfn.IFS(AND($Y486=1,$Z486=1),"[外気条件]
乾球温度：25℃DB
相対湿度：70RH％",AND($Y486=2,$Z486=1),"熱源水入口温度：30℃
熱源水入出口温度差：5℃",AND($Y486=3,$Z486=2),"熱源水入口温度：30℃
熱源水入出口温度差：5℃"),"")</f>
        <v/>
      </c>
      <c r="K486" s="48"/>
      <c r="L486" s="46"/>
      <c r="M486" s="46"/>
      <c r="N486" s="42" t="str" cm="1">
        <f t="array" ref="N486">IFERROR(_xlfn.IFS(AND($Z486=1,$AA486=1),VALUE(3.5),AND($Z486=1,$AA486=2),VALUE(3.44),AND($Z486=2,$AA486=2),VALUE(3.5)),"")</f>
        <v/>
      </c>
      <c r="O486" s="59" t="str">
        <f t="shared" si="81"/>
        <v/>
      </c>
      <c r="P486" s="73"/>
      <c r="Q486" s="16"/>
      <c r="R486" s="64"/>
      <c r="S486" s="123"/>
      <c r="T486" s="119"/>
      <c r="U486" s="120"/>
      <c r="V486" s="121"/>
      <c r="W486" s="41" t="str">
        <f t="shared" si="82"/>
        <v/>
      </c>
      <c r="X486" s="4"/>
      <c r="Y486" s="6" t="str">
        <f t="shared" si="83"/>
        <v/>
      </c>
      <c r="Z486" s="39" t="str">
        <f t="shared" si="84"/>
        <v/>
      </c>
      <c r="AA486" s="6" t="str">
        <f t="shared" si="88"/>
        <v/>
      </c>
      <c r="AB486" s="26">
        <f t="shared" si="85"/>
        <v>0</v>
      </c>
      <c r="AC486" s="26">
        <f t="shared" si="75"/>
        <v>0</v>
      </c>
      <c r="AD486" s="26" t="str">
        <f t="shared" si="77"/>
        <v/>
      </c>
      <c r="AE486" s="6">
        <f t="shared" si="78"/>
        <v>0</v>
      </c>
      <c r="AF486" s="6">
        <f t="shared" si="86"/>
        <v>0</v>
      </c>
    </row>
    <row r="487" spans="1:32" ht="60" customHeight="1">
      <c r="A487" s="55">
        <f t="shared" si="76"/>
        <v>475</v>
      </c>
      <c r="B487" s="56" t="str">
        <f t="shared" si="79"/>
        <v/>
      </c>
      <c r="C487" s="152"/>
      <c r="D487" s="15" t="str">
        <f t="shared" si="80"/>
        <v/>
      </c>
      <c r="E487" s="15" t="str">
        <f t="shared" si="87"/>
        <v/>
      </c>
      <c r="F487" s="16"/>
      <c r="G487" s="16"/>
      <c r="H487" s="71"/>
      <c r="I487" s="60" t="str" cm="1">
        <f t="array" ref="I487">IFERROR(_xlfn.IFS($Y487=1,"熱風供給温度：80℃以上～100℃未満
空気入口温度：20℃",$Y487=2,"熱風供給温度：80℃以上～100℃未満
空気入口温度：20℃",$Y487=3,"熱風供給温度：60℃
空気入口温度：50℃"),"")</f>
        <v/>
      </c>
      <c r="J487" s="61" t="str" cm="1">
        <f t="array" ref="J487">IFERROR(_xlfn.IFS(AND($Y487=1,$Z487=1),"[外気条件]
乾球温度：25℃DB
相対湿度：70RH％",AND($Y487=2,$Z487=1),"熱源水入口温度：30℃
熱源水入出口温度差：5℃",AND($Y487=3,$Z487=2),"熱源水入口温度：30℃
熱源水入出口温度差：5℃"),"")</f>
        <v/>
      </c>
      <c r="K487" s="48"/>
      <c r="L487" s="46"/>
      <c r="M487" s="46"/>
      <c r="N487" s="42" t="str" cm="1">
        <f t="array" ref="N487">IFERROR(_xlfn.IFS(AND($Z487=1,$AA487=1),VALUE(3.5),AND($Z487=1,$AA487=2),VALUE(3.44),AND($Z487=2,$AA487=2),VALUE(3.5)),"")</f>
        <v/>
      </c>
      <c r="O487" s="59" t="str">
        <f t="shared" si="81"/>
        <v/>
      </c>
      <c r="P487" s="73"/>
      <c r="Q487" s="16"/>
      <c r="R487" s="64"/>
      <c r="S487" s="123"/>
      <c r="T487" s="119"/>
      <c r="U487" s="120"/>
      <c r="V487" s="121"/>
      <c r="W487" s="41" t="str">
        <f t="shared" si="82"/>
        <v/>
      </c>
      <c r="X487" s="4"/>
      <c r="Y487" s="6" t="str">
        <f t="shared" si="83"/>
        <v/>
      </c>
      <c r="Z487" s="39" t="str">
        <f t="shared" si="84"/>
        <v/>
      </c>
      <c r="AA487" s="6" t="str">
        <f t="shared" si="88"/>
        <v/>
      </c>
      <c r="AB487" s="26">
        <f t="shared" si="85"/>
        <v>0</v>
      </c>
      <c r="AC487" s="26">
        <f t="shared" si="75"/>
        <v>0</v>
      </c>
      <c r="AD487" s="26" t="str">
        <f t="shared" si="77"/>
        <v/>
      </c>
      <c r="AE487" s="6">
        <f t="shared" si="78"/>
        <v>0</v>
      </c>
      <c r="AF487" s="6">
        <f t="shared" si="86"/>
        <v>0</v>
      </c>
    </row>
    <row r="488" spans="1:32" ht="60" customHeight="1">
      <c r="A488" s="55">
        <f t="shared" si="76"/>
        <v>476</v>
      </c>
      <c r="B488" s="56" t="str">
        <f t="shared" si="79"/>
        <v/>
      </c>
      <c r="C488" s="152"/>
      <c r="D488" s="15" t="str">
        <f t="shared" si="80"/>
        <v/>
      </c>
      <c r="E488" s="15" t="str">
        <f t="shared" si="87"/>
        <v/>
      </c>
      <c r="F488" s="16"/>
      <c r="G488" s="16"/>
      <c r="H488" s="71"/>
      <c r="I488" s="60" t="str" cm="1">
        <f t="array" ref="I488">IFERROR(_xlfn.IFS($Y488=1,"熱風供給温度：80℃以上～100℃未満
空気入口温度：20℃",$Y488=2,"熱風供給温度：80℃以上～100℃未満
空気入口温度：20℃",$Y488=3,"熱風供給温度：60℃
空気入口温度：50℃"),"")</f>
        <v/>
      </c>
      <c r="J488" s="61" t="str" cm="1">
        <f t="array" ref="J488">IFERROR(_xlfn.IFS(AND($Y488=1,$Z488=1),"[外気条件]
乾球温度：25℃DB
相対湿度：70RH％",AND($Y488=2,$Z488=1),"熱源水入口温度：30℃
熱源水入出口温度差：5℃",AND($Y488=3,$Z488=2),"熱源水入口温度：30℃
熱源水入出口温度差：5℃"),"")</f>
        <v/>
      </c>
      <c r="K488" s="48"/>
      <c r="L488" s="46"/>
      <c r="M488" s="46"/>
      <c r="N488" s="42" t="str" cm="1">
        <f t="array" ref="N488">IFERROR(_xlfn.IFS(AND($Z488=1,$AA488=1),VALUE(3.5),AND($Z488=1,$AA488=2),VALUE(3.44),AND($Z488=2,$AA488=2),VALUE(3.5)),"")</f>
        <v/>
      </c>
      <c r="O488" s="59" t="str">
        <f t="shared" si="81"/>
        <v/>
      </c>
      <c r="P488" s="73"/>
      <c r="Q488" s="16"/>
      <c r="R488" s="64"/>
      <c r="S488" s="123"/>
      <c r="T488" s="119"/>
      <c r="U488" s="120"/>
      <c r="V488" s="121"/>
      <c r="W488" s="41" t="str">
        <f t="shared" si="82"/>
        <v/>
      </c>
      <c r="X488" s="4"/>
      <c r="Y488" s="6" t="str">
        <f t="shared" si="83"/>
        <v/>
      </c>
      <c r="Z488" s="39" t="str">
        <f t="shared" si="84"/>
        <v/>
      </c>
      <c r="AA488" s="6" t="str">
        <f t="shared" si="88"/>
        <v/>
      </c>
      <c r="AB488" s="26">
        <f t="shared" si="85"/>
        <v>0</v>
      </c>
      <c r="AC488" s="26">
        <f t="shared" si="75"/>
        <v>0</v>
      </c>
      <c r="AD488" s="26" t="str">
        <f t="shared" si="77"/>
        <v/>
      </c>
      <c r="AE488" s="6">
        <f t="shared" si="78"/>
        <v>0</v>
      </c>
      <c r="AF488" s="6">
        <f t="shared" si="86"/>
        <v>0</v>
      </c>
    </row>
    <row r="489" spans="1:32" ht="60" customHeight="1">
      <c r="A489" s="55">
        <f t="shared" si="76"/>
        <v>477</v>
      </c>
      <c r="B489" s="56" t="str">
        <f t="shared" si="79"/>
        <v/>
      </c>
      <c r="C489" s="152"/>
      <c r="D489" s="15" t="str">
        <f t="shared" si="80"/>
        <v/>
      </c>
      <c r="E489" s="15" t="str">
        <f t="shared" si="87"/>
        <v/>
      </c>
      <c r="F489" s="16"/>
      <c r="G489" s="16"/>
      <c r="H489" s="71"/>
      <c r="I489" s="60" t="str" cm="1">
        <f t="array" ref="I489">IFERROR(_xlfn.IFS($Y489=1,"熱風供給温度：80℃以上～100℃未満
空気入口温度：20℃",$Y489=2,"熱風供給温度：80℃以上～100℃未満
空気入口温度：20℃",$Y489=3,"熱風供給温度：60℃
空気入口温度：50℃"),"")</f>
        <v/>
      </c>
      <c r="J489" s="61" t="str" cm="1">
        <f t="array" ref="J489">IFERROR(_xlfn.IFS(AND($Y489=1,$Z489=1),"[外気条件]
乾球温度：25℃DB
相対湿度：70RH％",AND($Y489=2,$Z489=1),"熱源水入口温度：30℃
熱源水入出口温度差：5℃",AND($Y489=3,$Z489=2),"熱源水入口温度：30℃
熱源水入出口温度差：5℃"),"")</f>
        <v/>
      </c>
      <c r="K489" s="48"/>
      <c r="L489" s="46"/>
      <c r="M489" s="46"/>
      <c r="N489" s="42" t="str" cm="1">
        <f t="array" ref="N489">IFERROR(_xlfn.IFS(AND($Z489=1,$AA489=1),VALUE(3.5),AND($Z489=1,$AA489=2),VALUE(3.44),AND($Z489=2,$AA489=2),VALUE(3.5)),"")</f>
        <v/>
      </c>
      <c r="O489" s="59" t="str">
        <f t="shared" si="81"/>
        <v/>
      </c>
      <c r="P489" s="73"/>
      <c r="Q489" s="16"/>
      <c r="R489" s="64"/>
      <c r="S489" s="123"/>
      <c r="T489" s="119"/>
      <c r="U489" s="120"/>
      <c r="V489" s="121"/>
      <c r="W489" s="41" t="str">
        <f t="shared" si="82"/>
        <v/>
      </c>
      <c r="X489" s="4"/>
      <c r="Y489" s="6" t="str">
        <f t="shared" si="83"/>
        <v/>
      </c>
      <c r="Z489" s="39" t="str">
        <f t="shared" si="84"/>
        <v/>
      </c>
      <c r="AA489" s="6" t="str">
        <f t="shared" si="88"/>
        <v/>
      </c>
      <c r="AB489" s="26">
        <f t="shared" si="85"/>
        <v>0</v>
      </c>
      <c r="AC489" s="26">
        <f t="shared" si="75"/>
        <v>0</v>
      </c>
      <c r="AD489" s="26" t="str">
        <f t="shared" si="77"/>
        <v/>
      </c>
      <c r="AE489" s="6">
        <f t="shared" si="78"/>
        <v>0</v>
      </c>
      <c r="AF489" s="6">
        <f t="shared" si="86"/>
        <v>0</v>
      </c>
    </row>
    <row r="490" spans="1:32" ht="60" customHeight="1">
      <c r="A490" s="55">
        <f t="shared" si="76"/>
        <v>478</v>
      </c>
      <c r="B490" s="56" t="str">
        <f t="shared" si="79"/>
        <v/>
      </c>
      <c r="C490" s="152"/>
      <c r="D490" s="15" t="str">
        <f t="shared" si="80"/>
        <v/>
      </c>
      <c r="E490" s="15" t="str">
        <f t="shared" si="87"/>
        <v/>
      </c>
      <c r="F490" s="16"/>
      <c r="G490" s="16"/>
      <c r="H490" s="71"/>
      <c r="I490" s="60" t="str" cm="1">
        <f t="array" ref="I490">IFERROR(_xlfn.IFS($Y490=1,"熱風供給温度：80℃以上～100℃未満
空気入口温度：20℃",$Y490=2,"熱風供給温度：80℃以上～100℃未満
空気入口温度：20℃",$Y490=3,"熱風供給温度：60℃
空気入口温度：50℃"),"")</f>
        <v/>
      </c>
      <c r="J490" s="61" t="str" cm="1">
        <f t="array" ref="J490">IFERROR(_xlfn.IFS(AND($Y490=1,$Z490=1),"[外気条件]
乾球温度：25℃DB
相対湿度：70RH％",AND($Y490=2,$Z490=1),"熱源水入口温度：30℃
熱源水入出口温度差：5℃",AND($Y490=3,$Z490=2),"熱源水入口温度：30℃
熱源水入出口温度差：5℃"),"")</f>
        <v/>
      </c>
      <c r="K490" s="48"/>
      <c r="L490" s="46"/>
      <c r="M490" s="46"/>
      <c r="N490" s="42" t="str" cm="1">
        <f t="array" ref="N490">IFERROR(_xlfn.IFS(AND($Z490=1,$AA490=1),VALUE(3.5),AND($Z490=1,$AA490=2),VALUE(3.44),AND($Z490=2,$AA490=2),VALUE(3.5)),"")</f>
        <v/>
      </c>
      <c r="O490" s="59" t="str">
        <f t="shared" si="81"/>
        <v/>
      </c>
      <c r="P490" s="73"/>
      <c r="Q490" s="16"/>
      <c r="R490" s="64"/>
      <c r="S490" s="123"/>
      <c r="T490" s="119"/>
      <c r="U490" s="120"/>
      <c r="V490" s="121"/>
      <c r="W490" s="41" t="str">
        <f t="shared" si="82"/>
        <v/>
      </c>
      <c r="X490" s="4"/>
      <c r="Y490" s="6" t="str">
        <f t="shared" si="83"/>
        <v/>
      </c>
      <c r="Z490" s="39" t="str">
        <f t="shared" si="84"/>
        <v/>
      </c>
      <c r="AA490" s="6" t="str">
        <f t="shared" si="88"/>
        <v/>
      </c>
      <c r="AB490" s="26">
        <f t="shared" si="85"/>
        <v>0</v>
      </c>
      <c r="AC490" s="26">
        <f t="shared" si="75"/>
        <v>0</v>
      </c>
      <c r="AD490" s="26" t="str">
        <f t="shared" si="77"/>
        <v/>
      </c>
      <c r="AE490" s="6">
        <f t="shared" si="78"/>
        <v>0</v>
      </c>
      <c r="AF490" s="6">
        <f t="shared" si="86"/>
        <v>0</v>
      </c>
    </row>
    <row r="491" spans="1:32" ht="60" customHeight="1">
      <c r="A491" s="55">
        <f t="shared" si="76"/>
        <v>479</v>
      </c>
      <c r="B491" s="56" t="str">
        <f t="shared" si="79"/>
        <v/>
      </c>
      <c r="C491" s="152"/>
      <c r="D491" s="15" t="str">
        <f t="shared" si="80"/>
        <v/>
      </c>
      <c r="E491" s="15" t="str">
        <f t="shared" si="87"/>
        <v/>
      </c>
      <c r="F491" s="16"/>
      <c r="G491" s="16"/>
      <c r="H491" s="71"/>
      <c r="I491" s="60" t="str" cm="1">
        <f t="array" ref="I491">IFERROR(_xlfn.IFS($Y491=1,"熱風供給温度：80℃以上～100℃未満
空気入口温度：20℃",$Y491=2,"熱風供給温度：80℃以上～100℃未満
空気入口温度：20℃",$Y491=3,"熱風供給温度：60℃
空気入口温度：50℃"),"")</f>
        <v/>
      </c>
      <c r="J491" s="61" t="str" cm="1">
        <f t="array" ref="J491">IFERROR(_xlfn.IFS(AND($Y491=1,$Z491=1),"[外気条件]
乾球温度：25℃DB
相対湿度：70RH％",AND($Y491=2,$Z491=1),"熱源水入口温度：30℃
熱源水入出口温度差：5℃",AND($Y491=3,$Z491=2),"熱源水入口温度：30℃
熱源水入出口温度差：5℃"),"")</f>
        <v/>
      </c>
      <c r="K491" s="48"/>
      <c r="L491" s="46"/>
      <c r="M491" s="46"/>
      <c r="N491" s="42" t="str" cm="1">
        <f t="array" ref="N491">IFERROR(_xlfn.IFS(AND($Z491=1,$AA491=1),VALUE(3.5),AND($Z491=1,$AA491=2),VALUE(3.44),AND($Z491=2,$AA491=2),VALUE(3.5)),"")</f>
        <v/>
      </c>
      <c r="O491" s="59" t="str">
        <f t="shared" si="81"/>
        <v/>
      </c>
      <c r="P491" s="73"/>
      <c r="Q491" s="16"/>
      <c r="R491" s="64"/>
      <c r="S491" s="123"/>
      <c r="T491" s="119"/>
      <c r="U491" s="120"/>
      <c r="V491" s="121"/>
      <c r="W491" s="41" t="str">
        <f t="shared" si="82"/>
        <v/>
      </c>
      <c r="X491" s="4"/>
      <c r="Y491" s="6" t="str">
        <f t="shared" si="83"/>
        <v/>
      </c>
      <c r="Z491" s="39" t="str">
        <f t="shared" si="84"/>
        <v/>
      </c>
      <c r="AA491" s="6" t="str">
        <f t="shared" si="88"/>
        <v/>
      </c>
      <c r="AB491" s="26">
        <f t="shared" si="85"/>
        <v>0</v>
      </c>
      <c r="AC491" s="26">
        <f t="shared" si="75"/>
        <v>0</v>
      </c>
      <c r="AD491" s="26" t="str">
        <f t="shared" si="77"/>
        <v/>
      </c>
      <c r="AE491" s="6">
        <f t="shared" si="78"/>
        <v>0</v>
      </c>
      <c r="AF491" s="6">
        <f t="shared" si="86"/>
        <v>0</v>
      </c>
    </row>
    <row r="492" spans="1:32" ht="60" customHeight="1">
      <c r="A492" s="55">
        <f t="shared" si="76"/>
        <v>480</v>
      </c>
      <c r="B492" s="56" t="str">
        <f t="shared" si="79"/>
        <v/>
      </c>
      <c r="C492" s="152"/>
      <c r="D492" s="15" t="str">
        <f t="shared" si="80"/>
        <v/>
      </c>
      <c r="E492" s="15" t="str">
        <f t="shared" si="87"/>
        <v/>
      </c>
      <c r="F492" s="16"/>
      <c r="G492" s="16"/>
      <c r="H492" s="71"/>
      <c r="I492" s="60" t="str" cm="1">
        <f t="array" ref="I492">IFERROR(_xlfn.IFS($Y492=1,"熱風供給温度：80℃以上～100℃未満
空気入口温度：20℃",$Y492=2,"熱風供給温度：80℃以上～100℃未満
空気入口温度：20℃",$Y492=3,"熱風供給温度：60℃
空気入口温度：50℃"),"")</f>
        <v/>
      </c>
      <c r="J492" s="61" t="str" cm="1">
        <f t="array" ref="J492">IFERROR(_xlfn.IFS(AND($Y492=1,$Z492=1),"[外気条件]
乾球温度：25℃DB
相対湿度：70RH％",AND($Y492=2,$Z492=1),"熱源水入口温度：30℃
熱源水入出口温度差：5℃",AND($Y492=3,$Z492=2),"熱源水入口温度：30℃
熱源水入出口温度差：5℃"),"")</f>
        <v/>
      </c>
      <c r="K492" s="48"/>
      <c r="L492" s="46"/>
      <c r="M492" s="46"/>
      <c r="N492" s="42" t="str" cm="1">
        <f t="array" ref="N492">IFERROR(_xlfn.IFS(AND($Z492=1,$AA492=1),VALUE(3.5),AND($Z492=1,$AA492=2),VALUE(3.44),AND($Z492=2,$AA492=2),VALUE(3.5)),"")</f>
        <v/>
      </c>
      <c r="O492" s="59" t="str">
        <f t="shared" si="81"/>
        <v/>
      </c>
      <c r="P492" s="73"/>
      <c r="Q492" s="16"/>
      <c r="R492" s="64"/>
      <c r="S492" s="123"/>
      <c r="T492" s="119"/>
      <c r="U492" s="120"/>
      <c r="V492" s="121"/>
      <c r="W492" s="41" t="str">
        <f t="shared" si="82"/>
        <v/>
      </c>
      <c r="X492" s="4"/>
      <c r="Y492" s="6" t="str">
        <f t="shared" si="83"/>
        <v/>
      </c>
      <c r="Z492" s="39" t="str">
        <f t="shared" si="84"/>
        <v/>
      </c>
      <c r="AA492" s="6" t="str">
        <f t="shared" si="88"/>
        <v/>
      </c>
      <c r="AB492" s="26">
        <f t="shared" si="85"/>
        <v>0</v>
      </c>
      <c r="AC492" s="26">
        <f t="shared" ref="AC492:AC512" si="89">IF(AND($G492&lt;&gt;"",COUNTIF($G492,"*■*")&gt;0,$Q492=""),1,0)</f>
        <v>0</v>
      </c>
      <c r="AD492" s="26" t="str">
        <f t="shared" si="77"/>
        <v/>
      </c>
      <c r="AE492" s="6">
        <f t="shared" si="78"/>
        <v>0</v>
      </c>
      <c r="AF492" s="6">
        <f t="shared" si="86"/>
        <v>0</v>
      </c>
    </row>
    <row r="493" spans="1:32" ht="60" customHeight="1">
      <c r="A493" s="55">
        <f t="shared" si="76"/>
        <v>481</v>
      </c>
      <c r="B493" s="56" t="str">
        <f t="shared" si="79"/>
        <v/>
      </c>
      <c r="C493" s="152"/>
      <c r="D493" s="15" t="str">
        <f t="shared" si="80"/>
        <v/>
      </c>
      <c r="E493" s="15" t="str">
        <f t="shared" si="87"/>
        <v/>
      </c>
      <c r="F493" s="16"/>
      <c r="G493" s="16"/>
      <c r="H493" s="71"/>
      <c r="I493" s="60" t="str" cm="1">
        <f t="array" ref="I493">IFERROR(_xlfn.IFS($Y493=1,"熱風供給温度：80℃以上～100℃未満
空気入口温度：20℃",$Y493=2,"熱風供給温度：80℃以上～100℃未満
空気入口温度：20℃",$Y493=3,"熱風供給温度：60℃
空気入口温度：50℃"),"")</f>
        <v/>
      </c>
      <c r="J493" s="61" t="str" cm="1">
        <f t="array" ref="J493">IFERROR(_xlfn.IFS(AND($Y493=1,$Z493=1),"[外気条件]
乾球温度：25℃DB
相対湿度：70RH％",AND($Y493=2,$Z493=1),"熱源水入口温度：30℃
熱源水入出口温度差：5℃",AND($Y493=3,$Z493=2),"熱源水入口温度：30℃
熱源水入出口温度差：5℃"),"")</f>
        <v/>
      </c>
      <c r="K493" s="48"/>
      <c r="L493" s="46"/>
      <c r="M493" s="46"/>
      <c r="N493" s="42" t="str" cm="1">
        <f t="array" ref="N493">IFERROR(_xlfn.IFS(AND($Z493=1,$AA493=1),VALUE(3.5),AND($Z493=1,$AA493=2),VALUE(3.44),AND($Z493=2,$AA493=2),VALUE(3.5)),"")</f>
        <v/>
      </c>
      <c r="O493" s="59" t="str">
        <f t="shared" si="81"/>
        <v/>
      </c>
      <c r="P493" s="73"/>
      <c r="Q493" s="16"/>
      <c r="R493" s="64"/>
      <c r="S493" s="123"/>
      <c r="T493" s="119"/>
      <c r="U493" s="120"/>
      <c r="V493" s="121"/>
      <c r="W493" s="41" t="str">
        <f t="shared" si="82"/>
        <v/>
      </c>
      <c r="X493" s="4"/>
      <c r="Y493" s="6" t="str">
        <f t="shared" si="83"/>
        <v/>
      </c>
      <c r="Z493" s="39" t="str">
        <f t="shared" si="84"/>
        <v/>
      </c>
      <c r="AA493" s="6" t="str">
        <f t="shared" si="88"/>
        <v/>
      </c>
      <c r="AB493" s="26">
        <f t="shared" si="85"/>
        <v>0</v>
      </c>
      <c r="AC493" s="26">
        <f t="shared" si="89"/>
        <v>0</v>
      </c>
      <c r="AD493" s="26" t="str">
        <f t="shared" si="77"/>
        <v/>
      </c>
      <c r="AE493" s="6">
        <f t="shared" si="78"/>
        <v>0</v>
      </c>
      <c r="AF493" s="6">
        <f t="shared" si="86"/>
        <v>0</v>
      </c>
    </row>
    <row r="494" spans="1:32" ht="60" customHeight="1">
      <c r="A494" s="55">
        <f t="shared" si="76"/>
        <v>482</v>
      </c>
      <c r="B494" s="56" t="str">
        <f t="shared" si="79"/>
        <v/>
      </c>
      <c r="C494" s="152"/>
      <c r="D494" s="15" t="str">
        <f t="shared" si="80"/>
        <v/>
      </c>
      <c r="E494" s="15" t="str">
        <f t="shared" si="87"/>
        <v/>
      </c>
      <c r="F494" s="16"/>
      <c r="G494" s="16"/>
      <c r="H494" s="71"/>
      <c r="I494" s="60" t="str" cm="1">
        <f t="array" ref="I494">IFERROR(_xlfn.IFS($Y494=1,"熱風供給温度：80℃以上～100℃未満
空気入口温度：20℃",$Y494=2,"熱風供給温度：80℃以上～100℃未満
空気入口温度：20℃",$Y494=3,"熱風供給温度：60℃
空気入口温度：50℃"),"")</f>
        <v/>
      </c>
      <c r="J494" s="61" t="str" cm="1">
        <f t="array" ref="J494">IFERROR(_xlfn.IFS(AND($Y494=1,$Z494=1),"[外気条件]
乾球温度：25℃DB
相対湿度：70RH％",AND($Y494=2,$Z494=1),"熱源水入口温度：30℃
熱源水入出口温度差：5℃",AND($Y494=3,$Z494=2),"熱源水入口温度：30℃
熱源水入出口温度差：5℃"),"")</f>
        <v/>
      </c>
      <c r="K494" s="48"/>
      <c r="L494" s="46"/>
      <c r="M494" s="46"/>
      <c r="N494" s="42" t="str" cm="1">
        <f t="array" ref="N494">IFERROR(_xlfn.IFS(AND($Z494=1,$AA494=1),VALUE(3.5),AND($Z494=1,$AA494=2),VALUE(3.44),AND($Z494=2,$AA494=2),VALUE(3.5)),"")</f>
        <v/>
      </c>
      <c r="O494" s="59" t="str">
        <f t="shared" si="81"/>
        <v/>
      </c>
      <c r="P494" s="73"/>
      <c r="Q494" s="16"/>
      <c r="R494" s="64"/>
      <c r="S494" s="123"/>
      <c r="T494" s="119"/>
      <c r="U494" s="120"/>
      <c r="V494" s="121"/>
      <c r="W494" s="41" t="str">
        <f t="shared" si="82"/>
        <v/>
      </c>
      <c r="X494" s="4"/>
      <c r="Y494" s="6" t="str">
        <f t="shared" si="83"/>
        <v/>
      </c>
      <c r="Z494" s="39" t="str">
        <f t="shared" si="84"/>
        <v/>
      </c>
      <c r="AA494" s="6" t="str">
        <f t="shared" si="88"/>
        <v/>
      </c>
      <c r="AB494" s="26">
        <f t="shared" si="85"/>
        <v>0</v>
      </c>
      <c r="AC494" s="26">
        <f t="shared" si="89"/>
        <v>0</v>
      </c>
      <c r="AD494" s="26" t="str">
        <f t="shared" si="77"/>
        <v/>
      </c>
      <c r="AE494" s="6">
        <f t="shared" si="78"/>
        <v>0</v>
      </c>
      <c r="AF494" s="6">
        <f t="shared" si="86"/>
        <v>0</v>
      </c>
    </row>
    <row r="495" spans="1:32" ht="60" customHeight="1">
      <c r="A495" s="55">
        <f t="shared" si="76"/>
        <v>483</v>
      </c>
      <c r="B495" s="56" t="str">
        <f t="shared" si="79"/>
        <v/>
      </c>
      <c r="C495" s="152"/>
      <c r="D495" s="15" t="str">
        <f t="shared" si="80"/>
        <v/>
      </c>
      <c r="E495" s="15" t="str">
        <f t="shared" si="87"/>
        <v/>
      </c>
      <c r="F495" s="16"/>
      <c r="G495" s="16"/>
      <c r="H495" s="71"/>
      <c r="I495" s="60" t="str" cm="1">
        <f t="array" ref="I495">IFERROR(_xlfn.IFS($Y495=1,"熱風供給温度：80℃以上～100℃未満
空気入口温度：20℃",$Y495=2,"熱風供給温度：80℃以上～100℃未満
空気入口温度：20℃",$Y495=3,"熱風供給温度：60℃
空気入口温度：50℃"),"")</f>
        <v/>
      </c>
      <c r="J495" s="61" t="str" cm="1">
        <f t="array" ref="J495">IFERROR(_xlfn.IFS(AND($Y495=1,$Z495=1),"[外気条件]
乾球温度：25℃DB
相対湿度：70RH％",AND($Y495=2,$Z495=1),"熱源水入口温度：30℃
熱源水入出口温度差：5℃",AND($Y495=3,$Z495=2),"熱源水入口温度：30℃
熱源水入出口温度差：5℃"),"")</f>
        <v/>
      </c>
      <c r="K495" s="48"/>
      <c r="L495" s="46"/>
      <c r="M495" s="46"/>
      <c r="N495" s="42" t="str" cm="1">
        <f t="array" ref="N495">IFERROR(_xlfn.IFS(AND($Z495=1,$AA495=1),VALUE(3.5),AND($Z495=1,$AA495=2),VALUE(3.44),AND($Z495=2,$AA495=2),VALUE(3.5)),"")</f>
        <v/>
      </c>
      <c r="O495" s="59" t="str">
        <f t="shared" si="81"/>
        <v/>
      </c>
      <c r="P495" s="73"/>
      <c r="Q495" s="16"/>
      <c r="R495" s="64"/>
      <c r="S495" s="123"/>
      <c r="T495" s="119"/>
      <c r="U495" s="120"/>
      <c r="V495" s="121"/>
      <c r="W495" s="41" t="str">
        <f t="shared" si="82"/>
        <v/>
      </c>
      <c r="X495" s="4"/>
      <c r="Y495" s="6" t="str">
        <f t="shared" si="83"/>
        <v/>
      </c>
      <c r="Z495" s="39" t="str">
        <f t="shared" si="84"/>
        <v/>
      </c>
      <c r="AA495" s="6" t="str">
        <f t="shared" si="88"/>
        <v/>
      </c>
      <c r="AB495" s="26">
        <f t="shared" si="85"/>
        <v>0</v>
      </c>
      <c r="AC495" s="26">
        <f t="shared" si="89"/>
        <v>0</v>
      </c>
      <c r="AD495" s="26" t="str">
        <f t="shared" si="77"/>
        <v/>
      </c>
      <c r="AE495" s="6">
        <f t="shared" si="78"/>
        <v>0</v>
      </c>
      <c r="AF495" s="6">
        <f t="shared" si="86"/>
        <v>0</v>
      </c>
    </row>
    <row r="496" spans="1:32" ht="60" customHeight="1">
      <c r="A496" s="55">
        <f t="shared" si="76"/>
        <v>484</v>
      </c>
      <c r="B496" s="56" t="str">
        <f t="shared" si="79"/>
        <v/>
      </c>
      <c r="C496" s="152"/>
      <c r="D496" s="15" t="str">
        <f t="shared" si="80"/>
        <v/>
      </c>
      <c r="E496" s="15" t="str">
        <f t="shared" si="87"/>
        <v/>
      </c>
      <c r="F496" s="16"/>
      <c r="G496" s="16"/>
      <c r="H496" s="71"/>
      <c r="I496" s="60" t="str" cm="1">
        <f t="array" ref="I496">IFERROR(_xlfn.IFS($Y496=1,"熱風供給温度：80℃以上～100℃未満
空気入口温度：20℃",$Y496=2,"熱風供給温度：80℃以上～100℃未満
空気入口温度：20℃",$Y496=3,"熱風供給温度：60℃
空気入口温度：50℃"),"")</f>
        <v/>
      </c>
      <c r="J496" s="61" t="str" cm="1">
        <f t="array" ref="J496">IFERROR(_xlfn.IFS(AND($Y496=1,$Z496=1),"[外気条件]
乾球温度：25℃DB
相対湿度：70RH％",AND($Y496=2,$Z496=1),"熱源水入口温度：30℃
熱源水入出口温度差：5℃",AND($Y496=3,$Z496=2),"熱源水入口温度：30℃
熱源水入出口温度差：5℃"),"")</f>
        <v/>
      </c>
      <c r="K496" s="48"/>
      <c r="L496" s="46"/>
      <c r="M496" s="46"/>
      <c r="N496" s="42" t="str" cm="1">
        <f t="array" ref="N496">IFERROR(_xlfn.IFS(AND($Z496=1,$AA496=1),VALUE(3.5),AND($Z496=1,$AA496=2),VALUE(3.44),AND($Z496=2,$AA496=2),VALUE(3.5)),"")</f>
        <v/>
      </c>
      <c r="O496" s="59" t="str">
        <f t="shared" si="81"/>
        <v/>
      </c>
      <c r="P496" s="73"/>
      <c r="Q496" s="16"/>
      <c r="R496" s="64"/>
      <c r="S496" s="123"/>
      <c r="T496" s="119"/>
      <c r="U496" s="120"/>
      <c r="V496" s="121"/>
      <c r="W496" s="41" t="str">
        <f t="shared" si="82"/>
        <v/>
      </c>
      <c r="X496" s="4"/>
      <c r="Y496" s="6" t="str">
        <f t="shared" si="83"/>
        <v/>
      </c>
      <c r="Z496" s="39" t="str">
        <f t="shared" si="84"/>
        <v/>
      </c>
      <c r="AA496" s="6" t="str">
        <f t="shared" si="88"/>
        <v/>
      </c>
      <c r="AB496" s="26">
        <f t="shared" si="85"/>
        <v>0</v>
      </c>
      <c r="AC496" s="26">
        <f t="shared" si="89"/>
        <v>0</v>
      </c>
      <c r="AD496" s="26" t="str">
        <f t="shared" si="77"/>
        <v/>
      </c>
      <c r="AE496" s="6">
        <f t="shared" si="78"/>
        <v>0</v>
      </c>
      <c r="AF496" s="6">
        <f t="shared" si="86"/>
        <v>0</v>
      </c>
    </row>
    <row r="497" spans="1:32" ht="60" customHeight="1">
      <c r="A497" s="55">
        <f t="shared" si="76"/>
        <v>485</v>
      </c>
      <c r="B497" s="56" t="str">
        <f t="shared" si="79"/>
        <v/>
      </c>
      <c r="C497" s="152"/>
      <c r="D497" s="15" t="str">
        <f t="shared" si="80"/>
        <v/>
      </c>
      <c r="E497" s="15" t="str">
        <f t="shared" si="87"/>
        <v/>
      </c>
      <c r="F497" s="16"/>
      <c r="G497" s="16"/>
      <c r="H497" s="71"/>
      <c r="I497" s="60" t="str" cm="1">
        <f t="array" ref="I497">IFERROR(_xlfn.IFS($Y497=1,"熱風供給温度：80℃以上～100℃未満
空気入口温度：20℃",$Y497=2,"熱風供給温度：80℃以上～100℃未満
空気入口温度：20℃",$Y497=3,"熱風供給温度：60℃
空気入口温度：50℃"),"")</f>
        <v/>
      </c>
      <c r="J497" s="61" t="str" cm="1">
        <f t="array" ref="J497">IFERROR(_xlfn.IFS(AND($Y497=1,$Z497=1),"[外気条件]
乾球温度：25℃DB
相対湿度：70RH％",AND($Y497=2,$Z497=1),"熱源水入口温度：30℃
熱源水入出口温度差：5℃",AND($Y497=3,$Z497=2),"熱源水入口温度：30℃
熱源水入出口温度差：5℃"),"")</f>
        <v/>
      </c>
      <c r="K497" s="48"/>
      <c r="L497" s="46"/>
      <c r="M497" s="46"/>
      <c r="N497" s="42" t="str" cm="1">
        <f t="array" ref="N497">IFERROR(_xlfn.IFS(AND($Z497=1,$AA497=1),VALUE(3.5),AND($Z497=1,$AA497=2),VALUE(3.44),AND($Z497=2,$AA497=2),VALUE(3.5)),"")</f>
        <v/>
      </c>
      <c r="O497" s="59" t="str">
        <f t="shared" si="81"/>
        <v/>
      </c>
      <c r="P497" s="73"/>
      <c r="Q497" s="16"/>
      <c r="R497" s="64"/>
      <c r="S497" s="123"/>
      <c r="T497" s="119"/>
      <c r="U497" s="120"/>
      <c r="V497" s="121"/>
      <c r="W497" s="41" t="str">
        <f t="shared" si="82"/>
        <v/>
      </c>
      <c r="X497" s="4"/>
      <c r="Y497" s="6" t="str">
        <f t="shared" si="83"/>
        <v/>
      </c>
      <c r="Z497" s="39" t="str">
        <f t="shared" si="84"/>
        <v/>
      </c>
      <c r="AA497" s="6" t="str">
        <f t="shared" si="88"/>
        <v/>
      </c>
      <c r="AB497" s="26">
        <f t="shared" si="85"/>
        <v>0</v>
      </c>
      <c r="AC497" s="26">
        <f t="shared" si="89"/>
        <v>0</v>
      </c>
      <c r="AD497" s="26" t="str">
        <f t="shared" si="77"/>
        <v/>
      </c>
      <c r="AE497" s="6">
        <f t="shared" si="78"/>
        <v>0</v>
      </c>
      <c r="AF497" s="6">
        <f t="shared" si="86"/>
        <v>0</v>
      </c>
    </row>
    <row r="498" spans="1:32" ht="60" customHeight="1">
      <c r="A498" s="55">
        <f t="shared" si="76"/>
        <v>486</v>
      </c>
      <c r="B498" s="56" t="str">
        <f t="shared" si="79"/>
        <v/>
      </c>
      <c r="C498" s="152"/>
      <c r="D498" s="15" t="str">
        <f t="shared" si="80"/>
        <v/>
      </c>
      <c r="E498" s="15" t="str">
        <f t="shared" si="87"/>
        <v/>
      </c>
      <c r="F498" s="16"/>
      <c r="G498" s="16"/>
      <c r="H498" s="71"/>
      <c r="I498" s="60" t="str" cm="1">
        <f t="array" ref="I498">IFERROR(_xlfn.IFS($Y498=1,"熱風供給温度：80℃以上～100℃未満
空気入口温度：20℃",$Y498=2,"熱風供給温度：80℃以上～100℃未満
空気入口温度：20℃",$Y498=3,"熱風供給温度：60℃
空気入口温度：50℃"),"")</f>
        <v/>
      </c>
      <c r="J498" s="61" t="str" cm="1">
        <f t="array" ref="J498">IFERROR(_xlfn.IFS(AND($Y498=1,$Z498=1),"[外気条件]
乾球温度：25℃DB
相対湿度：70RH％",AND($Y498=2,$Z498=1),"熱源水入口温度：30℃
熱源水入出口温度差：5℃",AND($Y498=3,$Z498=2),"熱源水入口温度：30℃
熱源水入出口温度差：5℃"),"")</f>
        <v/>
      </c>
      <c r="K498" s="48"/>
      <c r="L498" s="46"/>
      <c r="M498" s="46"/>
      <c r="N498" s="42" t="str" cm="1">
        <f t="array" ref="N498">IFERROR(_xlfn.IFS(AND($Z498=1,$AA498=1),VALUE(3.5),AND($Z498=1,$AA498=2),VALUE(3.44),AND($Z498=2,$AA498=2),VALUE(3.5)),"")</f>
        <v/>
      </c>
      <c r="O498" s="59" t="str">
        <f t="shared" si="81"/>
        <v/>
      </c>
      <c r="P498" s="73"/>
      <c r="Q498" s="16"/>
      <c r="R498" s="64"/>
      <c r="S498" s="123"/>
      <c r="T498" s="119"/>
      <c r="U498" s="120"/>
      <c r="V498" s="121"/>
      <c r="W498" s="41" t="str">
        <f t="shared" si="82"/>
        <v/>
      </c>
      <c r="X498" s="4"/>
      <c r="Y498" s="6" t="str">
        <f t="shared" si="83"/>
        <v/>
      </c>
      <c r="Z498" s="39" t="str">
        <f t="shared" si="84"/>
        <v/>
      </c>
      <c r="AA498" s="6" t="str">
        <f t="shared" si="88"/>
        <v/>
      </c>
      <c r="AB498" s="26">
        <f t="shared" si="85"/>
        <v>0</v>
      </c>
      <c r="AC498" s="26">
        <f t="shared" si="89"/>
        <v>0</v>
      </c>
      <c r="AD498" s="26" t="str">
        <f t="shared" si="77"/>
        <v/>
      </c>
      <c r="AE498" s="6">
        <f t="shared" si="78"/>
        <v>0</v>
      </c>
      <c r="AF498" s="6">
        <f t="shared" si="86"/>
        <v>0</v>
      </c>
    </row>
    <row r="499" spans="1:32" ht="60" customHeight="1">
      <c r="A499" s="55">
        <f t="shared" si="76"/>
        <v>487</v>
      </c>
      <c r="B499" s="56" t="str">
        <f t="shared" si="79"/>
        <v/>
      </c>
      <c r="C499" s="152"/>
      <c r="D499" s="15" t="str">
        <f t="shared" si="80"/>
        <v/>
      </c>
      <c r="E499" s="15" t="str">
        <f t="shared" si="87"/>
        <v/>
      </c>
      <c r="F499" s="16"/>
      <c r="G499" s="16"/>
      <c r="H499" s="71"/>
      <c r="I499" s="60" t="str" cm="1">
        <f t="array" ref="I499">IFERROR(_xlfn.IFS($Y499=1,"熱風供給温度：80℃以上～100℃未満
空気入口温度：20℃",$Y499=2,"熱風供給温度：80℃以上～100℃未満
空気入口温度：20℃",$Y499=3,"熱風供給温度：60℃
空気入口温度：50℃"),"")</f>
        <v/>
      </c>
      <c r="J499" s="61" t="str" cm="1">
        <f t="array" ref="J499">IFERROR(_xlfn.IFS(AND($Y499=1,$Z499=1),"[外気条件]
乾球温度：25℃DB
相対湿度：70RH％",AND($Y499=2,$Z499=1),"熱源水入口温度：30℃
熱源水入出口温度差：5℃",AND($Y499=3,$Z499=2),"熱源水入口温度：30℃
熱源水入出口温度差：5℃"),"")</f>
        <v/>
      </c>
      <c r="K499" s="48"/>
      <c r="L499" s="46"/>
      <c r="M499" s="46"/>
      <c r="N499" s="42" t="str" cm="1">
        <f t="array" ref="N499">IFERROR(_xlfn.IFS(AND($Z499=1,$AA499=1),VALUE(3.5),AND($Z499=1,$AA499=2),VALUE(3.44),AND($Z499=2,$AA499=2),VALUE(3.5)),"")</f>
        <v/>
      </c>
      <c r="O499" s="59" t="str">
        <f t="shared" si="81"/>
        <v/>
      </c>
      <c r="P499" s="73"/>
      <c r="Q499" s="16"/>
      <c r="R499" s="64"/>
      <c r="S499" s="123"/>
      <c r="T499" s="119"/>
      <c r="U499" s="120"/>
      <c r="V499" s="121"/>
      <c r="W499" s="41" t="str">
        <f t="shared" si="82"/>
        <v/>
      </c>
      <c r="X499" s="4"/>
      <c r="Y499" s="6" t="str">
        <f t="shared" si="83"/>
        <v/>
      </c>
      <c r="Z499" s="39" t="str">
        <f t="shared" si="84"/>
        <v/>
      </c>
      <c r="AA499" s="6" t="str">
        <f t="shared" si="88"/>
        <v/>
      </c>
      <c r="AB499" s="26">
        <f t="shared" si="85"/>
        <v>0</v>
      </c>
      <c r="AC499" s="26">
        <f t="shared" si="89"/>
        <v>0</v>
      </c>
      <c r="AD499" s="26" t="str">
        <f t="shared" si="77"/>
        <v/>
      </c>
      <c r="AE499" s="6">
        <f t="shared" si="78"/>
        <v>0</v>
      </c>
      <c r="AF499" s="6">
        <f t="shared" si="86"/>
        <v>0</v>
      </c>
    </row>
    <row r="500" spans="1:32" ht="60" customHeight="1">
      <c r="A500" s="55">
        <f t="shared" si="76"/>
        <v>488</v>
      </c>
      <c r="B500" s="56" t="str">
        <f t="shared" si="79"/>
        <v/>
      </c>
      <c r="C500" s="152"/>
      <c r="D500" s="15" t="str">
        <f t="shared" si="80"/>
        <v/>
      </c>
      <c r="E500" s="15" t="str">
        <f t="shared" si="87"/>
        <v/>
      </c>
      <c r="F500" s="16"/>
      <c r="G500" s="16"/>
      <c r="H500" s="71"/>
      <c r="I500" s="60" t="str" cm="1">
        <f t="array" ref="I500">IFERROR(_xlfn.IFS($Y500=1,"熱風供給温度：80℃以上～100℃未満
空気入口温度：20℃",$Y500=2,"熱風供給温度：80℃以上～100℃未満
空気入口温度：20℃",$Y500=3,"熱風供給温度：60℃
空気入口温度：50℃"),"")</f>
        <v/>
      </c>
      <c r="J500" s="61" t="str" cm="1">
        <f t="array" ref="J500">IFERROR(_xlfn.IFS(AND($Y500=1,$Z500=1),"[外気条件]
乾球温度：25℃DB
相対湿度：70RH％",AND($Y500=2,$Z500=1),"熱源水入口温度：30℃
熱源水入出口温度差：5℃",AND($Y500=3,$Z500=2),"熱源水入口温度：30℃
熱源水入出口温度差：5℃"),"")</f>
        <v/>
      </c>
      <c r="K500" s="48"/>
      <c r="L500" s="46"/>
      <c r="M500" s="46"/>
      <c r="N500" s="42" t="str" cm="1">
        <f t="array" ref="N500">IFERROR(_xlfn.IFS(AND($Z500=1,$AA500=1),VALUE(3.5),AND($Z500=1,$AA500=2),VALUE(3.44),AND($Z500=2,$AA500=2),VALUE(3.5)),"")</f>
        <v/>
      </c>
      <c r="O500" s="59" t="str">
        <f t="shared" si="81"/>
        <v/>
      </c>
      <c r="P500" s="73"/>
      <c r="Q500" s="16"/>
      <c r="R500" s="64"/>
      <c r="S500" s="123"/>
      <c r="T500" s="119"/>
      <c r="U500" s="120"/>
      <c r="V500" s="121"/>
      <c r="W500" s="41" t="str">
        <f t="shared" si="82"/>
        <v/>
      </c>
      <c r="X500" s="4"/>
      <c r="Y500" s="6" t="str">
        <f t="shared" si="83"/>
        <v/>
      </c>
      <c r="Z500" s="39" t="str">
        <f t="shared" si="84"/>
        <v/>
      </c>
      <c r="AA500" s="6" t="str">
        <f t="shared" si="88"/>
        <v/>
      </c>
      <c r="AB500" s="26">
        <f t="shared" si="85"/>
        <v>0</v>
      </c>
      <c r="AC500" s="26">
        <f t="shared" si="89"/>
        <v>0</v>
      </c>
      <c r="AD500" s="26" t="str">
        <f t="shared" si="77"/>
        <v/>
      </c>
      <c r="AE500" s="6">
        <f t="shared" si="78"/>
        <v>0</v>
      </c>
      <c r="AF500" s="6">
        <f t="shared" si="86"/>
        <v>0</v>
      </c>
    </row>
    <row r="501" spans="1:32" ht="60" customHeight="1">
      <c r="A501" s="55">
        <f t="shared" si="76"/>
        <v>489</v>
      </c>
      <c r="B501" s="56" t="str">
        <f t="shared" si="79"/>
        <v/>
      </c>
      <c r="C501" s="152"/>
      <c r="D501" s="15" t="str">
        <f t="shared" si="80"/>
        <v/>
      </c>
      <c r="E501" s="15" t="str">
        <f t="shared" si="87"/>
        <v/>
      </c>
      <c r="F501" s="16"/>
      <c r="G501" s="16"/>
      <c r="H501" s="71"/>
      <c r="I501" s="60" t="str" cm="1">
        <f t="array" ref="I501">IFERROR(_xlfn.IFS($Y501=1,"熱風供給温度：80℃以上～100℃未満
空気入口温度：20℃",$Y501=2,"熱風供給温度：80℃以上～100℃未満
空気入口温度：20℃",$Y501=3,"熱風供給温度：60℃
空気入口温度：50℃"),"")</f>
        <v/>
      </c>
      <c r="J501" s="61" t="str" cm="1">
        <f t="array" ref="J501">IFERROR(_xlfn.IFS(AND($Y501=1,$Z501=1),"[外気条件]
乾球温度：25℃DB
相対湿度：70RH％",AND($Y501=2,$Z501=1),"熱源水入口温度：30℃
熱源水入出口温度差：5℃",AND($Y501=3,$Z501=2),"熱源水入口温度：30℃
熱源水入出口温度差：5℃"),"")</f>
        <v/>
      </c>
      <c r="K501" s="48"/>
      <c r="L501" s="46"/>
      <c r="M501" s="46"/>
      <c r="N501" s="42" t="str" cm="1">
        <f t="array" ref="N501">IFERROR(_xlfn.IFS(AND($Z501=1,$AA501=1),VALUE(3.5),AND($Z501=1,$AA501=2),VALUE(3.44),AND($Z501=2,$AA501=2),VALUE(3.5)),"")</f>
        <v/>
      </c>
      <c r="O501" s="59" t="str">
        <f t="shared" si="81"/>
        <v/>
      </c>
      <c r="P501" s="73"/>
      <c r="Q501" s="16"/>
      <c r="R501" s="64"/>
      <c r="S501" s="123"/>
      <c r="T501" s="119"/>
      <c r="U501" s="120"/>
      <c r="V501" s="121"/>
      <c r="W501" s="41" t="str">
        <f t="shared" si="82"/>
        <v/>
      </c>
      <c r="X501" s="4"/>
      <c r="Y501" s="6" t="str">
        <f t="shared" si="83"/>
        <v/>
      </c>
      <c r="Z501" s="39" t="str">
        <f t="shared" si="84"/>
        <v/>
      </c>
      <c r="AA501" s="6" t="str">
        <f t="shared" si="88"/>
        <v/>
      </c>
      <c r="AB501" s="26">
        <f t="shared" si="85"/>
        <v>0</v>
      </c>
      <c r="AC501" s="26">
        <f t="shared" si="89"/>
        <v>0</v>
      </c>
      <c r="AD501" s="26" t="str">
        <f t="shared" si="77"/>
        <v/>
      </c>
      <c r="AE501" s="6">
        <f t="shared" si="78"/>
        <v>0</v>
      </c>
      <c r="AF501" s="6">
        <f t="shared" si="86"/>
        <v>0</v>
      </c>
    </row>
    <row r="502" spans="1:32" ht="60" customHeight="1">
      <c r="A502" s="55">
        <f t="shared" si="76"/>
        <v>490</v>
      </c>
      <c r="B502" s="56" t="str">
        <f t="shared" si="79"/>
        <v/>
      </c>
      <c r="C502" s="152"/>
      <c r="D502" s="15" t="str">
        <f t="shared" si="80"/>
        <v/>
      </c>
      <c r="E502" s="15" t="str">
        <f t="shared" si="87"/>
        <v/>
      </c>
      <c r="F502" s="16"/>
      <c r="G502" s="16"/>
      <c r="H502" s="71"/>
      <c r="I502" s="60" t="str" cm="1">
        <f t="array" ref="I502">IFERROR(_xlfn.IFS($Y502=1,"熱風供給温度：80℃以上～100℃未満
空気入口温度：20℃",$Y502=2,"熱風供給温度：80℃以上～100℃未満
空気入口温度：20℃",$Y502=3,"熱風供給温度：60℃
空気入口温度：50℃"),"")</f>
        <v/>
      </c>
      <c r="J502" s="61" t="str" cm="1">
        <f t="array" ref="J502">IFERROR(_xlfn.IFS(AND($Y502=1,$Z502=1),"[外気条件]
乾球温度：25℃DB
相対湿度：70RH％",AND($Y502=2,$Z502=1),"熱源水入口温度：30℃
熱源水入出口温度差：5℃",AND($Y502=3,$Z502=2),"熱源水入口温度：30℃
熱源水入出口温度差：5℃"),"")</f>
        <v/>
      </c>
      <c r="K502" s="48"/>
      <c r="L502" s="46"/>
      <c r="M502" s="46"/>
      <c r="N502" s="42" t="str" cm="1">
        <f t="array" ref="N502">IFERROR(_xlfn.IFS(AND($Z502=1,$AA502=1),VALUE(3.5),AND($Z502=1,$AA502=2),VALUE(3.44),AND($Z502=2,$AA502=2),VALUE(3.5)),"")</f>
        <v/>
      </c>
      <c r="O502" s="59" t="str">
        <f t="shared" si="81"/>
        <v/>
      </c>
      <c r="P502" s="73"/>
      <c r="Q502" s="16"/>
      <c r="R502" s="64"/>
      <c r="S502" s="123"/>
      <c r="T502" s="119"/>
      <c r="U502" s="120"/>
      <c r="V502" s="121"/>
      <c r="W502" s="41" t="str">
        <f t="shared" si="82"/>
        <v/>
      </c>
      <c r="X502" s="4"/>
      <c r="Y502" s="6" t="str">
        <f t="shared" si="83"/>
        <v/>
      </c>
      <c r="Z502" s="39" t="str">
        <f t="shared" si="84"/>
        <v/>
      </c>
      <c r="AA502" s="6" t="str">
        <f t="shared" si="88"/>
        <v/>
      </c>
      <c r="AB502" s="26">
        <f t="shared" si="85"/>
        <v>0</v>
      </c>
      <c r="AC502" s="26">
        <f t="shared" si="89"/>
        <v>0</v>
      </c>
      <c r="AD502" s="26" t="str">
        <f t="shared" si="77"/>
        <v/>
      </c>
      <c r="AE502" s="6">
        <f t="shared" si="78"/>
        <v>0</v>
      </c>
      <c r="AF502" s="6">
        <f t="shared" si="86"/>
        <v>0</v>
      </c>
    </row>
    <row r="503" spans="1:32" ht="60" customHeight="1">
      <c r="A503" s="55">
        <f t="shared" si="76"/>
        <v>491</v>
      </c>
      <c r="B503" s="56" t="str">
        <f t="shared" si="79"/>
        <v/>
      </c>
      <c r="C503" s="152"/>
      <c r="D503" s="15" t="str">
        <f t="shared" si="80"/>
        <v/>
      </c>
      <c r="E503" s="15" t="str">
        <f t="shared" si="87"/>
        <v/>
      </c>
      <c r="F503" s="16"/>
      <c r="G503" s="16"/>
      <c r="H503" s="71"/>
      <c r="I503" s="60" t="str" cm="1">
        <f t="array" ref="I503">IFERROR(_xlfn.IFS($Y503=1,"熱風供給温度：80℃以上～100℃未満
空気入口温度：20℃",$Y503=2,"熱風供給温度：80℃以上～100℃未満
空気入口温度：20℃",$Y503=3,"熱風供給温度：60℃
空気入口温度：50℃"),"")</f>
        <v/>
      </c>
      <c r="J503" s="61" t="str" cm="1">
        <f t="array" ref="J503">IFERROR(_xlfn.IFS(AND($Y503=1,$Z503=1),"[外気条件]
乾球温度：25℃DB
相対湿度：70RH％",AND($Y503=2,$Z503=1),"熱源水入口温度：30℃
熱源水入出口温度差：5℃",AND($Y503=3,$Z503=2),"熱源水入口温度：30℃
熱源水入出口温度差：5℃"),"")</f>
        <v/>
      </c>
      <c r="K503" s="48"/>
      <c r="L503" s="46"/>
      <c r="M503" s="46"/>
      <c r="N503" s="42" t="str" cm="1">
        <f t="array" ref="N503">IFERROR(_xlfn.IFS(AND($Z503=1,$AA503=1),VALUE(3.5),AND($Z503=1,$AA503=2),VALUE(3.44),AND($Z503=2,$AA503=2),VALUE(3.5)),"")</f>
        <v/>
      </c>
      <c r="O503" s="59" t="str">
        <f t="shared" si="81"/>
        <v/>
      </c>
      <c r="P503" s="73"/>
      <c r="Q503" s="16"/>
      <c r="R503" s="64"/>
      <c r="S503" s="123"/>
      <c r="T503" s="119"/>
      <c r="U503" s="120"/>
      <c r="V503" s="121"/>
      <c r="W503" s="41" t="str">
        <f t="shared" si="82"/>
        <v/>
      </c>
      <c r="X503" s="4"/>
      <c r="Y503" s="6" t="str">
        <f t="shared" si="83"/>
        <v/>
      </c>
      <c r="Z503" s="39" t="str">
        <f t="shared" si="84"/>
        <v/>
      </c>
      <c r="AA503" s="6" t="str">
        <f t="shared" si="88"/>
        <v/>
      </c>
      <c r="AB503" s="26">
        <f t="shared" si="85"/>
        <v>0</v>
      </c>
      <c r="AC503" s="26">
        <f t="shared" si="89"/>
        <v>0</v>
      </c>
      <c r="AD503" s="26" t="str">
        <f t="shared" si="77"/>
        <v/>
      </c>
      <c r="AE503" s="6">
        <f t="shared" si="78"/>
        <v>0</v>
      </c>
      <c r="AF503" s="6">
        <f t="shared" si="86"/>
        <v>0</v>
      </c>
    </row>
    <row r="504" spans="1:32" ht="60" customHeight="1">
      <c r="A504" s="55">
        <f t="shared" si="76"/>
        <v>492</v>
      </c>
      <c r="B504" s="56" t="str">
        <f t="shared" si="79"/>
        <v/>
      </c>
      <c r="C504" s="152"/>
      <c r="D504" s="15" t="str">
        <f t="shared" si="80"/>
        <v/>
      </c>
      <c r="E504" s="15" t="str">
        <f t="shared" si="87"/>
        <v/>
      </c>
      <c r="F504" s="16"/>
      <c r="G504" s="16"/>
      <c r="H504" s="71"/>
      <c r="I504" s="60" t="str" cm="1">
        <f t="array" ref="I504">IFERROR(_xlfn.IFS($Y504=1,"熱風供給温度：80℃以上～100℃未満
空気入口温度：20℃",$Y504=2,"熱風供給温度：80℃以上～100℃未満
空気入口温度：20℃",$Y504=3,"熱風供給温度：60℃
空気入口温度：50℃"),"")</f>
        <v/>
      </c>
      <c r="J504" s="61" t="str" cm="1">
        <f t="array" ref="J504">IFERROR(_xlfn.IFS(AND($Y504=1,$Z504=1),"[外気条件]
乾球温度：25℃DB
相対湿度：70RH％",AND($Y504=2,$Z504=1),"熱源水入口温度：30℃
熱源水入出口温度差：5℃",AND($Y504=3,$Z504=2),"熱源水入口温度：30℃
熱源水入出口温度差：5℃"),"")</f>
        <v/>
      </c>
      <c r="K504" s="48"/>
      <c r="L504" s="46"/>
      <c r="M504" s="46"/>
      <c r="N504" s="42" t="str" cm="1">
        <f t="array" ref="N504">IFERROR(_xlfn.IFS(AND($Z504=1,$AA504=1),VALUE(3.5),AND($Z504=1,$AA504=2),VALUE(3.44),AND($Z504=2,$AA504=2),VALUE(3.5)),"")</f>
        <v/>
      </c>
      <c r="O504" s="59" t="str">
        <f t="shared" si="81"/>
        <v/>
      </c>
      <c r="P504" s="73"/>
      <c r="Q504" s="16"/>
      <c r="R504" s="64"/>
      <c r="S504" s="123"/>
      <c r="T504" s="119"/>
      <c r="U504" s="120"/>
      <c r="V504" s="121"/>
      <c r="W504" s="41" t="str">
        <f t="shared" si="82"/>
        <v/>
      </c>
      <c r="X504" s="4"/>
      <c r="Y504" s="6" t="str">
        <f t="shared" si="83"/>
        <v/>
      </c>
      <c r="Z504" s="39" t="str">
        <f t="shared" si="84"/>
        <v/>
      </c>
      <c r="AA504" s="6" t="str">
        <f t="shared" si="88"/>
        <v/>
      </c>
      <c r="AB504" s="26">
        <f t="shared" si="85"/>
        <v>0</v>
      </c>
      <c r="AC504" s="26">
        <f t="shared" si="89"/>
        <v>0</v>
      </c>
      <c r="AD504" s="26" t="str">
        <f t="shared" si="77"/>
        <v/>
      </c>
      <c r="AE504" s="6">
        <f t="shared" si="78"/>
        <v>0</v>
      </c>
      <c r="AF504" s="6">
        <f t="shared" si="86"/>
        <v>0</v>
      </c>
    </row>
    <row r="505" spans="1:32" ht="60" customHeight="1">
      <c r="A505" s="55">
        <f t="shared" si="76"/>
        <v>493</v>
      </c>
      <c r="B505" s="56" t="str">
        <f t="shared" si="79"/>
        <v/>
      </c>
      <c r="C505" s="152"/>
      <c r="D505" s="15" t="str">
        <f t="shared" si="80"/>
        <v/>
      </c>
      <c r="E505" s="15" t="str">
        <f t="shared" si="87"/>
        <v/>
      </c>
      <c r="F505" s="16"/>
      <c r="G505" s="16"/>
      <c r="H505" s="71"/>
      <c r="I505" s="60" t="str" cm="1">
        <f t="array" ref="I505">IFERROR(_xlfn.IFS($Y505=1,"熱風供給温度：80℃以上～100℃未満
空気入口温度：20℃",$Y505=2,"熱風供給温度：80℃以上～100℃未満
空気入口温度：20℃",$Y505=3,"熱風供給温度：60℃
空気入口温度：50℃"),"")</f>
        <v/>
      </c>
      <c r="J505" s="61" t="str" cm="1">
        <f t="array" ref="J505">IFERROR(_xlfn.IFS(AND($Y505=1,$Z505=1),"[外気条件]
乾球温度：25℃DB
相対湿度：70RH％",AND($Y505=2,$Z505=1),"熱源水入口温度：30℃
熱源水入出口温度差：5℃",AND($Y505=3,$Z505=2),"熱源水入口温度：30℃
熱源水入出口温度差：5℃"),"")</f>
        <v/>
      </c>
      <c r="K505" s="48"/>
      <c r="L505" s="46"/>
      <c r="M505" s="46"/>
      <c r="N505" s="42" t="str" cm="1">
        <f t="array" ref="N505">IFERROR(_xlfn.IFS(AND($Z505=1,$AA505=1),VALUE(3.5),AND($Z505=1,$AA505=2),VALUE(3.44),AND($Z505=2,$AA505=2),VALUE(3.5)),"")</f>
        <v/>
      </c>
      <c r="O505" s="59" t="str">
        <f t="shared" si="81"/>
        <v/>
      </c>
      <c r="P505" s="73"/>
      <c r="Q505" s="16"/>
      <c r="R505" s="64"/>
      <c r="S505" s="123"/>
      <c r="T505" s="119"/>
      <c r="U505" s="120"/>
      <c r="V505" s="121"/>
      <c r="W505" s="41" t="str">
        <f t="shared" si="82"/>
        <v/>
      </c>
      <c r="X505" s="4"/>
      <c r="Y505" s="6" t="str">
        <f t="shared" si="83"/>
        <v/>
      </c>
      <c r="Z505" s="39" t="str">
        <f t="shared" si="84"/>
        <v/>
      </c>
      <c r="AA505" s="6" t="str">
        <f t="shared" si="88"/>
        <v/>
      </c>
      <c r="AB505" s="26">
        <f t="shared" si="85"/>
        <v>0</v>
      </c>
      <c r="AC505" s="26">
        <f t="shared" si="89"/>
        <v>0</v>
      </c>
      <c r="AD505" s="26" t="str">
        <f t="shared" si="77"/>
        <v/>
      </c>
      <c r="AE505" s="6">
        <f t="shared" si="78"/>
        <v>0</v>
      </c>
      <c r="AF505" s="6">
        <f t="shared" si="86"/>
        <v>0</v>
      </c>
    </row>
    <row r="506" spans="1:32" ht="60" customHeight="1">
      <c r="A506" s="55">
        <f t="shared" si="76"/>
        <v>494</v>
      </c>
      <c r="B506" s="56" t="str">
        <f t="shared" si="79"/>
        <v/>
      </c>
      <c r="C506" s="152"/>
      <c r="D506" s="15" t="str">
        <f t="shared" si="80"/>
        <v/>
      </c>
      <c r="E506" s="15" t="str">
        <f t="shared" si="87"/>
        <v/>
      </c>
      <c r="F506" s="16"/>
      <c r="G506" s="16"/>
      <c r="H506" s="71"/>
      <c r="I506" s="60" t="str" cm="1">
        <f t="array" ref="I506">IFERROR(_xlfn.IFS($Y506=1,"熱風供給温度：80℃以上～100℃未満
空気入口温度：20℃",$Y506=2,"熱風供給温度：80℃以上～100℃未満
空気入口温度：20℃",$Y506=3,"熱風供給温度：60℃
空気入口温度：50℃"),"")</f>
        <v/>
      </c>
      <c r="J506" s="61" t="str" cm="1">
        <f t="array" ref="J506">IFERROR(_xlfn.IFS(AND($Y506=1,$Z506=1),"[外気条件]
乾球温度：25℃DB
相対湿度：70RH％",AND($Y506=2,$Z506=1),"熱源水入口温度：30℃
熱源水入出口温度差：5℃",AND($Y506=3,$Z506=2),"熱源水入口温度：30℃
熱源水入出口温度差：5℃"),"")</f>
        <v/>
      </c>
      <c r="K506" s="48"/>
      <c r="L506" s="46"/>
      <c r="M506" s="46"/>
      <c r="N506" s="42" t="str" cm="1">
        <f t="array" ref="N506">IFERROR(_xlfn.IFS(AND($Z506=1,$AA506=1),VALUE(3.5),AND($Z506=1,$AA506=2),VALUE(3.44),AND($Z506=2,$AA506=2),VALUE(3.5)),"")</f>
        <v/>
      </c>
      <c r="O506" s="59" t="str">
        <f t="shared" si="81"/>
        <v/>
      </c>
      <c r="P506" s="73"/>
      <c r="Q506" s="16"/>
      <c r="R506" s="64"/>
      <c r="S506" s="123"/>
      <c r="T506" s="119"/>
      <c r="U506" s="120"/>
      <c r="V506" s="121"/>
      <c r="W506" s="41" t="str">
        <f t="shared" si="82"/>
        <v/>
      </c>
      <c r="X506" s="4"/>
      <c r="Y506" s="6" t="str">
        <f t="shared" si="83"/>
        <v/>
      </c>
      <c r="Z506" s="39" t="str">
        <f t="shared" si="84"/>
        <v/>
      </c>
      <c r="AA506" s="6" t="str">
        <f t="shared" si="88"/>
        <v/>
      </c>
      <c r="AB506" s="26">
        <f t="shared" si="85"/>
        <v>0</v>
      </c>
      <c r="AC506" s="26">
        <f t="shared" si="89"/>
        <v>0</v>
      </c>
      <c r="AD506" s="26" t="str">
        <f t="shared" si="77"/>
        <v/>
      </c>
      <c r="AE506" s="6">
        <f t="shared" si="78"/>
        <v>0</v>
      </c>
      <c r="AF506" s="6">
        <f t="shared" si="86"/>
        <v>0</v>
      </c>
    </row>
    <row r="507" spans="1:32" ht="60" customHeight="1">
      <c r="A507" s="55">
        <f t="shared" si="76"/>
        <v>495</v>
      </c>
      <c r="B507" s="56" t="str">
        <f t="shared" si="79"/>
        <v/>
      </c>
      <c r="C507" s="152"/>
      <c r="D507" s="15" t="str">
        <f t="shared" si="80"/>
        <v/>
      </c>
      <c r="E507" s="15" t="str">
        <f t="shared" si="87"/>
        <v/>
      </c>
      <c r="F507" s="16"/>
      <c r="G507" s="16"/>
      <c r="H507" s="71"/>
      <c r="I507" s="60" t="str" cm="1">
        <f t="array" ref="I507">IFERROR(_xlfn.IFS($Y507=1,"熱風供給温度：80℃以上～100℃未満
空気入口温度：20℃",$Y507=2,"熱風供給温度：80℃以上～100℃未満
空気入口温度：20℃",$Y507=3,"熱風供給温度：60℃
空気入口温度：50℃"),"")</f>
        <v/>
      </c>
      <c r="J507" s="61" t="str" cm="1">
        <f t="array" ref="J507">IFERROR(_xlfn.IFS(AND($Y507=1,$Z507=1),"[外気条件]
乾球温度：25℃DB
相対湿度：70RH％",AND($Y507=2,$Z507=1),"熱源水入口温度：30℃
熱源水入出口温度差：5℃",AND($Y507=3,$Z507=2),"熱源水入口温度：30℃
熱源水入出口温度差：5℃"),"")</f>
        <v/>
      </c>
      <c r="K507" s="48"/>
      <c r="L507" s="46"/>
      <c r="M507" s="46"/>
      <c r="N507" s="42" t="str" cm="1">
        <f t="array" ref="N507">IFERROR(_xlfn.IFS(AND($Z507=1,$AA507=1),VALUE(3.5),AND($Z507=1,$AA507=2),VALUE(3.44),AND($Z507=2,$AA507=2),VALUE(3.5)),"")</f>
        <v/>
      </c>
      <c r="O507" s="59" t="str">
        <f t="shared" si="81"/>
        <v/>
      </c>
      <c r="P507" s="73"/>
      <c r="Q507" s="16"/>
      <c r="R507" s="64"/>
      <c r="S507" s="123"/>
      <c r="T507" s="119"/>
      <c r="U507" s="120"/>
      <c r="V507" s="121"/>
      <c r="W507" s="41" t="str">
        <f t="shared" si="82"/>
        <v/>
      </c>
      <c r="X507" s="4"/>
      <c r="Y507" s="6" t="str">
        <f t="shared" si="83"/>
        <v/>
      </c>
      <c r="Z507" s="39" t="str">
        <f t="shared" si="84"/>
        <v/>
      </c>
      <c r="AA507" s="6" t="str">
        <f t="shared" si="88"/>
        <v/>
      </c>
      <c r="AB507" s="26">
        <f t="shared" si="85"/>
        <v>0</v>
      </c>
      <c r="AC507" s="26">
        <f t="shared" si="89"/>
        <v>0</v>
      </c>
      <c r="AD507" s="26" t="str">
        <f t="shared" si="77"/>
        <v/>
      </c>
      <c r="AE507" s="6">
        <f t="shared" si="78"/>
        <v>0</v>
      </c>
      <c r="AF507" s="6">
        <f t="shared" si="86"/>
        <v>0</v>
      </c>
    </row>
    <row r="508" spans="1:32" ht="60" customHeight="1">
      <c r="A508" s="55">
        <f t="shared" si="76"/>
        <v>496</v>
      </c>
      <c r="B508" s="56" t="str">
        <f t="shared" si="79"/>
        <v/>
      </c>
      <c r="C508" s="152"/>
      <c r="D508" s="15" t="str">
        <f t="shared" si="80"/>
        <v/>
      </c>
      <c r="E508" s="15" t="str">
        <f t="shared" si="87"/>
        <v/>
      </c>
      <c r="F508" s="16"/>
      <c r="G508" s="16"/>
      <c r="H508" s="71"/>
      <c r="I508" s="60" t="str" cm="1">
        <f t="array" ref="I508">IFERROR(_xlfn.IFS($Y508=1,"熱風供給温度：80℃以上～100℃未満
空気入口温度：20℃",$Y508=2,"熱風供給温度：80℃以上～100℃未満
空気入口温度：20℃",$Y508=3,"熱風供給温度：60℃
空気入口温度：50℃"),"")</f>
        <v/>
      </c>
      <c r="J508" s="61" t="str" cm="1">
        <f t="array" ref="J508">IFERROR(_xlfn.IFS(AND($Y508=1,$Z508=1),"[外気条件]
乾球温度：25℃DB
相対湿度：70RH％",AND($Y508=2,$Z508=1),"熱源水入口温度：30℃
熱源水入出口温度差：5℃",AND($Y508=3,$Z508=2),"熱源水入口温度：30℃
熱源水入出口温度差：5℃"),"")</f>
        <v/>
      </c>
      <c r="K508" s="48"/>
      <c r="L508" s="46"/>
      <c r="M508" s="46"/>
      <c r="N508" s="42" t="str" cm="1">
        <f t="array" ref="N508">IFERROR(_xlfn.IFS(AND($Z508=1,$AA508=1),VALUE(3.5),AND($Z508=1,$AA508=2),VALUE(3.44),AND($Z508=2,$AA508=2),VALUE(3.5)),"")</f>
        <v/>
      </c>
      <c r="O508" s="59" t="str">
        <f t="shared" si="81"/>
        <v/>
      </c>
      <c r="P508" s="73"/>
      <c r="Q508" s="16"/>
      <c r="R508" s="64"/>
      <c r="S508" s="123"/>
      <c r="T508" s="119"/>
      <c r="U508" s="120"/>
      <c r="V508" s="121"/>
      <c r="W508" s="41" t="str">
        <f t="shared" si="82"/>
        <v/>
      </c>
      <c r="X508" s="4"/>
      <c r="Y508" s="6" t="str">
        <f t="shared" si="83"/>
        <v/>
      </c>
      <c r="Z508" s="39" t="str">
        <f t="shared" si="84"/>
        <v/>
      </c>
      <c r="AA508" s="6" t="str">
        <f t="shared" si="88"/>
        <v/>
      </c>
      <c r="AB508" s="26">
        <f t="shared" si="85"/>
        <v>0</v>
      </c>
      <c r="AC508" s="26">
        <f t="shared" si="89"/>
        <v>0</v>
      </c>
      <c r="AD508" s="26" t="str">
        <f t="shared" si="77"/>
        <v/>
      </c>
      <c r="AE508" s="6">
        <f t="shared" si="78"/>
        <v>0</v>
      </c>
      <c r="AF508" s="6">
        <f t="shared" si="86"/>
        <v>0</v>
      </c>
    </row>
    <row r="509" spans="1:32" ht="60" customHeight="1">
      <c r="A509" s="55">
        <f t="shared" si="76"/>
        <v>497</v>
      </c>
      <c r="B509" s="56" t="str">
        <f t="shared" si="79"/>
        <v/>
      </c>
      <c r="C509" s="152"/>
      <c r="D509" s="15" t="str">
        <f t="shared" si="80"/>
        <v/>
      </c>
      <c r="E509" s="15" t="str">
        <f t="shared" si="87"/>
        <v/>
      </c>
      <c r="F509" s="16"/>
      <c r="G509" s="16"/>
      <c r="H509" s="71"/>
      <c r="I509" s="60" t="str" cm="1">
        <f t="array" ref="I509">IFERROR(_xlfn.IFS($Y509=1,"熱風供給温度：80℃以上～100℃未満
空気入口温度：20℃",$Y509=2,"熱風供給温度：80℃以上～100℃未満
空気入口温度：20℃",$Y509=3,"熱風供給温度：60℃
空気入口温度：50℃"),"")</f>
        <v/>
      </c>
      <c r="J509" s="61" t="str" cm="1">
        <f t="array" ref="J509">IFERROR(_xlfn.IFS(AND($Y509=1,$Z509=1),"[外気条件]
乾球温度：25℃DB
相対湿度：70RH％",AND($Y509=2,$Z509=1),"熱源水入口温度：30℃
熱源水入出口温度差：5℃",AND($Y509=3,$Z509=2),"熱源水入口温度：30℃
熱源水入出口温度差：5℃"),"")</f>
        <v/>
      </c>
      <c r="K509" s="48"/>
      <c r="L509" s="46"/>
      <c r="M509" s="46"/>
      <c r="N509" s="42" t="str" cm="1">
        <f t="array" ref="N509">IFERROR(_xlfn.IFS(AND($Z509=1,$AA509=1),VALUE(3.5),AND($Z509=1,$AA509=2),VALUE(3.44),AND($Z509=2,$AA509=2),VALUE(3.5)),"")</f>
        <v/>
      </c>
      <c r="O509" s="59" t="str">
        <f t="shared" si="81"/>
        <v/>
      </c>
      <c r="P509" s="73"/>
      <c r="Q509" s="16"/>
      <c r="R509" s="64"/>
      <c r="S509" s="123"/>
      <c r="T509" s="119"/>
      <c r="U509" s="120"/>
      <c r="V509" s="121"/>
      <c r="W509" s="41" t="str">
        <f t="shared" si="82"/>
        <v/>
      </c>
      <c r="X509" s="4"/>
      <c r="Y509" s="6" t="str">
        <f t="shared" si="83"/>
        <v/>
      </c>
      <c r="Z509" s="39" t="str">
        <f t="shared" si="84"/>
        <v/>
      </c>
      <c r="AA509" s="6" t="str">
        <f t="shared" si="88"/>
        <v/>
      </c>
      <c r="AB509" s="26">
        <f t="shared" si="85"/>
        <v>0</v>
      </c>
      <c r="AC509" s="26">
        <f t="shared" si="89"/>
        <v>0</v>
      </c>
      <c r="AD509" s="26" t="str">
        <f t="shared" si="77"/>
        <v/>
      </c>
      <c r="AE509" s="6">
        <f t="shared" si="78"/>
        <v>0</v>
      </c>
      <c r="AF509" s="6">
        <f t="shared" si="86"/>
        <v>0</v>
      </c>
    </row>
    <row r="510" spans="1:32" ht="60" customHeight="1">
      <c r="A510" s="55">
        <f t="shared" ref="A510:A512" si="90">ROW()-12</f>
        <v>498</v>
      </c>
      <c r="B510" s="56" t="str">
        <f t="shared" si="79"/>
        <v/>
      </c>
      <c r="C510" s="152"/>
      <c r="D510" s="15" t="str">
        <f t="shared" si="80"/>
        <v/>
      </c>
      <c r="E510" s="15" t="str">
        <f t="shared" si="87"/>
        <v/>
      </c>
      <c r="F510" s="16"/>
      <c r="G510" s="16"/>
      <c r="H510" s="71"/>
      <c r="I510" s="60" t="str" cm="1">
        <f t="array" ref="I510">IFERROR(_xlfn.IFS($Y510=1,"熱風供給温度：80℃以上～100℃未満
空気入口温度：20℃",$Y510=2,"熱風供給温度：80℃以上～100℃未満
空気入口温度：20℃",$Y510=3,"熱風供給温度：60℃
空気入口温度：50℃"),"")</f>
        <v/>
      </c>
      <c r="J510" s="61" t="str" cm="1">
        <f t="array" ref="J510">IFERROR(_xlfn.IFS(AND($Y510=1,$Z510=1),"[外気条件]
乾球温度：25℃DB
相対湿度：70RH％",AND($Y510=2,$Z510=1),"熱源水入口温度：30℃
熱源水入出口温度差：5℃",AND($Y510=3,$Z510=2),"熱源水入口温度：30℃
熱源水入出口温度差：5℃"),"")</f>
        <v/>
      </c>
      <c r="K510" s="48"/>
      <c r="L510" s="46"/>
      <c r="M510" s="46"/>
      <c r="N510" s="42" t="str" cm="1">
        <f t="array" ref="N510">IFERROR(_xlfn.IFS(AND($Z510=1,$AA510=1),VALUE(3.5),AND($Z510=1,$AA510=2),VALUE(3.44),AND($Z510=2,$AA510=2),VALUE(3.5)),"")</f>
        <v/>
      </c>
      <c r="O510" s="59" t="str">
        <f t="shared" si="81"/>
        <v/>
      </c>
      <c r="P510" s="73"/>
      <c r="Q510" s="16"/>
      <c r="R510" s="64"/>
      <c r="S510" s="123"/>
      <c r="T510" s="119"/>
      <c r="U510" s="120"/>
      <c r="V510" s="121"/>
      <c r="W510" s="41" t="str">
        <f t="shared" si="82"/>
        <v/>
      </c>
      <c r="X510" s="4"/>
      <c r="Y510" s="6" t="str">
        <f t="shared" si="83"/>
        <v/>
      </c>
      <c r="Z510" s="39" t="str">
        <f t="shared" si="84"/>
        <v/>
      </c>
      <c r="AA510" s="6" t="str">
        <f t="shared" si="88"/>
        <v/>
      </c>
      <c r="AB510" s="26">
        <f t="shared" si="85"/>
        <v>0</v>
      </c>
      <c r="AC510" s="26">
        <f t="shared" si="89"/>
        <v>0</v>
      </c>
      <c r="AD510" s="26" t="str">
        <f t="shared" si="77"/>
        <v/>
      </c>
      <c r="AE510" s="6">
        <f t="shared" si="78"/>
        <v>0</v>
      </c>
      <c r="AF510" s="6">
        <f t="shared" si="86"/>
        <v>0</v>
      </c>
    </row>
    <row r="511" spans="1:32" ht="60" customHeight="1">
      <c r="A511" s="55">
        <f t="shared" si="90"/>
        <v>499</v>
      </c>
      <c r="B511" s="56" t="str">
        <f t="shared" si="79"/>
        <v/>
      </c>
      <c r="C511" s="152"/>
      <c r="D511" s="15" t="str">
        <f t="shared" si="80"/>
        <v/>
      </c>
      <c r="E511" s="15" t="str">
        <f t="shared" si="87"/>
        <v/>
      </c>
      <c r="F511" s="16"/>
      <c r="G511" s="16"/>
      <c r="H511" s="71"/>
      <c r="I511" s="60" t="str" cm="1">
        <f t="array" ref="I511">IFERROR(_xlfn.IFS($Y511=1,"熱風供給温度：80℃以上～100℃未満
空気入口温度：20℃",$Y511=2,"熱風供給温度：80℃以上～100℃未満
空気入口温度：20℃",$Y511=3,"熱風供給温度：60℃
空気入口温度：50℃"),"")</f>
        <v/>
      </c>
      <c r="J511" s="61" t="str" cm="1">
        <f t="array" ref="J511">IFERROR(_xlfn.IFS(AND($Y511=1,$Z511=1),"[外気条件]
乾球温度：25℃DB
相対湿度：70RH％",AND($Y511=2,$Z511=1),"熱源水入口温度：30℃
熱源水入出口温度差：5℃",AND($Y511=3,$Z511=2),"熱源水入口温度：30℃
熱源水入出口温度差：5℃"),"")</f>
        <v/>
      </c>
      <c r="K511" s="48"/>
      <c r="L511" s="46"/>
      <c r="M511" s="46"/>
      <c r="N511" s="42" t="str" cm="1">
        <f t="array" ref="N511">IFERROR(_xlfn.IFS(AND($Z511=1,$AA511=1),VALUE(3.5),AND($Z511=1,$AA511=2),VALUE(3.44),AND($Z511=2,$AA511=2),VALUE(3.5)),"")</f>
        <v/>
      </c>
      <c r="O511" s="59" t="str">
        <f t="shared" si="81"/>
        <v/>
      </c>
      <c r="P511" s="73"/>
      <c r="Q511" s="16"/>
      <c r="R511" s="64"/>
      <c r="S511" s="123"/>
      <c r="T511" s="119"/>
      <c r="U511" s="120"/>
      <c r="V511" s="121"/>
      <c r="W511" s="41" t="str">
        <f t="shared" si="82"/>
        <v/>
      </c>
      <c r="X511" s="4"/>
      <c r="Y511" s="6" t="str">
        <f t="shared" si="83"/>
        <v/>
      </c>
      <c r="Z511" s="39" t="str">
        <f t="shared" si="84"/>
        <v/>
      </c>
      <c r="AA511" s="6" t="str">
        <f t="shared" si="88"/>
        <v/>
      </c>
      <c r="AB511" s="26">
        <f t="shared" si="85"/>
        <v>0</v>
      </c>
      <c r="AC511" s="26">
        <f t="shared" si="89"/>
        <v>0</v>
      </c>
      <c r="AD511" s="26" t="str">
        <f t="shared" ref="AD511:AD512" si="91">TEXT(W511,"G/標準")</f>
        <v/>
      </c>
      <c r="AE511" s="6">
        <f t="shared" ref="AE511:AE512" si="92">IF(AD511="",0,COUNTIF($AD$13:$AD$1048576,AD511))</f>
        <v>0</v>
      </c>
      <c r="AF511" s="6">
        <f t="shared" ref="AF511:AF512" si="93">IF(AND(N511&lt;&gt;"",$N511&gt;$O511),1,0)</f>
        <v>0</v>
      </c>
    </row>
    <row r="512" spans="1:32" ht="60" customHeight="1" thickBot="1">
      <c r="A512" s="57">
        <f t="shared" si="90"/>
        <v>500</v>
      </c>
      <c r="B512" s="81" t="str">
        <f t="shared" si="79"/>
        <v/>
      </c>
      <c r="C512" s="153"/>
      <c r="D512" s="17" t="str">
        <f t="shared" si="80"/>
        <v/>
      </c>
      <c r="E512" s="17" t="str">
        <f t="shared" si="87"/>
        <v/>
      </c>
      <c r="F512" s="18"/>
      <c r="G512" s="18"/>
      <c r="H512" s="72"/>
      <c r="I512" s="62" t="str" cm="1">
        <f t="array" ref="I512">IFERROR(_xlfn.IFS($Y512=1,"熱風供給温度：80℃以上～100℃未満
空気入口温度：20℃",$Y512=2,"熱風供給温度：80℃以上～100℃未満
空気入口温度：20℃",$Y512=3,"熱風供給温度：60℃
空気入口温度：50℃"),"")</f>
        <v/>
      </c>
      <c r="J512" s="63" t="str" cm="1">
        <f t="array" ref="J512">IFERROR(_xlfn.IFS(AND($Y512=1,$Z512=1),"[外気条件]
乾球温度：25℃DB
相対湿度：70RH％",AND($Y512=2,$Z512=1),"熱源水入口温度：30℃
熱源水入出口温度差：5℃",AND($Y512=3,$Z512=2),"熱源水入口温度：30℃
熱源水入出口温度差：5℃"),"")</f>
        <v/>
      </c>
      <c r="K512" s="49"/>
      <c r="L512" s="47"/>
      <c r="M512" s="47"/>
      <c r="N512" s="43" t="str" cm="1">
        <f t="array" ref="N512">IFERROR(_xlfn.IFS(AND($Z512=1,$AA512=1),VALUE(3.5),AND($Z512=1,$AA512=2),VALUE(3.44),AND($Z512=2,$AA512=2),VALUE(3.5)),"")</f>
        <v/>
      </c>
      <c r="O512" s="69" t="str">
        <f t="shared" si="81"/>
        <v/>
      </c>
      <c r="P512" s="74"/>
      <c r="Q512" s="18"/>
      <c r="R512" s="70"/>
      <c r="S512" s="124"/>
      <c r="T512" s="119"/>
      <c r="U512" s="120"/>
      <c r="V512" s="121"/>
      <c r="W512" s="41" t="str">
        <f t="shared" si="82"/>
        <v/>
      </c>
      <c r="X512" s="4"/>
      <c r="Y512" s="6" t="str">
        <f t="shared" si="83"/>
        <v/>
      </c>
      <c r="Z512" s="39" t="str">
        <f t="shared" si="84"/>
        <v/>
      </c>
      <c r="AA512" s="6" t="str">
        <f t="shared" si="88"/>
        <v/>
      </c>
      <c r="AB512" s="26">
        <f t="shared" si="85"/>
        <v>0</v>
      </c>
      <c r="AC512" s="26">
        <f t="shared" si="89"/>
        <v>0</v>
      </c>
      <c r="AD512" s="26" t="str">
        <f t="shared" si="91"/>
        <v/>
      </c>
      <c r="AE512" s="6">
        <f t="shared" si="92"/>
        <v>0</v>
      </c>
      <c r="AF512" s="6">
        <f t="shared" si="93"/>
        <v>0</v>
      </c>
    </row>
    <row r="513" spans="25:32" ht="60" customHeight="1">
      <c r="Y513" s="125"/>
      <c r="Z513" s="125"/>
      <c r="AA513" s="125"/>
      <c r="AB513" s="151">
        <f>SUM(AB13:AB512)</f>
        <v>0</v>
      </c>
      <c r="AC513" s="151">
        <f>SUM(AC13:AC512)</f>
        <v>0</v>
      </c>
      <c r="AD513" s="151"/>
      <c r="AE513" s="151" t="str">
        <f>IF(COUNTIF(AE13:AE512,"&gt;=2"),2,"1")</f>
        <v>1</v>
      </c>
      <c r="AF513" s="151">
        <f>SUM(AF13:AF512)</f>
        <v>0</v>
      </c>
    </row>
  </sheetData>
  <sheetProtection autoFilter="0"/>
  <autoFilter ref="A11:AQ11" xr:uid="{A125ACB3-5F4F-4B46-88FA-A843153589E3}"/>
  <dataConsolidate/>
  <mergeCells count="31">
    <mergeCell ref="A1:G1"/>
    <mergeCell ref="A2:B2"/>
    <mergeCell ref="C2:D2"/>
    <mergeCell ref="F2:G2"/>
    <mergeCell ref="A3:E4"/>
    <mergeCell ref="A9:A11"/>
    <mergeCell ref="B9:B11"/>
    <mergeCell ref="C9:C11"/>
    <mergeCell ref="D9:D11"/>
    <mergeCell ref="E9:E11"/>
    <mergeCell ref="F9:F11"/>
    <mergeCell ref="G9:G11"/>
    <mergeCell ref="L9:L10"/>
    <mergeCell ref="M9:M10"/>
    <mergeCell ref="H9:H11"/>
    <mergeCell ref="I9:I11"/>
    <mergeCell ref="J9:J11"/>
    <mergeCell ref="K9:K10"/>
    <mergeCell ref="I1:K1"/>
    <mergeCell ref="J2:K2"/>
    <mergeCell ref="J3:K3"/>
    <mergeCell ref="J4:K4"/>
    <mergeCell ref="L1:O1"/>
    <mergeCell ref="W9:W11"/>
    <mergeCell ref="N9:N11"/>
    <mergeCell ref="O9:O10"/>
    <mergeCell ref="P9:P11"/>
    <mergeCell ref="R9:R11"/>
    <mergeCell ref="S9:S11"/>
    <mergeCell ref="Q9:Q11"/>
    <mergeCell ref="T10:V10"/>
  </mergeCells>
  <phoneticPr fontId="18"/>
  <conditionalFormatting sqref="C2">
    <cfRule type="expression" dxfId="15" priority="144">
      <formula>$C$2=""</formula>
    </cfRule>
  </conditionalFormatting>
  <conditionalFormatting sqref="F2">
    <cfRule type="expression" dxfId="14" priority="45">
      <formula>$F$2=""</formula>
    </cfRule>
  </conditionalFormatting>
  <conditionalFormatting sqref="G13:G512">
    <cfRule type="expression" dxfId="13" priority="11">
      <formula>$AE13&gt;=2</formula>
    </cfRule>
  </conditionalFormatting>
  <conditionalFormatting sqref="G3">
    <cfRule type="expression" dxfId="12" priority="163">
      <formula>$B$13=""</formula>
    </cfRule>
    <cfRule type="expression" dxfId="11" priority="164">
      <formula>$G$3=""</formula>
    </cfRule>
  </conditionalFormatting>
  <conditionalFormatting sqref="O13:O512">
    <cfRule type="expression" dxfId="10" priority="10">
      <formula>AND($N13&lt;&gt;"",$N13&gt;$O13)</formula>
    </cfRule>
  </conditionalFormatting>
  <conditionalFormatting sqref="F13:H512 K13:M512">
    <cfRule type="notContainsBlanks" dxfId="9" priority="12" stopIfTrue="1">
      <formula>LEN(TRIM(F13))&gt;0</formula>
    </cfRule>
    <cfRule type="expression" dxfId="8" priority="39" stopIfTrue="1">
      <formula>$C13&lt;&gt;""</formula>
    </cfRule>
  </conditionalFormatting>
  <conditionalFormatting sqref="C2:D2">
    <cfRule type="expression" dxfId="7" priority="46">
      <formula>$B$13=""</formula>
    </cfRule>
  </conditionalFormatting>
  <conditionalFormatting sqref="F2:G2">
    <cfRule type="expression" dxfId="6" priority="41">
      <formula>$B$13=""</formula>
    </cfRule>
  </conditionalFormatting>
  <conditionalFormatting sqref="J3">
    <cfRule type="expression" dxfId="5" priority="7">
      <formula>$AE$513=2</formula>
    </cfRule>
  </conditionalFormatting>
  <conditionalFormatting sqref="J2">
    <cfRule type="expression" dxfId="4" priority="6">
      <formula>OR($AB$513&gt;=1,$AC$513&gt;=1)</formula>
    </cfRule>
  </conditionalFormatting>
  <conditionalFormatting sqref="J4">
    <cfRule type="expression" dxfId="3" priority="5">
      <formula>$AF$513&gt;=1</formula>
    </cfRule>
  </conditionalFormatting>
  <conditionalFormatting sqref="N13:N512">
    <cfRule type="expression" dxfId="2" priority="3">
      <formula>$N13="対象外"</formula>
    </cfRule>
  </conditionalFormatting>
  <conditionalFormatting sqref="Q12:Q512">
    <cfRule type="expression" dxfId="1" priority="1">
      <formula>AND(COUNTIF(G12,"*■*")&gt;=1,Q12="")</formula>
    </cfRule>
    <cfRule type="expression" dxfId="0" priority="2">
      <formula>COUNTIF($G12,"*■*")=0</formula>
    </cfRule>
  </conditionalFormatting>
  <dataValidations xWindow="489" yWindow="705" count="13">
    <dataValidation imeMode="fullKatakana" operator="lessThanOrEqual" allowBlank="1" showInputMessage="1" showErrorMessage="1" sqref="E2" xr:uid="{E79E56C9-DEFF-4BEE-8EEE-C7386427F888}"/>
    <dataValidation type="textLength" operator="lessThanOrEqual" allowBlank="1" showInputMessage="1" showErrorMessage="1" errorTitle="無効な入力" error="40字以内で入力してください。" sqref="F13:G512" xr:uid="{03A404ED-0885-4F9B-990B-AEBB52B2BE20}">
      <formula1>40</formula1>
    </dataValidation>
    <dataValidation type="whole" allowBlank="1" showInputMessage="1" showErrorMessage="1" errorTitle="無効な入力" error="80(℃)以上、4文字以内の数値を入力してください。" sqref="K13:K512" xr:uid="{3B59CAEC-D8D3-4261-A848-7F60ADE27FA9}">
      <formula1>80</formula1>
      <formula2>9999</formula2>
    </dataValidation>
    <dataValidation type="decimal" operator="lessThanOrEqual" allowBlank="1" showErrorMessage="1" errorTitle="無効な入力" error="小数点第二位までの数値を入力してください。" prompt="小数点第二位までの数値を入力してください。" sqref="L12:M12" xr:uid="{953D8048-1093-4DD7-A377-4DED6A1EA132}">
      <formula1>999.9</formula1>
    </dataValidation>
    <dataValidation type="custom" operator="lessThanOrEqual" allowBlank="1" showInputMessage="1" showErrorMessage="1" errorTitle="無効な入力" error="小数点第二位までの数値を入力してください。" sqref="L13:L512" xr:uid="{0F0945CE-BDE1-4F68-81E2-285CF8751F40}">
      <formula1>$L13*100=INT($L13*100)</formula1>
    </dataValidation>
    <dataValidation type="custom" operator="lessThanOrEqual" allowBlank="1" showInputMessage="1" showErrorMessage="1" errorTitle="無効な入力" error="小数点第二位までの数値を入力してください。" sqref="M13:M512" xr:uid="{C168F6C3-7EA2-4E52-87B4-647AB2E7C8A5}">
      <formula1>$M13*100=INT($M13*100)</formula1>
    </dataValidation>
    <dataValidation allowBlank="1" showInputMessage="1" sqref="P9:V9" xr:uid="{2D9EB663-7560-4B4D-973B-E1067CFC8C2C}"/>
    <dataValidation type="textLength" operator="lessThanOrEqual" allowBlank="1" showInputMessage="1" showErrorMessage="1" errorTitle="無効な入力" error="40文字以下で入力してください。" sqref="R12:R512" xr:uid="{40F72BCF-6AA1-4B69-920C-AE6B6BF55E83}">
      <formula1>40</formula1>
    </dataValidation>
    <dataValidation type="list" allowBlank="1" showInputMessage="1" showErrorMessage="1" sqref="T12:T512" xr:uid="{18805B50-A9FD-4DC3-9C31-3E0542CF2225}">
      <formula1>"✓"</formula1>
    </dataValidation>
    <dataValidation type="custom" allowBlank="1" showInputMessage="1" showErrorMessage="1" errorTitle="無効な入力" error="整数で値を入力して下さい。" sqref="P12:P512" xr:uid="{2D3C81FF-ACCA-4ACE-9C15-E0E0BF5FA71E}">
      <formula1>P12=INT(P12)</formula1>
    </dataValidation>
    <dataValidation type="list" allowBlank="1" showInputMessage="1" showErrorMessage="1" sqref="U12:U512" xr:uid="{47A7D3AD-FEB5-4EFF-9997-852E1FA3C025}">
      <formula1>"OK,NG"</formula1>
    </dataValidation>
    <dataValidation type="textLength" operator="lessThanOrEqual" allowBlank="1" showInputMessage="1" showErrorMessage="1" errorTitle="無効な入力" error="200字以内で入力してください。" sqref="Q12:Q512" xr:uid="{5748E6A9-8402-4D2D-9593-C171F36A08B9}">
      <formula1>200</formula1>
    </dataValidation>
    <dataValidation imeMode="fullKatakana" allowBlank="1" showInputMessage="1" showErrorMessage="1" sqref="F2:G2" xr:uid="{50AE602A-1734-49C4-AA03-1FD91454D77A}"/>
  </dataValidations>
  <pageMargins left="0.23622047244094491" right="0.23622047244094491" top="0.74803149606299213" bottom="0.74803149606299213" header="0.31496062992125984" footer="0.31496062992125984"/>
  <pageSetup paperSize="8" scale="33" fitToHeight="0" orientation="landscape" r:id="rId1"/>
  <headerFooter>
    <oddHeader>&amp;R&amp;20&amp;F</oddHeader>
    <oddFooter>&amp;C&amp;28&amp;P/&amp;N</oddFooter>
  </headerFooter>
  <rowBreaks count="1" manualBreakCount="1">
    <brk id="37" max="27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489" yWindow="705" count="2">
        <x14:dataValidation type="list" allowBlank="1" showInputMessage="1" showErrorMessage="1" xr:uid="{B2BAA41B-AA7B-4CE7-A0A8-3A2BDFF3AF7D}">
          <x14:formula1>
            <xm:f>プルダウン!$B$2</xm:f>
          </x14:formula1>
          <xm:sqref>C13:C512</xm:sqref>
        </x14:dataValidation>
        <x14:dataValidation type="list" allowBlank="1" showInputMessage="1" showErrorMessage="1" xr:uid="{F71755F2-709A-4408-A11A-52C307AD5D8F}">
          <x14:formula1>
            <xm:f>プルダウン!$D$2:$D$4</xm:f>
          </x14:formula1>
          <xm:sqref>H13:H512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7360A-8AC6-428F-AD01-295C4964031D}">
  <sheetPr codeName="Sheet4"/>
  <dimension ref="A18:A19"/>
  <sheetViews>
    <sheetView showGridLines="0" view="pageBreakPreview" zoomScaleNormal="100" zoomScaleSheetLayoutView="100" workbookViewId="0">
      <selection activeCell="K11" sqref="K11"/>
    </sheetView>
  </sheetViews>
  <sheetFormatPr defaultRowHeight="13"/>
  <cols>
    <col min="10" max="10" width="11.7265625" customWidth="1"/>
  </cols>
  <sheetData>
    <row r="18" spans="1:1" ht="18.5" customHeight="1">
      <c r="A18" t="s">
        <v>101</v>
      </c>
    </row>
    <row r="19" spans="1:1">
      <c r="A19" s="80" t="s">
        <v>102</v>
      </c>
    </row>
  </sheetData>
  <sheetProtection algorithmName="SHA-512" hashValue="4neY7A4VeyaDYQHQtzwcRcBSEG5QNzTjs6aFBGufssBrTS3pDXXS5/4XccN5kEqZY/S0kLGW/Wz24xwSnKw9XQ==" saltValue="4ORsYIdA1U0pr1th10XspA==" spinCount="100000" sheet="1" objects="1" scenarios="1" selectLockedCells="1" selectUnlockedCells="1"/>
  <phoneticPr fontId="18"/>
  <pageMargins left="0.7" right="0.7" top="0.75" bottom="0.75" header="0.3" footer="0.3"/>
  <pageSetup paperSize="9" scale="9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25131-B082-4588-A3FD-F4FF5675424A}">
  <sheetPr codeName="Sheet5"/>
  <dimension ref="A1:B28"/>
  <sheetViews>
    <sheetView showGridLines="0" view="pageBreakPreview" zoomScaleNormal="100" zoomScaleSheetLayoutView="100" workbookViewId="0"/>
  </sheetViews>
  <sheetFormatPr defaultRowHeight="13"/>
  <cols>
    <col min="1" max="1" width="13.453125" customWidth="1"/>
    <col min="2" max="2" width="86.90625" customWidth="1"/>
  </cols>
  <sheetData>
    <row r="1" spans="1:2" ht="16.5">
      <c r="A1" s="50" t="s">
        <v>56</v>
      </c>
    </row>
    <row r="2" spans="1:2">
      <c r="A2" s="51"/>
      <c r="B2" s="51"/>
    </row>
    <row r="3" spans="1:2" ht="22.5" customHeight="1">
      <c r="A3" s="52" t="s">
        <v>57</v>
      </c>
      <c r="B3" s="53" t="s">
        <v>106</v>
      </c>
    </row>
    <row r="4" spans="1:2" ht="22.5" customHeight="1">
      <c r="A4" s="52" t="s">
        <v>58</v>
      </c>
      <c r="B4" s="54" t="s">
        <v>59</v>
      </c>
    </row>
    <row r="5" spans="1:2" ht="19.5" customHeight="1">
      <c r="A5" s="209" t="s">
        <v>60</v>
      </c>
      <c r="B5" s="212" t="s">
        <v>103</v>
      </c>
    </row>
    <row r="6" spans="1:2" ht="19.5" customHeight="1">
      <c r="A6" s="210"/>
      <c r="B6" s="213"/>
    </row>
    <row r="7" spans="1:2" ht="19.5" customHeight="1">
      <c r="A7" s="210"/>
      <c r="B7" s="213"/>
    </row>
    <row r="8" spans="1:2" ht="19.5" customHeight="1">
      <c r="A8" s="210"/>
      <c r="B8" s="213"/>
    </row>
    <row r="9" spans="1:2" ht="19.5" customHeight="1">
      <c r="A9" s="210"/>
      <c r="B9" s="213"/>
    </row>
    <row r="10" spans="1:2" ht="19.5" customHeight="1">
      <c r="A10" s="210"/>
      <c r="B10" s="213"/>
    </row>
    <row r="11" spans="1:2" ht="19.5" customHeight="1">
      <c r="A11" s="210"/>
      <c r="B11" s="213"/>
    </row>
    <row r="12" spans="1:2" ht="19.5" customHeight="1">
      <c r="A12" s="210"/>
      <c r="B12" s="213"/>
    </row>
    <row r="13" spans="1:2" ht="19.5" customHeight="1">
      <c r="A13" s="210"/>
      <c r="B13" s="213"/>
    </row>
    <row r="14" spans="1:2" ht="19.5" customHeight="1">
      <c r="A14" s="210"/>
      <c r="B14" s="213"/>
    </row>
    <row r="15" spans="1:2" ht="19.5" customHeight="1">
      <c r="A15" s="210"/>
      <c r="B15" s="213"/>
    </row>
    <row r="16" spans="1:2" ht="19.5" customHeight="1">
      <c r="A16" s="210"/>
      <c r="B16" s="213"/>
    </row>
    <row r="17" spans="1:2" ht="19.5" customHeight="1">
      <c r="A17" s="210"/>
      <c r="B17" s="213"/>
    </row>
    <row r="18" spans="1:2" ht="19.5" customHeight="1">
      <c r="A18" s="210"/>
      <c r="B18" s="213"/>
    </row>
    <row r="19" spans="1:2" ht="19.5" customHeight="1">
      <c r="A19" s="210"/>
      <c r="B19" s="213"/>
    </row>
    <row r="20" spans="1:2" ht="19.5" customHeight="1">
      <c r="A20" s="210"/>
      <c r="B20" s="213"/>
    </row>
    <row r="21" spans="1:2" ht="19.5" customHeight="1">
      <c r="A21" s="210"/>
      <c r="B21" s="213"/>
    </row>
    <row r="22" spans="1:2" ht="19.5" customHeight="1">
      <c r="A22" s="210"/>
      <c r="B22" s="213"/>
    </row>
    <row r="23" spans="1:2" ht="19.5" customHeight="1">
      <c r="A23" s="210"/>
      <c r="B23" s="213"/>
    </row>
    <row r="24" spans="1:2" ht="19.5" customHeight="1">
      <c r="A24" s="210"/>
      <c r="B24" s="213"/>
    </row>
    <row r="25" spans="1:2" ht="19.5" customHeight="1">
      <c r="A25" s="210"/>
      <c r="B25" s="213"/>
    </row>
    <row r="26" spans="1:2" ht="19.5" customHeight="1">
      <c r="A26" s="210"/>
      <c r="B26" s="213"/>
    </row>
    <row r="27" spans="1:2" ht="19.5" customHeight="1">
      <c r="A27" s="210"/>
      <c r="B27" s="213"/>
    </row>
    <row r="28" spans="1:2" ht="19.5" customHeight="1">
      <c r="A28" s="211"/>
      <c r="B28" s="214"/>
    </row>
  </sheetData>
  <sheetProtection algorithmName="SHA-512" hashValue="Ka0LHkPEgFKrKDDg/99dtP67v+LfpN5otZg/0114wobOE68PuL+w3uQw07TMewraPQC4pDucYq03Vz2Gpw9Gaw==" saltValue="3PQQofMCpVW6WJfHbc9oDQ==" spinCount="100000" sheet="1" objects="1" scenarios="1"/>
  <mergeCells count="2">
    <mergeCell ref="A5:A28"/>
    <mergeCell ref="B5:B28"/>
  </mergeCells>
  <phoneticPr fontId="18"/>
  <hyperlinks>
    <hyperlink ref="B3" r:id="rId1" xr:uid="{56DAB4FE-B328-45EA-AB89-5669B73BF116}"/>
  </hyperlinks>
  <pageMargins left="0.7" right="0.7" top="0.75" bottom="0.75" header="0.3" footer="0.3"/>
  <pageSetup paperSize="9" scale="74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6</vt:i4>
      </vt:variant>
    </vt:vector>
  </HeadingPairs>
  <TitlesOfParts>
    <vt:vector size="11" baseType="lpstr">
      <vt:lpstr>プルダウン</vt:lpstr>
      <vt:lpstr>入力例</vt:lpstr>
      <vt:lpstr>新規登録用</vt:lpstr>
      <vt:lpstr>基準値</vt:lpstr>
      <vt:lpstr>登録申請メールテンプレート</vt:lpstr>
      <vt:lpstr>基準値!Print_Area</vt:lpstr>
      <vt:lpstr>新規登録用!Print_Area</vt:lpstr>
      <vt:lpstr>登録申請メールテンプレート!Print_Area</vt:lpstr>
      <vt:lpstr>入力例!Print_Area</vt:lpstr>
      <vt:lpstr>新規登録用!Print_Titles</vt:lpstr>
      <vt:lpstr>入力例!Print_Titles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2019-04-05T02:22:18Z</dcterms:created>
  <dcterms:modified xsi:type="dcterms:W3CDTF">2021-12-17T03:26:35Z</dcterms:modified>
</cp:coreProperties>
</file>