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codeName="ThisWorkbook"/>
  <xr:revisionPtr revIDLastSave="0" documentId="13_ncr:1_{73548EB0-C2B6-4FC6-BEF0-534DBCE91B80}" xr6:coauthVersionLast="47" xr6:coauthVersionMax="47" xr10:uidLastSave="{00000000-0000-0000-0000-000000000000}"/>
  <workbookProtection workbookAlgorithmName="SHA-512" workbookHashValue="EqdlDX/lumH9iX+hEB8acxhyGwTvLlbDX26UOnUljrQ4n7MO3S2x5/4GJBAgoMFBkuReM2i8e7oByfmJ51+CIw==" workbookSaltValue="2/yc3Y4q6Wn/2jxX+MwTqg==" workbookSpinCount="100000" lockStructure="1"/>
  <bookViews>
    <workbookView xWindow="0" yWindow="-16320" windowWidth="29040" windowHeight="15840" tabRatio="609" xr2:uid="{00000000-000D-0000-FFFF-FFFF00000000}"/>
  </bookViews>
  <sheets>
    <sheet name="入力例" sheetId="24" r:id="rId1"/>
    <sheet name="新規登録用" sheetId="18" r:id="rId2"/>
    <sheet name="プルダウン" sheetId="19" state="hidden" r:id="rId3"/>
    <sheet name="基準値" sheetId="20" r:id="rId4"/>
    <sheet name="登録申請メールテンプレート" sheetId="25" r:id="rId5"/>
  </sheets>
  <externalReferences>
    <externalReference r:id="rId6"/>
    <externalReference r:id="rId7"/>
  </externalReferences>
  <definedNames>
    <definedName name="_" localSheetId="1">新規登録用!#REF!</definedName>
    <definedName name="_" localSheetId="4">#REF!</definedName>
    <definedName name="_" localSheetId="0">入力例!#REF!</definedName>
    <definedName name="_">#REF!</definedName>
    <definedName name="_xlnm._FilterDatabase" localSheetId="1" hidden="1">新規登録用!$A$11:$AV$11</definedName>
    <definedName name="_xlnm._FilterDatabase" localSheetId="0" hidden="1">入力例!$A$12:$O$12</definedName>
    <definedName name="_xlnm.Print_Area" localSheetId="3">基準値!$A$1:$I$29</definedName>
    <definedName name="_xlnm.Print_Area" localSheetId="1">新規登録用!$A$1:$AI$512</definedName>
    <definedName name="_xlnm.Print_Area" localSheetId="4">登録申請メールテンプレート!$A$1:$B$28</definedName>
    <definedName name="_xlnm.Print_Area" localSheetId="0">入力例!$A$1:$AF$62</definedName>
    <definedName name="_xlnm.Print_Titles" localSheetId="1">新規登録用!$1:$11</definedName>
    <definedName name="_xlnm.Print_Titles" localSheetId="0">入力例!$1:$11</definedName>
    <definedName name="test">#REF!</definedName>
    <definedName name="工業会" localSheetId="4">[1]製品型番リスト管理表!$AY$5:$AY$8</definedName>
    <definedName name="工業会">[1]製品型番リスト管理表!$AY$5:$AY$8</definedName>
    <definedName name="無効化" localSheetId="4">[2]型番リスト!$AQ:$AQ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8" l="1"/>
  <c r="N13" i="18" l="1"/>
  <c r="Z14" i="18"/>
  <c r="Z15" i="18"/>
  <c r="Z16" i="18"/>
  <c r="Z17" i="18"/>
  <c r="Z18" i="18"/>
  <c r="Z19" i="18"/>
  <c r="Z20" i="18"/>
  <c r="Z21" i="18"/>
  <c r="Z22" i="18"/>
  <c r="Z23" i="18"/>
  <c r="Z24" i="18"/>
  <c r="Z25" i="18"/>
  <c r="Z26" i="18"/>
  <c r="Z27" i="18"/>
  <c r="Z28" i="18"/>
  <c r="Z29" i="18"/>
  <c r="Z30" i="18"/>
  <c r="Z31" i="18"/>
  <c r="Z32" i="18"/>
  <c r="Z33" i="18"/>
  <c r="Z34" i="18"/>
  <c r="Z35" i="18"/>
  <c r="Z36" i="18"/>
  <c r="Z37" i="18"/>
  <c r="Z38" i="18"/>
  <c r="Z39" i="18"/>
  <c r="Z40" i="18"/>
  <c r="Z41" i="18"/>
  <c r="Z42" i="18"/>
  <c r="Z43" i="18"/>
  <c r="Z44" i="18"/>
  <c r="Z45" i="18"/>
  <c r="Z46" i="18"/>
  <c r="Z47" i="18"/>
  <c r="Z48" i="18"/>
  <c r="Z49" i="18"/>
  <c r="Z50" i="18"/>
  <c r="Z51" i="18"/>
  <c r="Z52" i="18"/>
  <c r="Z53" i="18"/>
  <c r="Z54" i="18"/>
  <c r="Z55" i="18"/>
  <c r="Z56" i="18"/>
  <c r="Z57" i="18"/>
  <c r="Z58" i="18"/>
  <c r="Z59" i="18"/>
  <c r="Z60" i="18"/>
  <c r="Z61" i="18"/>
  <c r="Z62" i="18"/>
  <c r="Z63" i="18"/>
  <c r="Z64" i="18"/>
  <c r="Z65" i="18"/>
  <c r="Z66" i="18"/>
  <c r="Z67" i="18"/>
  <c r="Z68" i="18"/>
  <c r="Z69" i="18"/>
  <c r="Z70" i="18"/>
  <c r="Z71" i="18"/>
  <c r="Z72" i="18"/>
  <c r="Z73" i="18"/>
  <c r="Z74" i="18"/>
  <c r="Z75" i="18"/>
  <c r="Z76" i="18"/>
  <c r="Z77" i="18"/>
  <c r="Z78" i="18"/>
  <c r="Z79" i="18"/>
  <c r="Z80" i="18"/>
  <c r="Z81" i="18"/>
  <c r="Z82" i="18"/>
  <c r="Z83" i="18"/>
  <c r="Z84" i="18"/>
  <c r="Z85" i="18"/>
  <c r="Z86" i="18"/>
  <c r="Z87" i="18"/>
  <c r="Z88" i="18"/>
  <c r="Z89" i="18"/>
  <c r="Z90" i="18"/>
  <c r="Z91" i="18"/>
  <c r="Z92" i="18"/>
  <c r="Z93" i="18"/>
  <c r="Z94" i="18"/>
  <c r="Z95" i="18"/>
  <c r="Z96" i="18"/>
  <c r="Z97" i="18"/>
  <c r="Z98" i="18"/>
  <c r="Z99" i="18"/>
  <c r="Z100" i="18"/>
  <c r="Z101" i="18"/>
  <c r="Z102" i="18"/>
  <c r="Z103" i="18"/>
  <c r="Z104" i="18"/>
  <c r="Z105" i="18"/>
  <c r="Z106" i="18"/>
  <c r="Z107" i="18"/>
  <c r="Z108" i="18"/>
  <c r="Z109" i="18"/>
  <c r="Z110" i="18"/>
  <c r="Z111" i="18"/>
  <c r="Z112" i="18"/>
  <c r="Z113" i="18"/>
  <c r="Z114" i="18"/>
  <c r="Z115" i="18"/>
  <c r="Z116" i="18"/>
  <c r="Z117" i="18"/>
  <c r="Z118" i="18"/>
  <c r="Z119" i="18"/>
  <c r="Z120" i="18"/>
  <c r="Z121" i="18"/>
  <c r="Z122" i="18"/>
  <c r="Z123" i="18"/>
  <c r="Z124" i="18"/>
  <c r="Z125" i="18"/>
  <c r="Z126" i="18"/>
  <c r="Z127" i="18"/>
  <c r="Z128" i="18"/>
  <c r="Z129" i="18"/>
  <c r="Z130" i="18"/>
  <c r="Z131" i="18"/>
  <c r="Z132" i="18"/>
  <c r="Z133" i="18"/>
  <c r="Z134" i="18"/>
  <c r="Z135" i="18"/>
  <c r="Z136" i="18"/>
  <c r="Z137" i="18"/>
  <c r="Z138" i="18"/>
  <c r="Z139" i="18"/>
  <c r="Z140" i="18"/>
  <c r="Z141" i="18"/>
  <c r="Z142" i="18"/>
  <c r="Z143" i="18"/>
  <c r="Z144" i="18"/>
  <c r="Z145" i="18"/>
  <c r="Z146" i="18"/>
  <c r="Z147" i="18"/>
  <c r="Z148" i="18"/>
  <c r="Z149" i="18"/>
  <c r="Z150" i="18"/>
  <c r="Z151" i="18"/>
  <c r="Z152" i="18"/>
  <c r="Z153" i="18"/>
  <c r="Z154" i="18"/>
  <c r="Z155" i="18"/>
  <c r="Z156" i="18"/>
  <c r="Z157" i="18"/>
  <c r="Z158" i="18"/>
  <c r="Z159" i="18"/>
  <c r="Z160" i="18"/>
  <c r="Z161" i="18"/>
  <c r="Z162" i="18"/>
  <c r="Z163" i="18"/>
  <c r="Z164" i="18"/>
  <c r="Z165" i="18"/>
  <c r="Z166" i="18"/>
  <c r="Z167" i="18"/>
  <c r="Z168" i="18"/>
  <c r="Z169" i="18"/>
  <c r="Z170" i="18"/>
  <c r="Z171" i="18"/>
  <c r="Z172" i="18"/>
  <c r="Z173" i="18"/>
  <c r="Z174" i="18"/>
  <c r="Z175" i="18"/>
  <c r="Z176" i="18"/>
  <c r="Z177" i="18"/>
  <c r="Z178" i="18"/>
  <c r="Z179" i="18"/>
  <c r="Z180" i="18"/>
  <c r="Z181" i="18"/>
  <c r="Z182" i="18"/>
  <c r="Z183" i="18"/>
  <c r="Z184" i="18"/>
  <c r="Z185" i="18"/>
  <c r="Z186" i="18"/>
  <c r="Z187" i="18"/>
  <c r="Z188" i="18"/>
  <c r="Z189" i="18"/>
  <c r="Z190" i="18"/>
  <c r="Z191" i="18"/>
  <c r="Z192" i="18"/>
  <c r="Z193" i="18"/>
  <c r="Z194" i="18"/>
  <c r="Z195" i="18"/>
  <c r="Z196" i="18"/>
  <c r="Z197" i="18"/>
  <c r="Z198" i="18"/>
  <c r="Z199" i="18"/>
  <c r="Z200" i="18"/>
  <c r="Z201" i="18"/>
  <c r="Z202" i="18"/>
  <c r="Z203" i="18"/>
  <c r="Z204" i="18"/>
  <c r="Z205" i="18"/>
  <c r="Z206" i="18"/>
  <c r="Z207" i="18"/>
  <c r="Z208" i="18"/>
  <c r="Z209" i="18"/>
  <c r="Z210" i="18"/>
  <c r="Z211" i="18"/>
  <c r="Z212" i="18"/>
  <c r="Z213" i="18"/>
  <c r="Z214" i="18"/>
  <c r="Z215" i="18"/>
  <c r="Z216" i="18"/>
  <c r="Z217" i="18"/>
  <c r="Z218" i="18"/>
  <c r="Z219" i="18"/>
  <c r="Z220" i="18"/>
  <c r="Z221" i="18"/>
  <c r="Z222" i="18"/>
  <c r="Z223" i="18"/>
  <c r="Z224" i="18"/>
  <c r="Z225" i="18"/>
  <c r="Z226" i="18"/>
  <c r="Z227" i="18"/>
  <c r="Z228" i="18"/>
  <c r="Z229" i="18"/>
  <c r="Z230" i="18"/>
  <c r="Z231" i="18"/>
  <c r="Z232" i="18"/>
  <c r="Z233" i="18"/>
  <c r="Z234" i="18"/>
  <c r="Z235" i="18"/>
  <c r="Z236" i="18"/>
  <c r="Z237" i="18"/>
  <c r="Z238" i="18"/>
  <c r="Z239" i="18"/>
  <c r="Z240" i="18"/>
  <c r="Z241" i="18"/>
  <c r="Z242" i="18"/>
  <c r="Z243" i="18"/>
  <c r="Z244" i="18"/>
  <c r="Z245" i="18"/>
  <c r="Z246" i="18"/>
  <c r="Z247" i="18"/>
  <c r="Z248" i="18"/>
  <c r="Z249" i="18"/>
  <c r="Z250" i="18"/>
  <c r="Z251" i="18"/>
  <c r="Z252" i="18"/>
  <c r="Z253" i="18"/>
  <c r="Z254" i="18"/>
  <c r="Z255" i="18"/>
  <c r="Z256" i="18"/>
  <c r="Z257" i="18"/>
  <c r="Z258" i="18"/>
  <c r="Z259" i="18"/>
  <c r="Z260" i="18"/>
  <c r="Z261" i="18"/>
  <c r="Z262" i="18"/>
  <c r="Z263" i="18"/>
  <c r="Z264" i="18"/>
  <c r="Z265" i="18"/>
  <c r="Z266" i="18"/>
  <c r="Z267" i="18"/>
  <c r="Z268" i="18"/>
  <c r="Z269" i="18"/>
  <c r="Z270" i="18"/>
  <c r="Z271" i="18"/>
  <c r="Z272" i="18"/>
  <c r="Z273" i="18"/>
  <c r="Z274" i="18"/>
  <c r="Z275" i="18"/>
  <c r="Z276" i="18"/>
  <c r="Z277" i="18"/>
  <c r="Z278" i="18"/>
  <c r="Z279" i="18"/>
  <c r="Z280" i="18"/>
  <c r="Z281" i="18"/>
  <c r="Z282" i="18"/>
  <c r="Z283" i="18"/>
  <c r="Z284" i="18"/>
  <c r="Z285" i="18"/>
  <c r="Z286" i="18"/>
  <c r="Z287" i="18"/>
  <c r="Z288" i="18"/>
  <c r="Z289" i="18"/>
  <c r="Z290" i="18"/>
  <c r="Z291" i="18"/>
  <c r="Z292" i="18"/>
  <c r="Z293" i="18"/>
  <c r="Z294" i="18"/>
  <c r="Z295" i="18"/>
  <c r="Z296" i="18"/>
  <c r="Z297" i="18"/>
  <c r="Z298" i="18"/>
  <c r="Z299" i="18"/>
  <c r="Z300" i="18"/>
  <c r="Z301" i="18"/>
  <c r="Z302" i="18"/>
  <c r="Z303" i="18"/>
  <c r="Z304" i="18"/>
  <c r="Z305" i="18"/>
  <c r="Z306" i="18"/>
  <c r="Z307" i="18"/>
  <c r="Z308" i="18"/>
  <c r="Z309" i="18"/>
  <c r="Z310" i="18"/>
  <c r="Z311" i="18"/>
  <c r="Z312" i="18"/>
  <c r="Z313" i="18"/>
  <c r="Z314" i="18"/>
  <c r="Z315" i="18"/>
  <c r="Z316" i="18"/>
  <c r="Z317" i="18"/>
  <c r="Z318" i="18"/>
  <c r="Z319" i="18"/>
  <c r="Z320" i="18"/>
  <c r="Z321" i="18"/>
  <c r="Z322" i="18"/>
  <c r="Z323" i="18"/>
  <c r="Z324" i="18"/>
  <c r="Z325" i="18"/>
  <c r="Z326" i="18"/>
  <c r="Z327" i="18"/>
  <c r="Z328" i="18"/>
  <c r="Z329" i="18"/>
  <c r="Z330" i="18"/>
  <c r="Z331" i="18"/>
  <c r="Z332" i="18"/>
  <c r="Z333" i="18"/>
  <c r="Z334" i="18"/>
  <c r="Z335" i="18"/>
  <c r="Z336" i="18"/>
  <c r="Z337" i="18"/>
  <c r="Z338" i="18"/>
  <c r="Z339" i="18"/>
  <c r="Z340" i="18"/>
  <c r="Z341" i="18"/>
  <c r="Z342" i="18"/>
  <c r="Z343" i="18"/>
  <c r="Z344" i="18"/>
  <c r="Z345" i="18"/>
  <c r="Z346" i="18"/>
  <c r="Z347" i="18"/>
  <c r="Z348" i="18"/>
  <c r="Z349" i="18"/>
  <c r="Z350" i="18"/>
  <c r="Z351" i="18"/>
  <c r="Z352" i="18"/>
  <c r="Z353" i="18"/>
  <c r="Z354" i="18"/>
  <c r="Z355" i="18"/>
  <c r="Z356" i="18"/>
  <c r="Z357" i="18"/>
  <c r="Z358" i="18"/>
  <c r="Z359" i="18"/>
  <c r="Z360" i="18"/>
  <c r="Z361" i="18"/>
  <c r="Z362" i="18"/>
  <c r="Z363" i="18"/>
  <c r="Z364" i="18"/>
  <c r="Z365" i="18"/>
  <c r="Z366" i="18"/>
  <c r="Z367" i="18"/>
  <c r="Z368" i="18"/>
  <c r="Z369" i="18"/>
  <c r="Z370" i="18"/>
  <c r="Z371" i="18"/>
  <c r="Z372" i="18"/>
  <c r="Z373" i="18"/>
  <c r="Z374" i="18"/>
  <c r="Z375" i="18"/>
  <c r="Z376" i="18"/>
  <c r="Z377" i="18"/>
  <c r="Z378" i="18"/>
  <c r="Z379" i="18"/>
  <c r="Z380" i="18"/>
  <c r="Z381" i="18"/>
  <c r="Z382" i="18"/>
  <c r="Z383" i="18"/>
  <c r="Z384" i="18"/>
  <c r="Z385" i="18"/>
  <c r="Z386" i="18"/>
  <c r="Z387" i="18"/>
  <c r="Z388" i="18"/>
  <c r="Z389" i="18"/>
  <c r="Z390" i="18"/>
  <c r="Z391" i="18"/>
  <c r="Z392" i="18"/>
  <c r="Z393" i="18"/>
  <c r="Z394" i="18"/>
  <c r="Z395" i="18"/>
  <c r="Z396" i="18"/>
  <c r="Z397" i="18"/>
  <c r="Z398" i="18"/>
  <c r="Z399" i="18"/>
  <c r="Z400" i="18"/>
  <c r="Z401" i="18"/>
  <c r="Z402" i="18"/>
  <c r="Z403" i="18"/>
  <c r="Z404" i="18"/>
  <c r="Z405" i="18"/>
  <c r="Z406" i="18"/>
  <c r="Z407" i="18"/>
  <c r="Z408" i="18"/>
  <c r="Z409" i="18"/>
  <c r="Z410" i="18"/>
  <c r="Z411" i="18"/>
  <c r="Z412" i="18"/>
  <c r="Z413" i="18"/>
  <c r="Z414" i="18"/>
  <c r="Z415" i="18"/>
  <c r="Z416" i="18"/>
  <c r="Z417" i="18"/>
  <c r="Z418" i="18"/>
  <c r="Z419" i="18"/>
  <c r="Z420" i="18"/>
  <c r="Z421" i="18"/>
  <c r="Z422" i="18"/>
  <c r="Z423" i="18"/>
  <c r="Z424" i="18"/>
  <c r="Z425" i="18"/>
  <c r="Z426" i="18"/>
  <c r="Z427" i="18"/>
  <c r="Z428" i="18"/>
  <c r="Z429" i="18"/>
  <c r="Z430" i="18"/>
  <c r="Z431" i="18"/>
  <c r="Z432" i="18"/>
  <c r="Z433" i="18"/>
  <c r="Z434" i="18"/>
  <c r="Z435" i="18"/>
  <c r="Z436" i="18"/>
  <c r="Z437" i="18"/>
  <c r="Z438" i="18"/>
  <c r="Z439" i="18"/>
  <c r="Z440" i="18"/>
  <c r="Z441" i="18"/>
  <c r="Z442" i="18"/>
  <c r="Z443" i="18"/>
  <c r="Z444" i="18"/>
  <c r="Z445" i="18"/>
  <c r="Z446" i="18"/>
  <c r="Z447" i="18"/>
  <c r="Z448" i="18"/>
  <c r="Z449" i="18"/>
  <c r="Z450" i="18"/>
  <c r="Z451" i="18"/>
  <c r="Z452" i="18"/>
  <c r="Z453" i="18"/>
  <c r="Z454" i="18"/>
  <c r="Z455" i="18"/>
  <c r="Z456" i="18"/>
  <c r="Z457" i="18"/>
  <c r="Z458" i="18"/>
  <c r="Z459" i="18"/>
  <c r="Z460" i="18"/>
  <c r="Z461" i="18"/>
  <c r="Z462" i="18"/>
  <c r="Z463" i="18"/>
  <c r="Z464" i="18"/>
  <c r="Z465" i="18"/>
  <c r="Z466" i="18"/>
  <c r="Z467" i="18"/>
  <c r="Z468" i="18"/>
  <c r="Z469" i="18"/>
  <c r="Z470" i="18"/>
  <c r="Z471" i="18"/>
  <c r="Z472" i="18"/>
  <c r="Z473" i="18"/>
  <c r="Z474" i="18"/>
  <c r="Z475" i="18"/>
  <c r="Z476" i="18"/>
  <c r="Z477" i="18"/>
  <c r="Z478" i="18"/>
  <c r="Z479" i="18"/>
  <c r="Z480" i="18"/>
  <c r="Z481" i="18"/>
  <c r="Z482" i="18"/>
  <c r="Z483" i="18"/>
  <c r="Z484" i="18"/>
  <c r="Z485" i="18"/>
  <c r="Z486" i="18"/>
  <c r="Z487" i="18"/>
  <c r="Z488" i="18"/>
  <c r="Z489" i="18"/>
  <c r="Z490" i="18"/>
  <c r="Z491" i="18"/>
  <c r="Z492" i="18"/>
  <c r="Z493" i="18"/>
  <c r="Z494" i="18"/>
  <c r="Z495" i="18"/>
  <c r="Z496" i="18"/>
  <c r="Z497" i="18"/>
  <c r="Z498" i="18"/>
  <c r="Z499" i="18"/>
  <c r="Z500" i="18"/>
  <c r="Z501" i="18"/>
  <c r="Z502" i="18"/>
  <c r="Z503" i="18"/>
  <c r="Z504" i="18"/>
  <c r="Z505" i="18"/>
  <c r="Z506" i="18"/>
  <c r="Z507" i="18"/>
  <c r="Z508" i="18"/>
  <c r="Z509" i="18"/>
  <c r="Z510" i="18"/>
  <c r="Z511" i="18"/>
  <c r="Z512" i="18"/>
  <c r="AH43" i="18" l="1"/>
  <c r="AH49" i="18"/>
  <c r="AH55" i="18"/>
  <c r="AH61" i="18"/>
  <c r="AH67" i="18"/>
  <c r="AH73" i="18"/>
  <c r="AH79" i="18"/>
  <c r="AH85" i="18"/>
  <c r="AH91" i="18"/>
  <c r="AH97" i="18"/>
  <c r="AH103" i="18"/>
  <c r="AH109" i="18"/>
  <c r="AH115" i="18"/>
  <c r="AH121" i="18"/>
  <c r="AH127" i="18"/>
  <c r="AH133" i="18"/>
  <c r="AH139" i="18"/>
  <c r="AH145" i="18"/>
  <c r="AH151" i="18"/>
  <c r="AH157" i="18"/>
  <c r="AH163" i="18"/>
  <c r="AH169" i="18"/>
  <c r="AH175" i="18"/>
  <c r="AH181" i="18"/>
  <c r="AH187" i="18"/>
  <c r="AH193" i="18"/>
  <c r="AH199" i="18"/>
  <c r="AH205" i="18"/>
  <c r="AH211" i="18"/>
  <c r="AH217" i="18"/>
  <c r="AH223" i="18"/>
  <c r="AH229" i="18"/>
  <c r="AH235" i="18"/>
  <c r="AH241" i="18"/>
  <c r="AH247" i="18"/>
  <c r="AH253" i="18"/>
  <c r="AH259" i="18"/>
  <c r="AH265" i="18"/>
  <c r="AH271" i="18"/>
  <c r="AH277" i="18"/>
  <c r="AH283" i="18"/>
  <c r="AH289" i="18"/>
  <c r="AH295" i="18"/>
  <c r="AH301" i="18"/>
  <c r="AH307" i="18"/>
  <c r="AH313" i="18"/>
  <c r="AH319" i="18"/>
  <c r="AH325" i="18"/>
  <c r="AH331" i="18"/>
  <c r="AH337" i="18"/>
  <c r="AH343" i="18"/>
  <c r="AH349" i="18"/>
  <c r="AH355" i="18"/>
  <c r="AH361" i="18"/>
  <c r="AH367" i="18"/>
  <c r="AH373" i="18"/>
  <c r="AH379" i="18"/>
  <c r="AH385" i="18"/>
  <c r="AH391" i="18"/>
  <c r="AH397" i="18"/>
  <c r="AH403" i="18"/>
  <c r="AH409" i="18"/>
  <c r="AH415" i="18"/>
  <c r="AH421" i="18"/>
  <c r="AH427" i="18"/>
  <c r="AH433" i="18"/>
  <c r="AH439" i="18"/>
  <c r="AH445" i="18"/>
  <c r="AH451" i="18"/>
  <c r="AH457" i="18"/>
  <c r="AH463" i="18"/>
  <c r="AH469" i="18"/>
  <c r="AH475" i="18"/>
  <c r="AH481" i="18"/>
  <c r="AH487" i="18"/>
  <c r="AH493" i="18"/>
  <c r="AH499" i="18"/>
  <c r="AH505" i="18"/>
  <c r="AH511"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122" i="18"/>
  <c r="AF123" i="18"/>
  <c r="AF124" i="18"/>
  <c r="AF125" i="18"/>
  <c r="AF126" i="18"/>
  <c r="AF127" i="18"/>
  <c r="AF128" i="18"/>
  <c r="AF129" i="18"/>
  <c r="AF130" i="18"/>
  <c r="AF131" i="18"/>
  <c r="AF132" i="18"/>
  <c r="AF133" i="18"/>
  <c r="AF134" i="18"/>
  <c r="AF135" i="18"/>
  <c r="AF136" i="18"/>
  <c r="AF137" i="18"/>
  <c r="AF138" i="18"/>
  <c r="AF139" i="18"/>
  <c r="AF140" i="18"/>
  <c r="AF141" i="18"/>
  <c r="AF142" i="18"/>
  <c r="AF143" i="18"/>
  <c r="AF144" i="18"/>
  <c r="AF145" i="18"/>
  <c r="AF146" i="18"/>
  <c r="AF147" i="18"/>
  <c r="AF148" i="18"/>
  <c r="AF149" i="18"/>
  <c r="AF150" i="18"/>
  <c r="AF151" i="18"/>
  <c r="AF152" i="18"/>
  <c r="AF153" i="18"/>
  <c r="AF154" i="18"/>
  <c r="AF155" i="18"/>
  <c r="AF156" i="18"/>
  <c r="AF157" i="18"/>
  <c r="AF158" i="18"/>
  <c r="AF159" i="18"/>
  <c r="AF160" i="18"/>
  <c r="AF161" i="18"/>
  <c r="AF162" i="18"/>
  <c r="AF163" i="18"/>
  <c r="AF164" i="18"/>
  <c r="AF165" i="18"/>
  <c r="AF166" i="18"/>
  <c r="AF167" i="18"/>
  <c r="AF168" i="18"/>
  <c r="AF169" i="18"/>
  <c r="AF170" i="18"/>
  <c r="AF171" i="18"/>
  <c r="AF172" i="18"/>
  <c r="AF173" i="18"/>
  <c r="AF174" i="18"/>
  <c r="AF175" i="18"/>
  <c r="AF176" i="18"/>
  <c r="AF177" i="18"/>
  <c r="AF178" i="18"/>
  <c r="AF179" i="18"/>
  <c r="AF180" i="18"/>
  <c r="AF181" i="18"/>
  <c r="AF182" i="18"/>
  <c r="AF183" i="18"/>
  <c r="AF184" i="18"/>
  <c r="AF185" i="18"/>
  <c r="AF186" i="18"/>
  <c r="AF187" i="18"/>
  <c r="AF188" i="18"/>
  <c r="AF189" i="18"/>
  <c r="AF190" i="18"/>
  <c r="AF191" i="18"/>
  <c r="AF192" i="18"/>
  <c r="AF193" i="18"/>
  <c r="AF194" i="18"/>
  <c r="AF195" i="18"/>
  <c r="AF196" i="18"/>
  <c r="AF197" i="18"/>
  <c r="AF198" i="18"/>
  <c r="AF199" i="18"/>
  <c r="AF200" i="18"/>
  <c r="AF201" i="18"/>
  <c r="AF202" i="18"/>
  <c r="AF203" i="18"/>
  <c r="AF204" i="18"/>
  <c r="AF205" i="18"/>
  <c r="AF206" i="18"/>
  <c r="AF207" i="18"/>
  <c r="AF208" i="18"/>
  <c r="AF209" i="18"/>
  <c r="AF210" i="18"/>
  <c r="AF211" i="18"/>
  <c r="AF212" i="18"/>
  <c r="AF213" i="18"/>
  <c r="AF214" i="18"/>
  <c r="AF215" i="18"/>
  <c r="AF216" i="18"/>
  <c r="AF217" i="18"/>
  <c r="AF218" i="18"/>
  <c r="AF219" i="18"/>
  <c r="AF220" i="18"/>
  <c r="AF221" i="18"/>
  <c r="AF222" i="18"/>
  <c r="AF223" i="18"/>
  <c r="AF224" i="18"/>
  <c r="AF225" i="18"/>
  <c r="AF226" i="18"/>
  <c r="AF227" i="18"/>
  <c r="AF228" i="18"/>
  <c r="AF229" i="18"/>
  <c r="AF230" i="18"/>
  <c r="AF231" i="18"/>
  <c r="AF232" i="18"/>
  <c r="AF233" i="18"/>
  <c r="AF234" i="18"/>
  <c r="AF235" i="18"/>
  <c r="AF236" i="18"/>
  <c r="AF237" i="18"/>
  <c r="AF238" i="18"/>
  <c r="AF239" i="18"/>
  <c r="AF240" i="18"/>
  <c r="AF241" i="18"/>
  <c r="AF242" i="18"/>
  <c r="AF243" i="18"/>
  <c r="AF244" i="18"/>
  <c r="AF245" i="18"/>
  <c r="AF246" i="18"/>
  <c r="AF247" i="18"/>
  <c r="AF248" i="18"/>
  <c r="AF249" i="18"/>
  <c r="AF250" i="18"/>
  <c r="AF251" i="18"/>
  <c r="AF252" i="18"/>
  <c r="AF253" i="18"/>
  <c r="AF254" i="18"/>
  <c r="AF255" i="18"/>
  <c r="AF256" i="18"/>
  <c r="AF257" i="18"/>
  <c r="AF258" i="18"/>
  <c r="AF259" i="18"/>
  <c r="AF260" i="18"/>
  <c r="AF261" i="18"/>
  <c r="AF262" i="18"/>
  <c r="AF263" i="18"/>
  <c r="AF264" i="18"/>
  <c r="AF265" i="18"/>
  <c r="AF266" i="18"/>
  <c r="AF267" i="18"/>
  <c r="AF268" i="18"/>
  <c r="AF269" i="18"/>
  <c r="AF270" i="18"/>
  <c r="AF271" i="18"/>
  <c r="AF272" i="18"/>
  <c r="AF273" i="18"/>
  <c r="AF274" i="18"/>
  <c r="AF275" i="18"/>
  <c r="AF276" i="18"/>
  <c r="AF277" i="18"/>
  <c r="AF278" i="18"/>
  <c r="AF279" i="18"/>
  <c r="AF280" i="18"/>
  <c r="AF281" i="18"/>
  <c r="AF282" i="18"/>
  <c r="AF283" i="18"/>
  <c r="AF284" i="18"/>
  <c r="AF285" i="18"/>
  <c r="AF286" i="18"/>
  <c r="AF287" i="18"/>
  <c r="AF288" i="18"/>
  <c r="AF289" i="18"/>
  <c r="AF290" i="18"/>
  <c r="AF291" i="18"/>
  <c r="AF292" i="18"/>
  <c r="AF293" i="18"/>
  <c r="AF294" i="18"/>
  <c r="AF295" i="18"/>
  <c r="AF296" i="18"/>
  <c r="AF297" i="18"/>
  <c r="AF298" i="18"/>
  <c r="AF299" i="18"/>
  <c r="AF300" i="18"/>
  <c r="AF301" i="18"/>
  <c r="AF302" i="18"/>
  <c r="AF303" i="18"/>
  <c r="AF304" i="18"/>
  <c r="AF305" i="18"/>
  <c r="AF306" i="18"/>
  <c r="AF307" i="18"/>
  <c r="AF308" i="18"/>
  <c r="AF309" i="18"/>
  <c r="AF310" i="18"/>
  <c r="AF311" i="18"/>
  <c r="AF312" i="18"/>
  <c r="AF313" i="18"/>
  <c r="AF314" i="18"/>
  <c r="AF315" i="18"/>
  <c r="AF316" i="18"/>
  <c r="AF317" i="18"/>
  <c r="AF318" i="18"/>
  <c r="AF319" i="18"/>
  <c r="AF320" i="18"/>
  <c r="AF321" i="18"/>
  <c r="AF322" i="18"/>
  <c r="AF323" i="18"/>
  <c r="AF324" i="18"/>
  <c r="AF325" i="18"/>
  <c r="AF326" i="18"/>
  <c r="AF327" i="18"/>
  <c r="AF328" i="18"/>
  <c r="AF329" i="18"/>
  <c r="AF330" i="18"/>
  <c r="AF331" i="18"/>
  <c r="AF332" i="18"/>
  <c r="AF333" i="18"/>
  <c r="AF334" i="18"/>
  <c r="AF335" i="18"/>
  <c r="AF336" i="18"/>
  <c r="AF337" i="18"/>
  <c r="AF338" i="18"/>
  <c r="AF339" i="18"/>
  <c r="AF340" i="18"/>
  <c r="AF341" i="18"/>
  <c r="AF342" i="18"/>
  <c r="AF343" i="18"/>
  <c r="AF344" i="18"/>
  <c r="AF345" i="18"/>
  <c r="AF346" i="18"/>
  <c r="AF347" i="18"/>
  <c r="AF348" i="18"/>
  <c r="AF349" i="18"/>
  <c r="AF350" i="18"/>
  <c r="AF351" i="18"/>
  <c r="AF352" i="18"/>
  <c r="AF353" i="18"/>
  <c r="AF354" i="18"/>
  <c r="AF355" i="18"/>
  <c r="AF356" i="18"/>
  <c r="AF357" i="18"/>
  <c r="AF358" i="18"/>
  <c r="AF359" i="18"/>
  <c r="AF360" i="18"/>
  <c r="AF361" i="18"/>
  <c r="AF362" i="18"/>
  <c r="AF363" i="18"/>
  <c r="AF364" i="18"/>
  <c r="AF365" i="18"/>
  <c r="AF366" i="18"/>
  <c r="AF367" i="18"/>
  <c r="AF368" i="18"/>
  <c r="AF369" i="18"/>
  <c r="AF370" i="18"/>
  <c r="AF371" i="18"/>
  <c r="AF372" i="18"/>
  <c r="AF373" i="18"/>
  <c r="AF374" i="18"/>
  <c r="AF375" i="18"/>
  <c r="AF376" i="18"/>
  <c r="AF377" i="18"/>
  <c r="AF378" i="18"/>
  <c r="AF379" i="18"/>
  <c r="AF380" i="18"/>
  <c r="AF381" i="18"/>
  <c r="AF382" i="18"/>
  <c r="AF383" i="18"/>
  <c r="AF384" i="18"/>
  <c r="AF385" i="18"/>
  <c r="AF386" i="18"/>
  <c r="AF387" i="18"/>
  <c r="AF388" i="18"/>
  <c r="AF389" i="18"/>
  <c r="AF390" i="18"/>
  <c r="AF391" i="18"/>
  <c r="AF392" i="18"/>
  <c r="AF393" i="18"/>
  <c r="AF394" i="18"/>
  <c r="AF395" i="18"/>
  <c r="AF396" i="18"/>
  <c r="AF397" i="18"/>
  <c r="AF398" i="18"/>
  <c r="AF399" i="18"/>
  <c r="AF400" i="18"/>
  <c r="AF401" i="18"/>
  <c r="AF402" i="18"/>
  <c r="AF403" i="18"/>
  <c r="AF404" i="18"/>
  <c r="AF405" i="18"/>
  <c r="AF406" i="18"/>
  <c r="AF407" i="18"/>
  <c r="AF408" i="18"/>
  <c r="AF409" i="18"/>
  <c r="AF410" i="18"/>
  <c r="AF411" i="18"/>
  <c r="AF412" i="18"/>
  <c r="AF413" i="18"/>
  <c r="AF414" i="18"/>
  <c r="AF415" i="18"/>
  <c r="AF416" i="18"/>
  <c r="AF417" i="18"/>
  <c r="AF418" i="18"/>
  <c r="AF419" i="18"/>
  <c r="AF420" i="18"/>
  <c r="AF421" i="18"/>
  <c r="AF422" i="18"/>
  <c r="AF423" i="18"/>
  <c r="AF424" i="18"/>
  <c r="AF425" i="18"/>
  <c r="AF426" i="18"/>
  <c r="AF427" i="18"/>
  <c r="AF428" i="18"/>
  <c r="AF429" i="18"/>
  <c r="AF430" i="18"/>
  <c r="AF431" i="18"/>
  <c r="AF432" i="18"/>
  <c r="AF433" i="18"/>
  <c r="AF434" i="18"/>
  <c r="AF435" i="18"/>
  <c r="AF436" i="18"/>
  <c r="AF437" i="18"/>
  <c r="AF438" i="18"/>
  <c r="AF439" i="18"/>
  <c r="AF440" i="18"/>
  <c r="AF441" i="18"/>
  <c r="AF442" i="18"/>
  <c r="AF443" i="18"/>
  <c r="AF444" i="18"/>
  <c r="AF445" i="18"/>
  <c r="AF446" i="18"/>
  <c r="AF447" i="18"/>
  <c r="AF448" i="18"/>
  <c r="AF449" i="18"/>
  <c r="AF450" i="18"/>
  <c r="AF451" i="18"/>
  <c r="AF452" i="18"/>
  <c r="AF453" i="18"/>
  <c r="AF454" i="18"/>
  <c r="AF455" i="18"/>
  <c r="AF456" i="18"/>
  <c r="AF457" i="18"/>
  <c r="AF458" i="18"/>
  <c r="AF459" i="18"/>
  <c r="AF460" i="18"/>
  <c r="AF461" i="18"/>
  <c r="AF462" i="18"/>
  <c r="AF463" i="18"/>
  <c r="AF464" i="18"/>
  <c r="AF465" i="18"/>
  <c r="AF466" i="18"/>
  <c r="AF467" i="18"/>
  <c r="AF468" i="18"/>
  <c r="AF469" i="18"/>
  <c r="AF470" i="18"/>
  <c r="AF471" i="18"/>
  <c r="AF472" i="18"/>
  <c r="AF473" i="18"/>
  <c r="AF474" i="18"/>
  <c r="AF475" i="18"/>
  <c r="AF476" i="18"/>
  <c r="AF477" i="18"/>
  <c r="AF478" i="18"/>
  <c r="AF479" i="18"/>
  <c r="AF480" i="18"/>
  <c r="AF481" i="18"/>
  <c r="AF482" i="18"/>
  <c r="AF483" i="18"/>
  <c r="AF484" i="18"/>
  <c r="AF485" i="18"/>
  <c r="AF486" i="18"/>
  <c r="AF487" i="18"/>
  <c r="AF488" i="18"/>
  <c r="AF489" i="18"/>
  <c r="AF490" i="18"/>
  <c r="AF491" i="18"/>
  <c r="AF492" i="18"/>
  <c r="AF493" i="18"/>
  <c r="AF494" i="18"/>
  <c r="AF495" i="18"/>
  <c r="AF496" i="18"/>
  <c r="AF497" i="18"/>
  <c r="AF498" i="18"/>
  <c r="AF499" i="18"/>
  <c r="AF500" i="18"/>
  <c r="AF501" i="18"/>
  <c r="AF502" i="18"/>
  <c r="AF503" i="18"/>
  <c r="AF504" i="18"/>
  <c r="AF505" i="18"/>
  <c r="AF506" i="18"/>
  <c r="AF507" i="18"/>
  <c r="AF508" i="18"/>
  <c r="AF509" i="18"/>
  <c r="AF510" i="18"/>
  <c r="AF511" i="18"/>
  <c r="AF512"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C40" i="18"/>
  <c r="AD40" i="18"/>
  <c r="AE40" i="18"/>
  <c r="AG40" i="18"/>
  <c r="AH40" i="18" s="1"/>
  <c r="AI40" i="18"/>
  <c r="AC41" i="18"/>
  <c r="AD41" i="18"/>
  <c r="AE41" i="18"/>
  <c r="AG41" i="18"/>
  <c r="AH41" i="18" s="1"/>
  <c r="AI41" i="18"/>
  <c r="AC42" i="18"/>
  <c r="AD42" i="18"/>
  <c r="AE42" i="18"/>
  <c r="AG42" i="18"/>
  <c r="AH42" i="18" s="1"/>
  <c r="AI42" i="18"/>
  <c r="AC43" i="18"/>
  <c r="AD43" i="18"/>
  <c r="AE43" i="18"/>
  <c r="AG43" i="18"/>
  <c r="AI43" i="18"/>
  <c r="AC44" i="18"/>
  <c r="AD44" i="18"/>
  <c r="AE44" i="18"/>
  <c r="AG44" i="18"/>
  <c r="AH44" i="18" s="1"/>
  <c r="AI44" i="18"/>
  <c r="AC45" i="18"/>
  <c r="AD45" i="18"/>
  <c r="AE45" i="18"/>
  <c r="AG45" i="18"/>
  <c r="AH45" i="18" s="1"/>
  <c r="AI45" i="18"/>
  <c r="AC46" i="18"/>
  <c r="AD46" i="18"/>
  <c r="AE46" i="18"/>
  <c r="AG46" i="18"/>
  <c r="AH46" i="18" s="1"/>
  <c r="AI46" i="18"/>
  <c r="AC47" i="18"/>
  <c r="AD47" i="18"/>
  <c r="AE47" i="18"/>
  <c r="AG47" i="18"/>
  <c r="AH47" i="18" s="1"/>
  <c r="AI47" i="18"/>
  <c r="AC48" i="18"/>
  <c r="AD48" i="18"/>
  <c r="AE48" i="18"/>
  <c r="AG48" i="18"/>
  <c r="AH48" i="18" s="1"/>
  <c r="AI48" i="18"/>
  <c r="AC49" i="18"/>
  <c r="AD49" i="18"/>
  <c r="AE49" i="18"/>
  <c r="AG49" i="18"/>
  <c r="AI49" i="18"/>
  <c r="AC50" i="18"/>
  <c r="AD50" i="18"/>
  <c r="AE50" i="18"/>
  <c r="AG50" i="18"/>
  <c r="AH50" i="18" s="1"/>
  <c r="AI50" i="18"/>
  <c r="AC51" i="18"/>
  <c r="AD51" i="18"/>
  <c r="AE51" i="18"/>
  <c r="AG51" i="18"/>
  <c r="AH51" i="18" s="1"/>
  <c r="AI51" i="18"/>
  <c r="AC52" i="18"/>
  <c r="AD52" i="18"/>
  <c r="AE52" i="18"/>
  <c r="AG52" i="18"/>
  <c r="AH52" i="18" s="1"/>
  <c r="AI52" i="18"/>
  <c r="AC53" i="18"/>
  <c r="AD53" i="18"/>
  <c r="AE53" i="18"/>
  <c r="AG53" i="18"/>
  <c r="AH53" i="18" s="1"/>
  <c r="AI53" i="18"/>
  <c r="AC54" i="18"/>
  <c r="AD54" i="18"/>
  <c r="AE54" i="18"/>
  <c r="AG54" i="18"/>
  <c r="AH54" i="18" s="1"/>
  <c r="AI54" i="18"/>
  <c r="AC55" i="18"/>
  <c r="AD55" i="18"/>
  <c r="AE55" i="18"/>
  <c r="AG55" i="18"/>
  <c r="AI55" i="18"/>
  <c r="AC56" i="18"/>
  <c r="AD56" i="18"/>
  <c r="AE56" i="18"/>
  <c r="AG56" i="18"/>
  <c r="AH56" i="18" s="1"/>
  <c r="AI56" i="18"/>
  <c r="AC57" i="18"/>
  <c r="AD57" i="18"/>
  <c r="AE57" i="18"/>
  <c r="AG57" i="18"/>
  <c r="AH57" i="18" s="1"/>
  <c r="AI57" i="18"/>
  <c r="AC58" i="18"/>
  <c r="AD58" i="18"/>
  <c r="AE58" i="18"/>
  <c r="AG58" i="18"/>
  <c r="AH58" i="18" s="1"/>
  <c r="AI58" i="18"/>
  <c r="AC59" i="18"/>
  <c r="AD59" i="18"/>
  <c r="AE59" i="18"/>
  <c r="AG59" i="18"/>
  <c r="AH59" i="18" s="1"/>
  <c r="AI59" i="18"/>
  <c r="AC60" i="18"/>
  <c r="AD60" i="18"/>
  <c r="AE60" i="18"/>
  <c r="AG60" i="18"/>
  <c r="AH60" i="18" s="1"/>
  <c r="AI60" i="18"/>
  <c r="AC61" i="18"/>
  <c r="AD61" i="18"/>
  <c r="AE61" i="18"/>
  <c r="AG61" i="18"/>
  <c r="AI61" i="18"/>
  <c r="AC62" i="18"/>
  <c r="AD62" i="18"/>
  <c r="AE62" i="18"/>
  <c r="AG62" i="18"/>
  <c r="AH62" i="18" s="1"/>
  <c r="AI62" i="18"/>
  <c r="AC63" i="18"/>
  <c r="AD63" i="18"/>
  <c r="AE63" i="18"/>
  <c r="AG63" i="18"/>
  <c r="AH63" i="18" s="1"/>
  <c r="AI63" i="18"/>
  <c r="AC64" i="18"/>
  <c r="AD64" i="18"/>
  <c r="AE64" i="18"/>
  <c r="AG64" i="18"/>
  <c r="AH64" i="18" s="1"/>
  <c r="AI64" i="18"/>
  <c r="AC65" i="18"/>
  <c r="AD65" i="18"/>
  <c r="AE65" i="18"/>
  <c r="AG65" i="18"/>
  <c r="AH65" i="18" s="1"/>
  <c r="AI65" i="18"/>
  <c r="AC66" i="18"/>
  <c r="AD66" i="18"/>
  <c r="AE66" i="18"/>
  <c r="AG66" i="18"/>
  <c r="AH66" i="18" s="1"/>
  <c r="AI66" i="18"/>
  <c r="AC67" i="18"/>
  <c r="AD67" i="18"/>
  <c r="AE67" i="18"/>
  <c r="AG67" i="18"/>
  <c r="AI67" i="18"/>
  <c r="AC68" i="18"/>
  <c r="AD68" i="18"/>
  <c r="AE68" i="18"/>
  <c r="AG68" i="18"/>
  <c r="AH68" i="18" s="1"/>
  <c r="AI68" i="18"/>
  <c r="AC69" i="18"/>
  <c r="AD69" i="18"/>
  <c r="AE69" i="18"/>
  <c r="AG69" i="18"/>
  <c r="AH69" i="18" s="1"/>
  <c r="AI69" i="18"/>
  <c r="AC70" i="18"/>
  <c r="AD70" i="18"/>
  <c r="AE70" i="18"/>
  <c r="AG70" i="18"/>
  <c r="AH70" i="18" s="1"/>
  <c r="AI70" i="18"/>
  <c r="AC71" i="18"/>
  <c r="AD71" i="18"/>
  <c r="AE71" i="18"/>
  <c r="AG71" i="18"/>
  <c r="AH71" i="18" s="1"/>
  <c r="AI71" i="18"/>
  <c r="AC72" i="18"/>
  <c r="AD72" i="18"/>
  <c r="AE72" i="18"/>
  <c r="AG72" i="18"/>
  <c r="AH72" i="18" s="1"/>
  <c r="AI72" i="18"/>
  <c r="AC73" i="18"/>
  <c r="AD73" i="18"/>
  <c r="AE73" i="18"/>
  <c r="AG73" i="18"/>
  <c r="AI73" i="18"/>
  <c r="AC74" i="18"/>
  <c r="AD74" i="18"/>
  <c r="AE74" i="18"/>
  <c r="AG74" i="18"/>
  <c r="AH74" i="18" s="1"/>
  <c r="AI74" i="18"/>
  <c r="AC75" i="18"/>
  <c r="AD75" i="18"/>
  <c r="AE75" i="18"/>
  <c r="AG75" i="18"/>
  <c r="AH75" i="18" s="1"/>
  <c r="AI75" i="18"/>
  <c r="AC76" i="18"/>
  <c r="AD76" i="18"/>
  <c r="AE76" i="18"/>
  <c r="AG76" i="18"/>
  <c r="AH76" i="18" s="1"/>
  <c r="AI76" i="18"/>
  <c r="AC77" i="18"/>
  <c r="AD77" i="18"/>
  <c r="AE77" i="18"/>
  <c r="AG77" i="18"/>
  <c r="AH77" i="18" s="1"/>
  <c r="AI77" i="18"/>
  <c r="AC78" i="18"/>
  <c r="AD78" i="18"/>
  <c r="AE78" i="18"/>
  <c r="AG78" i="18"/>
  <c r="AH78" i="18" s="1"/>
  <c r="AI78" i="18"/>
  <c r="AC79" i="18"/>
  <c r="AD79" i="18"/>
  <c r="AE79" i="18"/>
  <c r="AG79" i="18"/>
  <c r="AI79" i="18"/>
  <c r="AC80" i="18"/>
  <c r="AD80" i="18"/>
  <c r="AE80" i="18"/>
  <c r="AG80" i="18"/>
  <c r="AH80" i="18" s="1"/>
  <c r="AI80" i="18"/>
  <c r="AC81" i="18"/>
  <c r="AD81" i="18"/>
  <c r="AE81" i="18"/>
  <c r="AG81" i="18"/>
  <c r="AH81" i="18" s="1"/>
  <c r="AI81" i="18"/>
  <c r="AC82" i="18"/>
  <c r="AD82" i="18"/>
  <c r="AE82" i="18"/>
  <c r="AG82" i="18"/>
  <c r="AH82" i="18" s="1"/>
  <c r="AI82" i="18"/>
  <c r="AC83" i="18"/>
  <c r="AD83" i="18"/>
  <c r="AE83" i="18"/>
  <c r="AG83" i="18"/>
  <c r="AH83" i="18" s="1"/>
  <c r="AI83" i="18"/>
  <c r="AC84" i="18"/>
  <c r="AD84" i="18"/>
  <c r="AE84" i="18"/>
  <c r="AG84" i="18"/>
  <c r="AH84" i="18" s="1"/>
  <c r="AI84" i="18"/>
  <c r="AC85" i="18"/>
  <c r="AD85" i="18"/>
  <c r="AE85" i="18"/>
  <c r="AG85" i="18"/>
  <c r="AI85" i="18"/>
  <c r="AC86" i="18"/>
  <c r="AD86" i="18"/>
  <c r="AE86" i="18"/>
  <c r="AG86" i="18"/>
  <c r="AH86" i="18" s="1"/>
  <c r="AI86" i="18"/>
  <c r="AC87" i="18"/>
  <c r="AD87" i="18"/>
  <c r="AE87" i="18"/>
  <c r="AG87" i="18"/>
  <c r="AH87" i="18" s="1"/>
  <c r="AI87" i="18"/>
  <c r="AC88" i="18"/>
  <c r="AD88" i="18"/>
  <c r="AE88" i="18"/>
  <c r="AG88" i="18"/>
  <c r="AH88" i="18" s="1"/>
  <c r="AI88" i="18"/>
  <c r="AC89" i="18"/>
  <c r="AD89" i="18"/>
  <c r="AE89" i="18"/>
  <c r="AG89" i="18"/>
  <c r="AH89" i="18" s="1"/>
  <c r="AI89" i="18"/>
  <c r="AC90" i="18"/>
  <c r="AD90" i="18"/>
  <c r="AE90" i="18"/>
  <c r="AG90" i="18"/>
  <c r="AH90" i="18" s="1"/>
  <c r="AI90" i="18"/>
  <c r="AC91" i="18"/>
  <c r="AD91" i="18"/>
  <c r="AE91" i="18"/>
  <c r="AG91" i="18"/>
  <c r="AI91" i="18"/>
  <c r="AC92" i="18"/>
  <c r="AD92" i="18"/>
  <c r="AE92" i="18"/>
  <c r="AG92" i="18"/>
  <c r="AH92" i="18" s="1"/>
  <c r="AI92" i="18"/>
  <c r="AC93" i="18"/>
  <c r="AD93" i="18"/>
  <c r="AE93" i="18"/>
  <c r="AG93" i="18"/>
  <c r="AH93" i="18" s="1"/>
  <c r="AI93" i="18"/>
  <c r="AC94" i="18"/>
  <c r="AD94" i="18"/>
  <c r="AE94" i="18"/>
  <c r="AG94" i="18"/>
  <c r="AH94" i="18" s="1"/>
  <c r="AI94" i="18"/>
  <c r="AC95" i="18"/>
  <c r="AD95" i="18"/>
  <c r="AE95" i="18"/>
  <c r="AG95" i="18"/>
  <c r="AH95" i="18" s="1"/>
  <c r="AI95" i="18"/>
  <c r="AC96" i="18"/>
  <c r="AD96" i="18"/>
  <c r="AE96" i="18"/>
  <c r="AG96" i="18"/>
  <c r="AH96" i="18" s="1"/>
  <c r="AI96" i="18"/>
  <c r="AC97" i="18"/>
  <c r="AD97" i="18"/>
  <c r="AE97" i="18"/>
  <c r="AG97" i="18"/>
  <c r="AI97" i="18"/>
  <c r="AC98" i="18"/>
  <c r="AD98" i="18"/>
  <c r="AE98" i="18"/>
  <c r="AG98" i="18"/>
  <c r="AH98" i="18" s="1"/>
  <c r="AI98" i="18"/>
  <c r="AC99" i="18"/>
  <c r="AD99" i="18"/>
  <c r="AE99" i="18"/>
  <c r="AG99" i="18"/>
  <c r="AH99" i="18" s="1"/>
  <c r="AI99" i="18"/>
  <c r="AC100" i="18"/>
  <c r="AD100" i="18"/>
  <c r="AE100" i="18"/>
  <c r="AG100" i="18"/>
  <c r="AH100" i="18" s="1"/>
  <c r="AI100" i="18"/>
  <c r="AC101" i="18"/>
  <c r="AD101" i="18"/>
  <c r="AE101" i="18"/>
  <c r="AG101" i="18"/>
  <c r="AH101" i="18" s="1"/>
  <c r="AI101" i="18"/>
  <c r="AC102" i="18"/>
  <c r="AD102" i="18"/>
  <c r="AE102" i="18"/>
  <c r="AG102" i="18"/>
  <c r="AH102" i="18" s="1"/>
  <c r="AI102" i="18"/>
  <c r="AC103" i="18"/>
  <c r="AD103" i="18"/>
  <c r="AE103" i="18"/>
  <c r="AG103" i="18"/>
  <c r="AI103" i="18"/>
  <c r="AC104" i="18"/>
  <c r="AD104" i="18"/>
  <c r="AE104" i="18"/>
  <c r="AG104" i="18"/>
  <c r="AH104" i="18" s="1"/>
  <c r="AI104" i="18"/>
  <c r="AC105" i="18"/>
  <c r="AD105" i="18"/>
  <c r="AE105" i="18"/>
  <c r="AG105" i="18"/>
  <c r="AH105" i="18" s="1"/>
  <c r="AI105" i="18"/>
  <c r="AC106" i="18"/>
  <c r="AD106" i="18"/>
  <c r="AE106" i="18"/>
  <c r="AG106" i="18"/>
  <c r="AH106" i="18" s="1"/>
  <c r="AI106" i="18"/>
  <c r="AC107" i="18"/>
  <c r="AD107" i="18"/>
  <c r="AE107" i="18"/>
  <c r="AG107" i="18"/>
  <c r="AH107" i="18" s="1"/>
  <c r="AI107" i="18"/>
  <c r="AC108" i="18"/>
  <c r="AD108" i="18"/>
  <c r="AE108" i="18"/>
  <c r="AG108" i="18"/>
  <c r="AH108" i="18" s="1"/>
  <c r="AI108" i="18"/>
  <c r="AC109" i="18"/>
  <c r="AD109" i="18"/>
  <c r="AE109" i="18"/>
  <c r="AG109" i="18"/>
  <c r="AI109" i="18"/>
  <c r="AC110" i="18"/>
  <c r="AD110" i="18"/>
  <c r="AE110" i="18"/>
  <c r="AG110" i="18"/>
  <c r="AH110" i="18" s="1"/>
  <c r="AI110" i="18"/>
  <c r="AC111" i="18"/>
  <c r="AD111" i="18"/>
  <c r="AE111" i="18"/>
  <c r="AG111" i="18"/>
  <c r="AH111" i="18" s="1"/>
  <c r="AI111" i="18"/>
  <c r="AC112" i="18"/>
  <c r="AD112" i="18"/>
  <c r="AE112" i="18"/>
  <c r="AG112" i="18"/>
  <c r="AH112" i="18" s="1"/>
  <c r="AI112" i="18"/>
  <c r="AC113" i="18"/>
  <c r="AD113" i="18"/>
  <c r="AE113" i="18"/>
  <c r="AG113" i="18"/>
  <c r="AH113" i="18" s="1"/>
  <c r="AI113" i="18"/>
  <c r="AC114" i="18"/>
  <c r="AD114" i="18"/>
  <c r="AE114" i="18"/>
  <c r="AG114" i="18"/>
  <c r="AH114" i="18" s="1"/>
  <c r="AI114" i="18"/>
  <c r="AC115" i="18"/>
  <c r="AD115" i="18"/>
  <c r="AE115" i="18"/>
  <c r="AG115" i="18"/>
  <c r="AI115" i="18"/>
  <c r="AC116" i="18"/>
  <c r="AD116" i="18"/>
  <c r="AE116" i="18"/>
  <c r="AG116" i="18"/>
  <c r="AH116" i="18" s="1"/>
  <c r="AI116" i="18"/>
  <c r="AC117" i="18"/>
  <c r="AD117" i="18"/>
  <c r="AE117" i="18"/>
  <c r="AG117" i="18"/>
  <c r="AH117" i="18" s="1"/>
  <c r="AI117" i="18"/>
  <c r="AC118" i="18"/>
  <c r="AD118" i="18"/>
  <c r="AE118" i="18"/>
  <c r="AG118" i="18"/>
  <c r="AH118" i="18" s="1"/>
  <c r="AI118" i="18"/>
  <c r="AC119" i="18"/>
  <c r="AD119" i="18"/>
  <c r="AE119" i="18"/>
  <c r="AG119" i="18"/>
  <c r="AH119" i="18" s="1"/>
  <c r="AI119" i="18"/>
  <c r="AC120" i="18"/>
  <c r="AD120" i="18"/>
  <c r="AE120" i="18"/>
  <c r="AG120" i="18"/>
  <c r="AH120" i="18" s="1"/>
  <c r="AI120" i="18"/>
  <c r="AC121" i="18"/>
  <c r="AD121" i="18"/>
  <c r="AE121" i="18"/>
  <c r="AG121" i="18"/>
  <c r="AI121" i="18"/>
  <c r="AC122" i="18"/>
  <c r="AD122" i="18"/>
  <c r="AE122" i="18"/>
  <c r="AG122" i="18"/>
  <c r="AH122" i="18" s="1"/>
  <c r="AI122" i="18"/>
  <c r="AC123" i="18"/>
  <c r="AD123" i="18"/>
  <c r="AE123" i="18"/>
  <c r="AG123" i="18"/>
  <c r="AH123" i="18" s="1"/>
  <c r="AI123" i="18"/>
  <c r="AC124" i="18"/>
  <c r="AD124" i="18"/>
  <c r="AE124" i="18"/>
  <c r="AG124" i="18"/>
  <c r="AH124" i="18" s="1"/>
  <c r="AI124" i="18"/>
  <c r="AC125" i="18"/>
  <c r="AD125" i="18"/>
  <c r="AE125" i="18"/>
  <c r="AG125" i="18"/>
  <c r="AH125" i="18" s="1"/>
  <c r="AI125" i="18"/>
  <c r="AC126" i="18"/>
  <c r="AD126" i="18"/>
  <c r="AE126" i="18"/>
  <c r="AG126" i="18"/>
  <c r="AH126" i="18" s="1"/>
  <c r="AI126" i="18"/>
  <c r="AC127" i="18"/>
  <c r="AD127" i="18"/>
  <c r="AE127" i="18"/>
  <c r="AG127" i="18"/>
  <c r="AI127" i="18"/>
  <c r="AC128" i="18"/>
  <c r="AD128" i="18"/>
  <c r="AE128" i="18"/>
  <c r="AG128" i="18"/>
  <c r="AH128" i="18" s="1"/>
  <c r="AI128" i="18"/>
  <c r="AC129" i="18"/>
  <c r="AD129" i="18"/>
  <c r="AE129" i="18"/>
  <c r="AG129" i="18"/>
  <c r="AH129" i="18" s="1"/>
  <c r="AI129" i="18"/>
  <c r="AC130" i="18"/>
  <c r="AD130" i="18"/>
  <c r="AE130" i="18"/>
  <c r="AG130" i="18"/>
  <c r="AH130" i="18" s="1"/>
  <c r="AI130" i="18"/>
  <c r="AC131" i="18"/>
  <c r="AD131" i="18"/>
  <c r="AE131" i="18"/>
  <c r="AG131" i="18"/>
  <c r="AH131" i="18" s="1"/>
  <c r="AI131" i="18"/>
  <c r="AC132" i="18"/>
  <c r="AD132" i="18"/>
  <c r="AE132" i="18"/>
  <c r="AG132" i="18"/>
  <c r="AH132" i="18" s="1"/>
  <c r="AI132" i="18"/>
  <c r="AC133" i="18"/>
  <c r="AD133" i="18"/>
  <c r="AE133" i="18"/>
  <c r="AG133" i="18"/>
  <c r="AI133" i="18"/>
  <c r="AC134" i="18"/>
  <c r="AD134" i="18"/>
  <c r="AE134" i="18"/>
  <c r="AG134" i="18"/>
  <c r="AH134" i="18" s="1"/>
  <c r="AI134" i="18"/>
  <c r="AC135" i="18"/>
  <c r="AD135" i="18"/>
  <c r="AE135" i="18"/>
  <c r="AG135" i="18"/>
  <c r="AH135" i="18" s="1"/>
  <c r="AI135" i="18"/>
  <c r="AC136" i="18"/>
  <c r="AD136" i="18"/>
  <c r="AE136" i="18"/>
  <c r="AG136" i="18"/>
  <c r="AH136" i="18" s="1"/>
  <c r="AI136" i="18"/>
  <c r="AC137" i="18"/>
  <c r="AD137" i="18"/>
  <c r="AE137" i="18"/>
  <c r="AG137" i="18"/>
  <c r="AH137" i="18" s="1"/>
  <c r="AI137" i="18"/>
  <c r="AC138" i="18"/>
  <c r="AD138" i="18"/>
  <c r="AE138" i="18"/>
  <c r="AG138" i="18"/>
  <c r="AH138" i="18" s="1"/>
  <c r="AI138" i="18"/>
  <c r="AC139" i="18"/>
  <c r="AD139" i="18"/>
  <c r="AE139" i="18"/>
  <c r="AG139" i="18"/>
  <c r="AI139" i="18"/>
  <c r="AC140" i="18"/>
  <c r="AD140" i="18"/>
  <c r="AE140" i="18"/>
  <c r="AG140" i="18"/>
  <c r="AH140" i="18" s="1"/>
  <c r="AI140" i="18"/>
  <c r="AC141" i="18"/>
  <c r="AD141" i="18"/>
  <c r="AE141" i="18"/>
  <c r="AG141" i="18"/>
  <c r="AH141" i="18" s="1"/>
  <c r="AI141" i="18"/>
  <c r="AC142" i="18"/>
  <c r="AD142" i="18"/>
  <c r="AE142" i="18"/>
  <c r="AG142" i="18"/>
  <c r="AH142" i="18" s="1"/>
  <c r="AI142" i="18"/>
  <c r="AC143" i="18"/>
  <c r="AD143" i="18"/>
  <c r="AE143" i="18"/>
  <c r="AG143" i="18"/>
  <c r="AH143" i="18" s="1"/>
  <c r="AI143" i="18"/>
  <c r="AC144" i="18"/>
  <c r="AD144" i="18"/>
  <c r="AE144" i="18"/>
  <c r="AG144" i="18"/>
  <c r="AH144" i="18" s="1"/>
  <c r="AI144" i="18"/>
  <c r="AC145" i="18"/>
  <c r="AD145" i="18"/>
  <c r="AE145" i="18"/>
  <c r="AG145" i="18"/>
  <c r="AI145" i="18"/>
  <c r="AC146" i="18"/>
  <c r="AD146" i="18"/>
  <c r="AE146" i="18"/>
  <c r="AG146" i="18"/>
  <c r="AH146" i="18" s="1"/>
  <c r="AI146" i="18"/>
  <c r="AC147" i="18"/>
  <c r="AD147" i="18"/>
  <c r="AE147" i="18"/>
  <c r="AG147" i="18"/>
  <c r="AH147" i="18" s="1"/>
  <c r="AI147" i="18"/>
  <c r="AC148" i="18"/>
  <c r="AD148" i="18"/>
  <c r="AE148" i="18"/>
  <c r="AG148" i="18"/>
  <c r="AH148" i="18" s="1"/>
  <c r="AI148" i="18"/>
  <c r="AC149" i="18"/>
  <c r="AD149" i="18"/>
  <c r="AE149" i="18"/>
  <c r="AG149" i="18"/>
  <c r="AH149" i="18" s="1"/>
  <c r="AI149" i="18"/>
  <c r="AC150" i="18"/>
  <c r="AD150" i="18"/>
  <c r="AE150" i="18"/>
  <c r="AG150" i="18"/>
  <c r="AH150" i="18" s="1"/>
  <c r="AI150" i="18"/>
  <c r="AC151" i="18"/>
  <c r="AD151" i="18"/>
  <c r="AE151" i="18"/>
  <c r="AG151" i="18"/>
  <c r="AI151" i="18"/>
  <c r="AC152" i="18"/>
  <c r="AD152" i="18"/>
  <c r="AE152" i="18"/>
  <c r="AG152" i="18"/>
  <c r="AH152" i="18" s="1"/>
  <c r="AI152" i="18"/>
  <c r="AC153" i="18"/>
  <c r="AD153" i="18"/>
  <c r="AE153" i="18"/>
  <c r="AG153" i="18"/>
  <c r="AH153" i="18" s="1"/>
  <c r="AI153" i="18"/>
  <c r="AC154" i="18"/>
  <c r="AD154" i="18"/>
  <c r="AE154" i="18"/>
  <c r="AG154" i="18"/>
  <c r="AH154" i="18" s="1"/>
  <c r="AI154" i="18"/>
  <c r="AC155" i="18"/>
  <c r="AD155" i="18"/>
  <c r="AE155" i="18"/>
  <c r="AG155" i="18"/>
  <c r="AH155" i="18" s="1"/>
  <c r="AI155" i="18"/>
  <c r="AC156" i="18"/>
  <c r="AD156" i="18"/>
  <c r="AE156" i="18"/>
  <c r="AG156" i="18"/>
  <c r="AH156" i="18" s="1"/>
  <c r="AI156" i="18"/>
  <c r="AC157" i="18"/>
  <c r="AD157" i="18"/>
  <c r="AE157" i="18"/>
  <c r="AG157" i="18"/>
  <c r="AI157" i="18"/>
  <c r="AC158" i="18"/>
  <c r="AD158" i="18"/>
  <c r="AE158" i="18"/>
  <c r="AG158" i="18"/>
  <c r="AH158" i="18" s="1"/>
  <c r="AI158" i="18"/>
  <c r="AC159" i="18"/>
  <c r="AD159" i="18"/>
  <c r="AE159" i="18"/>
  <c r="AG159" i="18"/>
  <c r="AH159" i="18" s="1"/>
  <c r="AI159" i="18"/>
  <c r="AC160" i="18"/>
  <c r="AD160" i="18"/>
  <c r="AE160" i="18"/>
  <c r="AG160" i="18"/>
  <c r="AH160" i="18" s="1"/>
  <c r="AI160" i="18"/>
  <c r="AC161" i="18"/>
  <c r="AD161" i="18"/>
  <c r="AE161" i="18"/>
  <c r="AG161" i="18"/>
  <c r="AH161" i="18" s="1"/>
  <c r="AI161" i="18"/>
  <c r="AC162" i="18"/>
  <c r="AD162" i="18"/>
  <c r="AE162" i="18"/>
  <c r="AG162" i="18"/>
  <c r="AH162" i="18" s="1"/>
  <c r="AI162" i="18"/>
  <c r="AC163" i="18"/>
  <c r="AD163" i="18"/>
  <c r="AE163" i="18"/>
  <c r="AG163" i="18"/>
  <c r="AI163" i="18"/>
  <c r="AC164" i="18"/>
  <c r="AD164" i="18"/>
  <c r="AE164" i="18"/>
  <c r="AG164" i="18"/>
  <c r="AH164" i="18" s="1"/>
  <c r="AI164" i="18"/>
  <c r="AC165" i="18"/>
  <c r="AD165" i="18"/>
  <c r="AE165" i="18"/>
  <c r="AG165" i="18"/>
  <c r="AH165" i="18" s="1"/>
  <c r="AI165" i="18"/>
  <c r="AC166" i="18"/>
  <c r="AD166" i="18"/>
  <c r="AE166" i="18"/>
  <c r="AG166" i="18"/>
  <c r="AH166" i="18" s="1"/>
  <c r="AI166" i="18"/>
  <c r="AC167" i="18"/>
  <c r="AD167" i="18"/>
  <c r="AE167" i="18"/>
  <c r="AG167" i="18"/>
  <c r="AH167" i="18" s="1"/>
  <c r="AI167" i="18"/>
  <c r="AC168" i="18"/>
  <c r="AD168" i="18"/>
  <c r="AE168" i="18"/>
  <c r="AG168" i="18"/>
  <c r="AH168" i="18" s="1"/>
  <c r="AI168" i="18"/>
  <c r="AC169" i="18"/>
  <c r="AD169" i="18"/>
  <c r="AE169" i="18"/>
  <c r="AG169" i="18"/>
  <c r="AI169" i="18"/>
  <c r="AC170" i="18"/>
  <c r="AD170" i="18"/>
  <c r="AE170" i="18"/>
  <c r="AG170" i="18"/>
  <c r="AH170" i="18" s="1"/>
  <c r="AI170" i="18"/>
  <c r="AC171" i="18"/>
  <c r="AD171" i="18"/>
  <c r="AE171" i="18"/>
  <c r="AG171" i="18"/>
  <c r="AH171" i="18" s="1"/>
  <c r="AI171" i="18"/>
  <c r="AC172" i="18"/>
  <c r="AD172" i="18"/>
  <c r="AE172" i="18"/>
  <c r="AG172" i="18"/>
  <c r="AH172" i="18" s="1"/>
  <c r="AI172" i="18"/>
  <c r="AC173" i="18"/>
  <c r="AD173" i="18"/>
  <c r="AE173" i="18"/>
  <c r="AG173" i="18"/>
  <c r="AH173" i="18" s="1"/>
  <c r="AI173" i="18"/>
  <c r="AC174" i="18"/>
  <c r="AD174" i="18"/>
  <c r="AE174" i="18"/>
  <c r="AG174" i="18"/>
  <c r="AH174" i="18" s="1"/>
  <c r="AI174" i="18"/>
  <c r="AC175" i="18"/>
  <c r="AD175" i="18"/>
  <c r="AE175" i="18"/>
  <c r="AG175" i="18"/>
  <c r="AI175" i="18"/>
  <c r="AC176" i="18"/>
  <c r="AD176" i="18"/>
  <c r="AE176" i="18"/>
  <c r="AG176" i="18"/>
  <c r="AH176" i="18" s="1"/>
  <c r="AI176" i="18"/>
  <c r="AC177" i="18"/>
  <c r="AD177" i="18"/>
  <c r="AE177" i="18"/>
  <c r="AG177" i="18"/>
  <c r="AH177" i="18" s="1"/>
  <c r="AI177" i="18"/>
  <c r="AC178" i="18"/>
  <c r="AD178" i="18"/>
  <c r="AE178" i="18"/>
  <c r="AG178" i="18"/>
  <c r="AH178" i="18" s="1"/>
  <c r="AI178" i="18"/>
  <c r="AC179" i="18"/>
  <c r="AD179" i="18"/>
  <c r="AE179" i="18"/>
  <c r="AG179" i="18"/>
  <c r="AH179" i="18" s="1"/>
  <c r="AI179" i="18"/>
  <c r="AC180" i="18"/>
  <c r="AD180" i="18"/>
  <c r="AE180" i="18"/>
  <c r="AG180" i="18"/>
  <c r="AH180" i="18" s="1"/>
  <c r="AI180" i="18"/>
  <c r="AC181" i="18"/>
  <c r="AD181" i="18"/>
  <c r="AE181" i="18"/>
  <c r="AG181" i="18"/>
  <c r="AI181" i="18"/>
  <c r="AC182" i="18"/>
  <c r="AD182" i="18"/>
  <c r="AE182" i="18"/>
  <c r="AG182" i="18"/>
  <c r="AH182" i="18" s="1"/>
  <c r="AI182" i="18"/>
  <c r="AC183" i="18"/>
  <c r="AD183" i="18"/>
  <c r="AE183" i="18"/>
  <c r="AG183" i="18"/>
  <c r="AH183" i="18" s="1"/>
  <c r="AI183" i="18"/>
  <c r="AC184" i="18"/>
  <c r="AD184" i="18"/>
  <c r="AE184" i="18"/>
  <c r="AG184" i="18"/>
  <c r="AH184" i="18" s="1"/>
  <c r="AI184" i="18"/>
  <c r="AC185" i="18"/>
  <c r="AD185" i="18"/>
  <c r="AE185" i="18"/>
  <c r="AG185" i="18"/>
  <c r="AH185" i="18" s="1"/>
  <c r="AI185" i="18"/>
  <c r="AC186" i="18"/>
  <c r="AD186" i="18"/>
  <c r="AE186" i="18"/>
  <c r="AG186" i="18"/>
  <c r="AH186" i="18" s="1"/>
  <c r="AI186" i="18"/>
  <c r="AC187" i="18"/>
  <c r="AD187" i="18"/>
  <c r="AE187" i="18"/>
  <c r="AG187" i="18"/>
  <c r="AI187" i="18"/>
  <c r="AC188" i="18"/>
  <c r="AD188" i="18"/>
  <c r="AE188" i="18"/>
  <c r="AG188" i="18"/>
  <c r="AH188" i="18" s="1"/>
  <c r="AI188" i="18"/>
  <c r="AC189" i="18"/>
  <c r="AD189" i="18"/>
  <c r="AE189" i="18"/>
  <c r="AG189" i="18"/>
  <c r="AH189" i="18" s="1"/>
  <c r="AI189" i="18"/>
  <c r="AC190" i="18"/>
  <c r="AD190" i="18"/>
  <c r="AE190" i="18"/>
  <c r="AG190" i="18"/>
  <c r="AH190" i="18" s="1"/>
  <c r="AI190" i="18"/>
  <c r="AC191" i="18"/>
  <c r="AD191" i="18"/>
  <c r="AE191" i="18"/>
  <c r="AG191" i="18"/>
  <c r="AH191" i="18" s="1"/>
  <c r="AI191" i="18"/>
  <c r="AC192" i="18"/>
  <c r="AD192" i="18"/>
  <c r="AE192" i="18"/>
  <c r="AG192" i="18"/>
  <c r="AH192" i="18" s="1"/>
  <c r="AI192" i="18"/>
  <c r="AC193" i="18"/>
  <c r="AD193" i="18"/>
  <c r="AE193" i="18"/>
  <c r="AG193" i="18"/>
  <c r="AI193" i="18"/>
  <c r="AC194" i="18"/>
  <c r="AD194" i="18"/>
  <c r="AE194" i="18"/>
  <c r="AG194" i="18"/>
  <c r="AH194" i="18" s="1"/>
  <c r="AI194" i="18"/>
  <c r="AC195" i="18"/>
  <c r="AD195" i="18"/>
  <c r="AE195" i="18"/>
  <c r="AG195" i="18"/>
  <c r="AH195" i="18" s="1"/>
  <c r="AI195" i="18"/>
  <c r="AC196" i="18"/>
  <c r="AD196" i="18"/>
  <c r="AE196" i="18"/>
  <c r="AG196" i="18"/>
  <c r="AH196" i="18" s="1"/>
  <c r="AI196" i="18"/>
  <c r="AC197" i="18"/>
  <c r="AD197" i="18"/>
  <c r="AE197" i="18"/>
  <c r="AG197" i="18"/>
  <c r="AH197" i="18" s="1"/>
  <c r="AI197" i="18"/>
  <c r="AC198" i="18"/>
  <c r="AD198" i="18"/>
  <c r="AE198" i="18"/>
  <c r="AG198" i="18"/>
  <c r="AH198" i="18" s="1"/>
  <c r="AI198" i="18"/>
  <c r="AC199" i="18"/>
  <c r="AD199" i="18"/>
  <c r="AE199" i="18"/>
  <c r="AG199" i="18"/>
  <c r="AI199" i="18"/>
  <c r="AC200" i="18"/>
  <c r="AD200" i="18"/>
  <c r="AE200" i="18"/>
  <c r="AG200" i="18"/>
  <c r="AH200" i="18" s="1"/>
  <c r="AI200" i="18"/>
  <c r="AC201" i="18"/>
  <c r="AD201" i="18"/>
  <c r="AE201" i="18"/>
  <c r="AG201" i="18"/>
  <c r="AH201" i="18" s="1"/>
  <c r="AI201" i="18"/>
  <c r="AC202" i="18"/>
  <c r="AD202" i="18"/>
  <c r="AE202" i="18"/>
  <c r="AG202" i="18"/>
  <c r="AH202" i="18" s="1"/>
  <c r="AI202" i="18"/>
  <c r="AC203" i="18"/>
  <c r="AD203" i="18"/>
  <c r="AE203" i="18"/>
  <c r="AG203" i="18"/>
  <c r="AH203" i="18" s="1"/>
  <c r="AI203" i="18"/>
  <c r="AC204" i="18"/>
  <c r="AD204" i="18"/>
  <c r="AE204" i="18"/>
  <c r="AG204" i="18"/>
  <c r="AH204" i="18" s="1"/>
  <c r="AI204" i="18"/>
  <c r="AC205" i="18"/>
  <c r="AD205" i="18"/>
  <c r="AE205" i="18"/>
  <c r="AG205" i="18"/>
  <c r="AI205" i="18"/>
  <c r="AC206" i="18"/>
  <c r="AD206" i="18"/>
  <c r="AE206" i="18"/>
  <c r="AG206" i="18"/>
  <c r="AH206" i="18" s="1"/>
  <c r="AI206" i="18"/>
  <c r="AC207" i="18"/>
  <c r="AD207" i="18"/>
  <c r="AE207" i="18"/>
  <c r="AG207" i="18"/>
  <c r="AH207" i="18" s="1"/>
  <c r="AI207" i="18"/>
  <c r="AC208" i="18"/>
  <c r="AD208" i="18"/>
  <c r="AE208" i="18"/>
  <c r="AG208" i="18"/>
  <c r="AH208" i="18" s="1"/>
  <c r="AI208" i="18"/>
  <c r="AC209" i="18"/>
  <c r="AD209" i="18"/>
  <c r="AE209" i="18"/>
  <c r="AG209" i="18"/>
  <c r="AH209" i="18" s="1"/>
  <c r="AI209" i="18"/>
  <c r="AC210" i="18"/>
  <c r="AD210" i="18"/>
  <c r="AE210" i="18"/>
  <c r="AG210" i="18"/>
  <c r="AH210" i="18" s="1"/>
  <c r="AI210" i="18"/>
  <c r="AC211" i="18"/>
  <c r="AD211" i="18"/>
  <c r="AE211" i="18"/>
  <c r="AG211" i="18"/>
  <c r="AI211" i="18"/>
  <c r="AC212" i="18"/>
  <c r="AD212" i="18"/>
  <c r="AE212" i="18"/>
  <c r="AG212" i="18"/>
  <c r="AH212" i="18" s="1"/>
  <c r="AI212" i="18"/>
  <c r="AC213" i="18"/>
  <c r="AD213" i="18"/>
  <c r="AE213" i="18"/>
  <c r="AG213" i="18"/>
  <c r="AH213" i="18" s="1"/>
  <c r="AI213" i="18"/>
  <c r="AC214" i="18"/>
  <c r="AD214" i="18"/>
  <c r="AE214" i="18"/>
  <c r="AG214" i="18"/>
  <c r="AH214" i="18" s="1"/>
  <c r="AI214" i="18"/>
  <c r="AC215" i="18"/>
  <c r="AD215" i="18"/>
  <c r="AE215" i="18"/>
  <c r="AG215" i="18"/>
  <c r="AH215" i="18" s="1"/>
  <c r="AI215" i="18"/>
  <c r="AC216" i="18"/>
  <c r="AD216" i="18"/>
  <c r="AE216" i="18"/>
  <c r="AG216" i="18"/>
  <c r="AH216" i="18" s="1"/>
  <c r="AI216" i="18"/>
  <c r="AC217" i="18"/>
  <c r="AD217" i="18"/>
  <c r="AE217" i="18"/>
  <c r="AG217" i="18"/>
  <c r="AI217" i="18"/>
  <c r="AC218" i="18"/>
  <c r="AD218" i="18"/>
  <c r="AE218" i="18"/>
  <c r="AG218" i="18"/>
  <c r="AH218" i="18" s="1"/>
  <c r="AI218" i="18"/>
  <c r="AC219" i="18"/>
  <c r="AD219" i="18"/>
  <c r="AE219" i="18"/>
  <c r="AG219" i="18"/>
  <c r="AH219" i="18" s="1"/>
  <c r="AI219" i="18"/>
  <c r="AC220" i="18"/>
  <c r="AD220" i="18"/>
  <c r="AE220" i="18"/>
  <c r="AG220" i="18"/>
  <c r="AH220" i="18" s="1"/>
  <c r="AI220" i="18"/>
  <c r="AC221" i="18"/>
  <c r="AD221" i="18"/>
  <c r="AE221" i="18"/>
  <c r="AG221" i="18"/>
  <c r="AH221" i="18" s="1"/>
  <c r="AI221" i="18"/>
  <c r="AC222" i="18"/>
  <c r="AD222" i="18"/>
  <c r="AE222" i="18"/>
  <c r="AG222" i="18"/>
  <c r="AH222" i="18" s="1"/>
  <c r="AI222" i="18"/>
  <c r="AC223" i="18"/>
  <c r="AD223" i="18"/>
  <c r="AE223" i="18"/>
  <c r="AG223" i="18"/>
  <c r="AI223" i="18"/>
  <c r="AC224" i="18"/>
  <c r="AD224" i="18"/>
  <c r="AE224" i="18"/>
  <c r="AG224" i="18"/>
  <c r="AH224" i="18" s="1"/>
  <c r="AI224" i="18"/>
  <c r="AC225" i="18"/>
  <c r="AD225" i="18"/>
  <c r="AE225" i="18"/>
  <c r="AG225" i="18"/>
  <c r="AH225" i="18" s="1"/>
  <c r="AI225" i="18"/>
  <c r="AC226" i="18"/>
  <c r="AD226" i="18"/>
  <c r="AE226" i="18"/>
  <c r="AG226" i="18"/>
  <c r="AH226" i="18" s="1"/>
  <c r="AI226" i="18"/>
  <c r="AC227" i="18"/>
  <c r="AD227" i="18"/>
  <c r="AE227" i="18"/>
  <c r="AG227" i="18"/>
  <c r="AH227" i="18" s="1"/>
  <c r="AI227" i="18"/>
  <c r="AC228" i="18"/>
  <c r="AD228" i="18"/>
  <c r="AE228" i="18"/>
  <c r="AG228" i="18"/>
  <c r="AH228" i="18" s="1"/>
  <c r="AI228" i="18"/>
  <c r="AC229" i="18"/>
  <c r="AD229" i="18"/>
  <c r="AE229" i="18"/>
  <c r="AG229" i="18"/>
  <c r="AI229" i="18"/>
  <c r="AC230" i="18"/>
  <c r="AD230" i="18"/>
  <c r="AE230" i="18"/>
  <c r="AG230" i="18"/>
  <c r="AH230" i="18" s="1"/>
  <c r="AI230" i="18"/>
  <c r="AC231" i="18"/>
  <c r="AD231" i="18"/>
  <c r="AE231" i="18"/>
  <c r="AG231" i="18"/>
  <c r="AH231" i="18" s="1"/>
  <c r="AI231" i="18"/>
  <c r="AC232" i="18"/>
  <c r="AD232" i="18"/>
  <c r="AE232" i="18"/>
  <c r="AG232" i="18"/>
  <c r="AH232" i="18" s="1"/>
  <c r="AI232" i="18"/>
  <c r="AC233" i="18"/>
  <c r="AD233" i="18"/>
  <c r="AE233" i="18"/>
  <c r="AG233" i="18"/>
  <c r="AH233" i="18" s="1"/>
  <c r="AI233" i="18"/>
  <c r="AC234" i="18"/>
  <c r="AD234" i="18"/>
  <c r="AE234" i="18"/>
  <c r="AG234" i="18"/>
  <c r="AH234" i="18" s="1"/>
  <c r="AI234" i="18"/>
  <c r="AC235" i="18"/>
  <c r="AD235" i="18"/>
  <c r="AE235" i="18"/>
  <c r="AG235" i="18"/>
  <c r="AI235" i="18"/>
  <c r="AC236" i="18"/>
  <c r="AD236" i="18"/>
  <c r="AE236" i="18"/>
  <c r="AG236" i="18"/>
  <c r="AH236" i="18" s="1"/>
  <c r="AI236" i="18"/>
  <c r="AC237" i="18"/>
  <c r="AD237" i="18"/>
  <c r="AE237" i="18"/>
  <c r="AG237" i="18"/>
  <c r="AH237" i="18" s="1"/>
  <c r="AI237" i="18"/>
  <c r="AC238" i="18"/>
  <c r="AD238" i="18"/>
  <c r="AE238" i="18"/>
  <c r="AG238" i="18"/>
  <c r="AH238" i="18" s="1"/>
  <c r="AI238" i="18"/>
  <c r="AC239" i="18"/>
  <c r="AD239" i="18"/>
  <c r="AE239" i="18"/>
  <c r="AG239" i="18"/>
  <c r="AH239" i="18" s="1"/>
  <c r="AI239" i="18"/>
  <c r="AC240" i="18"/>
  <c r="AD240" i="18"/>
  <c r="AE240" i="18"/>
  <c r="AG240" i="18"/>
  <c r="AH240" i="18" s="1"/>
  <c r="AI240" i="18"/>
  <c r="AC241" i="18"/>
  <c r="AD241" i="18"/>
  <c r="AE241" i="18"/>
  <c r="AG241" i="18"/>
  <c r="AI241" i="18"/>
  <c r="AC242" i="18"/>
  <c r="AD242" i="18"/>
  <c r="AE242" i="18"/>
  <c r="AG242" i="18"/>
  <c r="AH242" i="18" s="1"/>
  <c r="AI242" i="18"/>
  <c r="AC243" i="18"/>
  <c r="AD243" i="18"/>
  <c r="AE243" i="18"/>
  <c r="AG243" i="18"/>
  <c r="AH243" i="18" s="1"/>
  <c r="AI243" i="18"/>
  <c r="AC244" i="18"/>
  <c r="AD244" i="18"/>
  <c r="AE244" i="18"/>
  <c r="AG244" i="18"/>
  <c r="AH244" i="18" s="1"/>
  <c r="AI244" i="18"/>
  <c r="AC245" i="18"/>
  <c r="AD245" i="18"/>
  <c r="AE245" i="18"/>
  <c r="AG245" i="18"/>
  <c r="AH245" i="18" s="1"/>
  <c r="AI245" i="18"/>
  <c r="AC246" i="18"/>
  <c r="AD246" i="18"/>
  <c r="AE246" i="18"/>
  <c r="AG246" i="18"/>
  <c r="AH246" i="18" s="1"/>
  <c r="AI246" i="18"/>
  <c r="AC247" i="18"/>
  <c r="AD247" i="18"/>
  <c r="AE247" i="18"/>
  <c r="AG247" i="18"/>
  <c r="AI247" i="18"/>
  <c r="AC248" i="18"/>
  <c r="AD248" i="18"/>
  <c r="AE248" i="18"/>
  <c r="AG248" i="18"/>
  <c r="AH248" i="18" s="1"/>
  <c r="AI248" i="18"/>
  <c r="AC249" i="18"/>
  <c r="AD249" i="18"/>
  <c r="AE249" i="18"/>
  <c r="AG249" i="18"/>
  <c r="AH249" i="18" s="1"/>
  <c r="AI249" i="18"/>
  <c r="AC250" i="18"/>
  <c r="AD250" i="18"/>
  <c r="AE250" i="18"/>
  <c r="AG250" i="18"/>
  <c r="AH250" i="18" s="1"/>
  <c r="AI250" i="18"/>
  <c r="AC251" i="18"/>
  <c r="AD251" i="18"/>
  <c r="AE251" i="18"/>
  <c r="AG251" i="18"/>
  <c r="AH251" i="18" s="1"/>
  <c r="AI251" i="18"/>
  <c r="AC252" i="18"/>
  <c r="AD252" i="18"/>
  <c r="AE252" i="18"/>
  <c r="AG252" i="18"/>
  <c r="AH252" i="18" s="1"/>
  <c r="AI252" i="18"/>
  <c r="AC253" i="18"/>
  <c r="AD253" i="18"/>
  <c r="AE253" i="18"/>
  <c r="AG253" i="18"/>
  <c r="AI253" i="18"/>
  <c r="AC254" i="18"/>
  <c r="AD254" i="18"/>
  <c r="AE254" i="18"/>
  <c r="AG254" i="18"/>
  <c r="AH254" i="18" s="1"/>
  <c r="AI254" i="18"/>
  <c r="AC255" i="18"/>
  <c r="AD255" i="18"/>
  <c r="AE255" i="18"/>
  <c r="AG255" i="18"/>
  <c r="AH255" i="18" s="1"/>
  <c r="AI255" i="18"/>
  <c r="AC256" i="18"/>
  <c r="AD256" i="18"/>
  <c r="AE256" i="18"/>
  <c r="AG256" i="18"/>
  <c r="AH256" i="18" s="1"/>
  <c r="AI256" i="18"/>
  <c r="AC257" i="18"/>
  <c r="AD257" i="18"/>
  <c r="AE257" i="18"/>
  <c r="AG257" i="18"/>
  <c r="AH257" i="18" s="1"/>
  <c r="AI257" i="18"/>
  <c r="AC258" i="18"/>
  <c r="AD258" i="18"/>
  <c r="AE258" i="18"/>
  <c r="AG258" i="18"/>
  <c r="AH258" i="18" s="1"/>
  <c r="AI258" i="18"/>
  <c r="AC259" i="18"/>
  <c r="AD259" i="18"/>
  <c r="AE259" i="18"/>
  <c r="AG259" i="18"/>
  <c r="AI259" i="18"/>
  <c r="AC260" i="18"/>
  <c r="AD260" i="18"/>
  <c r="AE260" i="18"/>
  <c r="AG260" i="18"/>
  <c r="AH260" i="18" s="1"/>
  <c r="AI260" i="18"/>
  <c r="AC261" i="18"/>
  <c r="AD261" i="18"/>
  <c r="AE261" i="18"/>
  <c r="AG261" i="18"/>
  <c r="AH261" i="18" s="1"/>
  <c r="AI261" i="18"/>
  <c r="AC262" i="18"/>
  <c r="AD262" i="18"/>
  <c r="AE262" i="18"/>
  <c r="AG262" i="18"/>
  <c r="AH262" i="18" s="1"/>
  <c r="AI262" i="18"/>
  <c r="AC263" i="18"/>
  <c r="AD263" i="18"/>
  <c r="AE263" i="18"/>
  <c r="AG263" i="18"/>
  <c r="AH263" i="18" s="1"/>
  <c r="AI263" i="18"/>
  <c r="AC264" i="18"/>
  <c r="AD264" i="18"/>
  <c r="AE264" i="18"/>
  <c r="AG264" i="18"/>
  <c r="AH264" i="18" s="1"/>
  <c r="AI264" i="18"/>
  <c r="AC265" i="18"/>
  <c r="AD265" i="18"/>
  <c r="AE265" i="18"/>
  <c r="AG265" i="18"/>
  <c r="AI265" i="18"/>
  <c r="AC266" i="18"/>
  <c r="AD266" i="18"/>
  <c r="AE266" i="18"/>
  <c r="AG266" i="18"/>
  <c r="AH266" i="18" s="1"/>
  <c r="AI266" i="18"/>
  <c r="AC267" i="18"/>
  <c r="AD267" i="18"/>
  <c r="AE267" i="18"/>
  <c r="AG267" i="18"/>
  <c r="AH267" i="18" s="1"/>
  <c r="AI267" i="18"/>
  <c r="AC268" i="18"/>
  <c r="AD268" i="18"/>
  <c r="AE268" i="18"/>
  <c r="AG268" i="18"/>
  <c r="AH268" i="18" s="1"/>
  <c r="AI268" i="18"/>
  <c r="AC269" i="18"/>
  <c r="AD269" i="18"/>
  <c r="AE269" i="18"/>
  <c r="AG269" i="18"/>
  <c r="AH269" i="18" s="1"/>
  <c r="AI269" i="18"/>
  <c r="AC270" i="18"/>
  <c r="AD270" i="18"/>
  <c r="AE270" i="18"/>
  <c r="AG270" i="18"/>
  <c r="AH270" i="18" s="1"/>
  <c r="AI270" i="18"/>
  <c r="AC271" i="18"/>
  <c r="AD271" i="18"/>
  <c r="AE271" i="18"/>
  <c r="AG271" i="18"/>
  <c r="AI271" i="18"/>
  <c r="AC272" i="18"/>
  <c r="AD272" i="18"/>
  <c r="AE272" i="18"/>
  <c r="AG272" i="18"/>
  <c r="AH272" i="18" s="1"/>
  <c r="AI272" i="18"/>
  <c r="AC273" i="18"/>
  <c r="AD273" i="18"/>
  <c r="AE273" i="18"/>
  <c r="AG273" i="18"/>
  <c r="AH273" i="18" s="1"/>
  <c r="AI273" i="18"/>
  <c r="AC274" i="18"/>
  <c r="AD274" i="18"/>
  <c r="AE274" i="18"/>
  <c r="AG274" i="18"/>
  <c r="AH274" i="18" s="1"/>
  <c r="AI274" i="18"/>
  <c r="AC275" i="18"/>
  <c r="AD275" i="18"/>
  <c r="AE275" i="18"/>
  <c r="AG275" i="18"/>
  <c r="AH275" i="18" s="1"/>
  <c r="AI275" i="18"/>
  <c r="AC276" i="18"/>
  <c r="AD276" i="18"/>
  <c r="AE276" i="18"/>
  <c r="AG276" i="18"/>
  <c r="AH276" i="18" s="1"/>
  <c r="AI276" i="18"/>
  <c r="AC277" i="18"/>
  <c r="AD277" i="18"/>
  <c r="AE277" i="18"/>
  <c r="AG277" i="18"/>
  <c r="AI277" i="18"/>
  <c r="AC278" i="18"/>
  <c r="AD278" i="18"/>
  <c r="AE278" i="18"/>
  <c r="AG278" i="18"/>
  <c r="AH278" i="18" s="1"/>
  <c r="AI278" i="18"/>
  <c r="AC279" i="18"/>
  <c r="AD279" i="18"/>
  <c r="AE279" i="18"/>
  <c r="AG279" i="18"/>
  <c r="AH279" i="18" s="1"/>
  <c r="AI279" i="18"/>
  <c r="AC280" i="18"/>
  <c r="AD280" i="18"/>
  <c r="AE280" i="18"/>
  <c r="AG280" i="18"/>
  <c r="AH280" i="18" s="1"/>
  <c r="AI280" i="18"/>
  <c r="AC281" i="18"/>
  <c r="AD281" i="18"/>
  <c r="AE281" i="18"/>
  <c r="AG281" i="18"/>
  <c r="AH281" i="18" s="1"/>
  <c r="AI281" i="18"/>
  <c r="AC282" i="18"/>
  <c r="AD282" i="18"/>
  <c r="AE282" i="18"/>
  <c r="AG282" i="18"/>
  <c r="AH282" i="18" s="1"/>
  <c r="AI282" i="18"/>
  <c r="AC283" i="18"/>
  <c r="AD283" i="18"/>
  <c r="AE283" i="18"/>
  <c r="AG283" i="18"/>
  <c r="AI283" i="18"/>
  <c r="AC284" i="18"/>
  <c r="AD284" i="18"/>
  <c r="AE284" i="18"/>
  <c r="AG284" i="18"/>
  <c r="AH284" i="18" s="1"/>
  <c r="AI284" i="18"/>
  <c r="AC285" i="18"/>
  <c r="AD285" i="18"/>
  <c r="AE285" i="18"/>
  <c r="AG285" i="18"/>
  <c r="AH285" i="18" s="1"/>
  <c r="AI285" i="18"/>
  <c r="AC286" i="18"/>
  <c r="AD286" i="18"/>
  <c r="AE286" i="18"/>
  <c r="AG286" i="18"/>
  <c r="AH286" i="18" s="1"/>
  <c r="AI286" i="18"/>
  <c r="AC287" i="18"/>
  <c r="AD287" i="18"/>
  <c r="AE287" i="18"/>
  <c r="AG287" i="18"/>
  <c r="AH287" i="18" s="1"/>
  <c r="AI287" i="18"/>
  <c r="AC288" i="18"/>
  <c r="AD288" i="18"/>
  <c r="AE288" i="18"/>
  <c r="AG288" i="18"/>
  <c r="AH288" i="18" s="1"/>
  <c r="AI288" i="18"/>
  <c r="AC289" i="18"/>
  <c r="AD289" i="18"/>
  <c r="AE289" i="18"/>
  <c r="AG289" i="18"/>
  <c r="AI289" i="18"/>
  <c r="AC290" i="18"/>
  <c r="AD290" i="18"/>
  <c r="AE290" i="18"/>
  <c r="AG290" i="18"/>
  <c r="AH290" i="18" s="1"/>
  <c r="AI290" i="18"/>
  <c r="AC291" i="18"/>
  <c r="AD291" i="18"/>
  <c r="AE291" i="18"/>
  <c r="AG291" i="18"/>
  <c r="AH291" i="18" s="1"/>
  <c r="AI291" i="18"/>
  <c r="AC292" i="18"/>
  <c r="AD292" i="18"/>
  <c r="AE292" i="18"/>
  <c r="AG292" i="18"/>
  <c r="AH292" i="18" s="1"/>
  <c r="AI292" i="18"/>
  <c r="AC293" i="18"/>
  <c r="AD293" i="18"/>
  <c r="AE293" i="18"/>
  <c r="AG293" i="18"/>
  <c r="AH293" i="18" s="1"/>
  <c r="AI293" i="18"/>
  <c r="AC294" i="18"/>
  <c r="AD294" i="18"/>
  <c r="AE294" i="18"/>
  <c r="AG294" i="18"/>
  <c r="AH294" i="18" s="1"/>
  <c r="AI294" i="18"/>
  <c r="AC295" i="18"/>
  <c r="AD295" i="18"/>
  <c r="AE295" i="18"/>
  <c r="AG295" i="18"/>
  <c r="AI295" i="18"/>
  <c r="AC296" i="18"/>
  <c r="AD296" i="18"/>
  <c r="AE296" i="18"/>
  <c r="AG296" i="18"/>
  <c r="AH296" i="18" s="1"/>
  <c r="AI296" i="18"/>
  <c r="AC297" i="18"/>
  <c r="AD297" i="18"/>
  <c r="AE297" i="18"/>
  <c r="AG297" i="18"/>
  <c r="AH297" i="18" s="1"/>
  <c r="AI297" i="18"/>
  <c r="AC298" i="18"/>
  <c r="AD298" i="18"/>
  <c r="AE298" i="18"/>
  <c r="AG298" i="18"/>
  <c r="AH298" i="18" s="1"/>
  <c r="AI298" i="18"/>
  <c r="AC299" i="18"/>
  <c r="AD299" i="18"/>
  <c r="AE299" i="18"/>
  <c r="AG299" i="18"/>
  <c r="AH299" i="18" s="1"/>
  <c r="AI299" i="18"/>
  <c r="AC300" i="18"/>
  <c r="AD300" i="18"/>
  <c r="AE300" i="18"/>
  <c r="AG300" i="18"/>
  <c r="AH300" i="18" s="1"/>
  <c r="AI300" i="18"/>
  <c r="AC301" i="18"/>
  <c r="AD301" i="18"/>
  <c r="AE301" i="18"/>
  <c r="AG301" i="18"/>
  <c r="AI301" i="18"/>
  <c r="AC302" i="18"/>
  <c r="AD302" i="18"/>
  <c r="AE302" i="18"/>
  <c r="AG302" i="18"/>
  <c r="AH302" i="18" s="1"/>
  <c r="AI302" i="18"/>
  <c r="AC303" i="18"/>
  <c r="AD303" i="18"/>
  <c r="AE303" i="18"/>
  <c r="AG303" i="18"/>
  <c r="AH303" i="18" s="1"/>
  <c r="AI303" i="18"/>
  <c r="AC304" i="18"/>
  <c r="AD304" i="18"/>
  <c r="AE304" i="18"/>
  <c r="AG304" i="18"/>
  <c r="AH304" i="18" s="1"/>
  <c r="AI304" i="18"/>
  <c r="AC305" i="18"/>
  <c r="AD305" i="18"/>
  <c r="AE305" i="18"/>
  <c r="AG305" i="18"/>
  <c r="AH305" i="18" s="1"/>
  <c r="AI305" i="18"/>
  <c r="AC306" i="18"/>
  <c r="AD306" i="18"/>
  <c r="AE306" i="18"/>
  <c r="AG306" i="18"/>
  <c r="AH306" i="18" s="1"/>
  <c r="AI306" i="18"/>
  <c r="AC307" i="18"/>
  <c r="AD307" i="18"/>
  <c r="AE307" i="18"/>
  <c r="AG307" i="18"/>
  <c r="AI307" i="18"/>
  <c r="AC308" i="18"/>
  <c r="AD308" i="18"/>
  <c r="AE308" i="18"/>
  <c r="AG308" i="18"/>
  <c r="AH308" i="18" s="1"/>
  <c r="AI308" i="18"/>
  <c r="AC309" i="18"/>
  <c r="AD309" i="18"/>
  <c r="AE309" i="18"/>
  <c r="AG309" i="18"/>
  <c r="AH309" i="18" s="1"/>
  <c r="AI309" i="18"/>
  <c r="AC310" i="18"/>
  <c r="AD310" i="18"/>
  <c r="AE310" i="18"/>
  <c r="AG310" i="18"/>
  <c r="AH310" i="18" s="1"/>
  <c r="AI310" i="18"/>
  <c r="AC311" i="18"/>
  <c r="AD311" i="18"/>
  <c r="AE311" i="18"/>
  <c r="AG311" i="18"/>
  <c r="AH311" i="18" s="1"/>
  <c r="AI311" i="18"/>
  <c r="AC312" i="18"/>
  <c r="AD312" i="18"/>
  <c r="AE312" i="18"/>
  <c r="AG312" i="18"/>
  <c r="AH312" i="18" s="1"/>
  <c r="AI312" i="18"/>
  <c r="AC313" i="18"/>
  <c r="AD313" i="18"/>
  <c r="AE313" i="18"/>
  <c r="AG313" i="18"/>
  <c r="AI313" i="18"/>
  <c r="AC314" i="18"/>
  <c r="AD314" i="18"/>
  <c r="AE314" i="18"/>
  <c r="AG314" i="18"/>
  <c r="AH314" i="18" s="1"/>
  <c r="AI314" i="18"/>
  <c r="AC315" i="18"/>
  <c r="AD315" i="18"/>
  <c r="AE315" i="18"/>
  <c r="AG315" i="18"/>
  <c r="AH315" i="18" s="1"/>
  <c r="AI315" i="18"/>
  <c r="AC316" i="18"/>
  <c r="AD316" i="18"/>
  <c r="AE316" i="18"/>
  <c r="AG316" i="18"/>
  <c r="AH316" i="18" s="1"/>
  <c r="AI316" i="18"/>
  <c r="AC317" i="18"/>
  <c r="AD317" i="18"/>
  <c r="AE317" i="18"/>
  <c r="AG317" i="18"/>
  <c r="AH317" i="18" s="1"/>
  <c r="AI317" i="18"/>
  <c r="AC318" i="18"/>
  <c r="AD318" i="18"/>
  <c r="AE318" i="18"/>
  <c r="AG318" i="18"/>
  <c r="AH318" i="18" s="1"/>
  <c r="AI318" i="18"/>
  <c r="AC319" i="18"/>
  <c r="AD319" i="18"/>
  <c r="AE319" i="18"/>
  <c r="AG319" i="18"/>
  <c r="AI319" i="18"/>
  <c r="AC320" i="18"/>
  <c r="AD320" i="18"/>
  <c r="AE320" i="18"/>
  <c r="AG320" i="18"/>
  <c r="AH320" i="18" s="1"/>
  <c r="AI320" i="18"/>
  <c r="AC321" i="18"/>
  <c r="AD321" i="18"/>
  <c r="AE321" i="18"/>
  <c r="AG321" i="18"/>
  <c r="AH321" i="18" s="1"/>
  <c r="AI321" i="18"/>
  <c r="AC322" i="18"/>
  <c r="AD322" i="18"/>
  <c r="AE322" i="18"/>
  <c r="AG322" i="18"/>
  <c r="AH322" i="18" s="1"/>
  <c r="AI322" i="18"/>
  <c r="AC323" i="18"/>
  <c r="AD323" i="18"/>
  <c r="AE323" i="18"/>
  <c r="AG323" i="18"/>
  <c r="AH323" i="18" s="1"/>
  <c r="AI323" i="18"/>
  <c r="AC324" i="18"/>
  <c r="AD324" i="18"/>
  <c r="AE324" i="18"/>
  <c r="AG324" i="18"/>
  <c r="AH324" i="18" s="1"/>
  <c r="AI324" i="18"/>
  <c r="AC325" i="18"/>
  <c r="AD325" i="18"/>
  <c r="AE325" i="18"/>
  <c r="AG325" i="18"/>
  <c r="AI325" i="18"/>
  <c r="AC326" i="18"/>
  <c r="AD326" i="18"/>
  <c r="AE326" i="18"/>
  <c r="AG326" i="18"/>
  <c r="AH326" i="18" s="1"/>
  <c r="AI326" i="18"/>
  <c r="AC327" i="18"/>
  <c r="AD327" i="18"/>
  <c r="AE327" i="18"/>
  <c r="AG327" i="18"/>
  <c r="AH327" i="18" s="1"/>
  <c r="AI327" i="18"/>
  <c r="AC328" i="18"/>
  <c r="AD328" i="18"/>
  <c r="AE328" i="18"/>
  <c r="AG328" i="18"/>
  <c r="AH328" i="18" s="1"/>
  <c r="AI328" i="18"/>
  <c r="AC329" i="18"/>
  <c r="AD329" i="18"/>
  <c r="AE329" i="18"/>
  <c r="AG329" i="18"/>
  <c r="AH329" i="18" s="1"/>
  <c r="AI329" i="18"/>
  <c r="AC330" i="18"/>
  <c r="AD330" i="18"/>
  <c r="AE330" i="18"/>
  <c r="AG330" i="18"/>
  <c r="AH330" i="18" s="1"/>
  <c r="AI330" i="18"/>
  <c r="AC331" i="18"/>
  <c r="AD331" i="18"/>
  <c r="AE331" i="18"/>
  <c r="AG331" i="18"/>
  <c r="AI331" i="18"/>
  <c r="AC332" i="18"/>
  <c r="AD332" i="18"/>
  <c r="AE332" i="18"/>
  <c r="AG332" i="18"/>
  <c r="AH332" i="18" s="1"/>
  <c r="AI332" i="18"/>
  <c r="AC333" i="18"/>
  <c r="AD333" i="18"/>
  <c r="AE333" i="18"/>
  <c r="AG333" i="18"/>
  <c r="AH333" i="18" s="1"/>
  <c r="AI333" i="18"/>
  <c r="AC334" i="18"/>
  <c r="AD334" i="18"/>
  <c r="AE334" i="18"/>
  <c r="AG334" i="18"/>
  <c r="AH334" i="18" s="1"/>
  <c r="AI334" i="18"/>
  <c r="AC335" i="18"/>
  <c r="AD335" i="18"/>
  <c r="AE335" i="18"/>
  <c r="AG335" i="18"/>
  <c r="AH335" i="18" s="1"/>
  <c r="AI335" i="18"/>
  <c r="AC336" i="18"/>
  <c r="AD336" i="18"/>
  <c r="AE336" i="18"/>
  <c r="AG336" i="18"/>
  <c r="AH336" i="18" s="1"/>
  <c r="AI336" i="18"/>
  <c r="AC337" i="18"/>
  <c r="AD337" i="18"/>
  <c r="AE337" i="18"/>
  <c r="AG337" i="18"/>
  <c r="AI337" i="18"/>
  <c r="AC338" i="18"/>
  <c r="AD338" i="18"/>
  <c r="AE338" i="18"/>
  <c r="AG338" i="18"/>
  <c r="AH338" i="18" s="1"/>
  <c r="AI338" i="18"/>
  <c r="AC339" i="18"/>
  <c r="AD339" i="18"/>
  <c r="AE339" i="18"/>
  <c r="AG339" i="18"/>
  <c r="AH339" i="18" s="1"/>
  <c r="AI339" i="18"/>
  <c r="AC340" i="18"/>
  <c r="AD340" i="18"/>
  <c r="AE340" i="18"/>
  <c r="AG340" i="18"/>
  <c r="AH340" i="18" s="1"/>
  <c r="AI340" i="18"/>
  <c r="AC341" i="18"/>
  <c r="AD341" i="18"/>
  <c r="AE341" i="18"/>
  <c r="AG341" i="18"/>
  <c r="AH341" i="18" s="1"/>
  <c r="AI341" i="18"/>
  <c r="AC342" i="18"/>
  <c r="AD342" i="18"/>
  <c r="AE342" i="18"/>
  <c r="AG342" i="18"/>
  <c r="AH342" i="18" s="1"/>
  <c r="AI342" i="18"/>
  <c r="AC343" i="18"/>
  <c r="AD343" i="18"/>
  <c r="AE343" i="18"/>
  <c r="AG343" i="18"/>
  <c r="AI343" i="18"/>
  <c r="AC344" i="18"/>
  <c r="AD344" i="18"/>
  <c r="AE344" i="18"/>
  <c r="AG344" i="18"/>
  <c r="AH344" i="18" s="1"/>
  <c r="AI344" i="18"/>
  <c r="AC345" i="18"/>
  <c r="AD345" i="18"/>
  <c r="AE345" i="18"/>
  <c r="AG345" i="18"/>
  <c r="AH345" i="18" s="1"/>
  <c r="AI345" i="18"/>
  <c r="AC346" i="18"/>
  <c r="AD346" i="18"/>
  <c r="AE346" i="18"/>
  <c r="AG346" i="18"/>
  <c r="AH346" i="18" s="1"/>
  <c r="AI346" i="18"/>
  <c r="AC347" i="18"/>
  <c r="AD347" i="18"/>
  <c r="AE347" i="18"/>
  <c r="AG347" i="18"/>
  <c r="AH347" i="18" s="1"/>
  <c r="AI347" i="18"/>
  <c r="AC348" i="18"/>
  <c r="AD348" i="18"/>
  <c r="AE348" i="18"/>
  <c r="AG348" i="18"/>
  <c r="AH348" i="18" s="1"/>
  <c r="AI348" i="18"/>
  <c r="AC349" i="18"/>
  <c r="AD349" i="18"/>
  <c r="AE349" i="18"/>
  <c r="AG349" i="18"/>
  <c r="AI349" i="18"/>
  <c r="AC350" i="18"/>
  <c r="AD350" i="18"/>
  <c r="AE350" i="18"/>
  <c r="AG350" i="18"/>
  <c r="AH350" i="18" s="1"/>
  <c r="AI350" i="18"/>
  <c r="AC351" i="18"/>
  <c r="AD351" i="18"/>
  <c r="AE351" i="18"/>
  <c r="AG351" i="18"/>
  <c r="AH351" i="18" s="1"/>
  <c r="AI351" i="18"/>
  <c r="AC352" i="18"/>
  <c r="AD352" i="18"/>
  <c r="AE352" i="18"/>
  <c r="AG352" i="18"/>
  <c r="AH352" i="18" s="1"/>
  <c r="AI352" i="18"/>
  <c r="AC353" i="18"/>
  <c r="AD353" i="18"/>
  <c r="AE353" i="18"/>
  <c r="AG353" i="18"/>
  <c r="AH353" i="18" s="1"/>
  <c r="AI353" i="18"/>
  <c r="AC354" i="18"/>
  <c r="AD354" i="18"/>
  <c r="AE354" i="18"/>
  <c r="AG354" i="18"/>
  <c r="AH354" i="18" s="1"/>
  <c r="AI354" i="18"/>
  <c r="AC355" i="18"/>
  <c r="AD355" i="18"/>
  <c r="AE355" i="18"/>
  <c r="AG355" i="18"/>
  <c r="AI355" i="18"/>
  <c r="AC356" i="18"/>
  <c r="AD356" i="18"/>
  <c r="AE356" i="18"/>
  <c r="AG356" i="18"/>
  <c r="AH356" i="18" s="1"/>
  <c r="AI356" i="18"/>
  <c r="AC357" i="18"/>
  <c r="AD357" i="18"/>
  <c r="AE357" i="18"/>
  <c r="AG357" i="18"/>
  <c r="AH357" i="18" s="1"/>
  <c r="AI357" i="18"/>
  <c r="AC358" i="18"/>
  <c r="AD358" i="18"/>
  <c r="AE358" i="18"/>
  <c r="AG358" i="18"/>
  <c r="AH358" i="18" s="1"/>
  <c r="AI358" i="18"/>
  <c r="AC359" i="18"/>
  <c r="AD359" i="18"/>
  <c r="AE359" i="18"/>
  <c r="AG359" i="18"/>
  <c r="AH359" i="18" s="1"/>
  <c r="AI359" i="18"/>
  <c r="AC360" i="18"/>
  <c r="AD360" i="18"/>
  <c r="AE360" i="18"/>
  <c r="AG360" i="18"/>
  <c r="AH360" i="18" s="1"/>
  <c r="AI360" i="18"/>
  <c r="AC361" i="18"/>
  <c r="AD361" i="18"/>
  <c r="AE361" i="18"/>
  <c r="AG361" i="18"/>
  <c r="AI361" i="18"/>
  <c r="AC362" i="18"/>
  <c r="AD362" i="18"/>
  <c r="AE362" i="18"/>
  <c r="AG362" i="18"/>
  <c r="AH362" i="18" s="1"/>
  <c r="AI362" i="18"/>
  <c r="AC363" i="18"/>
  <c r="AD363" i="18"/>
  <c r="AE363" i="18"/>
  <c r="AG363" i="18"/>
  <c r="AH363" i="18" s="1"/>
  <c r="AI363" i="18"/>
  <c r="AC364" i="18"/>
  <c r="AD364" i="18"/>
  <c r="AE364" i="18"/>
  <c r="AG364" i="18"/>
  <c r="AH364" i="18" s="1"/>
  <c r="AI364" i="18"/>
  <c r="AC365" i="18"/>
  <c r="AD365" i="18"/>
  <c r="AE365" i="18"/>
  <c r="AG365" i="18"/>
  <c r="AH365" i="18" s="1"/>
  <c r="AI365" i="18"/>
  <c r="AC366" i="18"/>
  <c r="AD366" i="18"/>
  <c r="AE366" i="18"/>
  <c r="AG366" i="18"/>
  <c r="AH366" i="18" s="1"/>
  <c r="AI366" i="18"/>
  <c r="AC367" i="18"/>
  <c r="AD367" i="18"/>
  <c r="AE367" i="18"/>
  <c r="AG367" i="18"/>
  <c r="AI367" i="18"/>
  <c r="AC368" i="18"/>
  <c r="AD368" i="18"/>
  <c r="AE368" i="18"/>
  <c r="AG368" i="18"/>
  <c r="AH368" i="18" s="1"/>
  <c r="AI368" i="18"/>
  <c r="AC369" i="18"/>
  <c r="AD369" i="18"/>
  <c r="AE369" i="18"/>
  <c r="AG369" i="18"/>
  <c r="AH369" i="18" s="1"/>
  <c r="AI369" i="18"/>
  <c r="AC370" i="18"/>
  <c r="AD370" i="18"/>
  <c r="AE370" i="18"/>
  <c r="AG370" i="18"/>
  <c r="AH370" i="18" s="1"/>
  <c r="AI370" i="18"/>
  <c r="AC371" i="18"/>
  <c r="AD371" i="18"/>
  <c r="AE371" i="18"/>
  <c r="AG371" i="18"/>
  <c r="AH371" i="18" s="1"/>
  <c r="AI371" i="18"/>
  <c r="AC372" i="18"/>
  <c r="AD372" i="18"/>
  <c r="AE372" i="18"/>
  <c r="AG372" i="18"/>
  <c r="AH372" i="18" s="1"/>
  <c r="AI372" i="18"/>
  <c r="AC373" i="18"/>
  <c r="AD373" i="18"/>
  <c r="AE373" i="18"/>
  <c r="AG373" i="18"/>
  <c r="AI373" i="18"/>
  <c r="AC374" i="18"/>
  <c r="AD374" i="18"/>
  <c r="AE374" i="18"/>
  <c r="AG374" i="18"/>
  <c r="AH374" i="18" s="1"/>
  <c r="AI374" i="18"/>
  <c r="AC375" i="18"/>
  <c r="AD375" i="18"/>
  <c r="AE375" i="18"/>
  <c r="AG375" i="18"/>
  <c r="AH375" i="18" s="1"/>
  <c r="AI375" i="18"/>
  <c r="AC376" i="18"/>
  <c r="AD376" i="18"/>
  <c r="AE376" i="18"/>
  <c r="AG376" i="18"/>
  <c r="AH376" i="18" s="1"/>
  <c r="AI376" i="18"/>
  <c r="AC377" i="18"/>
  <c r="AD377" i="18"/>
  <c r="AE377" i="18"/>
  <c r="AG377" i="18"/>
  <c r="AH377" i="18" s="1"/>
  <c r="AI377" i="18"/>
  <c r="AC378" i="18"/>
  <c r="AD378" i="18"/>
  <c r="AE378" i="18"/>
  <c r="AG378" i="18"/>
  <c r="AH378" i="18" s="1"/>
  <c r="AI378" i="18"/>
  <c r="AC379" i="18"/>
  <c r="AD379" i="18"/>
  <c r="AE379" i="18"/>
  <c r="AG379" i="18"/>
  <c r="AI379" i="18"/>
  <c r="AC380" i="18"/>
  <c r="AD380" i="18"/>
  <c r="AE380" i="18"/>
  <c r="AG380" i="18"/>
  <c r="AH380" i="18" s="1"/>
  <c r="AI380" i="18"/>
  <c r="AC381" i="18"/>
  <c r="AD381" i="18"/>
  <c r="AE381" i="18"/>
  <c r="AG381" i="18"/>
  <c r="AH381" i="18" s="1"/>
  <c r="AI381" i="18"/>
  <c r="AC382" i="18"/>
  <c r="AD382" i="18"/>
  <c r="AE382" i="18"/>
  <c r="AG382" i="18"/>
  <c r="AH382" i="18" s="1"/>
  <c r="AI382" i="18"/>
  <c r="AC383" i="18"/>
  <c r="AD383" i="18"/>
  <c r="AE383" i="18"/>
  <c r="AG383" i="18"/>
  <c r="AH383" i="18" s="1"/>
  <c r="AI383" i="18"/>
  <c r="AC384" i="18"/>
  <c r="AD384" i="18"/>
  <c r="AE384" i="18"/>
  <c r="AG384" i="18"/>
  <c r="AH384" i="18" s="1"/>
  <c r="AI384" i="18"/>
  <c r="AC385" i="18"/>
  <c r="AD385" i="18"/>
  <c r="AE385" i="18"/>
  <c r="AG385" i="18"/>
  <c r="AI385" i="18"/>
  <c r="AC386" i="18"/>
  <c r="AD386" i="18"/>
  <c r="AE386" i="18"/>
  <c r="AG386" i="18"/>
  <c r="AH386" i="18" s="1"/>
  <c r="AI386" i="18"/>
  <c r="AC387" i="18"/>
  <c r="AD387" i="18"/>
  <c r="AE387" i="18"/>
  <c r="AG387" i="18"/>
  <c r="AH387" i="18" s="1"/>
  <c r="AI387" i="18"/>
  <c r="AC388" i="18"/>
  <c r="AD388" i="18"/>
  <c r="AE388" i="18"/>
  <c r="AG388" i="18"/>
  <c r="AH388" i="18" s="1"/>
  <c r="AI388" i="18"/>
  <c r="AC389" i="18"/>
  <c r="AD389" i="18"/>
  <c r="AE389" i="18"/>
  <c r="AG389" i="18"/>
  <c r="AH389" i="18" s="1"/>
  <c r="AI389" i="18"/>
  <c r="AC390" i="18"/>
  <c r="AD390" i="18"/>
  <c r="AE390" i="18"/>
  <c r="AG390" i="18"/>
  <c r="AH390" i="18" s="1"/>
  <c r="AI390" i="18"/>
  <c r="AC391" i="18"/>
  <c r="AD391" i="18"/>
  <c r="AE391" i="18"/>
  <c r="AG391" i="18"/>
  <c r="AI391" i="18"/>
  <c r="AC392" i="18"/>
  <c r="AD392" i="18"/>
  <c r="AE392" i="18"/>
  <c r="AG392" i="18"/>
  <c r="AH392" i="18" s="1"/>
  <c r="AI392" i="18"/>
  <c r="AC393" i="18"/>
  <c r="AD393" i="18"/>
  <c r="AE393" i="18"/>
  <c r="AG393" i="18"/>
  <c r="AH393" i="18" s="1"/>
  <c r="AI393" i="18"/>
  <c r="AC394" i="18"/>
  <c r="AD394" i="18"/>
  <c r="AE394" i="18"/>
  <c r="AG394" i="18"/>
  <c r="AH394" i="18" s="1"/>
  <c r="AI394" i="18"/>
  <c r="AC395" i="18"/>
  <c r="AD395" i="18"/>
  <c r="AE395" i="18"/>
  <c r="AG395" i="18"/>
  <c r="AH395" i="18" s="1"/>
  <c r="AI395" i="18"/>
  <c r="AC396" i="18"/>
  <c r="AD396" i="18"/>
  <c r="AE396" i="18"/>
  <c r="AG396" i="18"/>
  <c r="AH396" i="18" s="1"/>
  <c r="AI396" i="18"/>
  <c r="AC397" i="18"/>
  <c r="AD397" i="18"/>
  <c r="AE397" i="18"/>
  <c r="AG397" i="18"/>
  <c r="AI397" i="18"/>
  <c r="AC398" i="18"/>
  <c r="AD398" i="18"/>
  <c r="AE398" i="18"/>
  <c r="AG398" i="18"/>
  <c r="AH398" i="18" s="1"/>
  <c r="AI398" i="18"/>
  <c r="AC399" i="18"/>
  <c r="AD399" i="18"/>
  <c r="AE399" i="18"/>
  <c r="AG399" i="18"/>
  <c r="AH399" i="18" s="1"/>
  <c r="AI399" i="18"/>
  <c r="AC400" i="18"/>
  <c r="AD400" i="18"/>
  <c r="AE400" i="18"/>
  <c r="AG400" i="18"/>
  <c r="AH400" i="18" s="1"/>
  <c r="AI400" i="18"/>
  <c r="AC401" i="18"/>
  <c r="AD401" i="18"/>
  <c r="AE401" i="18"/>
  <c r="AG401" i="18"/>
  <c r="AH401" i="18" s="1"/>
  <c r="AI401" i="18"/>
  <c r="AC402" i="18"/>
  <c r="AD402" i="18"/>
  <c r="AE402" i="18"/>
  <c r="AG402" i="18"/>
  <c r="AH402" i="18" s="1"/>
  <c r="AI402" i="18"/>
  <c r="AC403" i="18"/>
  <c r="AD403" i="18"/>
  <c r="AE403" i="18"/>
  <c r="AG403" i="18"/>
  <c r="AI403" i="18"/>
  <c r="AC404" i="18"/>
  <c r="AD404" i="18"/>
  <c r="AE404" i="18"/>
  <c r="AG404" i="18"/>
  <c r="AH404" i="18" s="1"/>
  <c r="AI404" i="18"/>
  <c r="AC405" i="18"/>
  <c r="AD405" i="18"/>
  <c r="AE405" i="18"/>
  <c r="AG405" i="18"/>
  <c r="AH405" i="18" s="1"/>
  <c r="AI405" i="18"/>
  <c r="AC406" i="18"/>
  <c r="AD406" i="18"/>
  <c r="AE406" i="18"/>
  <c r="AG406" i="18"/>
  <c r="AH406" i="18" s="1"/>
  <c r="AI406" i="18"/>
  <c r="AC407" i="18"/>
  <c r="AD407" i="18"/>
  <c r="AE407" i="18"/>
  <c r="AG407" i="18"/>
  <c r="AH407" i="18" s="1"/>
  <c r="AI407" i="18"/>
  <c r="AC408" i="18"/>
  <c r="AD408" i="18"/>
  <c r="AE408" i="18"/>
  <c r="AG408" i="18"/>
  <c r="AH408" i="18" s="1"/>
  <c r="AI408" i="18"/>
  <c r="AC409" i="18"/>
  <c r="AD409" i="18"/>
  <c r="AE409" i="18"/>
  <c r="AG409" i="18"/>
  <c r="AI409" i="18"/>
  <c r="AC410" i="18"/>
  <c r="AD410" i="18"/>
  <c r="AE410" i="18"/>
  <c r="AG410" i="18"/>
  <c r="AH410" i="18" s="1"/>
  <c r="AI410" i="18"/>
  <c r="AC411" i="18"/>
  <c r="AD411" i="18"/>
  <c r="AE411" i="18"/>
  <c r="AG411" i="18"/>
  <c r="AH411" i="18" s="1"/>
  <c r="AI411" i="18"/>
  <c r="AC412" i="18"/>
  <c r="AD412" i="18"/>
  <c r="AE412" i="18"/>
  <c r="AG412" i="18"/>
  <c r="AH412" i="18" s="1"/>
  <c r="AI412" i="18"/>
  <c r="AC413" i="18"/>
  <c r="AD413" i="18"/>
  <c r="AE413" i="18"/>
  <c r="AG413" i="18"/>
  <c r="AH413" i="18" s="1"/>
  <c r="AI413" i="18"/>
  <c r="AC414" i="18"/>
  <c r="AD414" i="18"/>
  <c r="AE414" i="18"/>
  <c r="AG414" i="18"/>
  <c r="AH414" i="18" s="1"/>
  <c r="AI414" i="18"/>
  <c r="AC415" i="18"/>
  <c r="AD415" i="18"/>
  <c r="AE415" i="18"/>
  <c r="AG415" i="18"/>
  <c r="AI415" i="18"/>
  <c r="AC416" i="18"/>
  <c r="AD416" i="18"/>
  <c r="AE416" i="18"/>
  <c r="AG416" i="18"/>
  <c r="AH416" i="18" s="1"/>
  <c r="AI416" i="18"/>
  <c r="AC417" i="18"/>
  <c r="AD417" i="18"/>
  <c r="AE417" i="18"/>
  <c r="AG417" i="18"/>
  <c r="AH417" i="18" s="1"/>
  <c r="AI417" i="18"/>
  <c r="AC418" i="18"/>
  <c r="AD418" i="18"/>
  <c r="AE418" i="18"/>
  <c r="AG418" i="18"/>
  <c r="AH418" i="18" s="1"/>
  <c r="AI418" i="18"/>
  <c r="AC419" i="18"/>
  <c r="AD419" i="18"/>
  <c r="AE419" i="18"/>
  <c r="AG419" i="18"/>
  <c r="AH419" i="18" s="1"/>
  <c r="AI419" i="18"/>
  <c r="AC420" i="18"/>
  <c r="AD420" i="18"/>
  <c r="AE420" i="18"/>
  <c r="AG420" i="18"/>
  <c r="AH420" i="18" s="1"/>
  <c r="AI420" i="18"/>
  <c r="AC421" i="18"/>
  <c r="AD421" i="18"/>
  <c r="AE421" i="18"/>
  <c r="AG421" i="18"/>
  <c r="AI421" i="18"/>
  <c r="AC422" i="18"/>
  <c r="AD422" i="18"/>
  <c r="AE422" i="18"/>
  <c r="AG422" i="18"/>
  <c r="AH422" i="18" s="1"/>
  <c r="AI422" i="18"/>
  <c r="AC423" i="18"/>
  <c r="AD423" i="18"/>
  <c r="AE423" i="18"/>
  <c r="AG423" i="18"/>
  <c r="AH423" i="18" s="1"/>
  <c r="AI423" i="18"/>
  <c r="AC424" i="18"/>
  <c r="AD424" i="18"/>
  <c r="AE424" i="18"/>
  <c r="AG424" i="18"/>
  <c r="AH424" i="18" s="1"/>
  <c r="AI424" i="18"/>
  <c r="AC425" i="18"/>
  <c r="AD425" i="18"/>
  <c r="AE425" i="18"/>
  <c r="AG425" i="18"/>
  <c r="AH425" i="18" s="1"/>
  <c r="AI425" i="18"/>
  <c r="AC426" i="18"/>
  <c r="AD426" i="18"/>
  <c r="AE426" i="18"/>
  <c r="AG426" i="18"/>
  <c r="AH426" i="18" s="1"/>
  <c r="AI426" i="18"/>
  <c r="AC427" i="18"/>
  <c r="AD427" i="18"/>
  <c r="AE427" i="18"/>
  <c r="AG427" i="18"/>
  <c r="AI427" i="18"/>
  <c r="AC428" i="18"/>
  <c r="AD428" i="18"/>
  <c r="AE428" i="18"/>
  <c r="AG428" i="18"/>
  <c r="AH428" i="18" s="1"/>
  <c r="AI428" i="18"/>
  <c r="AC429" i="18"/>
  <c r="AD429" i="18"/>
  <c r="AE429" i="18"/>
  <c r="AG429" i="18"/>
  <c r="AH429" i="18" s="1"/>
  <c r="AI429" i="18"/>
  <c r="AC430" i="18"/>
  <c r="AD430" i="18"/>
  <c r="AE430" i="18"/>
  <c r="AG430" i="18"/>
  <c r="AH430" i="18" s="1"/>
  <c r="AI430" i="18"/>
  <c r="AC431" i="18"/>
  <c r="AD431" i="18"/>
  <c r="AE431" i="18"/>
  <c r="AG431" i="18"/>
  <c r="AH431" i="18" s="1"/>
  <c r="AI431" i="18"/>
  <c r="AC432" i="18"/>
  <c r="AD432" i="18"/>
  <c r="AE432" i="18"/>
  <c r="AG432" i="18"/>
  <c r="AH432" i="18" s="1"/>
  <c r="AI432" i="18"/>
  <c r="AC433" i="18"/>
  <c r="AD433" i="18"/>
  <c r="AE433" i="18"/>
  <c r="AG433" i="18"/>
  <c r="AI433" i="18"/>
  <c r="AC434" i="18"/>
  <c r="AD434" i="18"/>
  <c r="AE434" i="18"/>
  <c r="AG434" i="18"/>
  <c r="AH434" i="18" s="1"/>
  <c r="AI434" i="18"/>
  <c r="AC435" i="18"/>
  <c r="AD435" i="18"/>
  <c r="AE435" i="18"/>
  <c r="AG435" i="18"/>
  <c r="AH435" i="18" s="1"/>
  <c r="AI435" i="18"/>
  <c r="AC436" i="18"/>
  <c r="AD436" i="18"/>
  <c r="AE436" i="18"/>
  <c r="AG436" i="18"/>
  <c r="AH436" i="18" s="1"/>
  <c r="AI436" i="18"/>
  <c r="AC437" i="18"/>
  <c r="AD437" i="18"/>
  <c r="AE437" i="18"/>
  <c r="AG437" i="18"/>
  <c r="AH437" i="18" s="1"/>
  <c r="AI437" i="18"/>
  <c r="AC438" i="18"/>
  <c r="AD438" i="18"/>
  <c r="AE438" i="18"/>
  <c r="AG438" i="18"/>
  <c r="AH438" i="18" s="1"/>
  <c r="AI438" i="18"/>
  <c r="AC439" i="18"/>
  <c r="AD439" i="18"/>
  <c r="AE439" i="18"/>
  <c r="AG439" i="18"/>
  <c r="AI439" i="18"/>
  <c r="AC440" i="18"/>
  <c r="AD440" i="18"/>
  <c r="AE440" i="18"/>
  <c r="AG440" i="18"/>
  <c r="AH440" i="18" s="1"/>
  <c r="AI440" i="18"/>
  <c r="AC441" i="18"/>
  <c r="AD441" i="18"/>
  <c r="AE441" i="18"/>
  <c r="AG441" i="18"/>
  <c r="AH441" i="18" s="1"/>
  <c r="AI441" i="18"/>
  <c r="AC442" i="18"/>
  <c r="AD442" i="18"/>
  <c r="AE442" i="18"/>
  <c r="AG442" i="18"/>
  <c r="AH442" i="18" s="1"/>
  <c r="AI442" i="18"/>
  <c r="AC443" i="18"/>
  <c r="AD443" i="18"/>
  <c r="AE443" i="18"/>
  <c r="AG443" i="18"/>
  <c r="AH443" i="18" s="1"/>
  <c r="AI443" i="18"/>
  <c r="AC444" i="18"/>
  <c r="AD444" i="18"/>
  <c r="AE444" i="18"/>
  <c r="AG444" i="18"/>
  <c r="AH444" i="18" s="1"/>
  <c r="AI444" i="18"/>
  <c r="AC445" i="18"/>
  <c r="AD445" i="18"/>
  <c r="AE445" i="18"/>
  <c r="AG445" i="18"/>
  <c r="AI445" i="18"/>
  <c r="AC446" i="18"/>
  <c r="AD446" i="18"/>
  <c r="AE446" i="18"/>
  <c r="AG446" i="18"/>
  <c r="AH446" i="18" s="1"/>
  <c r="AI446" i="18"/>
  <c r="AC447" i="18"/>
  <c r="AD447" i="18"/>
  <c r="AE447" i="18"/>
  <c r="AG447" i="18"/>
  <c r="AH447" i="18" s="1"/>
  <c r="AI447" i="18"/>
  <c r="AC448" i="18"/>
  <c r="AD448" i="18"/>
  <c r="AE448" i="18"/>
  <c r="AG448" i="18"/>
  <c r="AH448" i="18" s="1"/>
  <c r="AI448" i="18"/>
  <c r="AC449" i="18"/>
  <c r="AD449" i="18"/>
  <c r="AE449" i="18"/>
  <c r="AG449" i="18"/>
  <c r="AH449" i="18" s="1"/>
  <c r="AI449" i="18"/>
  <c r="AC450" i="18"/>
  <c r="AD450" i="18"/>
  <c r="AE450" i="18"/>
  <c r="AG450" i="18"/>
  <c r="AH450" i="18" s="1"/>
  <c r="AI450" i="18"/>
  <c r="AC451" i="18"/>
  <c r="AD451" i="18"/>
  <c r="AE451" i="18"/>
  <c r="AG451" i="18"/>
  <c r="AI451" i="18"/>
  <c r="AC452" i="18"/>
  <c r="AD452" i="18"/>
  <c r="AE452" i="18"/>
  <c r="AG452" i="18"/>
  <c r="AH452" i="18" s="1"/>
  <c r="AI452" i="18"/>
  <c r="AC453" i="18"/>
  <c r="AD453" i="18"/>
  <c r="AE453" i="18"/>
  <c r="AG453" i="18"/>
  <c r="AH453" i="18" s="1"/>
  <c r="AI453" i="18"/>
  <c r="AC454" i="18"/>
  <c r="AD454" i="18"/>
  <c r="AE454" i="18"/>
  <c r="AG454" i="18"/>
  <c r="AH454" i="18" s="1"/>
  <c r="AI454" i="18"/>
  <c r="AC455" i="18"/>
  <c r="AD455" i="18"/>
  <c r="AE455" i="18"/>
  <c r="AG455" i="18"/>
  <c r="AH455" i="18" s="1"/>
  <c r="AI455" i="18"/>
  <c r="AC456" i="18"/>
  <c r="AD456" i="18"/>
  <c r="AE456" i="18"/>
  <c r="AG456" i="18"/>
  <c r="AH456" i="18" s="1"/>
  <c r="AI456" i="18"/>
  <c r="AC457" i="18"/>
  <c r="AD457" i="18"/>
  <c r="AE457" i="18"/>
  <c r="AG457" i="18"/>
  <c r="AI457" i="18"/>
  <c r="AC458" i="18"/>
  <c r="AD458" i="18"/>
  <c r="AE458" i="18"/>
  <c r="AG458" i="18"/>
  <c r="AH458" i="18" s="1"/>
  <c r="AI458" i="18"/>
  <c r="AC459" i="18"/>
  <c r="AD459" i="18"/>
  <c r="AE459" i="18"/>
  <c r="AG459" i="18"/>
  <c r="AH459" i="18" s="1"/>
  <c r="AI459" i="18"/>
  <c r="AC460" i="18"/>
  <c r="AD460" i="18"/>
  <c r="AE460" i="18"/>
  <c r="AG460" i="18"/>
  <c r="AH460" i="18" s="1"/>
  <c r="AI460" i="18"/>
  <c r="AC461" i="18"/>
  <c r="AD461" i="18"/>
  <c r="AE461" i="18"/>
  <c r="AG461" i="18"/>
  <c r="AH461" i="18" s="1"/>
  <c r="AI461" i="18"/>
  <c r="AC462" i="18"/>
  <c r="AD462" i="18"/>
  <c r="AE462" i="18"/>
  <c r="AG462" i="18"/>
  <c r="AH462" i="18" s="1"/>
  <c r="AI462" i="18"/>
  <c r="AC463" i="18"/>
  <c r="AD463" i="18"/>
  <c r="AE463" i="18"/>
  <c r="AG463" i="18"/>
  <c r="AI463" i="18"/>
  <c r="AC464" i="18"/>
  <c r="AD464" i="18"/>
  <c r="AE464" i="18"/>
  <c r="AG464" i="18"/>
  <c r="AH464" i="18" s="1"/>
  <c r="AI464" i="18"/>
  <c r="AC465" i="18"/>
  <c r="AD465" i="18"/>
  <c r="AE465" i="18"/>
  <c r="AG465" i="18"/>
  <c r="AH465" i="18" s="1"/>
  <c r="AI465" i="18"/>
  <c r="AC466" i="18"/>
  <c r="AD466" i="18"/>
  <c r="AE466" i="18"/>
  <c r="AG466" i="18"/>
  <c r="AH466" i="18" s="1"/>
  <c r="AI466" i="18"/>
  <c r="AC467" i="18"/>
  <c r="AD467" i="18"/>
  <c r="AE467" i="18"/>
  <c r="AG467" i="18"/>
  <c r="AH467" i="18" s="1"/>
  <c r="AI467" i="18"/>
  <c r="AC468" i="18"/>
  <c r="AD468" i="18"/>
  <c r="AE468" i="18"/>
  <c r="AG468" i="18"/>
  <c r="AH468" i="18" s="1"/>
  <c r="AI468" i="18"/>
  <c r="AC469" i="18"/>
  <c r="AD469" i="18"/>
  <c r="AE469" i="18"/>
  <c r="AG469" i="18"/>
  <c r="AI469" i="18"/>
  <c r="AC470" i="18"/>
  <c r="AD470" i="18"/>
  <c r="AE470" i="18"/>
  <c r="AG470" i="18"/>
  <c r="AH470" i="18" s="1"/>
  <c r="AI470" i="18"/>
  <c r="AC471" i="18"/>
  <c r="AD471" i="18"/>
  <c r="AE471" i="18"/>
  <c r="AG471" i="18"/>
  <c r="AH471" i="18" s="1"/>
  <c r="AI471" i="18"/>
  <c r="AC472" i="18"/>
  <c r="AD472" i="18"/>
  <c r="AE472" i="18"/>
  <c r="AG472" i="18"/>
  <c r="AH472" i="18" s="1"/>
  <c r="AI472" i="18"/>
  <c r="AC473" i="18"/>
  <c r="AD473" i="18"/>
  <c r="AE473" i="18"/>
  <c r="AG473" i="18"/>
  <c r="AH473" i="18" s="1"/>
  <c r="AI473" i="18"/>
  <c r="AC474" i="18"/>
  <c r="AD474" i="18"/>
  <c r="AE474" i="18"/>
  <c r="AG474" i="18"/>
  <c r="AH474" i="18" s="1"/>
  <c r="AI474" i="18"/>
  <c r="AC475" i="18"/>
  <c r="AD475" i="18"/>
  <c r="AE475" i="18"/>
  <c r="AG475" i="18"/>
  <c r="AI475" i="18"/>
  <c r="AC476" i="18"/>
  <c r="AD476" i="18"/>
  <c r="AE476" i="18"/>
  <c r="AG476" i="18"/>
  <c r="AH476" i="18" s="1"/>
  <c r="AI476" i="18"/>
  <c r="AC477" i="18"/>
  <c r="AD477" i="18"/>
  <c r="AE477" i="18"/>
  <c r="AG477" i="18"/>
  <c r="AH477" i="18" s="1"/>
  <c r="AI477" i="18"/>
  <c r="AC478" i="18"/>
  <c r="AD478" i="18"/>
  <c r="AE478" i="18"/>
  <c r="AG478" i="18"/>
  <c r="AH478" i="18" s="1"/>
  <c r="AI478" i="18"/>
  <c r="AC479" i="18"/>
  <c r="AD479" i="18"/>
  <c r="AE479" i="18"/>
  <c r="AG479" i="18"/>
  <c r="AH479" i="18" s="1"/>
  <c r="AI479" i="18"/>
  <c r="AC480" i="18"/>
  <c r="AD480" i="18"/>
  <c r="AE480" i="18"/>
  <c r="AG480" i="18"/>
  <c r="AH480" i="18" s="1"/>
  <c r="AI480" i="18"/>
  <c r="AC481" i="18"/>
  <c r="AD481" i="18"/>
  <c r="AE481" i="18"/>
  <c r="AG481" i="18"/>
  <c r="AI481" i="18"/>
  <c r="AC482" i="18"/>
  <c r="AD482" i="18"/>
  <c r="AE482" i="18"/>
  <c r="AG482" i="18"/>
  <c r="AH482" i="18" s="1"/>
  <c r="AI482" i="18"/>
  <c r="AC483" i="18"/>
  <c r="AD483" i="18"/>
  <c r="AE483" i="18"/>
  <c r="AG483" i="18"/>
  <c r="AH483" i="18" s="1"/>
  <c r="AI483" i="18"/>
  <c r="AC484" i="18"/>
  <c r="AD484" i="18"/>
  <c r="AE484" i="18"/>
  <c r="AG484" i="18"/>
  <c r="AH484" i="18" s="1"/>
  <c r="AI484" i="18"/>
  <c r="AC485" i="18"/>
  <c r="AD485" i="18"/>
  <c r="AE485" i="18"/>
  <c r="AG485" i="18"/>
  <c r="AH485" i="18" s="1"/>
  <c r="AI485" i="18"/>
  <c r="AC486" i="18"/>
  <c r="AD486" i="18"/>
  <c r="AE486" i="18"/>
  <c r="AG486" i="18"/>
  <c r="AH486" i="18" s="1"/>
  <c r="AI486" i="18"/>
  <c r="AC487" i="18"/>
  <c r="AD487" i="18"/>
  <c r="AE487" i="18"/>
  <c r="AG487" i="18"/>
  <c r="AI487" i="18"/>
  <c r="AC488" i="18"/>
  <c r="AD488" i="18"/>
  <c r="AE488" i="18"/>
  <c r="AG488" i="18"/>
  <c r="AH488" i="18" s="1"/>
  <c r="AI488" i="18"/>
  <c r="AC489" i="18"/>
  <c r="AD489" i="18"/>
  <c r="AE489" i="18"/>
  <c r="AG489" i="18"/>
  <c r="AH489" i="18" s="1"/>
  <c r="AI489" i="18"/>
  <c r="AC490" i="18"/>
  <c r="AD490" i="18"/>
  <c r="AE490" i="18"/>
  <c r="AG490" i="18"/>
  <c r="AH490" i="18" s="1"/>
  <c r="AI490" i="18"/>
  <c r="AC491" i="18"/>
  <c r="AD491" i="18"/>
  <c r="AE491" i="18"/>
  <c r="AG491" i="18"/>
  <c r="AH491" i="18" s="1"/>
  <c r="AI491" i="18"/>
  <c r="AC492" i="18"/>
  <c r="AD492" i="18"/>
  <c r="AE492" i="18"/>
  <c r="AG492" i="18"/>
  <c r="AH492" i="18" s="1"/>
  <c r="AI492" i="18"/>
  <c r="AC493" i="18"/>
  <c r="AD493" i="18"/>
  <c r="AE493" i="18"/>
  <c r="AG493" i="18"/>
  <c r="AI493" i="18"/>
  <c r="AC494" i="18"/>
  <c r="AD494" i="18"/>
  <c r="AE494" i="18"/>
  <c r="AG494" i="18"/>
  <c r="AH494" i="18" s="1"/>
  <c r="AI494" i="18"/>
  <c r="AC495" i="18"/>
  <c r="AD495" i="18"/>
  <c r="AE495" i="18"/>
  <c r="AG495" i="18"/>
  <c r="AH495" i="18" s="1"/>
  <c r="AI495" i="18"/>
  <c r="AC496" i="18"/>
  <c r="AD496" i="18"/>
  <c r="AE496" i="18"/>
  <c r="AG496" i="18"/>
  <c r="AH496" i="18" s="1"/>
  <c r="AI496" i="18"/>
  <c r="AC497" i="18"/>
  <c r="AD497" i="18"/>
  <c r="AE497" i="18"/>
  <c r="AG497" i="18"/>
  <c r="AH497" i="18" s="1"/>
  <c r="AI497" i="18"/>
  <c r="AC498" i="18"/>
  <c r="AD498" i="18"/>
  <c r="AE498" i="18"/>
  <c r="AG498" i="18"/>
  <c r="AH498" i="18" s="1"/>
  <c r="AI498" i="18"/>
  <c r="AC499" i="18"/>
  <c r="AD499" i="18"/>
  <c r="AE499" i="18"/>
  <c r="AG499" i="18"/>
  <c r="AI499" i="18"/>
  <c r="AC500" i="18"/>
  <c r="AD500" i="18"/>
  <c r="AE500" i="18"/>
  <c r="AG500" i="18"/>
  <c r="AH500" i="18" s="1"/>
  <c r="AI500" i="18"/>
  <c r="AC501" i="18"/>
  <c r="AD501" i="18"/>
  <c r="AE501" i="18"/>
  <c r="AG501" i="18"/>
  <c r="AH501" i="18" s="1"/>
  <c r="AI501" i="18"/>
  <c r="AC502" i="18"/>
  <c r="AD502" i="18"/>
  <c r="AE502" i="18"/>
  <c r="AG502" i="18"/>
  <c r="AH502" i="18" s="1"/>
  <c r="AI502" i="18"/>
  <c r="AC503" i="18"/>
  <c r="AD503" i="18"/>
  <c r="AE503" i="18"/>
  <c r="AG503" i="18"/>
  <c r="AH503" i="18" s="1"/>
  <c r="AI503" i="18"/>
  <c r="AC504" i="18"/>
  <c r="AD504" i="18"/>
  <c r="AE504" i="18"/>
  <c r="AG504" i="18"/>
  <c r="AH504" i="18" s="1"/>
  <c r="AI504" i="18"/>
  <c r="AC505" i="18"/>
  <c r="AD505" i="18"/>
  <c r="AE505" i="18"/>
  <c r="AG505" i="18"/>
  <c r="AI505" i="18"/>
  <c r="AC506" i="18"/>
  <c r="AD506" i="18"/>
  <c r="AE506" i="18"/>
  <c r="AG506" i="18"/>
  <c r="AH506" i="18" s="1"/>
  <c r="AI506" i="18"/>
  <c r="AG507" i="18"/>
  <c r="AH507" i="18" s="1"/>
  <c r="AI507" i="18"/>
  <c r="AC508" i="18"/>
  <c r="AD508" i="18"/>
  <c r="AE508" i="18"/>
  <c r="AG508" i="18"/>
  <c r="AH508" i="18" s="1"/>
  <c r="AI508" i="18"/>
  <c r="AC509" i="18"/>
  <c r="AD509" i="18"/>
  <c r="AE509" i="18"/>
  <c r="AG509" i="18"/>
  <c r="AH509" i="18" s="1"/>
  <c r="AI509" i="18"/>
  <c r="AC510" i="18"/>
  <c r="AD510" i="18"/>
  <c r="AE510" i="18"/>
  <c r="AG510" i="18"/>
  <c r="AH510" i="18" s="1"/>
  <c r="AI510" i="18"/>
  <c r="AC511" i="18"/>
  <c r="AD511" i="18"/>
  <c r="AE511" i="18"/>
  <c r="AG511" i="18"/>
  <c r="AI511" i="18"/>
  <c r="AC512" i="18"/>
  <c r="AD512" i="18"/>
  <c r="AE512" i="18"/>
  <c r="AG512" i="18"/>
  <c r="AH512" i="18" s="1"/>
  <c r="AI512" i="18"/>
  <c r="AB14" i="18" a="1"/>
  <c r="AB14" i="18" s="1"/>
  <c r="AB15" i="18" a="1"/>
  <c r="AB15" i="18" s="1"/>
  <c r="AC15" i="18" s="1"/>
  <c r="AB16" i="18" a="1"/>
  <c r="AB16" i="18" s="1"/>
  <c r="AB17" i="18" a="1"/>
  <c r="AB17" i="18" s="1"/>
  <c r="AE17" i="18" s="1"/>
  <c r="AB18" i="18" a="1"/>
  <c r="AB18" i="18" s="1"/>
  <c r="AC18" i="18" s="1"/>
  <c r="AB19" i="18" a="1"/>
  <c r="AB19" i="18" s="1"/>
  <c r="AC19" i="18" s="1"/>
  <c r="AB20" i="18" a="1"/>
  <c r="AB20" i="18" s="1"/>
  <c r="AC20" i="18" s="1"/>
  <c r="AB21" i="18" a="1"/>
  <c r="AB21" i="18" s="1"/>
  <c r="AD21" i="18" s="1"/>
  <c r="AB22" i="18" a="1"/>
  <c r="AB22" i="18" s="1"/>
  <c r="AC22" i="18" s="1"/>
  <c r="AB23" i="18" a="1"/>
  <c r="AB23" i="18" s="1"/>
  <c r="AC23" i="18" s="1"/>
  <c r="AB24" i="18" a="1"/>
  <c r="AB24" i="18" s="1"/>
  <c r="AE24" i="18" s="1"/>
  <c r="AB25" i="18" a="1"/>
  <c r="AB25" i="18" s="1"/>
  <c r="AB26" i="18" a="1"/>
  <c r="AB26" i="18" s="1"/>
  <c r="AC26" i="18" s="1"/>
  <c r="AB27" i="18" a="1"/>
  <c r="AB27" i="18" s="1"/>
  <c r="AC27" i="18" s="1"/>
  <c r="AB28" i="18" a="1"/>
  <c r="AB28" i="18" s="1"/>
  <c r="AB29" i="18" a="1"/>
  <c r="AB29" i="18" s="1"/>
  <c r="AD29" i="18" s="1"/>
  <c r="AB30" i="18" a="1"/>
  <c r="AB30" i="18" s="1"/>
  <c r="AC30" i="18" s="1"/>
  <c r="AB31" i="18" a="1"/>
  <c r="AB31" i="18" s="1"/>
  <c r="AB32" i="18" a="1"/>
  <c r="AB32" i="18" s="1"/>
  <c r="AE32" i="18" s="1"/>
  <c r="AB33" i="18" a="1"/>
  <c r="AB33" i="18" s="1"/>
  <c r="AD33" i="18" s="1"/>
  <c r="AB34" i="18" a="1"/>
  <c r="AB34" i="18" s="1"/>
  <c r="AB35" i="18" a="1"/>
  <c r="AB35" i="18" s="1"/>
  <c r="AC35" i="18" s="1"/>
  <c r="AB36" i="18" a="1"/>
  <c r="AB36" i="18" s="1"/>
  <c r="AC36" i="18" s="1"/>
  <c r="AB37" i="18" a="1"/>
  <c r="AB37" i="18" s="1"/>
  <c r="AB38" i="18" a="1"/>
  <c r="AB38" i="18" s="1"/>
  <c r="AC38" i="18" s="1"/>
  <c r="AB39" i="18" a="1"/>
  <c r="AB39" i="18" s="1"/>
  <c r="AC39" i="18" s="1"/>
  <c r="AB40" i="18" a="1"/>
  <c r="AB40" i="18"/>
  <c r="AB41" i="18" a="1"/>
  <c r="AB41" i="18" s="1"/>
  <c r="AB42" i="18" a="1"/>
  <c r="AB42" i="18" s="1"/>
  <c r="AB43" i="18" a="1"/>
  <c r="AB43" i="18"/>
  <c r="AB44" i="18" a="1"/>
  <c r="AB44" i="18" s="1"/>
  <c r="AB45" i="18" a="1"/>
  <c r="AB45" i="18" s="1"/>
  <c r="AB46" i="18" a="1"/>
  <c r="AB46" i="18"/>
  <c r="AB47" i="18" a="1"/>
  <c r="AB47" i="18" s="1"/>
  <c r="AB48" i="18" a="1"/>
  <c r="AB48" i="18" s="1"/>
  <c r="AB49" i="18" a="1"/>
  <c r="AB49" i="18"/>
  <c r="AB50" i="18" a="1"/>
  <c r="AB50" i="18" s="1"/>
  <c r="AB51" i="18" a="1"/>
  <c r="AB51" i="18" s="1"/>
  <c r="AB52" i="18" a="1"/>
  <c r="AB52" i="18"/>
  <c r="AB53" i="18" a="1"/>
  <c r="AB53" i="18" s="1"/>
  <c r="AB54" i="18" a="1"/>
  <c r="AB54" i="18" s="1"/>
  <c r="AB55" i="18" a="1"/>
  <c r="AB55" i="18"/>
  <c r="AB56" i="18" a="1"/>
  <c r="AB56" i="18" s="1"/>
  <c r="AB57" i="18" a="1"/>
  <c r="AB57" i="18" s="1"/>
  <c r="AB58" i="18" a="1"/>
  <c r="AB58" i="18"/>
  <c r="AB59" i="18" a="1"/>
  <c r="AB59" i="18" s="1"/>
  <c r="AB60" i="18" a="1"/>
  <c r="AB60" i="18" s="1"/>
  <c r="AB61" i="18" a="1"/>
  <c r="AB61" i="18"/>
  <c r="AB62" i="18" a="1"/>
  <c r="AB62" i="18" s="1"/>
  <c r="AB63" i="18" a="1"/>
  <c r="AB63" i="18" s="1"/>
  <c r="AB64" i="18" a="1"/>
  <c r="AB64" i="18"/>
  <c r="AB65" i="18" a="1"/>
  <c r="AB65" i="18" s="1"/>
  <c r="AB66" i="18" a="1"/>
  <c r="AB66" i="18" s="1"/>
  <c r="AB67" i="18" a="1"/>
  <c r="AB67" i="18"/>
  <c r="AB68" i="18" a="1"/>
  <c r="AB68" i="18" s="1"/>
  <c r="AB69" i="18" a="1"/>
  <c r="AB69" i="18" s="1"/>
  <c r="AB70" i="18" a="1"/>
  <c r="AB70" i="18"/>
  <c r="AB71" i="18" a="1"/>
  <c r="AB71" i="18" s="1"/>
  <c r="AB72" i="18" a="1"/>
  <c r="AB72" i="18" s="1"/>
  <c r="AB73" i="18" a="1"/>
  <c r="AB73" i="18"/>
  <c r="AB74" i="18" a="1"/>
  <c r="AB74" i="18" s="1"/>
  <c r="AB75" i="18" a="1"/>
  <c r="AB75" i="18" s="1"/>
  <c r="AB76" i="18" a="1"/>
  <c r="AB76" i="18"/>
  <c r="AB77" i="18" a="1"/>
  <c r="AB77" i="18" s="1"/>
  <c r="AB78" i="18" a="1"/>
  <c r="AB78" i="18" s="1"/>
  <c r="AB79" i="18" a="1"/>
  <c r="AB79" i="18"/>
  <c r="AB80" i="18" a="1"/>
  <c r="AB80" i="18" s="1"/>
  <c r="AB81" i="18" a="1"/>
  <c r="AB81" i="18" s="1"/>
  <c r="AB82" i="18" a="1"/>
  <c r="AB82" i="18" s="1"/>
  <c r="AB83" i="18" a="1"/>
  <c r="AB83" i="18" s="1"/>
  <c r="AB84" i="18" a="1"/>
  <c r="AB84" i="18" s="1"/>
  <c r="AB85" i="18" a="1"/>
  <c r="AB85" i="18"/>
  <c r="AB86" i="18" a="1"/>
  <c r="AB86" i="18" s="1"/>
  <c r="AB87" i="18" a="1"/>
  <c r="AB87" i="18" s="1"/>
  <c r="AB88" i="18" a="1"/>
  <c r="AB88" i="18" s="1"/>
  <c r="AB89" i="18" a="1"/>
  <c r="AB89" i="18" s="1"/>
  <c r="AB90" i="18" a="1"/>
  <c r="AB90" i="18" s="1"/>
  <c r="AB91" i="18" a="1"/>
  <c r="AB91" i="18" s="1"/>
  <c r="AB92" i="18" a="1"/>
  <c r="AB92" i="18" s="1"/>
  <c r="AB93" i="18" a="1"/>
  <c r="AB93" i="18" s="1"/>
  <c r="AB94" i="18" a="1"/>
  <c r="AB94" i="18"/>
  <c r="AB95" i="18" a="1"/>
  <c r="AB95" i="18" s="1"/>
  <c r="AB96" i="18" a="1"/>
  <c r="AB96" i="18" s="1"/>
  <c r="AB97" i="18" a="1"/>
  <c r="AB97" i="18" s="1"/>
  <c r="AB98" i="18" a="1"/>
  <c r="AB98" i="18" s="1"/>
  <c r="AB99" i="18" a="1"/>
  <c r="AB99" i="18" s="1"/>
  <c r="AB100" i="18" a="1"/>
  <c r="AB100" i="18" s="1"/>
  <c r="AB101" i="18" a="1"/>
  <c r="AB101" i="18" s="1"/>
  <c r="AB102" i="18" a="1"/>
  <c r="AB102" i="18" s="1"/>
  <c r="AB103" i="18" a="1"/>
  <c r="AB103" i="18" s="1"/>
  <c r="AB104" i="18" a="1"/>
  <c r="AB104" i="18" s="1"/>
  <c r="AB105" i="18" a="1"/>
  <c r="AB105" i="18" s="1"/>
  <c r="AB106" i="18" a="1"/>
  <c r="AB106" i="18" s="1"/>
  <c r="AB107" i="18" a="1"/>
  <c r="AB107" i="18" s="1"/>
  <c r="AB108" i="18" a="1"/>
  <c r="AB108" i="18" s="1"/>
  <c r="AB109" i="18" a="1"/>
  <c r="AB109" i="18" s="1"/>
  <c r="AB110" i="18" a="1"/>
  <c r="AB110" i="18" s="1"/>
  <c r="AB111" i="18" a="1"/>
  <c r="AB111" i="18" s="1"/>
  <c r="AB112" i="18" a="1"/>
  <c r="AB112" i="18"/>
  <c r="AB113" i="18" a="1"/>
  <c r="AB113" i="18" s="1"/>
  <c r="AB114" i="18" a="1"/>
  <c r="AB114" i="18" s="1"/>
  <c r="AB115" i="18" a="1"/>
  <c r="AB115" i="18"/>
  <c r="AB116" i="18" a="1"/>
  <c r="AB116" i="18" s="1"/>
  <c r="AB117" i="18" a="1"/>
  <c r="AB117" i="18" s="1"/>
  <c r="AB118" i="18" a="1"/>
  <c r="AB118" i="18" s="1"/>
  <c r="AB119" i="18" a="1"/>
  <c r="AB119" i="18" s="1"/>
  <c r="AB120" i="18" a="1"/>
  <c r="AB120" i="18" s="1"/>
  <c r="AB121" i="18" a="1"/>
  <c r="AB121" i="18" s="1"/>
  <c r="AB122" i="18" a="1"/>
  <c r="AB122" i="18" s="1"/>
  <c r="AB123" i="18" a="1"/>
  <c r="AB123" i="18" s="1"/>
  <c r="AB124" i="18" a="1"/>
  <c r="AB124" i="18"/>
  <c r="AB125" i="18" a="1"/>
  <c r="AB125" i="18" s="1"/>
  <c r="AB126" i="18" a="1"/>
  <c r="AB126" i="18" s="1"/>
  <c r="AB127" i="18" a="1"/>
  <c r="AB127" i="18" s="1"/>
  <c r="AB128" i="18" a="1"/>
  <c r="AB128" i="18" s="1"/>
  <c r="AB129" i="18" a="1"/>
  <c r="AB129" i="18" s="1"/>
  <c r="AB130" i="18" a="1"/>
  <c r="AB130" i="18"/>
  <c r="AB131" i="18" a="1"/>
  <c r="AB131" i="18" s="1"/>
  <c r="AB132" i="18" a="1"/>
  <c r="AB132" i="18" s="1"/>
  <c r="AB133" i="18" a="1"/>
  <c r="AB133" i="18" s="1"/>
  <c r="AB134" i="18" a="1"/>
  <c r="AB134" i="18" s="1"/>
  <c r="AB135" i="18" a="1"/>
  <c r="AB135" i="18" s="1"/>
  <c r="AB136" i="18" a="1"/>
  <c r="AB136" i="18" s="1"/>
  <c r="AB137" i="18" a="1"/>
  <c r="AB137" i="18" s="1"/>
  <c r="AB138" i="18" a="1"/>
  <c r="AB138" i="18" s="1"/>
  <c r="AB139" i="18" a="1"/>
  <c r="AB139" i="18"/>
  <c r="AB140" i="18" a="1"/>
  <c r="AB140" i="18" s="1"/>
  <c r="AB141" i="18" a="1"/>
  <c r="AB141" i="18" s="1"/>
  <c r="AB142" i="18" a="1"/>
  <c r="AB142" i="18"/>
  <c r="AB143" i="18" a="1"/>
  <c r="AB143" i="18" s="1"/>
  <c r="AB144" i="18" a="1"/>
  <c r="AB144" i="18" s="1"/>
  <c r="AB145" i="18" a="1"/>
  <c r="AB145" i="18" s="1"/>
  <c r="AB146" i="18" a="1"/>
  <c r="AB146" i="18" s="1"/>
  <c r="AB147" i="18" a="1"/>
  <c r="AB147" i="18" s="1"/>
  <c r="AB148" i="18" a="1"/>
  <c r="AB148" i="18" s="1"/>
  <c r="AB149" i="18" a="1"/>
  <c r="AB149" i="18" s="1"/>
  <c r="AB150" i="18" a="1"/>
  <c r="AB150" i="18" s="1"/>
  <c r="AB151" i="18" a="1"/>
  <c r="AB151" i="18"/>
  <c r="AB152" i="18" a="1"/>
  <c r="AB152" i="18" s="1"/>
  <c r="AB153" i="18" a="1"/>
  <c r="AB153" i="18" s="1"/>
  <c r="AB154" i="18" a="1"/>
  <c r="AB154" i="18" s="1"/>
  <c r="AB155" i="18" a="1"/>
  <c r="AB155" i="18" s="1"/>
  <c r="AB156" i="18" a="1"/>
  <c r="AB156" i="18" s="1"/>
  <c r="AB157" i="18" a="1"/>
  <c r="AB157" i="18"/>
  <c r="AB158" i="18" a="1"/>
  <c r="AB158" i="18" s="1"/>
  <c r="AB159" i="18" a="1"/>
  <c r="AB159" i="18" s="1"/>
  <c r="AB160" i="18" a="1"/>
  <c r="AB160" i="18" s="1"/>
  <c r="AB161" i="18" a="1"/>
  <c r="AB161" i="18" s="1"/>
  <c r="AB162" i="18" a="1"/>
  <c r="AB162" i="18" s="1"/>
  <c r="AB163" i="18" a="1"/>
  <c r="AB163" i="18" s="1"/>
  <c r="AB164" i="18" a="1"/>
  <c r="AB164" i="18" s="1"/>
  <c r="AB165" i="18" a="1"/>
  <c r="AB165" i="18" s="1"/>
  <c r="AB166" i="18" a="1"/>
  <c r="AB166" i="18"/>
  <c r="AB167" i="18" a="1"/>
  <c r="AB167" i="18" s="1"/>
  <c r="AB168" i="18" a="1"/>
  <c r="AB168" i="18" s="1"/>
  <c r="AB169" i="18" a="1"/>
  <c r="AB169" i="18"/>
  <c r="AB170" i="18" a="1"/>
  <c r="AB170" i="18" s="1"/>
  <c r="AB171" i="18" a="1"/>
  <c r="AB171" i="18" s="1"/>
  <c r="AB172" i="18" a="1"/>
  <c r="AB172" i="18" s="1"/>
  <c r="AB173" i="18" a="1"/>
  <c r="AB173" i="18" s="1"/>
  <c r="AB174" i="18" a="1"/>
  <c r="AB174" i="18" s="1"/>
  <c r="AB175" i="18" a="1"/>
  <c r="AB175" i="18" s="1"/>
  <c r="AB176" i="18" a="1"/>
  <c r="AB176" i="18" s="1"/>
  <c r="AB177" i="18" a="1"/>
  <c r="AB177" i="18" s="1"/>
  <c r="AB178" i="18" a="1"/>
  <c r="AB178" i="18"/>
  <c r="AB179" i="18" a="1"/>
  <c r="AB179" i="18" s="1"/>
  <c r="AB180" i="18" a="1"/>
  <c r="AB180" i="18" s="1"/>
  <c r="AB181" i="18" a="1"/>
  <c r="AB181" i="18" s="1"/>
  <c r="AB182" i="18" a="1"/>
  <c r="AB182" i="18" s="1"/>
  <c r="AB183" i="18" a="1"/>
  <c r="AB183" i="18" s="1"/>
  <c r="AB184" i="18" a="1"/>
  <c r="AB184" i="18"/>
  <c r="AB185" i="18" a="1"/>
  <c r="AB185" i="18" s="1"/>
  <c r="AB186" i="18" a="1"/>
  <c r="AB186" i="18" s="1"/>
  <c r="AB187" i="18" a="1"/>
  <c r="AB187" i="18" s="1"/>
  <c r="AB188" i="18" a="1"/>
  <c r="AB188" i="18" s="1"/>
  <c r="AB189" i="18" a="1"/>
  <c r="AB189" i="18" s="1"/>
  <c r="AB190" i="18" a="1"/>
  <c r="AB190" i="18" s="1"/>
  <c r="AB191" i="18" a="1"/>
  <c r="AB191" i="18" s="1"/>
  <c r="AB192" i="18" a="1"/>
  <c r="AB192" i="18" s="1"/>
  <c r="AB193" i="18" a="1"/>
  <c r="AB193" i="18"/>
  <c r="AB194" i="18" a="1"/>
  <c r="AB194" i="18" s="1"/>
  <c r="AB195" i="18" a="1"/>
  <c r="AB195" i="18" s="1"/>
  <c r="AB196" i="18" a="1"/>
  <c r="AB196" i="18"/>
  <c r="AB197" i="18" a="1"/>
  <c r="AB197" i="18" s="1"/>
  <c r="AB198" i="18" a="1"/>
  <c r="AB198" i="18" s="1"/>
  <c r="AB199" i="18" a="1"/>
  <c r="AB199" i="18" s="1"/>
  <c r="AB200" i="18" a="1"/>
  <c r="AB200" i="18" s="1"/>
  <c r="AB201" i="18" a="1"/>
  <c r="AB201" i="18" s="1"/>
  <c r="AB202" i="18" a="1"/>
  <c r="AB202" i="18" s="1"/>
  <c r="AB203" i="18" a="1"/>
  <c r="AB203" i="18" s="1"/>
  <c r="AB204" i="18" a="1"/>
  <c r="AB204" i="18" s="1"/>
  <c r="AB205" i="18" a="1"/>
  <c r="AB205" i="18"/>
  <c r="AB206" i="18" a="1"/>
  <c r="AB206" i="18" s="1"/>
  <c r="AB207" i="18" a="1"/>
  <c r="AB207" i="18" s="1"/>
  <c r="AB208" i="18" a="1"/>
  <c r="AB208" i="18" s="1"/>
  <c r="AB209" i="18" a="1"/>
  <c r="AB209" i="18" s="1"/>
  <c r="AB210" i="18" a="1"/>
  <c r="AB210" i="18" s="1"/>
  <c r="AB211" i="18" a="1"/>
  <c r="AB211" i="18"/>
  <c r="AB212" i="18" a="1"/>
  <c r="AB212" i="18" s="1"/>
  <c r="AB213" i="18" a="1"/>
  <c r="AB213" i="18" s="1"/>
  <c r="AB214" i="18" a="1"/>
  <c r="AB214" i="18" s="1"/>
  <c r="AB215" i="18" a="1"/>
  <c r="AB215" i="18" s="1"/>
  <c r="AB216" i="18" a="1"/>
  <c r="AB216" i="18" s="1"/>
  <c r="AB217" i="18" a="1"/>
  <c r="AB217" i="18" s="1"/>
  <c r="AB218" i="18" a="1"/>
  <c r="AB218" i="18" s="1"/>
  <c r="AB219" i="18" a="1"/>
  <c r="AB219" i="18" s="1"/>
  <c r="AB220" i="18" a="1"/>
  <c r="AB220" i="18"/>
  <c r="AB221" i="18" a="1"/>
  <c r="AB221" i="18" s="1"/>
  <c r="AB222" i="18" a="1"/>
  <c r="AB222" i="18" s="1"/>
  <c r="AB223" i="18" a="1"/>
  <c r="AB223" i="18"/>
  <c r="AB224" i="18" a="1"/>
  <c r="AB224" i="18" s="1"/>
  <c r="AB225" i="18" a="1"/>
  <c r="AB225" i="18" s="1"/>
  <c r="AB226" i="18" a="1"/>
  <c r="AB226" i="18" s="1"/>
  <c r="AB227" i="18" a="1"/>
  <c r="AB227" i="18" s="1"/>
  <c r="AB228" i="18" a="1"/>
  <c r="AB228" i="18" s="1"/>
  <c r="AB229" i="18" a="1"/>
  <c r="AB229" i="18" s="1"/>
  <c r="AB230" i="18" a="1"/>
  <c r="AB230" i="18" s="1"/>
  <c r="AB231" i="18" a="1"/>
  <c r="AB231" i="18" s="1"/>
  <c r="AB232" i="18" a="1"/>
  <c r="AB232" i="18"/>
  <c r="AB233" i="18" a="1"/>
  <c r="AB233" i="18" s="1"/>
  <c r="AB234" i="18" a="1"/>
  <c r="AB234" i="18" s="1"/>
  <c r="AB235" i="18" a="1"/>
  <c r="AB235" i="18" s="1"/>
  <c r="AB236" i="18" a="1"/>
  <c r="AB236" i="18" s="1"/>
  <c r="AB237" i="18" a="1"/>
  <c r="AB237" i="18" s="1"/>
  <c r="AB238" i="18" a="1"/>
  <c r="AB238" i="18"/>
  <c r="AB239" i="18" a="1"/>
  <c r="AB239" i="18" s="1"/>
  <c r="AB240" i="18" a="1"/>
  <c r="AB240" i="18" s="1"/>
  <c r="AB241" i="18" a="1"/>
  <c r="AB241" i="18" s="1"/>
  <c r="AB242" i="18" a="1"/>
  <c r="AB242" i="18" s="1"/>
  <c r="AB243" i="18" a="1"/>
  <c r="AB243" i="18" s="1"/>
  <c r="AB244" i="18" a="1"/>
  <c r="AB244" i="18" s="1"/>
  <c r="AB245" i="18" a="1"/>
  <c r="AB245" i="18" s="1"/>
  <c r="AB246" i="18" a="1"/>
  <c r="AB246" i="18" s="1"/>
  <c r="AB247" i="18" a="1"/>
  <c r="AB247" i="18"/>
  <c r="AB248" i="18" a="1"/>
  <c r="AB248" i="18" s="1"/>
  <c r="AB249" i="18" a="1"/>
  <c r="AB249" i="18" s="1"/>
  <c r="AB250" i="18" a="1"/>
  <c r="AB250" i="18"/>
  <c r="AB251" i="18" a="1"/>
  <c r="AB251" i="18" s="1"/>
  <c r="AB252" i="18" a="1"/>
  <c r="AB252" i="18" s="1"/>
  <c r="AB253" i="18" a="1"/>
  <c r="AB253" i="18" s="1"/>
  <c r="AB254" i="18" a="1"/>
  <c r="AB254" i="18" s="1"/>
  <c r="AB255" i="18" a="1"/>
  <c r="AB255" i="18" s="1"/>
  <c r="AB256" i="18" a="1"/>
  <c r="AB256" i="18" s="1"/>
  <c r="AB257" i="18" a="1"/>
  <c r="AB257" i="18" s="1"/>
  <c r="AB258" i="18" a="1"/>
  <c r="AB258" i="18" s="1"/>
  <c r="AB259" i="18" a="1"/>
  <c r="AB259" i="18" s="1"/>
  <c r="AB260" i="18" a="1"/>
  <c r="AB260" i="18" s="1"/>
  <c r="AB261" i="18" a="1"/>
  <c r="AB261" i="18" s="1"/>
  <c r="AB262" i="18" a="1"/>
  <c r="AB262" i="18" s="1"/>
  <c r="AB263" i="18" a="1"/>
  <c r="AB263" i="18" s="1"/>
  <c r="AB264" i="18" a="1"/>
  <c r="AB264" i="18" s="1"/>
  <c r="AB265" i="18" a="1"/>
  <c r="AB265" i="18"/>
  <c r="AB266" i="18" a="1"/>
  <c r="AB266" i="18" s="1"/>
  <c r="AB267" i="18" a="1"/>
  <c r="AB267" i="18" s="1"/>
  <c r="AB268" i="18" a="1"/>
  <c r="AB268" i="18" s="1"/>
  <c r="AB269" i="18" a="1"/>
  <c r="AB269" i="18" s="1"/>
  <c r="AB270" i="18" a="1"/>
  <c r="AB270" i="18" s="1"/>
  <c r="AB271" i="18" a="1"/>
  <c r="AB271" i="18"/>
  <c r="AB272" i="18" a="1"/>
  <c r="AB272" i="18" s="1"/>
  <c r="AB273" i="18" a="1"/>
  <c r="AB273" i="18"/>
  <c r="AB274" i="18" a="1"/>
  <c r="AB274" i="18" s="1"/>
  <c r="AB275" i="18" a="1"/>
  <c r="AB275" i="18"/>
  <c r="AB276" i="18" a="1"/>
  <c r="AB276" i="18"/>
  <c r="AB277" i="18" a="1"/>
  <c r="AB277" i="18" s="1"/>
  <c r="AB278" i="18" a="1"/>
  <c r="AB278" i="18"/>
  <c r="AB279" i="18" a="1"/>
  <c r="AB279" i="18" s="1"/>
  <c r="AB280" i="18" a="1"/>
  <c r="AB280" i="18" s="1"/>
  <c r="AB281" i="18" a="1"/>
  <c r="AB281" i="18" s="1"/>
  <c r="AB282" i="18" a="1"/>
  <c r="AB282" i="18"/>
  <c r="AB283" i="18" a="1"/>
  <c r="AB283" i="18" s="1"/>
  <c r="AB284" i="18" a="1"/>
  <c r="AB284" i="18"/>
  <c r="AB285" i="18" a="1"/>
  <c r="AB285" i="18"/>
  <c r="AB286" i="18" a="1"/>
  <c r="AB286" i="18" s="1"/>
  <c r="AB287" i="18" a="1"/>
  <c r="AB287" i="18" s="1"/>
  <c r="AB288" i="18" a="1"/>
  <c r="AB288" i="18" s="1"/>
  <c r="AB289" i="18" a="1"/>
  <c r="AB289" i="18" s="1"/>
  <c r="AB290" i="18" a="1"/>
  <c r="AB290" i="18" s="1"/>
  <c r="AB291" i="18" a="1"/>
  <c r="AB291" i="18"/>
  <c r="AB292" i="18" a="1"/>
  <c r="AB292" i="18" s="1"/>
  <c r="AB293" i="18" a="1"/>
  <c r="AB293" i="18"/>
  <c r="AB294" i="18" a="1"/>
  <c r="AB294" i="18" s="1"/>
  <c r="AB295" i="18" a="1"/>
  <c r="AB295" i="18" s="1"/>
  <c r="AB296" i="18" a="1"/>
  <c r="AB296" i="18"/>
  <c r="AB297" i="18" a="1"/>
  <c r="AB297" i="18" s="1"/>
  <c r="AB298" i="18" a="1"/>
  <c r="AB298" i="18" s="1"/>
  <c r="AB299" i="18" a="1"/>
  <c r="AB299" i="18" s="1"/>
  <c r="AB300" i="18" a="1"/>
  <c r="AB300" i="18"/>
  <c r="AB301" i="18" a="1"/>
  <c r="AB301" i="18" s="1"/>
  <c r="AB302" i="18" a="1"/>
  <c r="AB302" i="18"/>
  <c r="AB303" i="18" a="1"/>
  <c r="AB303" i="18"/>
  <c r="AB304" i="18" a="1"/>
  <c r="AB304" i="18" s="1"/>
  <c r="AB305" i="18" a="1"/>
  <c r="AB305" i="18" s="1"/>
  <c r="AB306" i="18" a="1"/>
  <c r="AB306" i="18" s="1"/>
  <c r="AB307" i="18" a="1"/>
  <c r="AB307" i="18" s="1"/>
  <c r="AB308" i="18" a="1"/>
  <c r="AB308" i="18" s="1"/>
  <c r="AB309" i="18" a="1"/>
  <c r="AB309" i="18"/>
  <c r="AB310" i="18" a="1"/>
  <c r="AB310" i="18" s="1"/>
  <c r="AB311" i="18" a="1"/>
  <c r="AB311" i="18"/>
  <c r="AB312" i="18" a="1"/>
  <c r="AB312" i="18" s="1"/>
  <c r="AB313" i="18" a="1"/>
  <c r="AB313" i="18" s="1"/>
  <c r="AB314" i="18" a="1"/>
  <c r="AB314" i="18"/>
  <c r="AB315" i="18" a="1"/>
  <c r="AB315" i="18" s="1"/>
  <c r="AB316" i="18" a="1"/>
  <c r="AB316" i="18" s="1"/>
  <c r="AB317" i="18" a="1"/>
  <c r="AB317" i="18" s="1"/>
  <c r="AB318" i="18" a="1"/>
  <c r="AB318" i="18"/>
  <c r="AB319" i="18" a="1"/>
  <c r="AB319" i="18" s="1"/>
  <c r="AB320" i="18" a="1"/>
  <c r="AB320" i="18"/>
  <c r="AB321" i="18" a="1"/>
  <c r="AB321" i="18"/>
  <c r="AB322" i="18" a="1"/>
  <c r="AB322" i="18" s="1"/>
  <c r="AB323" i="18" a="1"/>
  <c r="AB323" i="18" s="1"/>
  <c r="AB324" i="18" a="1"/>
  <c r="AB324" i="18" s="1"/>
  <c r="AB325" i="18" a="1"/>
  <c r="AB325" i="18" s="1"/>
  <c r="AB326" i="18" a="1"/>
  <c r="AB326" i="18" s="1"/>
  <c r="AB327" i="18" a="1"/>
  <c r="AB327" i="18"/>
  <c r="AB328" i="18" a="1"/>
  <c r="AB328" i="18" s="1"/>
  <c r="AB329" i="18" a="1"/>
  <c r="AB329" i="18"/>
  <c r="AB330" i="18" a="1"/>
  <c r="AB330" i="18" s="1"/>
  <c r="AB331" i="18" a="1"/>
  <c r="AB331" i="18" s="1"/>
  <c r="AB332" i="18" a="1"/>
  <c r="AB332" i="18"/>
  <c r="AB333" i="18" a="1"/>
  <c r="AB333" i="18" s="1"/>
  <c r="AB334" i="18" a="1"/>
  <c r="AB334" i="18" s="1"/>
  <c r="AB335" i="18" a="1"/>
  <c r="AB335" i="18" s="1"/>
  <c r="AB336" i="18" a="1"/>
  <c r="AB336" i="18"/>
  <c r="AB337" i="18" a="1"/>
  <c r="AB337" i="18" s="1"/>
  <c r="AB338" i="18" a="1"/>
  <c r="AB338" i="18"/>
  <c r="AB339" i="18" a="1"/>
  <c r="AB339" i="18"/>
  <c r="AB340" i="18" a="1"/>
  <c r="AB340" i="18" s="1"/>
  <c r="AB341" i="18" a="1"/>
  <c r="AB341" i="18"/>
  <c r="AB342" i="18" a="1"/>
  <c r="AB342" i="18" s="1"/>
  <c r="AB343" i="18" a="1"/>
  <c r="AB343" i="18" s="1"/>
  <c r="AB344" i="18" a="1"/>
  <c r="AB344" i="18" s="1"/>
  <c r="AB345" i="18" a="1"/>
  <c r="AB345" i="18"/>
  <c r="AB346" i="18" a="1"/>
  <c r="AB346" i="18" s="1"/>
  <c r="AB347" i="18" a="1"/>
  <c r="AB347" i="18"/>
  <c r="AB348" i="18" a="1"/>
  <c r="AB348" i="18"/>
  <c r="AB349" i="18" a="1"/>
  <c r="AB349" i="18" s="1"/>
  <c r="AB350" i="18" a="1"/>
  <c r="AB350" i="18"/>
  <c r="AB351" i="18" a="1"/>
  <c r="AB351" i="18" s="1"/>
  <c r="AB352" i="18" a="1"/>
  <c r="AB352" i="18" s="1"/>
  <c r="AB353" i="18" a="1"/>
  <c r="AB353" i="18" s="1"/>
  <c r="AB354" i="18" a="1"/>
  <c r="AB354" i="18"/>
  <c r="AB355" i="18" a="1"/>
  <c r="AB355" i="18" s="1"/>
  <c r="AB356" i="18" a="1"/>
  <c r="AB356" i="18"/>
  <c r="AB357" i="18" a="1"/>
  <c r="AB357" i="18"/>
  <c r="AB358" i="18" a="1"/>
  <c r="AB358" i="18" s="1"/>
  <c r="AB359" i="18" a="1"/>
  <c r="AB359" i="18"/>
  <c r="AB360" i="18" a="1"/>
  <c r="AB360" i="18" s="1"/>
  <c r="AB361" i="18" a="1"/>
  <c r="AB361" i="18" s="1"/>
  <c r="AB362" i="18" a="1"/>
  <c r="AB362" i="18" s="1"/>
  <c r="AB363" i="18" a="1"/>
  <c r="AB363" i="18"/>
  <c r="AB364" i="18" a="1"/>
  <c r="AB364" i="18" s="1"/>
  <c r="AB365" i="18" a="1"/>
  <c r="AB365" i="18"/>
  <c r="AB366" i="18" a="1"/>
  <c r="AB366" i="18"/>
  <c r="AB367" i="18" a="1"/>
  <c r="AB367" i="18" s="1"/>
  <c r="AB368" i="18" a="1"/>
  <c r="AB368" i="18"/>
  <c r="AB369" i="18" a="1"/>
  <c r="AB369" i="18" s="1"/>
  <c r="AB370" i="18" a="1"/>
  <c r="AB370" i="18" s="1"/>
  <c r="AB371" i="18" a="1"/>
  <c r="AB371" i="18" s="1"/>
  <c r="AB372" i="18" a="1"/>
  <c r="AB372" i="18"/>
  <c r="AB373" i="18" a="1"/>
  <c r="AB373" i="18" s="1"/>
  <c r="AB374" i="18" a="1"/>
  <c r="AB374" i="18" s="1"/>
  <c r="AB375" i="18" a="1"/>
  <c r="AB375" i="18"/>
  <c r="AB376" i="18" a="1"/>
  <c r="AB376" i="18" s="1"/>
  <c r="AB377" i="18" a="1"/>
  <c r="AB377" i="18"/>
  <c r="AB378" i="18" a="1"/>
  <c r="AB378" i="18" s="1"/>
  <c r="AB379" i="18" a="1"/>
  <c r="AB379" i="18" s="1"/>
  <c r="AB380" i="18" a="1"/>
  <c r="AB380" i="18" s="1"/>
  <c r="AB381" i="18" a="1"/>
  <c r="AB381" i="18"/>
  <c r="AB382" i="18" a="1"/>
  <c r="AB382" i="18" s="1"/>
  <c r="AB383" i="18" a="1"/>
  <c r="AB383" i="18"/>
  <c r="AB384" i="18" a="1"/>
  <c r="AB384" i="18"/>
  <c r="AB385" i="18" a="1"/>
  <c r="AB385" i="18" s="1"/>
  <c r="AB386" i="18" a="1"/>
  <c r="AB386" i="18"/>
  <c r="AB387" i="18" a="1"/>
  <c r="AB387" i="18" s="1"/>
  <c r="AB388" i="18" a="1"/>
  <c r="AB388" i="18" s="1"/>
  <c r="AB389" i="18" a="1"/>
  <c r="AB389" i="18" s="1"/>
  <c r="AB390" i="18" a="1"/>
  <c r="AB390" i="18"/>
  <c r="AB391" i="18" a="1"/>
  <c r="AB391" i="18" s="1"/>
  <c r="AB392" i="18" a="1"/>
  <c r="AB392" i="18"/>
  <c r="AB393" i="18" a="1"/>
  <c r="AB393" i="18"/>
  <c r="AB394" i="18" a="1"/>
  <c r="AB394" i="18" s="1"/>
  <c r="AB395" i="18" a="1"/>
  <c r="AB395" i="18"/>
  <c r="AB396" i="18" a="1"/>
  <c r="AB396" i="18" s="1"/>
  <c r="AB397" i="18" a="1"/>
  <c r="AB397" i="18" s="1"/>
  <c r="AB398" i="18" a="1"/>
  <c r="AB398" i="18" s="1"/>
  <c r="AB399" i="18" a="1"/>
  <c r="AB399" i="18"/>
  <c r="AB400" i="18" a="1"/>
  <c r="AB400" i="18" s="1"/>
  <c r="AB401" i="18" a="1"/>
  <c r="AB401" i="18"/>
  <c r="AB402" i="18" a="1"/>
  <c r="AB402" i="18"/>
  <c r="AB403" i="18" a="1"/>
  <c r="AB403" i="18" s="1"/>
  <c r="AB404" i="18" a="1"/>
  <c r="AB404" i="18"/>
  <c r="AB405" i="18" a="1"/>
  <c r="AB405" i="18" s="1"/>
  <c r="AB406" i="18" a="1"/>
  <c r="AB406" i="18" s="1"/>
  <c r="AB407" i="18" a="1"/>
  <c r="AB407" i="18" s="1"/>
  <c r="AB408" i="18" a="1"/>
  <c r="AB408" i="18"/>
  <c r="AB409" i="18" a="1"/>
  <c r="AB409" i="18" s="1"/>
  <c r="AB410" i="18" a="1"/>
  <c r="AB410" i="18" s="1"/>
  <c r="AB411" i="18" a="1"/>
  <c r="AB411" i="18"/>
  <c r="AB412" i="18" a="1"/>
  <c r="AB412" i="18" s="1"/>
  <c r="AB413" i="18" a="1"/>
  <c r="AB413" i="18" s="1"/>
  <c r="AB414" i="18" a="1"/>
  <c r="AB414" i="18" s="1"/>
  <c r="AB415" i="18" a="1"/>
  <c r="AB415" i="18" s="1"/>
  <c r="AB416" i="18" a="1"/>
  <c r="AB416" i="18" s="1"/>
  <c r="AB417" i="18" a="1"/>
  <c r="AB417" i="18" s="1"/>
  <c r="AB418" i="18" a="1"/>
  <c r="AB418" i="18" s="1"/>
  <c r="AB419" i="18" a="1"/>
  <c r="AB419" i="18"/>
  <c r="AB420" i="18" a="1"/>
  <c r="AB420" i="18"/>
  <c r="AB421" i="18" a="1"/>
  <c r="AB421" i="18" s="1"/>
  <c r="AB422" i="18" a="1"/>
  <c r="AB422" i="18"/>
  <c r="AB423" i="18" a="1"/>
  <c r="AB423" i="18" s="1"/>
  <c r="AB424" i="18" a="1"/>
  <c r="AB424" i="18" s="1"/>
  <c r="AB425" i="18" a="1"/>
  <c r="AB425" i="18" s="1"/>
  <c r="AB426" i="18" a="1"/>
  <c r="AB426" i="18"/>
  <c r="AB427" i="18" a="1"/>
  <c r="AB427" i="18" s="1"/>
  <c r="AB428" i="18" a="1"/>
  <c r="AB428" i="18" s="1"/>
  <c r="AB429" i="18" a="1"/>
  <c r="AB429" i="18"/>
  <c r="AB430" i="18" a="1"/>
  <c r="AB430" i="18" s="1"/>
  <c r="AB431" i="18" a="1"/>
  <c r="AB431" i="18"/>
  <c r="AB432" i="18" a="1"/>
  <c r="AB432" i="18" s="1"/>
  <c r="AB433" i="18" a="1"/>
  <c r="AB433" i="18" s="1"/>
  <c r="AB434" i="18" a="1"/>
  <c r="AB434" i="18" s="1"/>
  <c r="AB435" i="18" a="1"/>
  <c r="AB435" i="18" s="1"/>
  <c r="AB436" i="18" a="1"/>
  <c r="AB436" i="18" s="1"/>
  <c r="AB437" i="18" a="1"/>
  <c r="AB437" i="18"/>
  <c r="AB438" i="18" a="1"/>
  <c r="AB438" i="18"/>
  <c r="AB439" i="18" a="1"/>
  <c r="AB439" i="18" s="1"/>
  <c r="AB440" i="18" a="1"/>
  <c r="AB440" i="18"/>
  <c r="AB441" i="18" a="1"/>
  <c r="AB441" i="18" s="1"/>
  <c r="AB442" i="18" a="1"/>
  <c r="AB442" i="18" s="1"/>
  <c r="AB443" i="18" a="1"/>
  <c r="AB443" i="18" s="1"/>
  <c r="AB444" i="18" a="1"/>
  <c r="AB444" i="18"/>
  <c r="AB445" i="18" a="1"/>
  <c r="AB445" i="18" s="1"/>
  <c r="AB446" i="18" a="1"/>
  <c r="AB446" i="18" s="1"/>
  <c r="AB447" i="18" a="1"/>
  <c r="AB447" i="18"/>
  <c r="AB448" i="18" a="1"/>
  <c r="AB448" i="18" s="1"/>
  <c r="AB449" i="18" a="1"/>
  <c r="AB449" i="18" s="1"/>
  <c r="AB450" i="18" a="1"/>
  <c r="AB450" i="18" s="1"/>
  <c r="AB451" i="18" a="1"/>
  <c r="AB451" i="18" s="1"/>
  <c r="AB452" i="18" a="1"/>
  <c r="AB452" i="18" s="1"/>
  <c r="AB453" i="18" a="1"/>
  <c r="AB453" i="18" s="1"/>
  <c r="AB454" i="18" a="1"/>
  <c r="AB454" i="18" s="1"/>
  <c r="AB455" i="18" a="1"/>
  <c r="AB455" i="18"/>
  <c r="AB456" i="18" a="1"/>
  <c r="AB456" i="18"/>
  <c r="AB457" i="18" a="1"/>
  <c r="AB457" i="18" s="1"/>
  <c r="AB458" i="18" a="1"/>
  <c r="AB458" i="18"/>
  <c r="AB459" i="18" a="1"/>
  <c r="AB459" i="18" s="1"/>
  <c r="AB460" i="18" a="1"/>
  <c r="AB460" i="18" s="1"/>
  <c r="AB461" i="18" a="1"/>
  <c r="AB461" i="18" s="1"/>
  <c r="AB462" i="18" a="1"/>
  <c r="AB462" i="18"/>
  <c r="AB463" i="18" a="1"/>
  <c r="AB463" i="18" s="1"/>
  <c r="AB464" i="18" a="1"/>
  <c r="AB464" i="18" s="1"/>
  <c r="AB465" i="18" a="1"/>
  <c r="AB465" i="18"/>
  <c r="AB466" i="18" a="1"/>
  <c r="AB466" i="18" s="1"/>
  <c r="AB467" i="18" a="1"/>
  <c r="AB467" i="18" s="1"/>
  <c r="AB468" i="18" a="1"/>
  <c r="AB468" i="18"/>
  <c r="AB469" i="18" a="1"/>
  <c r="AB469" i="18" s="1"/>
  <c r="AB470" i="18" a="1"/>
  <c r="AB470" i="18" s="1"/>
  <c r="AB471" i="18" a="1"/>
  <c r="AB471" i="18"/>
  <c r="AB472" i="18" a="1"/>
  <c r="AB472" i="18" s="1"/>
  <c r="AB473" i="18" a="1"/>
  <c r="AB473" i="18" s="1"/>
  <c r="AB474" i="18" a="1"/>
  <c r="AB474" i="18"/>
  <c r="AB475" i="18" a="1"/>
  <c r="AB475" i="18" s="1"/>
  <c r="AB476" i="18" a="1"/>
  <c r="AB476" i="18" s="1"/>
  <c r="AB477" i="18" a="1"/>
  <c r="AB477" i="18"/>
  <c r="AB478" i="18" a="1"/>
  <c r="AB478" i="18" s="1"/>
  <c r="AB479" i="18" a="1"/>
  <c r="AB479" i="18" s="1"/>
  <c r="AB480" i="18" a="1"/>
  <c r="AB480" i="18"/>
  <c r="AB481" i="18" a="1"/>
  <c r="AB481" i="18" s="1"/>
  <c r="AB482" i="18" a="1"/>
  <c r="AB482" i="18" s="1"/>
  <c r="AB483" i="18" a="1"/>
  <c r="AB483" i="18"/>
  <c r="AB484" i="18" a="1"/>
  <c r="AB484" i="18" s="1"/>
  <c r="AB485" i="18" a="1"/>
  <c r="AB485" i="18" s="1"/>
  <c r="AB486" i="18" a="1"/>
  <c r="AB486" i="18"/>
  <c r="AB487" i="18" a="1"/>
  <c r="AB487" i="18" s="1"/>
  <c r="AB488" i="18" a="1"/>
  <c r="AB488" i="18" s="1"/>
  <c r="AB489" i="18" a="1"/>
  <c r="AB489" i="18" s="1"/>
  <c r="AB490" i="18" a="1"/>
  <c r="AB490" i="18" s="1"/>
  <c r="AB491" i="18" a="1"/>
  <c r="AB491" i="18" s="1"/>
  <c r="AB492" i="18" a="1"/>
  <c r="AB492" i="18" s="1"/>
  <c r="AB493" i="18" a="1"/>
  <c r="AB493" i="18" s="1"/>
  <c r="AB494" i="18" a="1"/>
  <c r="AB494" i="18" s="1"/>
  <c r="AB495" i="18" a="1"/>
  <c r="AB495" i="18" s="1"/>
  <c r="AB496" i="18" a="1"/>
  <c r="AB496" i="18" s="1"/>
  <c r="AB497" i="18" a="1"/>
  <c r="AB497" i="18" s="1"/>
  <c r="AB498" i="18" a="1"/>
  <c r="AB498" i="18" s="1"/>
  <c r="AB499" i="18" a="1"/>
  <c r="AB499" i="18" s="1"/>
  <c r="AB500" i="18" a="1"/>
  <c r="AB500" i="18" s="1"/>
  <c r="AB501" i="18" a="1"/>
  <c r="AB501" i="18" s="1"/>
  <c r="AB502" i="18" a="1"/>
  <c r="AB502" i="18" s="1"/>
  <c r="AB503" i="18" a="1"/>
  <c r="AB503" i="18" s="1"/>
  <c r="AB504" i="18" a="1"/>
  <c r="AB504" i="18" s="1"/>
  <c r="AB505" i="18" a="1"/>
  <c r="AB505" i="18" s="1"/>
  <c r="AB506" i="18" a="1"/>
  <c r="AB506" i="18" s="1"/>
  <c r="AB507" i="18" a="1"/>
  <c r="AB507" i="18" s="1"/>
  <c r="AD507" i="18" s="1"/>
  <c r="AB508" i="18" a="1"/>
  <c r="AB508" i="18" s="1"/>
  <c r="AB509" i="18" a="1"/>
  <c r="AB509" i="18" s="1"/>
  <c r="AB510" i="18" a="1"/>
  <c r="AB510" i="18" s="1"/>
  <c r="AB511" i="18" a="1"/>
  <c r="AB511" i="18" s="1"/>
  <c r="AB512" i="18" a="1"/>
  <c r="AB512" i="18" s="1"/>
  <c r="N14" i="18"/>
  <c r="AI14" i="18" s="1"/>
  <c r="N15" i="18"/>
  <c r="AI15" i="18" s="1"/>
  <c r="N16" i="18"/>
  <c r="AI16" i="18" s="1"/>
  <c r="N17" i="18"/>
  <c r="AI17" i="18" s="1"/>
  <c r="N18" i="18"/>
  <c r="AI18" i="18" s="1"/>
  <c r="N19" i="18"/>
  <c r="AI19" i="18" s="1"/>
  <c r="N20" i="18"/>
  <c r="AI20" i="18" s="1"/>
  <c r="N21" i="18"/>
  <c r="AI21" i="18" s="1"/>
  <c r="N22" i="18"/>
  <c r="AI22" i="18" s="1"/>
  <c r="N23" i="18"/>
  <c r="AI23" i="18" s="1"/>
  <c r="N24" i="18"/>
  <c r="AI24" i="18" s="1"/>
  <c r="N25" i="18"/>
  <c r="AI25" i="18" s="1"/>
  <c r="N26" i="18"/>
  <c r="AI26" i="18" s="1"/>
  <c r="N27" i="18"/>
  <c r="AI27" i="18" s="1"/>
  <c r="N28" i="18"/>
  <c r="AI28" i="18" s="1"/>
  <c r="N29" i="18"/>
  <c r="AI29" i="18" s="1"/>
  <c r="N30" i="18"/>
  <c r="AI30" i="18" s="1"/>
  <c r="N31" i="18"/>
  <c r="AI31" i="18" s="1"/>
  <c r="N32" i="18"/>
  <c r="AI32" i="18" s="1"/>
  <c r="N33" i="18"/>
  <c r="AI33" i="18" s="1"/>
  <c r="N34" i="18"/>
  <c r="AI34" i="18" s="1"/>
  <c r="N35" i="18"/>
  <c r="AI35" i="18" s="1"/>
  <c r="N36" i="18"/>
  <c r="AI36" i="18" s="1"/>
  <c r="N37" i="18"/>
  <c r="AI37" i="18" s="1"/>
  <c r="N38" i="18"/>
  <c r="AI38" i="18" s="1"/>
  <c r="N39" i="18"/>
  <c r="AI39" i="18" s="1"/>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E105" i="18"/>
  <c r="E366" i="18"/>
  <c r="B14" i="18"/>
  <c r="B15" i="18"/>
  <c r="D15" i="18" s="1"/>
  <c r="B16" i="18"/>
  <c r="B17" i="18"/>
  <c r="B18" i="18"/>
  <c r="E18" i="18" s="1"/>
  <c r="B19" i="18"/>
  <c r="B20" i="18"/>
  <c r="E20" i="18" s="1"/>
  <c r="B21" i="18"/>
  <c r="D21" i="18" s="1"/>
  <c r="B22" i="18"/>
  <c r="B23" i="18"/>
  <c r="E23" i="18" s="1"/>
  <c r="B24" i="18"/>
  <c r="B25" i="18"/>
  <c r="E25" i="18" s="1"/>
  <c r="B26" i="18"/>
  <c r="E26" i="18" s="1"/>
  <c r="B27" i="18"/>
  <c r="E27" i="18" s="1"/>
  <c r="B28" i="18"/>
  <c r="B29" i="18"/>
  <c r="E29" i="18" s="1"/>
  <c r="B30" i="18"/>
  <c r="D30" i="18" s="1"/>
  <c r="B31" i="18"/>
  <c r="B32" i="18"/>
  <c r="E32" i="18" s="1"/>
  <c r="B33" i="18"/>
  <c r="E33" i="18" s="1"/>
  <c r="B34" i="18"/>
  <c r="B35" i="18"/>
  <c r="E35" i="18" s="1"/>
  <c r="B36" i="18"/>
  <c r="B37" i="18"/>
  <c r="B38" i="18"/>
  <c r="E38" i="18" s="1"/>
  <c r="B39" i="18"/>
  <c r="E39" i="18" s="1"/>
  <c r="B40" i="18"/>
  <c r="B41" i="18"/>
  <c r="E41" i="18" s="1"/>
  <c r="B42" i="18"/>
  <c r="B43" i="18"/>
  <c r="E43" i="18" s="1"/>
  <c r="B44" i="18"/>
  <c r="E44" i="18" s="1"/>
  <c r="B45" i="18"/>
  <c r="D45" i="18" s="1"/>
  <c r="B46" i="18"/>
  <c r="B47" i="18"/>
  <c r="E47" i="18" s="1"/>
  <c r="B48" i="18"/>
  <c r="D48" i="18" s="1"/>
  <c r="B49" i="18"/>
  <c r="B50" i="18"/>
  <c r="E50" i="18" s="1"/>
  <c r="B51" i="18"/>
  <c r="D51" i="18" s="1"/>
  <c r="B52" i="18"/>
  <c r="B53" i="18"/>
  <c r="E53" i="18" s="1"/>
  <c r="B54" i="18"/>
  <c r="B55" i="18"/>
  <c r="B56" i="18"/>
  <c r="E56" i="18" s="1"/>
  <c r="B57" i="18"/>
  <c r="D57" i="18" s="1"/>
  <c r="B58" i="18"/>
  <c r="B59" i="18"/>
  <c r="E59" i="18" s="1"/>
  <c r="B60" i="18"/>
  <c r="B61" i="18"/>
  <c r="E61" i="18" s="1"/>
  <c r="B62" i="18"/>
  <c r="E62" i="18" s="1"/>
  <c r="B63" i="18"/>
  <c r="E63" i="18" s="1"/>
  <c r="B64" i="18"/>
  <c r="B65" i="18"/>
  <c r="E65" i="18" s="1"/>
  <c r="B66" i="18"/>
  <c r="D66" i="18" s="1"/>
  <c r="B67" i="18"/>
  <c r="B68" i="18"/>
  <c r="E68" i="18" s="1"/>
  <c r="B69" i="18"/>
  <c r="E69" i="18" s="1"/>
  <c r="B70" i="18"/>
  <c r="B71" i="18"/>
  <c r="E71" i="18" s="1"/>
  <c r="B72" i="18"/>
  <c r="B73" i="18"/>
  <c r="B74" i="18"/>
  <c r="E74" i="18" s="1"/>
  <c r="B75" i="18"/>
  <c r="D75" i="18" s="1"/>
  <c r="B76" i="18"/>
  <c r="B77" i="18"/>
  <c r="E77" i="18" s="1"/>
  <c r="B78" i="18"/>
  <c r="B79" i="18"/>
  <c r="E79" i="18" s="1"/>
  <c r="B80" i="18"/>
  <c r="E80" i="18" s="1"/>
  <c r="B81" i="18"/>
  <c r="D81" i="18" s="1"/>
  <c r="B82" i="18"/>
  <c r="B83" i="18"/>
  <c r="E83" i="18" s="1"/>
  <c r="B84" i="18"/>
  <c r="D84" i="18" s="1"/>
  <c r="B85" i="18"/>
  <c r="B86" i="18"/>
  <c r="E86" i="18" s="1"/>
  <c r="B87" i="18"/>
  <c r="E87" i="18" s="1"/>
  <c r="B88" i="18"/>
  <c r="B89" i="18"/>
  <c r="E89" i="18" s="1"/>
  <c r="B90" i="18"/>
  <c r="B91" i="18"/>
  <c r="B92" i="18"/>
  <c r="E92" i="18" s="1"/>
  <c r="B93" i="18"/>
  <c r="D93" i="18" s="1"/>
  <c r="B94" i="18"/>
  <c r="B95" i="18"/>
  <c r="E95" i="18" s="1"/>
  <c r="B96" i="18"/>
  <c r="B97" i="18"/>
  <c r="E97" i="18" s="1"/>
  <c r="B98" i="18"/>
  <c r="E98" i="18" s="1"/>
  <c r="B99" i="18"/>
  <c r="E99" i="18" s="1"/>
  <c r="B100" i="18"/>
  <c r="B101" i="18"/>
  <c r="E101" i="18" s="1"/>
  <c r="B102" i="18"/>
  <c r="D102" i="18" s="1"/>
  <c r="B103" i="18"/>
  <c r="B104" i="18"/>
  <c r="E104" i="18" s="1"/>
  <c r="B105" i="18"/>
  <c r="D105" i="18" s="1"/>
  <c r="B106" i="18"/>
  <c r="B107" i="18"/>
  <c r="E107" i="18" s="1"/>
  <c r="B108" i="18"/>
  <c r="B109" i="18"/>
  <c r="B110" i="18"/>
  <c r="E110" i="18" s="1"/>
  <c r="B111" i="18"/>
  <c r="E111" i="18" s="1"/>
  <c r="B112" i="18"/>
  <c r="B113" i="18"/>
  <c r="E113" i="18" s="1"/>
  <c r="B114" i="18"/>
  <c r="B115" i="18"/>
  <c r="E115" i="18" s="1"/>
  <c r="B116" i="18"/>
  <c r="E116" i="18" s="1"/>
  <c r="B117" i="18"/>
  <c r="E117" i="18" s="1"/>
  <c r="B118" i="18"/>
  <c r="B119" i="18"/>
  <c r="E119" i="18" s="1"/>
  <c r="B120" i="18"/>
  <c r="D120" i="18" s="1"/>
  <c r="B121" i="18"/>
  <c r="B122" i="18"/>
  <c r="E122" i="18" s="1"/>
  <c r="B123" i="18"/>
  <c r="E123" i="18" s="1"/>
  <c r="B124" i="18"/>
  <c r="B125" i="18"/>
  <c r="E125" i="18" s="1"/>
  <c r="B126" i="18"/>
  <c r="B127" i="18"/>
  <c r="B128" i="18"/>
  <c r="E128" i="18" s="1"/>
  <c r="B129" i="18"/>
  <c r="E129" i="18" s="1"/>
  <c r="B130" i="18"/>
  <c r="B131" i="18"/>
  <c r="E131" i="18" s="1"/>
  <c r="B132" i="18"/>
  <c r="B133" i="18"/>
  <c r="E133" i="18" s="1"/>
  <c r="B134" i="18"/>
  <c r="E134" i="18" s="1"/>
  <c r="B135" i="18"/>
  <c r="D135" i="18" s="1"/>
  <c r="B136" i="18"/>
  <c r="B137" i="18"/>
  <c r="E137" i="18" s="1"/>
  <c r="B138" i="18"/>
  <c r="D138" i="18" s="1"/>
  <c r="B139" i="18"/>
  <c r="B140" i="18"/>
  <c r="E140" i="18" s="1"/>
  <c r="B141" i="18"/>
  <c r="E141" i="18" s="1"/>
  <c r="B142" i="18"/>
  <c r="B143" i="18"/>
  <c r="E143" i="18" s="1"/>
  <c r="B144" i="18"/>
  <c r="B145" i="18"/>
  <c r="B146" i="18"/>
  <c r="E146" i="18" s="1"/>
  <c r="B147" i="18"/>
  <c r="D147" i="18" s="1"/>
  <c r="B148" i="18"/>
  <c r="B149" i="18"/>
  <c r="E149" i="18" s="1"/>
  <c r="B150" i="18"/>
  <c r="B151" i="18"/>
  <c r="E151" i="18" s="1"/>
  <c r="B152" i="18"/>
  <c r="E152" i="18" s="1"/>
  <c r="B153" i="18"/>
  <c r="D153" i="18" s="1"/>
  <c r="B154" i="18"/>
  <c r="B155" i="18"/>
  <c r="E155" i="18" s="1"/>
  <c r="B156" i="18"/>
  <c r="D156" i="18" s="1"/>
  <c r="B157" i="18"/>
  <c r="B158" i="18"/>
  <c r="E158" i="18" s="1"/>
  <c r="B159" i="18"/>
  <c r="E159" i="18" s="1"/>
  <c r="B160" i="18"/>
  <c r="B161" i="18"/>
  <c r="E161" i="18" s="1"/>
  <c r="B162" i="18"/>
  <c r="B163" i="18"/>
  <c r="B164" i="18"/>
  <c r="E164" i="18" s="1"/>
  <c r="B165" i="18"/>
  <c r="E165" i="18" s="1"/>
  <c r="B166" i="18"/>
  <c r="B167" i="18"/>
  <c r="E167" i="18" s="1"/>
  <c r="B168" i="18"/>
  <c r="B169" i="18"/>
  <c r="E169" i="18" s="1"/>
  <c r="B170" i="18"/>
  <c r="E170" i="18" s="1"/>
  <c r="B171" i="18"/>
  <c r="E171" i="18" s="1"/>
  <c r="B172" i="18"/>
  <c r="B173" i="18"/>
  <c r="E173" i="18" s="1"/>
  <c r="B174" i="18"/>
  <c r="D174" i="18" s="1"/>
  <c r="B175" i="18"/>
  <c r="B176" i="18"/>
  <c r="E176" i="18" s="1"/>
  <c r="B177" i="18"/>
  <c r="D177" i="18" s="1"/>
  <c r="B178" i="18"/>
  <c r="D178" i="18" s="1"/>
  <c r="B179" i="18"/>
  <c r="E179" i="18" s="1"/>
  <c r="B180" i="18"/>
  <c r="B181" i="18"/>
  <c r="B182" i="18"/>
  <c r="E182" i="18" s="1"/>
  <c r="B183" i="18"/>
  <c r="E183" i="18" s="1"/>
  <c r="B184" i="18"/>
  <c r="B185" i="18"/>
  <c r="E185" i="18" s="1"/>
  <c r="B186" i="18"/>
  <c r="B187" i="18"/>
  <c r="E187" i="18" s="1"/>
  <c r="B188" i="18"/>
  <c r="E188" i="18" s="1"/>
  <c r="B189" i="18"/>
  <c r="D189" i="18" s="1"/>
  <c r="B190" i="18"/>
  <c r="B191" i="18"/>
  <c r="E191" i="18" s="1"/>
  <c r="B192" i="18"/>
  <c r="D192" i="18" s="1"/>
  <c r="B193" i="18"/>
  <c r="B194" i="18"/>
  <c r="E194" i="18" s="1"/>
  <c r="B195" i="18"/>
  <c r="E195" i="18" s="1"/>
  <c r="B196" i="18"/>
  <c r="D196" i="18" s="1"/>
  <c r="B197" i="18"/>
  <c r="E197" i="18" s="1"/>
  <c r="B198" i="18"/>
  <c r="E198" i="18" s="1"/>
  <c r="B199" i="18"/>
  <c r="B200" i="18"/>
  <c r="E200" i="18" s="1"/>
  <c r="B201" i="18"/>
  <c r="D201" i="18" s="1"/>
  <c r="B202" i="18"/>
  <c r="B203" i="18"/>
  <c r="E203" i="18" s="1"/>
  <c r="B204" i="18"/>
  <c r="E204" i="18" s="1"/>
  <c r="B205" i="18"/>
  <c r="B206" i="18"/>
  <c r="E206" i="18" s="1"/>
  <c r="B207" i="18"/>
  <c r="E207" i="18" s="1"/>
  <c r="B208" i="18"/>
  <c r="B209" i="18"/>
  <c r="E209" i="18" s="1"/>
  <c r="B210" i="18"/>
  <c r="E210" i="18" s="1"/>
  <c r="B211" i="18"/>
  <c r="B212" i="18"/>
  <c r="E212" i="18" s="1"/>
  <c r="B213" i="18"/>
  <c r="E213" i="18" s="1"/>
  <c r="B214" i="18"/>
  <c r="D214" i="18" s="1"/>
  <c r="B215" i="18"/>
  <c r="E215" i="18" s="1"/>
  <c r="B216" i="18"/>
  <c r="E216" i="18" s="1"/>
  <c r="B217" i="18"/>
  <c r="E217" i="18" s="1"/>
  <c r="B218" i="18"/>
  <c r="E218" i="18" s="1"/>
  <c r="B219" i="18"/>
  <c r="E219" i="18" s="1"/>
  <c r="B220" i="18"/>
  <c r="B221" i="18"/>
  <c r="E221" i="18" s="1"/>
  <c r="B222" i="18"/>
  <c r="E222" i="18" s="1"/>
  <c r="B223" i="18"/>
  <c r="B224" i="18"/>
  <c r="E224" i="18" s="1"/>
  <c r="B225" i="18"/>
  <c r="E225" i="18" s="1"/>
  <c r="B226" i="18"/>
  <c r="B227" i="18"/>
  <c r="E227" i="18" s="1"/>
  <c r="B228" i="18"/>
  <c r="E228" i="18" s="1"/>
  <c r="B229" i="18"/>
  <c r="B230" i="18"/>
  <c r="E230" i="18" s="1"/>
  <c r="B231" i="18"/>
  <c r="D231" i="18" s="1"/>
  <c r="B232" i="18"/>
  <c r="D232" i="18" s="1"/>
  <c r="B233" i="18"/>
  <c r="E233" i="18" s="1"/>
  <c r="B234" i="18"/>
  <c r="E234" i="18" s="1"/>
  <c r="B235" i="18"/>
  <c r="B236" i="18"/>
  <c r="E236" i="18" s="1"/>
  <c r="B237" i="18"/>
  <c r="E237" i="18" s="1"/>
  <c r="B238" i="18"/>
  <c r="B239" i="18"/>
  <c r="E239" i="18" s="1"/>
  <c r="B240" i="18"/>
  <c r="E240" i="18" s="1"/>
  <c r="B241" i="18"/>
  <c r="B242" i="18"/>
  <c r="E242" i="18" s="1"/>
  <c r="B243" i="18"/>
  <c r="D243" i="18" s="1"/>
  <c r="B244" i="18"/>
  <c r="B245" i="18"/>
  <c r="E245" i="18" s="1"/>
  <c r="B246" i="18"/>
  <c r="E246" i="18" s="1"/>
  <c r="B247" i="18"/>
  <c r="B248" i="18"/>
  <c r="E248" i="18" s="1"/>
  <c r="B249" i="18"/>
  <c r="E249" i="18" s="1"/>
  <c r="B250" i="18"/>
  <c r="D250" i="18" s="1"/>
  <c r="B251" i="18"/>
  <c r="E251" i="18" s="1"/>
  <c r="B252" i="18"/>
  <c r="E252" i="18" s="1"/>
  <c r="B253" i="18"/>
  <c r="E253" i="18" s="1"/>
  <c r="B254" i="18"/>
  <c r="E254" i="18" s="1"/>
  <c r="B255" i="18"/>
  <c r="E255" i="18" s="1"/>
  <c r="B256" i="18"/>
  <c r="B257" i="18"/>
  <c r="E257" i="18" s="1"/>
  <c r="B258" i="18"/>
  <c r="E258" i="18" s="1"/>
  <c r="B259" i="18"/>
  <c r="B260" i="18"/>
  <c r="E260" i="18" s="1"/>
  <c r="B261" i="18"/>
  <c r="E261" i="18" s="1"/>
  <c r="B262" i="18"/>
  <c r="B263" i="18"/>
  <c r="E263" i="18" s="1"/>
  <c r="B264" i="18"/>
  <c r="E264" i="18" s="1"/>
  <c r="B265" i="18"/>
  <c r="B266" i="18"/>
  <c r="E266" i="18" s="1"/>
  <c r="B267" i="18"/>
  <c r="D267" i="18" s="1"/>
  <c r="B268" i="18"/>
  <c r="D268" i="18" s="1"/>
  <c r="B269" i="18"/>
  <c r="E269" i="18" s="1"/>
  <c r="B270" i="18"/>
  <c r="E270" i="18" s="1"/>
  <c r="B271" i="18"/>
  <c r="B272" i="18"/>
  <c r="E272" i="18" s="1"/>
  <c r="B273" i="18"/>
  <c r="E273" i="18" s="1"/>
  <c r="B274" i="18"/>
  <c r="B275" i="18"/>
  <c r="E275" i="18" s="1"/>
  <c r="B276" i="18"/>
  <c r="E276" i="18" s="1"/>
  <c r="B277" i="18"/>
  <c r="B278" i="18"/>
  <c r="E278" i="18" s="1"/>
  <c r="B279" i="18"/>
  <c r="D279" i="18" s="1"/>
  <c r="B280" i="18"/>
  <c r="B281" i="18"/>
  <c r="E281" i="18" s="1"/>
  <c r="B282" i="18"/>
  <c r="E282" i="18" s="1"/>
  <c r="B283" i="18"/>
  <c r="B284" i="18"/>
  <c r="E284" i="18" s="1"/>
  <c r="B285" i="18"/>
  <c r="D285" i="18" s="1"/>
  <c r="B286" i="18"/>
  <c r="D286" i="18" s="1"/>
  <c r="B287" i="18"/>
  <c r="E287" i="18" s="1"/>
  <c r="B288" i="18"/>
  <c r="E288" i="18" s="1"/>
  <c r="B289" i="18"/>
  <c r="E289" i="18" s="1"/>
  <c r="B290" i="18"/>
  <c r="E290" i="18" s="1"/>
  <c r="B291" i="18"/>
  <c r="D291" i="18" s="1"/>
  <c r="B292" i="18"/>
  <c r="B293" i="18"/>
  <c r="E293" i="18" s="1"/>
  <c r="B294" i="18"/>
  <c r="D294" i="18" s="1"/>
  <c r="B295" i="18"/>
  <c r="D295" i="18" s="1"/>
  <c r="B296" i="18"/>
  <c r="E296" i="18" s="1"/>
  <c r="B297" i="18"/>
  <c r="D297" i="18" s="1"/>
  <c r="B298" i="18"/>
  <c r="B299" i="18"/>
  <c r="E299" i="18" s="1"/>
  <c r="B300" i="18"/>
  <c r="E300" i="18" s="1"/>
  <c r="B301" i="18"/>
  <c r="B302" i="18"/>
  <c r="E302" i="18" s="1"/>
  <c r="B303" i="18"/>
  <c r="E303" i="18" s="1"/>
  <c r="B304" i="18"/>
  <c r="D304" i="18" s="1"/>
  <c r="B305" i="18"/>
  <c r="E305" i="18" s="1"/>
  <c r="B306" i="18"/>
  <c r="E306" i="18" s="1"/>
  <c r="B307" i="18"/>
  <c r="B308" i="18"/>
  <c r="E308" i="18" s="1"/>
  <c r="B309" i="18"/>
  <c r="D309" i="18" s="1"/>
  <c r="B310" i="18"/>
  <c r="B311" i="18"/>
  <c r="E311" i="18" s="1"/>
  <c r="B312" i="18"/>
  <c r="D312" i="18" s="1"/>
  <c r="B313" i="18"/>
  <c r="B314" i="18"/>
  <c r="E314" i="18" s="1"/>
  <c r="B315" i="18"/>
  <c r="D315" i="18" s="1"/>
  <c r="B316" i="18"/>
  <c r="B317" i="18"/>
  <c r="E317" i="18" s="1"/>
  <c r="B318" i="18"/>
  <c r="E318" i="18" s="1"/>
  <c r="B319" i="18"/>
  <c r="B320" i="18"/>
  <c r="E320" i="18" s="1"/>
  <c r="B321" i="18"/>
  <c r="E321" i="18" s="1"/>
  <c r="B322" i="18"/>
  <c r="D322" i="18" s="1"/>
  <c r="B323" i="18"/>
  <c r="E323" i="18" s="1"/>
  <c r="B324" i="18"/>
  <c r="D324" i="18" s="1"/>
  <c r="B325" i="18"/>
  <c r="E325" i="18" s="1"/>
  <c r="B326" i="18"/>
  <c r="E326" i="18" s="1"/>
  <c r="B327" i="18"/>
  <c r="E327" i="18" s="1"/>
  <c r="B328" i="18"/>
  <c r="B329" i="18"/>
  <c r="E329" i="18" s="1"/>
  <c r="B330" i="18"/>
  <c r="E330" i="18" s="1"/>
  <c r="B331" i="18"/>
  <c r="B332" i="18"/>
  <c r="E332" i="18" s="1"/>
  <c r="B333" i="18"/>
  <c r="E333" i="18" s="1"/>
  <c r="B334" i="18"/>
  <c r="B335" i="18"/>
  <c r="E335" i="18" s="1"/>
  <c r="B336" i="18"/>
  <c r="D336" i="18" s="1"/>
  <c r="B337" i="18"/>
  <c r="B338" i="18"/>
  <c r="E338" i="18" s="1"/>
  <c r="B339" i="18"/>
  <c r="E339" i="18" s="1"/>
  <c r="B340" i="18"/>
  <c r="D340" i="18" s="1"/>
  <c r="B341" i="18"/>
  <c r="E341" i="18" s="1"/>
  <c r="B342" i="18"/>
  <c r="E342" i="18" s="1"/>
  <c r="B343" i="18"/>
  <c r="B344" i="18"/>
  <c r="B345" i="18"/>
  <c r="E345" i="18" s="1"/>
  <c r="B346" i="18"/>
  <c r="B347" i="18"/>
  <c r="E347" i="18" s="1"/>
  <c r="B348" i="18"/>
  <c r="D348" i="18" s="1"/>
  <c r="B349" i="18"/>
  <c r="B350" i="18"/>
  <c r="B351" i="18"/>
  <c r="E351" i="18" s="1"/>
  <c r="B352" i="18"/>
  <c r="B353" i="18"/>
  <c r="E353" i="18" s="1"/>
  <c r="B354" i="18"/>
  <c r="E354" i="18" s="1"/>
  <c r="B355" i="18"/>
  <c r="B356" i="18"/>
  <c r="B357" i="18"/>
  <c r="E357" i="18" s="1"/>
  <c r="B358" i="18"/>
  <c r="D358" i="18" s="1"/>
  <c r="B359" i="18"/>
  <c r="E359" i="18" s="1"/>
  <c r="B360" i="18"/>
  <c r="E360" i="18" s="1"/>
  <c r="B361" i="18"/>
  <c r="E361" i="18" s="1"/>
  <c r="B362" i="18"/>
  <c r="B363" i="18"/>
  <c r="E363" i="18" s="1"/>
  <c r="B364" i="18"/>
  <c r="B365" i="18"/>
  <c r="E365" i="18" s="1"/>
  <c r="B366" i="18"/>
  <c r="D366" i="18" s="1"/>
  <c r="B367" i="18"/>
  <c r="B368" i="18"/>
  <c r="E368" i="18" s="1"/>
  <c r="B369" i="18"/>
  <c r="E369" i="18" s="1"/>
  <c r="B370" i="18"/>
  <c r="B371" i="18"/>
  <c r="E371" i="18" s="1"/>
  <c r="B372" i="18"/>
  <c r="E372" i="18" s="1"/>
  <c r="B373" i="18"/>
  <c r="B374" i="18"/>
  <c r="B375" i="18"/>
  <c r="E375" i="18" s="1"/>
  <c r="B376" i="18"/>
  <c r="B377" i="18"/>
  <c r="E377" i="18" s="1"/>
  <c r="B378" i="18"/>
  <c r="D378" i="18" s="1"/>
  <c r="B379" i="18"/>
  <c r="B380" i="18"/>
  <c r="B381" i="18"/>
  <c r="E381" i="18" s="1"/>
  <c r="B382" i="18"/>
  <c r="B383" i="18"/>
  <c r="E383" i="18" s="1"/>
  <c r="B384" i="18"/>
  <c r="D384" i="18" s="1"/>
  <c r="B385" i="18"/>
  <c r="B386" i="18"/>
  <c r="B387" i="18"/>
  <c r="E387" i="18" s="1"/>
  <c r="B388" i="18"/>
  <c r="B389" i="18"/>
  <c r="E389" i="18" s="1"/>
  <c r="B390" i="18"/>
  <c r="E390" i="18" s="1"/>
  <c r="B391" i="18"/>
  <c r="B392" i="18"/>
  <c r="B393" i="18"/>
  <c r="D393" i="18" s="1"/>
  <c r="B394" i="18"/>
  <c r="B395" i="18"/>
  <c r="E395" i="18" s="1"/>
  <c r="B396" i="18"/>
  <c r="E396" i="18" s="1"/>
  <c r="B397" i="18"/>
  <c r="E397" i="18" s="1"/>
  <c r="B398" i="18"/>
  <c r="B399" i="18"/>
  <c r="D399" i="18" s="1"/>
  <c r="B400" i="18"/>
  <c r="B401" i="18"/>
  <c r="E401" i="18" s="1"/>
  <c r="B402" i="18"/>
  <c r="E402" i="18" s="1"/>
  <c r="B403" i="18"/>
  <c r="B404" i="18"/>
  <c r="E404" i="18" s="1"/>
  <c r="B405" i="18"/>
  <c r="D405" i="18" s="1"/>
  <c r="B406" i="18"/>
  <c r="B407" i="18"/>
  <c r="E407" i="18" s="1"/>
  <c r="B408" i="18"/>
  <c r="E408" i="18" s="1"/>
  <c r="B409" i="18"/>
  <c r="B410" i="18"/>
  <c r="B411" i="18"/>
  <c r="E411" i="18" s="1"/>
  <c r="B412" i="18"/>
  <c r="B413" i="18"/>
  <c r="E413" i="18" s="1"/>
  <c r="B414" i="18"/>
  <c r="D414" i="18" s="1"/>
  <c r="B415" i="18"/>
  <c r="B416" i="18"/>
  <c r="B417" i="18"/>
  <c r="E417" i="18" s="1"/>
  <c r="B418" i="18"/>
  <c r="B419" i="18"/>
  <c r="E419" i="18" s="1"/>
  <c r="B420" i="18"/>
  <c r="D420" i="18" s="1"/>
  <c r="B421" i="18"/>
  <c r="B422" i="18"/>
  <c r="B423" i="18"/>
  <c r="E423" i="18" s="1"/>
  <c r="B424" i="18"/>
  <c r="B425" i="18"/>
  <c r="E425" i="18" s="1"/>
  <c r="B426" i="18"/>
  <c r="E426" i="18" s="1"/>
  <c r="B427" i="18"/>
  <c r="B428" i="18"/>
  <c r="B429" i="18"/>
  <c r="D429" i="18" s="1"/>
  <c r="B430" i="18"/>
  <c r="B431" i="18"/>
  <c r="E431" i="18" s="1"/>
  <c r="B432" i="18"/>
  <c r="D432" i="18" s="1"/>
  <c r="B433" i="18"/>
  <c r="E433" i="18" s="1"/>
  <c r="B434" i="18"/>
  <c r="B435" i="18"/>
  <c r="E435" i="18" s="1"/>
  <c r="B436" i="18"/>
  <c r="B437" i="18"/>
  <c r="E437" i="18" s="1"/>
  <c r="B438" i="18"/>
  <c r="E438" i="18" s="1"/>
  <c r="B439" i="18"/>
  <c r="B440" i="18"/>
  <c r="E440" i="18" s="1"/>
  <c r="B441" i="18"/>
  <c r="D441" i="18" s="1"/>
  <c r="B442" i="18"/>
  <c r="B443" i="18"/>
  <c r="E443" i="18" s="1"/>
  <c r="B444" i="18"/>
  <c r="D444" i="18" s="1"/>
  <c r="B445" i="18"/>
  <c r="B446" i="18"/>
  <c r="B447" i="18"/>
  <c r="D447" i="18" s="1"/>
  <c r="B448" i="18"/>
  <c r="B449" i="18"/>
  <c r="E449" i="18" s="1"/>
  <c r="B450" i="18"/>
  <c r="E450" i="18" s="1"/>
  <c r="B451" i="18"/>
  <c r="B452" i="18"/>
  <c r="B453" i="18"/>
  <c r="E453" i="18" s="1"/>
  <c r="B454" i="18"/>
  <c r="B455" i="18"/>
  <c r="E455" i="18" s="1"/>
  <c r="B456" i="18"/>
  <c r="D456" i="18" s="1"/>
  <c r="B457" i="18"/>
  <c r="B458" i="18"/>
  <c r="B459" i="18"/>
  <c r="D459" i="18" s="1"/>
  <c r="B460" i="18"/>
  <c r="B461" i="18"/>
  <c r="E461" i="18" s="1"/>
  <c r="B462" i="18"/>
  <c r="E462" i="18" s="1"/>
  <c r="B463" i="18"/>
  <c r="B464" i="18"/>
  <c r="B465" i="18"/>
  <c r="E465" i="18" s="1"/>
  <c r="B466" i="18"/>
  <c r="B467" i="18"/>
  <c r="E467" i="18" s="1"/>
  <c r="B468" i="18"/>
  <c r="E468" i="18" s="1"/>
  <c r="B469" i="18"/>
  <c r="E469" i="18" s="1"/>
  <c r="B470" i="18"/>
  <c r="B471" i="18"/>
  <c r="D471" i="18" s="1"/>
  <c r="B472" i="18"/>
  <c r="B473" i="18"/>
  <c r="E473" i="18" s="1"/>
  <c r="B474" i="18"/>
  <c r="D474" i="18" s="1"/>
  <c r="B475" i="18"/>
  <c r="B476" i="18"/>
  <c r="E476" i="18" s="1"/>
  <c r="B477" i="18"/>
  <c r="D477" i="18" s="1"/>
  <c r="B478" i="18"/>
  <c r="B479" i="18"/>
  <c r="E479" i="18" s="1"/>
  <c r="B480" i="18"/>
  <c r="E480" i="18" s="1"/>
  <c r="B481" i="18"/>
  <c r="B482" i="18"/>
  <c r="B483" i="18"/>
  <c r="E483" i="18" s="1"/>
  <c r="B484" i="18"/>
  <c r="B485" i="18"/>
  <c r="E485" i="18" s="1"/>
  <c r="B486" i="18"/>
  <c r="D486" i="18" s="1"/>
  <c r="B487" i="18"/>
  <c r="B488" i="18"/>
  <c r="B489" i="18"/>
  <c r="E489" i="18" s="1"/>
  <c r="B490" i="18"/>
  <c r="B491" i="18"/>
  <c r="E491" i="18" s="1"/>
  <c r="B492" i="18"/>
  <c r="D492" i="18" s="1"/>
  <c r="B493" i="18"/>
  <c r="B494" i="18"/>
  <c r="B495" i="18"/>
  <c r="E495" i="18" s="1"/>
  <c r="B496" i="18"/>
  <c r="B497" i="18"/>
  <c r="E497" i="18" s="1"/>
  <c r="B498" i="18"/>
  <c r="E498" i="18" s="1"/>
  <c r="B499" i="18"/>
  <c r="B500" i="18"/>
  <c r="B501" i="18"/>
  <c r="D501" i="18" s="1"/>
  <c r="B502" i="18"/>
  <c r="B503" i="18"/>
  <c r="E503" i="18" s="1"/>
  <c r="B504" i="18"/>
  <c r="E504" i="18" s="1"/>
  <c r="B505" i="18"/>
  <c r="E505" i="18" s="1"/>
  <c r="B506" i="18"/>
  <c r="B507" i="18"/>
  <c r="D507" i="18" s="1"/>
  <c r="B508" i="18"/>
  <c r="B509" i="18"/>
  <c r="E509" i="18" s="1"/>
  <c r="B510" i="18"/>
  <c r="E510" i="18" s="1"/>
  <c r="B511" i="18"/>
  <c r="B512" i="18"/>
  <c r="A51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1" i="18"/>
  <c r="A512"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22" i="18"/>
  <c r="A23" i="18"/>
  <c r="A24" i="18"/>
  <c r="A25" i="18"/>
  <c r="B13" i="18"/>
  <c r="D273" i="18" l="1"/>
  <c r="D129" i="18"/>
  <c r="D63" i="18"/>
  <c r="D440" i="18"/>
  <c r="AC33" i="18"/>
  <c r="AE23" i="18"/>
  <c r="AD32" i="18"/>
  <c r="AE27" i="18"/>
  <c r="AD36" i="18"/>
  <c r="AC21" i="18"/>
  <c r="AE35" i="18"/>
  <c r="AD20" i="18"/>
  <c r="AE39" i="18"/>
  <c r="AC29" i="18"/>
  <c r="AD24" i="18"/>
  <c r="D419" i="18"/>
  <c r="D327" i="18"/>
  <c r="D264" i="18"/>
  <c r="D195" i="18"/>
  <c r="D119" i="18"/>
  <c r="E474" i="18"/>
  <c r="E201" i="18"/>
  <c r="E81" i="18"/>
  <c r="D339" i="18"/>
  <c r="E243" i="18"/>
  <c r="D411" i="18"/>
  <c r="D321" i="18"/>
  <c r="D249" i="18"/>
  <c r="D191" i="18"/>
  <c r="D99" i="18"/>
  <c r="E459" i="18"/>
  <c r="E57" i="18"/>
  <c r="D369" i="18"/>
  <c r="D300" i="18"/>
  <c r="D246" i="18"/>
  <c r="D171" i="18"/>
  <c r="D89" i="18"/>
  <c r="E432" i="18"/>
  <c r="E297" i="18"/>
  <c r="E177" i="18"/>
  <c r="E51" i="18"/>
  <c r="D219" i="18"/>
  <c r="D368" i="18"/>
  <c r="D159" i="18"/>
  <c r="D65" i="18"/>
  <c r="E393" i="18"/>
  <c r="E291" i="18"/>
  <c r="E153" i="18"/>
  <c r="E48" i="18"/>
  <c r="D498" i="18"/>
  <c r="D363" i="18"/>
  <c r="D296" i="18"/>
  <c r="D225" i="18"/>
  <c r="D155" i="18"/>
  <c r="E378" i="18"/>
  <c r="E147" i="18"/>
  <c r="D35" i="18"/>
  <c r="D491" i="18"/>
  <c r="D354" i="18"/>
  <c r="D275" i="18"/>
  <c r="D224" i="18"/>
  <c r="D426" i="18"/>
  <c r="D332" i="18"/>
  <c r="D270" i="18"/>
  <c r="D123" i="18"/>
  <c r="D33" i="18"/>
  <c r="AH37" i="18"/>
  <c r="AH39" i="18"/>
  <c r="AD37" i="18"/>
  <c r="AE37" i="18"/>
  <c r="AC37" i="18"/>
  <c r="AC28" i="18"/>
  <c r="AD28" i="18"/>
  <c r="AE28" i="18"/>
  <c r="AC31" i="18"/>
  <c r="AD31" i="18"/>
  <c r="AE31" i="18"/>
  <c r="AC34" i="18"/>
  <c r="AD34" i="18"/>
  <c r="AE34" i="18"/>
  <c r="AC25" i="18"/>
  <c r="AD25" i="18"/>
  <c r="AE25" i="18"/>
  <c r="AE38" i="18"/>
  <c r="AD35" i="18"/>
  <c r="AC32" i="18"/>
  <c r="AE30" i="18"/>
  <c r="AD27" i="18"/>
  <c r="AC24" i="18"/>
  <c r="AE22" i="18"/>
  <c r="AD19" i="18"/>
  <c r="AE19" i="18"/>
  <c r="AD38" i="18"/>
  <c r="AE33" i="18"/>
  <c r="AD30" i="18"/>
  <c r="AD22" i="18"/>
  <c r="AE36" i="18"/>
  <c r="AE20" i="18"/>
  <c r="AD39" i="18"/>
  <c r="AE26" i="18"/>
  <c r="AD23" i="18"/>
  <c r="AE18" i="18"/>
  <c r="AE29" i="18"/>
  <c r="AD26" i="18"/>
  <c r="AE21" i="18"/>
  <c r="AD18" i="18"/>
  <c r="AC17" i="18"/>
  <c r="AD17" i="18"/>
  <c r="AC16" i="18"/>
  <c r="AE16" i="18"/>
  <c r="AD16" i="18"/>
  <c r="AE15" i="18"/>
  <c r="AD15" i="18"/>
  <c r="AC14" i="18"/>
  <c r="AD14" i="18"/>
  <c r="AE14" i="18"/>
  <c r="AH38" i="18"/>
  <c r="AH36" i="18"/>
  <c r="AH35" i="18"/>
  <c r="AH34" i="18"/>
  <c r="D357" i="18"/>
  <c r="E324" i="18"/>
  <c r="E189" i="18"/>
  <c r="D333" i="18"/>
  <c r="D303" i="18"/>
  <c r="D198" i="18"/>
  <c r="D165" i="18"/>
  <c r="D69" i="18"/>
  <c r="D39" i="18"/>
  <c r="E486" i="18"/>
  <c r="E15" i="18"/>
  <c r="D239" i="18"/>
  <c r="D117" i="18"/>
  <c r="D29" i="18"/>
  <c r="E231" i="18"/>
  <c r="E45" i="18"/>
  <c r="D462" i="18"/>
  <c r="D390" i="18"/>
  <c r="D351" i="18"/>
  <c r="D318" i="18"/>
  <c r="D237" i="18"/>
  <c r="D210" i="18"/>
  <c r="D183" i="18"/>
  <c r="D111" i="18"/>
  <c r="D83" i="18"/>
  <c r="D53" i="18"/>
  <c r="D27" i="18"/>
  <c r="E315" i="18"/>
  <c r="E285" i="18"/>
  <c r="E93" i="18"/>
  <c r="D483" i="18"/>
  <c r="E447" i="18"/>
  <c r="D455" i="18"/>
  <c r="D383" i="18"/>
  <c r="D347" i="18"/>
  <c r="D261" i="18"/>
  <c r="D234" i="18"/>
  <c r="D207" i="18"/>
  <c r="D141" i="18"/>
  <c r="D107" i="18"/>
  <c r="D18" i="18"/>
  <c r="E420" i="18"/>
  <c r="E312" i="18"/>
  <c r="E267" i="18"/>
  <c r="E75" i="18"/>
  <c r="D404" i="18"/>
  <c r="D213" i="18"/>
  <c r="D87" i="18"/>
  <c r="E279" i="18"/>
  <c r="E135" i="18"/>
  <c r="E512" i="18"/>
  <c r="D512" i="18"/>
  <c r="D375" i="18"/>
  <c r="D345" i="18"/>
  <c r="D311" i="18"/>
  <c r="D282" i="18"/>
  <c r="D260" i="18"/>
  <c r="D203" i="18"/>
  <c r="D173" i="18"/>
  <c r="D137" i="18"/>
  <c r="D47" i="18"/>
  <c r="E405" i="18"/>
  <c r="E309" i="18"/>
  <c r="D255" i="18"/>
  <c r="D228" i="18"/>
  <c r="D101" i="18"/>
  <c r="D71" i="18"/>
  <c r="E501" i="18"/>
  <c r="E21" i="18"/>
  <c r="AC507" i="18"/>
  <c r="AE507" i="18"/>
  <c r="E427" i="18"/>
  <c r="D427" i="18"/>
  <c r="D484" i="18"/>
  <c r="E484" i="18"/>
  <c r="D397" i="18"/>
  <c r="D151" i="18"/>
  <c r="E481" i="18"/>
  <c r="D481" i="18"/>
  <c r="E421" i="18"/>
  <c r="D421" i="18"/>
  <c r="E391" i="18"/>
  <c r="D391" i="18"/>
  <c r="E337" i="18"/>
  <c r="D337" i="18"/>
  <c r="E259" i="18"/>
  <c r="D259" i="18"/>
  <c r="D502" i="18"/>
  <c r="E502" i="18"/>
  <c r="E472" i="18"/>
  <c r="D472" i="18"/>
  <c r="E506" i="18"/>
  <c r="D506" i="18"/>
  <c r="E500" i="18"/>
  <c r="D500" i="18"/>
  <c r="E494" i="18"/>
  <c r="D494" i="18"/>
  <c r="E488" i="18"/>
  <c r="D488" i="18"/>
  <c r="E482" i="18"/>
  <c r="D482" i="18"/>
  <c r="E470" i="18"/>
  <c r="D470" i="18"/>
  <c r="E464" i="18"/>
  <c r="D464" i="18"/>
  <c r="E458" i="18"/>
  <c r="D458" i="18"/>
  <c r="E452" i="18"/>
  <c r="D452" i="18"/>
  <c r="E446" i="18"/>
  <c r="D446" i="18"/>
  <c r="E434" i="18"/>
  <c r="D434" i="18"/>
  <c r="E428" i="18"/>
  <c r="D428" i="18"/>
  <c r="E422" i="18"/>
  <c r="D422" i="18"/>
  <c r="E416" i="18"/>
  <c r="D416" i="18"/>
  <c r="E410" i="18"/>
  <c r="D410" i="18"/>
  <c r="E398" i="18"/>
  <c r="D398" i="18"/>
  <c r="E392" i="18"/>
  <c r="D392" i="18"/>
  <c r="E386" i="18"/>
  <c r="D386" i="18"/>
  <c r="E380" i="18"/>
  <c r="D380" i="18"/>
  <c r="E374" i="18"/>
  <c r="D374" i="18"/>
  <c r="E362" i="18"/>
  <c r="D362" i="18"/>
  <c r="E356" i="18"/>
  <c r="D356" i="18"/>
  <c r="E350" i="18"/>
  <c r="D350" i="18"/>
  <c r="E344" i="18"/>
  <c r="D344" i="18"/>
  <c r="D476" i="18"/>
  <c r="D433" i="18"/>
  <c r="D361" i="18"/>
  <c r="D169" i="18"/>
  <c r="D493" i="18"/>
  <c r="E493" i="18"/>
  <c r="E475" i="18"/>
  <c r="D475" i="18"/>
  <c r="E445" i="18"/>
  <c r="D445" i="18"/>
  <c r="E403" i="18"/>
  <c r="D403" i="18"/>
  <c r="E379" i="18"/>
  <c r="D379" i="18"/>
  <c r="E373" i="18"/>
  <c r="D373" i="18"/>
  <c r="E355" i="18"/>
  <c r="D355" i="18"/>
  <c r="E343" i="18"/>
  <c r="D343" i="18"/>
  <c r="E331" i="18"/>
  <c r="D331" i="18"/>
  <c r="E319" i="18"/>
  <c r="D319" i="18"/>
  <c r="E313" i="18"/>
  <c r="D313" i="18"/>
  <c r="E301" i="18"/>
  <c r="D301" i="18"/>
  <c r="D277" i="18"/>
  <c r="E277" i="18"/>
  <c r="E271" i="18"/>
  <c r="D271" i="18"/>
  <c r="E265" i="18"/>
  <c r="D265" i="18"/>
  <c r="E247" i="18"/>
  <c r="D247" i="18"/>
  <c r="D241" i="18"/>
  <c r="E241" i="18"/>
  <c r="E229" i="18"/>
  <c r="D229" i="18"/>
  <c r="E223" i="18"/>
  <c r="D223" i="18"/>
  <c r="E211" i="18"/>
  <c r="D211" i="18"/>
  <c r="D205" i="18"/>
  <c r="E205" i="18"/>
  <c r="E199" i="18"/>
  <c r="D199" i="18"/>
  <c r="E193" i="18"/>
  <c r="D193" i="18"/>
  <c r="E181" i="18"/>
  <c r="D181" i="18"/>
  <c r="E175" i="18"/>
  <c r="D175" i="18"/>
  <c r="E163" i="18"/>
  <c r="D163" i="18"/>
  <c r="E157" i="18"/>
  <c r="D157" i="18"/>
  <c r="E145" i="18"/>
  <c r="D145" i="18"/>
  <c r="E139" i="18"/>
  <c r="D139" i="18"/>
  <c r="E127" i="18"/>
  <c r="D127" i="18"/>
  <c r="E121" i="18"/>
  <c r="D121" i="18"/>
  <c r="E109" i="18"/>
  <c r="D109" i="18"/>
  <c r="E103" i="18"/>
  <c r="D103" i="18"/>
  <c r="E91" i="18"/>
  <c r="D91" i="18"/>
  <c r="E85" i="18"/>
  <c r="D85" i="18"/>
  <c r="E73" i="18"/>
  <c r="D73" i="18"/>
  <c r="E67" i="18"/>
  <c r="D67" i="18"/>
  <c r="E55" i="18"/>
  <c r="D55" i="18"/>
  <c r="E49" i="18"/>
  <c r="D49" i="18"/>
  <c r="E37" i="18"/>
  <c r="D37" i="18"/>
  <c r="E31" i="18"/>
  <c r="D31" i="18"/>
  <c r="E19" i="18"/>
  <c r="D19" i="18"/>
  <c r="D469" i="18"/>
  <c r="D187" i="18"/>
  <c r="E499" i="18"/>
  <c r="D499" i="18"/>
  <c r="D457" i="18"/>
  <c r="E457" i="18"/>
  <c r="E439" i="18"/>
  <c r="D439" i="18"/>
  <c r="E409" i="18"/>
  <c r="D409" i="18"/>
  <c r="D385" i="18"/>
  <c r="E385" i="18"/>
  <c r="E367" i="18"/>
  <c r="D367" i="18"/>
  <c r="D349" i="18"/>
  <c r="E349" i="18"/>
  <c r="E307" i="18"/>
  <c r="D307" i="18"/>
  <c r="E235" i="18"/>
  <c r="D235" i="18"/>
  <c r="D505" i="18"/>
  <c r="E511" i="18"/>
  <c r="D511" i="18"/>
  <c r="E463" i="18"/>
  <c r="D463" i="18"/>
  <c r="E283" i="18"/>
  <c r="D283" i="18"/>
  <c r="D289" i="18"/>
  <c r="D253" i="18"/>
  <c r="D217" i="18"/>
  <c r="D115" i="18"/>
  <c r="D97" i="18"/>
  <c r="D79" i="18"/>
  <c r="D61" i="18"/>
  <c r="D43" i="18"/>
  <c r="D25" i="18"/>
  <c r="E295" i="18"/>
  <c r="E487" i="18"/>
  <c r="D487" i="18"/>
  <c r="E451" i="18"/>
  <c r="D451" i="18"/>
  <c r="E415" i="18"/>
  <c r="D415" i="18"/>
  <c r="E508" i="18"/>
  <c r="D508" i="18"/>
  <c r="E496" i="18"/>
  <c r="D496" i="18"/>
  <c r="E490" i="18"/>
  <c r="D490" i="18"/>
  <c r="E478" i="18"/>
  <c r="D478" i="18"/>
  <c r="D466" i="18"/>
  <c r="E466" i="18"/>
  <c r="E460" i="18"/>
  <c r="D460" i="18"/>
  <c r="E454" i="18"/>
  <c r="D454" i="18"/>
  <c r="D448" i="18"/>
  <c r="E448" i="18"/>
  <c r="E442" i="18"/>
  <c r="D442" i="18"/>
  <c r="E436" i="18"/>
  <c r="D436" i="18"/>
  <c r="D430" i="18"/>
  <c r="E430" i="18"/>
  <c r="E424" i="18"/>
  <c r="D424" i="18"/>
  <c r="E418" i="18"/>
  <c r="D418" i="18"/>
  <c r="D412" i="18"/>
  <c r="E412" i="18"/>
  <c r="E406" i="18"/>
  <c r="D406" i="18"/>
  <c r="E400" i="18"/>
  <c r="D400" i="18"/>
  <c r="D394" i="18"/>
  <c r="E394" i="18"/>
  <c r="E388" i="18"/>
  <c r="D388" i="18"/>
  <c r="E382" i="18"/>
  <c r="D382" i="18"/>
  <c r="D376" i="18"/>
  <c r="E376" i="18"/>
  <c r="E370" i="18"/>
  <c r="D370" i="18"/>
  <c r="D325" i="18"/>
  <c r="D133" i="18"/>
  <c r="D186" i="18"/>
  <c r="E186" i="18"/>
  <c r="D180" i="18"/>
  <c r="E180" i="18"/>
  <c r="D168" i="18"/>
  <c r="E168" i="18"/>
  <c r="D162" i="18"/>
  <c r="E162" i="18"/>
  <c r="D150" i="18"/>
  <c r="E150" i="18"/>
  <c r="D144" i="18"/>
  <c r="E144" i="18"/>
  <c r="D132" i="18"/>
  <c r="E132" i="18"/>
  <c r="D126" i="18"/>
  <c r="E126" i="18"/>
  <c r="D114" i="18"/>
  <c r="E114" i="18"/>
  <c r="D108" i="18"/>
  <c r="E108" i="18"/>
  <c r="D96" i="18"/>
  <c r="E96" i="18"/>
  <c r="D90" i="18"/>
  <c r="E90" i="18"/>
  <c r="D78" i="18"/>
  <c r="E78" i="18"/>
  <c r="D72" i="18"/>
  <c r="E72" i="18"/>
  <c r="D60" i="18"/>
  <c r="E60" i="18"/>
  <c r="D54" i="18"/>
  <c r="E54" i="18"/>
  <c r="D42" i="18"/>
  <c r="E42" i="18"/>
  <c r="D36" i="18"/>
  <c r="E36" i="18"/>
  <c r="D24" i="18"/>
  <c r="E24" i="18"/>
  <c r="D504" i="18"/>
  <c r="D497" i="18"/>
  <c r="D489" i="18"/>
  <c r="D468" i="18"/>
  <c r="D461" i="18"/>
  <c r="D453" i="18"/>
  <c r="D425" i="18"/>
  <c r="D417" i="18"/>
  <c r="D396" i="18"/>
  <c r="D389" i="18"/>
  <c r="D381" i="18"/>
  <c r="D360" i="18"/>
  <c r="D353" i="18"/>
  <c r="D338" i="18"/>
  <c r="D317" i="18"/>
  <c r="D302" i="18"/>
  <c r="D288" i="18"/>
  <c r="D281" i="18"/>
  <c r="D266" i="18"/>
  <c r="D252" i="18"/>
  <c r="D245" i="18"/>
  <c r="D230" i="18"/>
  <c r="D216" i="18"/>
  <c r="D209" i="18"/>
  <c r="D194" i="18"/>
  <c r="D185" i="18"/>
  <c r="D176" i="18"/>
  <c r="D167" i="18"/>
  <c r="D158" i="18"/>
  <c r="D149" i="18"/>
  <c r="D140" i="18"/>
  <c r="D131" i="18"/>
  <c r="D122" i="18"/>
  <c r="D113" i="18"/>
  <c r="D104" i="18"/>
  <c r="D95" i="18"/>
  <c r="D86" i="18"/>
  <c r="D77" i="18"/>
  <c r="D68" i="18"/>
  <c r="D59" i="18"/>
  <c r="D50" i="18"/>
  <c r="D41" i="18"/>
  <c r="D32" i="18"/>
  <c r="D23" i="18"/>
  <c r="E471" i="18"/>
  <c r="E444" i="18"/>
  <c r="E336" i="18"/>
  <c r="E322" i="18"/>
  <c r="E294" i="18"/>
  <c r="E138" i="18"/>
  <c r="E84" i="18"/>
  <c r="E30" i="18"/>
  <c r="E17" i="18"/>
  <c r="D17" i="18"/>
  <c r="D510" i="18"/>
  <c r="D503" i="18"/>
  <c r="D495" i="18"/>
  <c r="D467" i="18"/>
  <c r="D438" i="18"/>
  <c r="D431" i="18"/>
  <c r="D423" i="18"/>
  <c r="D402" i="18"/>
  <c r="D395" i="18"/>
  <c r="D387" i="18"/>
  <c r="D359" i="18"/>
  <c r="D330" i="18"/>
  <c r="D323" i="18"/>
  <c r="D308" i="18"/>
  <c r="D287" i="18"/>
  <c r="D272" i="18"/>
  <c r="D258" i="18"/>
  <c r="D251" i="18"/>
  <c r="D236" i="18"/>
  <c r="D222" i="18"/>
  <c r="D215" i="18"/>
  <c r="D200" i="18"/>
  <c r="D20" i="18"/>
  <c r="E456" i="18"/>
  <c r="E441" i="18"/>
  <c r="E429" i="18"/>
  <c r="E414" i="18"/>
  <c r="E348" i="18"/>
  <c r="E304" i="18"/>
  <c r="E364" i="18"/>
  <c r="D364" i="18"/>
  <c r="E352" i="18"/>
  <c r="D352" i="18"/>
  <c r="E346" i="18"/>
  <c r="D346" i="18"/>
  <c r="E328" i="18"/>
  <c r="D328" i="18"/>
  <c r="E316" i="18"/>
  <c r="D316" i="18"/>
  <c r="E310" i="18"/>
  <c r="D310" i="18"/>
  <c r="E298" i="18"/>
  <c r="D298" i="18"/>
  <c r="E292" i="18"/>
  <c r="D292" i="18"/>
  <c r="E280" i="18"/>
  <c r="D280" i="18"/>
  <c r="E274" i="18"/>
  <c r="D274" i="18"/>
  <c r="E262" i="18"/>
  <c r="D262" i="18"/>
  <c r="E256" i="18"/>
  <c r="D256" i="18"/>
  <c r="E244" i="18"/>
  <c r="D244" i="18"/>
  <c r="E238" i="18"/>
  <c r="D238" i="18"/>
  <c r="E226" i="18"/>
  <c r="D226" i="18"/>
  <c r="E220" i="18"/>
  <c r="D220" i="18"/>
  <c r="E208" i="18"/>
  <c r="D208" i="18"/>
  <c r="E202" i="18"/>
  <c r="D202" i="18"/>
  <c r="E190" i="18"/>
  <c r="D190" i="18"/>
  <c r="E184" i="18"/>
  <c r="D184" i="18"/>
  <c r="E172" i="18"/>
  <c r="D172" i="18"/>
  <c r="E166" i="18"/>
  <c r="D166" i="18"/>
  <c r="E160" i="18"/>
  <c r="D160" i="18"/>
  <c r="E154" i="18"/>
  <c r="D154" i="18"/>
  <c r="E148" i="18"/>
  <c r="D148" i="18"/>
  <c r="E142" i="18"/>
  <c r="D142" i="18"/>
  <c r="E136" i="18"/>
  <c r="D136" i="18"/>
  <c r="E130" i="18"/>
  <c r="D130" i="18"/>
  <c r="E124" i="18"/>
  <c r="D124" i="18"/>
  <c r="E118" i="18"/>
  <c r="D118" i="18"/>
  <c r="E112" i="18"/>
  <c r="D112" i="18"/>
  <c r="E106" i="18"/>
  <c r="D106" i="18"/>
  <c r="E100" i="18"/>
  <c r="D100" i="18"/>
  <c r="E94" i="18"/>
  <c r="D94" i="18"/>
  <c r="E88" i="18"/>
  <c r="D88" i="18"/>
  <c r="E82" i="18"/>
  <c r="D82" i="18"/>
  <c r="E76" i="18"/>
  <c r="D76" i="18"/>
  <c r="E70" i="18"/>
  <c r="D70" i="18"/>
  <c r="E64" i="18"/>
  <c r="D64" i="18"/>
  <c r="E58" i="18"/>
  <c r="D58" i="18"/>
  <c r="E52" i="18"/>
  <c r="D52" i="18"/>
  <c r="E46" i="18"/>
  <c r="D46" i="18"/>
  <c r="E40" i="18"/>
  <c r="D40" i="18"/>
  <c r="E34" i="18"/>
  <c r="D34" i="18"/>
  <c r="E28" i="18"/>
  <c r="D28" i="18"/>
  <c r="D22" i="18"/>
  <c r="E22" i="18"/>
  <c r="D16" i="18"/>
  <c r="D509" i="18"/>
  <c r="D480" i="18"/>
  <c r="D473" i="18"/>
  <c r="D465" i="18"/>
  <c r="D437" i="18"/>
  <c r="D408" i="18"/>
  <c r="D401" i="18"/>
  <c r="D372" i="18"/>
  <c r="D365" i="18"/>
  <c r="D329" i="18"/>
  <c r="D314" i="18"/>
  <c r="D293" i="18"/>
  <c r="D278" i="18"/>
  <c r="D257" i="18"/>
  <c r="D242" i="18"/>
  <c r="D221" i="18"/>
  <c r="D206" i="18"/>
  <c r="D182" i="18"/>
  <c r="D164" i="18"/>
  <c r="D146" i="18"/>
  <c r="D128" i="18"/>
  <c r="D110" i="18"/>
  <c r="D92" i="18"/>
  <c r="D74" i="18"/>
  <c r="D56" i="18"/>
  <c r="D38" i="18"/>
  <c r="E507" i="18"/>
  <c r="E399" i="18"/>
  <c r="E358" i="18"/>
  <c r="E286" i="18"/>
  <c r="E268" i="18"/>
  <c r="E250" i="18"/>
  <c r="E232" i="18"/>
  <c r="E214" i="18"/>
  <c r="E196" i="18"/>
  <c r="E178" i="18"/>
  <c r="E156" i="18"/>
  <c r="E102" i="18"/>
  <c r="E334" i="18"/>
  <c r="D334" i="18"/>
  <c r="D479" i="18"/>
  <c r="D450" i="18"/>
  <c r="D443" i="18"/>
  <c r="D435" i="18"/>
  <c r="D407" i="18"/>
  <c r="D371" i="18"/>
  <c r="D342" i="18"/>
  <c r="D335" i="18"/>
  <c r="D320" i="18"/>
  <c r="D306" i="18"/>
  <c r="D299" i="18"/>
  <c r="D284" i="18"/>
  <c r="D263" i="18"/>
  <c r="D248" i="18"/>
  <c r="D227" i="18"/>
  <c r="D212" i="18"/>
  <c r="E492" i="18"/>
  <c r="E477" i="18"/>
  <c r="E384" i="18"/>
  <c r="E14" i="18"/>
  <c r="D14" i="18"/>
  <c r="D485" i="18"/>
  <c r="D449" i="18"/>
  <c r="D413" i="18"/>
  <c r="D377" i="18"/>
  <c r="D341" i="18"/>
  <c r="D326" i="18"/>
  <c r="D305" i="18"/>
  <c r="D290" i="18"/>
  <c r="D276" i="18"/>
  <c r="D269" i="18"/>
  <c r="D254" i="18"/>
  <c r="D240" i="18"/>
  <c r="D233" i="18"/>
  <c r="D218" i="18"/>
  <c r="D204" i="18"/>
  <c r="D197" i="18"/>
  <c r="D188" i="18"/>
  <c r="D179" i="18"/>
  <c r="D170" i="18"/>
  <c r="D161" i="18"/>
  <c r="D152" i="18"/>
  <c r="D143" i="18"/>
  <c r="D134" i="18"/>
  <c r="D125" i="18"/>
  <c r="D116" i="18"/>
  <c r="D98" i="18"/>
  <c r="D80" i="18"/>
  <c r="D62" i="18"/>
  <c r="D44" i="18"/>
  <c r="D26" i="18"/>
  <c r="E340" i="18"/>
  <c r="E192" i="18"/>
  <c r="E174" i="18"/>
  <c r="E120" i="18"/>
  <c r="E66" i="18"/>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13" i="24"/>
  <c r="AF13" i="18" l="1"/>
  <c r="AF513" i="18" s="1"/>
  <c r="AC62" i="24" l="1"/>
  <c r="Y62" i="24" a="1"/>
  <c r="Y62" i="24" s="1"/>
  <c r="AB62" i="24" s="1"/>
  <c r="W62" i="24"/>
  <c r="AE62" i="24" s="1"/>
  <c r="N62" i="24"/>
  <c r="AF62" i="24" s="1"/>
  <c r="E62" i="24"/>
  <c r="A62" i="24"/>
  <c r="AC61" i="24"/>
  <c r="Y61" i="24" a="1"/>
  <c r="Y61" i="24" s="1"/>
  <c r="W61" i="24"/>
  <c r="AD61" i="24" s="1"/>
  <c r="N61" i="24"/>
  <c r="AF61" i="24" s="1"/>
  <c r="A61" i="24"/>
  <c r="AC60" i="24"/>
  <c r="Y60" i="24" a="1"/>
  <c r="Y60" i="24" s="1"/>
  <c r="W60" i="24"/>
  <c r="AE60" i="24" s="1"/>
  <c r="N60" i="24"/>
  <c r="AF60" i="24" s="1"/>
  <c r="E60" i="24"/>
  <c r="A60" i="24"/>
  <c r="AC59" i="24"/>
  <c r="Y59" i="24" a="1"/>
  <c r="Y59" i="24" s="1"/>
  <c r="W59" i="24"/>
  <c r="AD59" i="24" s="1"/>
  <c r="N59" i="24"/>
  <c r="AF59" i="24" s="1"/>
  <c r="A59" i="24"/>
  <c r="AC58" i="24"/>
  <c r="Y58" i="24" a="1"/>
  <c r="Y58" i="24" s="1"/>
  <c r="W58" i="24"/>
  <c r="AE58" i="24" s="1"/>
  <c r="N58" i="24"/>
  <c r="AF58" i="24" s="1"/>
  <c r="E58" i="24"/>
  <c r="A58" i="24"/>
  <c r="AC57" i="24"/>
  <c r="Y57" i="24" a="1"/>
  <c r="Y57" i="24" s="1"/>
  <c r="W57" i="24"/>
  <c r="AD57" i="24" s="1"/>
  <c r="N57" i="24"/>
  <c r="AF57" i="24" s="1"/>
  <c r="A57" i="24"/>
  <c r="AC56" i="24"/>
  <c r="Y56" i="24" a="1"/>
  <c r="Y56" i="24" s="1"/>
  <c r="AB56" i="24" s="1"/>
  <c r="W56" i="24"/>
  <c r="AE56" i="24" s="1"/>
  <c r="N56" i="24"/>
  <c r="AF56" i="24" s="1"/>
  <c r="E56" i="24"/>
  <c r="A56" i="24"/>
  <c r="AC55" i="24"/>
  <c r="Y55" i="24" a="1"/>
  <c r="Y55" i="24" s="1"/>
  <c r="W55" i="24"/>
  <c r="AD55" i="24" s="1"/>
  <c r="N55" i="24"/>
  <c r="AF55" i="24" s="1"/>
  <c r="A55" i="24"/>
  <c r="AC54" i="24"/>
  <c r="Y54" i="24" a="1"/>
  <c r="Y54" i="24" s="1"/>
  <c r="W54" i="24"/>
  <c r="AE54" i="24" s="1"/>
  <c r="N54" i="24"/>
  <c r="AF54" i="24" s="1"/>
  <c r="E54" i="24"/>
  <c r="A54" i="24"/>
  <c r="AC53" i="24"/>
  <c r="Y53" i="24" a="1"/>
  <c r="Y53" i="24" s="1"/>
  <c r="W53" i="24"/>
  <c r="AD53" i="24" s="1"/>
  <c r="N53" i="24"/>
  <c r="AF53" i="24" s="1"/>
  <c r="A53" i="24"/>
  <c r="AC52" i="24"/>
  <c r="Y52" i="24" a="1"/>
  <c r="Y52" i="24" s="1"/>
  <c r="W52" i="24"/>
  <c r="AE52" i="24" s="1"/>
  <c r="N52" i="24"/>
  <c r="AF52" i="24" s="1"/>
  <c r="E52" i="24"/>
  <c r="A52" i="24"/>
  <c r="AC51" i="24"/>
  <c r="Y51" i="24" a="1"/>
  <c r="Y51" i="24" s="1"/>
  <c r="W51" i="24"/>
  <c r="AD51" i="24" s="1"/>
  <c r="N51" i="24"/>
  <c r="AF51" i="24" s="1"/>
  <c r="A51" i="24"/>
  <c r="AC50" i="24"/>
  <c r="Y50" i="24" a="1"/>
  <c r="Y50" i="24" s="1"/>
  <c r="AB50" i="24" s="1"/>
  <c r="W50" i="24"/>
  <c r="AE50" i="24" s="1"/>
  <c r="N50" i="24"/>
  <c r="AF50" i="24" s="1"/>
  <c r="E50" i="24"/>
  <c r="A50" i="24"/>
  <c r="AC49" i="24"/>
  <c r="Y49" i="24" a="1"/>
  <c r="Y49" i="24" s="1"/>
  <c r="W49" i="24"/>
  <c r="AD49" i="24" s="1"/>
  <c r="N49" i="24"/>
  <c r="AF49" i="24" s="1"/>
  <c r="A49" i="24"/>
  <c r="AC48" i="24"/>
  <c r="Y48" i="24" a="1"/>
  <c r="Y48" i="24" s="1"/>
  <c r="W48" i="24"/>
  <c r="AE48" i="24" s="1"/>
  <c r="N48" i="24"/>
  <c r="AF48" i="24" s="1"/>
  <c r="E48" i="24"/>
  <c r="A48" i="24"/>
  <c r="AC47" i="24"/>
  <c r="Y47" i="24" a="1"/>
  <c r="Y47" i="24" s="1"/>
  <c r="W47" i="24"/>
  <c r="AD47" i="24" s="1"/>
  <c r="N47" i="24"/>
  <c r="AF47" i="24" s="1"/>
  <c r="A47" i="24"/>
  <c r="AC46" i="24"/>
  <c r="Y46" i="24" a="1"/>
  <c r="Y46" i="24" s="1"/>
  <c r="W46" i="24"/>
  <c r="AE46" i="24" s="1"/>
  <c r="N46" i="24"/>
  <c r="AF46" i="24" s="1"/>
  <c r="E46" i="24"/>
  <c r="A46" i="24"/>
  <c r="AC45" i="24"/>
  <c r="Y45" i="24" a="1"/>
  <c r="Y45" i="24" s="1"/>
  <c r="W45" i="24"/>
  <c r="AD45" i="24" s="1"/>
  <c r="N45" i="24"/>
  <c r="AF45" i="24" s="1"/>
  <c r="A45" i="24"/>
  <c r="AC44" i="24"/>
  <c r="Y44" i="24" a="1"/>
  <c r="Y44" i="24" s="1"/>
  <c r="AB44" i="24" s="1"/>
  <c r="W44" i="24"/>
  <c r="AE44" i="24" s="1"/>
  <c r="N44" i="24"/>
  <c r="AF44" i="24" s="1"/>
  <c r="E44" i="24"/>
  <c r="A44" i="24"/>
  <c r="AC43" i="24"/>
  <c r="Y43" i="24" a="1"/>
  <c r="Y43" i="24" s="1"/>
  <c r="W43" i="24"/>
  <c r="AD43" i="24" s="1"/>
  <c r="N43" i="24"/>
  <c r="AF43" i="24" s="1"/>
  <c r="A43" i="24"/>
  <c r="AC42" i="24"/>
  <c r="Y42" i="24" a="1"/>
  <c r="Y42" i="24" s="1"/>
  <c r="W42" i="24"/>
  <c r="AE42" i="24" s="1"/>
  <c r="N42" i="24"/>
  <c r="AF42" i="24" s="1"/>
  <c r="E42" i="24"/>
  <c r="A42" i="24"/>
  <c r="AC41" i="24"/>
  <c r="Y41" i="24" a="1"/>
  <c r="Y41" i="24" s="1"/>
  <c r="W41" i="24"/>
  <c r="AD41" i="24" s="1"/>
  <c r="N41" i="24"/>
  <c r="AF41" i="24" s="1"/>
  <c r="A41" i="24"/>
  <c r="AC40" i="24"/>
  <c r="Y40" i="24" a="1"/>
  <c r="Y40" i="24" s="1"/>
  <c r="W40" i="24"/>
  <c r="AE40" i="24" s="1"/>
  <c r="N40" i="24"/>
  <c r="AF40" i="24" s="1"/>
  <c r="E40" i="24"/>
  <c r="A40" i="24"/>
  <c r="AC39" i="24"/>
  <c r="Y39" i="24" a="1"/>
  <c r="Y39" i="24" s="1"/>
  <c r="W39" i="24"/>
  <c r="AD39" i="24" s="1"/>
  <c r="N39" i="24"/>
  <c r="AF39" i="24" s="1"/>
  <c r="A39" i="24"/>
  <c r="AC38" i="24"/>
  <c r="Y38" i="24" a="1"/>
  <c r="Y38" i="24" s="1"/>
  <c r="AB38" i="24" s="1"/>
  <c r="W38" i="24"/>
  <c r="AE38" i="24" s="1"/>
  <c r="N38" i="24"/>
  <c r="AF38" i="24" s="1"/>
  <c r="E38" i="24"/>
  <c r="A38" i="24"/>
  <c r="AC37" i="24"/>
  <c r="Y37" i="24" a="1"/>
  <c r="Y37" i="24" s="1"/>
  <c r="W37" i="24"/>
  <c r="AD37" i="24" s="1"/>
  <c r="N37" i="24"/>
  <c r="AF37" i="24" s="1"/>
  <c r="A37" i="24"/>
  <c r="AC36" i="24"/>
  <c r="Y36" i="24" a="1"/>
  <c r="Y36" i="24" s="1"/>
  <c r="W36" i="24"/>
  <c r="AE36" i="24" s="1"/>
  <c r="N36" i="24"/>
  <c r="AF36" i="24" s="1"/>
  <c r="E36" i="24"/>
  <c r="A36" i="24"/>
  <c r="AC35" i="24"/>
  <c r="Y35" i="24" a="1"/>
  <c r="Y35" i="24" s="1"/>
  <c r="W35" i="24"/>
  <c r="AD35" i="24" s="1"/>
  <c r="N35" i="24"/>
  <c r="AF35" i="24" s="1"/>
  <c r="A35" i="24"/>
  <c r="AC34" i="24"/>
  <c r="Y34" i="24" a="1"/>
  <c r="Y34" i="24" s="1"/>
  <c r="W34" i="24"/>
  <c r="AE34" i="24" s="1"/>
  <c r="N34" i="24"/>
  <c r="AF34" i="24" s="1"/>
  <c r="E34" i="24"/>
  <c r="A34" i="24"/>
  <c r="AC33" i="24"/>
  <c r="Y33" i="24" a="1"/>
  <c r="Y33" i="24" s="1"/>
  <c r="W33" i="24"/>
  <c r="AD33" i="24" s="1"/>
  <c r="N33" i="24"/>
  <c r="AF33" i="24" s="1"/>
  <c r="A33" i="24"/>
  <c r="AC32" i="24"/>
  <c r="Y32" i="24" a="1"/>
  <c r="Y32" i="24" s="1"/>
  <c r="AB32" i="24" s="1"/>
  <c r="W32" i="24"/>
  <c r="AE32" i="24" s="1"/>
  <c r="N32" i="24"/>
  <c r="AF32" i="24" s="1"/>
  <c r="D32" i="24"/>
  <c r="A32" i="24"/>
  <c r="AC31" i="24"/>
  <c r="Y31" i="24" a="1"/>
  <c r="Y31" i="24" s="1"/>
  <c r="W31" i="24"/>
  <c r="AD31" i="24" s="1"/>
  <c r="N31" i="24"/>
  <c r="AF31" i="24" s="1"/>
  <c r="A31" i="24"/>
  <c r="AC30" i="24"/>
  <c r="Y30" i="24" a="1"/>
  <c r="Y30" i="24" s="1"/>
  <c r="AB30" i="24" s="1"/>
  <c r="W30" i="24"/>
  <c r="AE30" i="24" s="1"/>
  <c r="N30" i="24"/>
  <c r="AF30" i="24" s="1"/>
  <c r="D30" i="24"/>
  <c r="A30" i="24"/>
  <c r="AC29" i="24"/>
  <c r="Y29" i="24" a="1"/>
  <c r="Y29" i="24" s="1"/>
  <c r="W29" i="24"/>
  <c r="AD29" i="24" s="1"/>
  <c r="N29" i="24"/>
  <c r="AF29" i="24" s="1"/>
  <c r="A29" i="24"/>
  <c r="AC28" i="24"/>
  <c r="Y28" i="24" a="1"/>
  <c r="Y28" i="24" s="1"/>
  <c r="AB28" i="24" s="1"/>
  <c r="W28" i="24"/>
  <c r="AE28" i="24" s="1"/>
  <c r="N28" i="24"/>
  <c r="AF28" i="24" s="1"/>
  <c r="E28" i="24"/>
  <c r="A28" i="24"/>
  <c r="AC27" i="24"/>
  <c r="Y27" i="24" a="1"/>
  <c r="Y27" i="24" s="1"/>
  <c r="W27" i="24"/>
  <c r="AD27" i="24" s="1"/>
  <c r="N27" i="24"/>
  <c r="AF27" i="24" s="1"/>
  <c r="A27" i="24"/>
  <c r="AC26" i="24"/>
  <c r="Y26" i="24" a="1"/>
  <c r="Y26" i="24" s="1"/>
  <c r="W26" i="24"/>
  <c r="AE26" i="24" s="1"/>
  <c r="N26" i="24"/>
  <c r="AF26" i="24" s="1"/>
  <c r="E26" i="24"/>
  <c r="A26" i="24"/>
  <c r="AC25" i="24"/>
  <c r="Y25" i="24" a="1"/>
  <c r="Y25" i="24" s="1"/>
  <c r="W25" i="24"/>
  <c r="AD25" i="24" s="1"/>
  <c r="N25" i="24"/>
  <c r="AF25" i="24" s="1"/>
  <c r="A25" i="24"/>
  <c r="AC24" i="24"/>
  <c r="Y24" i="24" a="1"/>
  <c r="Y24" i="24" s="1"/>
  <c r="AB24" i="24" s="1"/>
  <c r="W24" i="24"/>
  <c r="AE24" i="24" s="1"/>
  <c r="N24" i="24"/>
  <c r="AF24" i="24" s="1"/>
  <c r="E24" i="24"/>
  <c r="A24" i="24"/>
  <c r="AC23" i="24"/>
  <c r="Y23" i="24" a="1"/>
  <c r="Y23" i="24" s="1"/>
  <c r="W23" i="24"/>
  <c r="AD23" i="24" s="1"/>
  <c r="N23" i="24"/>
  <c r="AF23" i="24" s="1"/>
  <c r="A23" i="24"/>
  <c r="AC22" i="24"/>
  <c r="Y22" i="24" a="1"/>
  <c r="Y22" i="24" s="1"/>
  <c r="AB22" i="24" s="1"/>
  <c r="W22" i="24"/>
  <c r="AE22" i="24" s="1"/>
  <c r="N22" i="24"/>
  <c r="AF22" i="24" s="1"/>
  <c r="E22" i="24"/>
  <c r="A22" i="24"/>
  <c r="AC21" i="24"/>
  <c r="Y21" i="24" a="1"/>
  <c r="Y21" i="24" s="1"/>
  <c r="W21" i="24"/>
  <c r="AD21" i="24" s="1"/>
  <c r="N21" i="24"/>
  <c r="AF21" i="24" s="1"/>
  <c r="A21" i="24"/>
  <c r="AC20" i="24"/>
  <c r="Y20" i="24" a="1"/>
  <c r="Y20" i="24" s="1"/>
  <c r="AB20" i="24" s="1"/>
  <c r="W20" i="24"/>
  <c r="N20" i="24"/>
  <c r="AF20" i="24" s="1"/>
  <c r="E20" i="24"/>
  <c r="A20" i="24"/>
  <c r="AC19" i="24"/>
  <c r="Y19" i="24" a="1"/>
  <c r="Y19" i="24" s="1"/>
  <c r="W19" i="24"/>
  <c r="AD19" i="24" s="1"/>
  <c r="N19" i="24"/>
  <c r="AF19" i="24" s="1"/>
  <c r="A19" i="24"/>
  <c r="AC18" i="24"/>
  <c r="Y18" i="24" a="1"/>
  <c r="Y18" i="24" s="1"/>
  <c r="W18" i="24"/>
  <c r="N18" i="24"/>
  <c r="AF18" i="24" s="1"/>
  <c r="D18" i="24"/>
  <c r="A18" i="24"/>
  <c r="AC17" i="24"/>
  <c r="Y17" i="24" a="1"/>
  <c r="Y17" i="24" s="1"/>
  <c r="Z17" i="24" s="1"/>
  <c r="W17" i="24"/>
  <c r="AD17" i="24" s="1"/>
  <c r="N17" i="24"/>
  <c r="AF17" i="24" s="1"/>
  <c r="E17" i="24"/>
  <c r="A17" i="24"/>
  <c r="AC16" i="24"/>
  <c r="Y16" i="24" a="1"/>
  <c r="Y16" i="24" s="1"/>
  <c r="AA16" i="24" s="1"/>
  <c r="W16" i="24"/>
  <c r="N16" i="24"/>
  <c r="AF16" i="24" s="1"/>
  <c r="E16" i="24"/>
  <c r="A16" i="24"/>
  <c r="AC15" i="24"/>
  <c r="Y15" i="24" a="1"/>
  <c r="Y15" i="24" s="1"/>
  <c r="Z15" i="24" s="1"/>
  <c r="W15" i="24"/>
  <c r="AD15" i="24" s="1"/>
  <c r="N15" i="24"/>
  <c r="AF15" i="24" s="1"/>
  <c r="E15" i="24"/>
  <c r="A15" i="24"/>
  <c r="AC14" i="24"/>
  <c r="Y14" i="24" a="1"/>
  <c r="Y14" i="24" s="1"/>
  <c r="AA14" i="24" s="1"/>
  <c r="W14" i="24"/>
  <c r="N14" i="24"/>
  <c r="AF14" i="24" s="1"/>
  <c r="D14" i="24"/>
  <c r="A14" i="24"/>
  <c r="AC13" i="24"/>
  <c r="Y13" i="24" a="1"/>
  <c r="Y13" i="24" s="1"/>
  <c r="W13" i="24"/>
  <c r="AD13" i="24" s="1"/>
  <c r="N13" i="24"/>
  <c r="AF13" i="24" s="1"/>
  <c r="E13" i="24"/>
  <c r="A13" i="24"/>
  <c r="C6" i="24"/>
  <c r="B6" i="24"/>
  <c r="T4" i="24"/>
  <c r="G4" i="24"/>
  <c r="Z13" i="18"/>
  <c r="AE31" i="24" l="1"/>
  <c r="AE59" i="24"/>
  <c r="E32" i="24"/>
  <c r="AE39" i="24"/>
  <c r="D48" i="24"/>
  <c r="E14" i="24"/>
  <c r="D46" i="24"/>
  <c r="AE49" i="24"/>
  <c r="E30" i="24"/>
  <c r="D40" i="24"/>
  <c r="AE53" i="24"/>
  <c r="D50" i="24"/>
  <c r="D24" i="24"/>
  <c r="D44" i="24"/>
  <c r="AE45" i="24"/>
  <c r="D52" i="24"/>
  <c r="AE27" i="24"/>
  <c r="AE57" i="24"/>
  <c r="D16" i="24"/>
  <c r="AE21" i="24"/>
  <c r="AE33" i="24"/>
  <c r="D42" i="24"/>
  <c r="AE43" i="24"/>
  <c r="AE51" i="24"/>
  <c r="D28" i="24"/>
  <c r="D58" i="24"/>
  <c r="AE20" i="24"/>
  <c r="D26" i="24"/>
  <c r="AE29" i="24"/>
  <c r="D36" i="24"/>
  <c r="AE37" i="24"/>
  <c r="D56" i="24"/>
  <c r="AE19" i="24"/>
  <c r="D22" i="24"/>
  <c r="AE25" i="24"/>
  <c r="D34" i="24"/>
  <c r="AE35" i="24"/>
  <c r="D54" i="24"/>
  <c r="AE55" i="24"/>
  <c r="D60" i="24"/>
  <c r="AE61" i="24"/>
  <c r="AB16" i="24"/>
  <c r="AE23" i="24"/>
  <c r="AE41" i="24"/>
  <c r="AE47" i="24"/>
  <c r="D38" i="24"/>
  <c r="AC64" i="24"/>
  <c r="AE15" i="24"/>
  <c r="AE17" i="24"/>
  <c r="D20" i="24"/>
  <c r="E18" i="24"/>
  <c r="AA18" i="24"/>
  <c r="Z18" i="24"/>
  <c r="AA26" i="24"/>
  <c r="Z26" i="24"/>
  <c r="AE16" i="24"/>
  <c r="AD16" i="24"/>
  <c r="AB17" i="24"/>
  <c r="AA17" i="24"/>
  <c r="AB18" i="24"/>
  <c r="AB26" i="24"/>
  <c r="AB35" i="24"/>
  <c r="AA35" i="24"/>
  <c r="Z35" i="24"/>
  <c r="E39" i="24"/>
  <c r="D39" i="24"/>
  <c r="AA42" i="24"/>
  <c r="Z42" i="24"/>
  <c r="AB47" i="24"/>
  <c r="Z47" i="24"/>
  <c r="AA47" i="24"/>
  <c r="E51" i="24"/>
  <c r="D51" i="24"/>
  <c r="AA54" i="24"/>
  <c r="Z54" i="24"/>
  <c r="AB59" i="24"/>
  <c r="AA59" i="24"/>
  <c r="Z59" i="24"/>
  <c r="AA28" i="24"/>
  <c r="Z28" i="24"/>
  <c r="AE13" i="24"/>
  <c r="AB19" i="24"/>
  <c r="Z19" i="24"/>
  <c r="AA19" i="24"/>
  <c r="AB21" i="24"/>
  <c r="AA21" i="24"/>
  <c r="Z21" i="24"/>
  <c r="AB23" i="24"/>
  <c r="AA23" i="24"/>
  <c r="Z23" i="24"/>
  <c r="AB25" i="24"/>
  <c r="AA25" i="24"/>
  <c r="Z25" i="24"/>
  <c r="AB27" i="24"/>
  <c r="AA27" i="24"/>
  <c r="Z27" i="24"/>
  <c r="AB29" i="24"/>
  <c r="Z29" i="24"/>
  <c r="AA29" i="24"/>
  <c r="AB31" i="24"/>
  <c r="AA31" i="24"/>
  <c r="Z31" i="24"/>
  <c r="AB33" i="24"/>
  <c r="AA33" i="24"/>
  <c r="Z33" i="24"/>
  <c r="E37" i="24"/>
  <c r="D37" i="24"/>
  <c r="AA40" i="24"/>
  <c r="Z40" i="24"/>
  <c r="AB42" i="24"/>
  <c r="AB45" i="24"/>
  <c r="AA45" i="24"/>
  <c r="Z45" i="24"/>
  <c r="E49" i="24"/>
  <c r="D49" i="24"/>
  <c r="AA52" i="24"/>
  <c r="Z52" i="24"/>
  <c r="AB54" i="24"/>
  <c r="AB57" i="24"/>
  <c r="AA57" i="24"/>
  <c r="Z57" i="24"/>
  <c r="E61" i="24"/>
  <c r="D61" i="24"/>
  <c r="AA62" i="24"/>
  <c r="Z62" i="24"/>
  <c r="AB14" i="24"/>
  <c r="D13" i="24"/>
  <c r="AF64" i="24"/>
  <c r="AP63" i="24"/>
  <c r="AE14" i="24"/>
  <c r="AD14" i="24"/>
  <c r="AB15" i="24"/>
  <c r="AA15" i="24"/>
  <c r="Z16" i="24"/>
  <c r="D17" i="24"/>
  <c r="E35" i="24"/>
  <c r="D35" i="24"/>
  <c r="AA38" i="24"/>
  <c r="Z38" i="24"/>
  <c r="AB40" i="24"/>
  <c r="AB43" i="24"/>
  <c r="AA43" i="24"/>
  <c r="Z43" i="24"/>
  <c r="E47" i="24"/>
  <c r="D47" i="24"/>
  <c r="AA50" i="24"/>
  <c r="Z50" i="24"/>
  <c r="AB52" i="24"/>
  <c r="AB55" i="24"/>
  <c r="AA55" i="24"/>
  <c r="Z55" i="24"/>
  <c r="E59" i="24"/>
  <c r="D59" i="24"/>
  <c r="E25" i="24"/>
  <c r="D25" i="24"/>
  <c r="E27" i="24"/>
  <c r="D27" i="24"/>
  <c r="D29" i="24"/>
  <c r="E29" i="24"/>
  <c r="E31" i="24"/>
  <c r="D31" i="24"/>
  <c r="E33" i="24"/>
  <c r="D33" i="24"/>
  <c r="AA36" i="24"/>
  <c r="Z36" i="24"/>
  <c r="AB41" i="24"/>
  <c r="AA41" i="24"/>
  <c r="Z41" i="24"/>
  <c r="E45" i="24"/>
  <c r="D45" i="24"/>
  <c r="AA48" i="24"/>
  <c r="Z48" i="24"/>
  <c r="AB53" i="24"/>
  <c r="AA53" i="24"/>
  <c r="Z53" i="24"/>
  <c r="E57" i="24"/>
  <c r="D57" i="24"/>
  <c r="AA60" i="24"/>
  <c r="Z60" i="24"/>
  <c r="AE18" i="24"/>
  <c r="AD18" i="24"/>
  <c r="AA34" i="24"/>
  <c r="Z34" i="24"/>
  <c r="AB36" i="24"/>
  <c r="AB39" i="24"/>
  <c r="Z39" i="24"/>
  <c r="AA39" i="24"/>
  <c r="E43" i="24"/>
  <c r="D43" i="24"/>
  <c r="AA46" i="24"/>
  <c r="Z46" i="24"/>
  <c r="AB48" i="24"/>
  <c r="AB51" i="24"/>
  <c r="AA51" i="24"/>
  <c r="Z51" i="24"/>
  <c r="E55" i="24"/>
  <c r="D55" i="24"/>
  <c r="AA58" i="24"/>
  <c r="Z58" i="24"/>
  <c r="AB60" i="24"/>
  <c r="E19" i="24"/>
  <c r="D19" i="24"/>
  <c r="E21" i="24"/>
  <c r="D21" i="24"/>
  <c r="D23" i="24"/>
  <c r="E23" i="24"/>
  <c r="AB13" i="24"/>
  <c r="Y64" i="24"/>
  <c r="AA13" i="24"/>
  <c r="AN63" i="24"/>
  <c r="Z14" i="24"/>
  <c r="D15" i="24"/>
  <c r="Z13" i="24"/>
  <c r="AA20" i="24"/>
  <c r="Z20" i="24"/>
  <c r="AA22" i="24"/>
  <c r="Z22" i="24"/>
  <c r="AA24" i="24"/>
  <c r="Z24" i="24"/>
  <c r="AA30" i="24"/>
  <c r="Z30" i="24"/>
  <c r="AA32" i="24"/>
  <c r="Z32" i="24"/>
  <c r="AB34" i="24"/>
  <c r="AB37" i="24"/>
  <c r="AA37" i="24"/>
  <c r="Z37" i="24"/>
  <c r="E41" i="24"/>
  <c r="D41" i="24"/>
  <c r="AA44" i="24"/>
  <c r="Z44" i="24"/>
  <c r="AB46" i="24"/>
  <c r="AB49" i="24"/>
  <c r="AA49" i="24"/>
  <c r="Z49" i="24"/>
  <c r="E53" i="24"/>
  <c r="D53" i="24"/>
  <c r="AA56" i="24"/>
  <c r="Z56" i="24"/>
  <c r="AB58" i="24"/>
  <c r="AB61" i="24"/>
  <c r="AA61" i="24"/>
  <c r="Z61" i="24"/>
  <c r="D62" i="24"/>
  <c r="AD20" i="24"/>
  <c r="AD22" i="24"/>
  <c r="AD24" i="24"/>
  <c r="AD26" i="24"/>
  <c r="AD28" i="24"/>
  <c r="AD30" i="24"/>
  <c r="AD32" i="24"/>
  <c r="AD34" i="24"/>
  <c r="AD36" i="24"/>
  <c r="AD38" i="24"/>
  <c r="AD40" i="24"/>
  <c r="AD42" i="24"/>
  <c r="AD44" i="24"/>
  <c r="AD46" i="24"/>
  <c r="AD48" i="24"/>
  <c r="AD50" i="24"/>
  <c r="AD52" i="24"/>
  <c r="AD54" i="24"/>
  <c r="AD56" i="24"/>
  <c r="AD58" i="24"/>
  <c r="AD60" i="24"/>
  <c r="AD62" i="24"/>
  <c r="AG13" i="18"/>
  <c r="AH33" i="18" l="1"/>
  <c r="AH25" i="18"/>
  <c r="AH24" i="18"/>
  <c r="AH20" i="18"/>
  <c r="AH29" i="18"/>
  <c r="AH28" i="18"/>
  <c r="AH23" i="18"/>
  <c r="AH19" i="18"/>
  <c r="AH27" i="18"/>
  <c r="AH31" i="18"/>
  <c r="AH22" i="18"/>
  <c r="AH26" i="18"/>
  <c r="AH21" i="18"/>
  <c r="AH17" i="18"/>
  <c r="AH30" i="18"/>
  <c r="AH32" i="18"/>
  <c r="AH18" i="18"/>
  <c r="AH13" i="18"/>
  <c r="AH15" i="18"/>
  <c r="AH16" i="18"/>
  <c r="AH14" i="18"/>
  <c r="AA64" i="24"/>
  <c r="Z64" i="24"/>
  <c r="AB64" i="24"/>
  <c r="AE64" i="24"/>
  <c r="AO63" i="24"/>
  <c r="T4" i="18"/>
  <c r="AB65" i="24" l="1"/>
  <c r="AI13" i="18"/>
  <c r="AH513" i="18" l="1"/>
  <c r="AB13" i="18" a="1"/>
  <c r="AB13" i="18" s="1"/>
  <c r="AB513" i="18" l="1"/>
  <c r="AE13" i="18"/>
  <c r="AC13" i="18"/>
  <c r="AD13" i="18"/>
  <c r="G4" i="18"/>
  <c r="AD513" i="18" l="1"/>
  <c r="AC513" i="18"/>
  <c r="AE513" i="18"/>
  <c r="AF514" i="18" l="1"/>
  <c r="AI513" i="18"/>
  <c r="A14" i="18" l="1"/>
  <c r="A15" i="18"/>
  <c r="A16" i="18"/>
  <c r="A17" i="18"/>
  <c r="A18" i="18"/>
  <c r="A19" i="18"/>
  <c r="A20" i="18"/>
  <c r="A21" i="18"/>
  <c r="A13" i="18"/>
  <c r="D13" i="18" l="1"/>
  <c r="E13"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<sst xmlns="http://schemas.openxmlformats.org/spreadsheetml/2006/main" count="273" uniqueCount="110">
  <si>
    <t>製品名</t>
    <rPh sb="0" eb="3">
      <t>セイヒンメイ</t>
    </rPh>
    <phoneticPr fontId="18"/>
  </si>
  <si>
    <t>備考</t>
    <rPh sb="0" eb="2">
      <t>ビコウ</t>
    </rPh>
    <phoneticPr fontId="18"/>
  </si>
  <si>
    <t>数値</t>
    <rPh sb="0" eb="2">
      <t>スウチ</t>
    </rPh>
    <phoneticPr fontId="18"/>
  </si>
  <si>
    <t>aaaa-bbbb</t>
    <phoneticPr fontId="18"/>
  </si>
  <si>
    <t>(例)</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</si>
  <si>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</si>
  <si>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</si>
  <si>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</si>
  <si>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</si>
  <si>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</si>
  <si>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</si>
  <si>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</si>
  <si>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</si>
  <si>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</si>
  <si>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</si>
  <si>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項番</t>
    <rPh sb="0" eb="2">
      <t>コウバン</t>
    </rPh>
    <phoneticPr fontId="18"/>
  </si>
  <si>
    <t>自動表示</t>
    <rPh sb="0" eb="2">
      <t>ジドウ</t>
    </rPh>
    <rPh sb="2" eb="4">
      <t>ヒョウジ</t>
    </rPh>
    <phoneticPr fontId="18"/>
  </si>
  <si>
    <t>製造事業者名</t>
    <rPh sb="0" eb="2">
      <t>セイゾウ</t>
    </rPh>
    <rPh sb="2" eb="4">
      <t>ジギョウ</t>
    </rPh>
    <rPh sb="4" eb="5">
      <t>シャ</t>
    </rPh>
    <rPh sb="5" eb="6">
      <t>メイ</t>
    </rPh>
    <phoneticPr fontId="18"/>
  </si>
  <si>
    <t>種別</t>
    <phoneticPr fontId="18"/>
  </si>
  <si>
    <t>業務用ヒートポンプ給湯器</t>
    <rPh sb="0" eb="3">
      <t>ギョウムヨウ</t>
    </rPh>
    <rPh sb="9" eb="12">
      <t>キュウトウキ</t>
    </rPh>
    <phoneticPr fontId="18"/>
  </si>
  <si>
    <t>設備区分</t>
    <rPh sb="0" eb="2">
      <t>セツビ</t>
    </rPh>
    <rPh sb="2" eb="4">
      <t>クブン</t>
    </rPh>
    <phoneticPr fontId="18"/>
  </si>
  <si>
    <t>XYZヒートポンプ</t>
    <phoneticPr fontId="18"/>
  </si>
  <si>
    <t>数値</t>
    <phoneticPr fontId="18"/>
  </si>
  <si>
    <t>入力要否</t>
    <rPh sb="0" eb="2">
      <t>ニュウリョク</t>
    </rPh>
    <rPh sb="2" eb="4">
      <t>ヨウヒ</t>
    </rPh>
    <phoneticPr fontId="18"/>
  </si>
  <si>
    <t>申請年月日</t>
    <phoneticPr fontId="18"/>
  </si>
  <si>
    <t>申請製品数</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</si>
  <si>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</si>
  <si>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</si>
  <si>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3">
      <t>セイノウチ</t>
    </rPh>
    <phoneticPr fontId="18"/>
  </si>
  <si>
    <t>業務用ヒートポンプ</t>
    <rPh sb="0" eb="3">
      <t>ギョウムヨウ</t>
    </rPh>
    <phoneticPr fontId="18"/>
  </si>
  <si>
    <t>性能値が基準値を満たしていません。
基準値を満たしていない製品型番は申請できませんので、
性能値が基準値を満たしているかご確認ください。</t>
    <rPh sb="0" eb="3">
      <t>セイノウチ</t>
    </rPh>
    <rPh sb="4" eb="7">
      <t>キジュンチ</t>
    </rPh>
    <rPh sb="8" eb="9">
      <t>ミ</t>
    </rPh>
    <rPh sb="18" eb="21">
      <t>キジュンチ</t>
    </rPh>
    <rPh sb="22" eb="23">
      <t>ミ</t>
    </rPh>
    <rPh sb="29" eb="31">
      <t>セイヒン</t>
    </rPh>
    <rPh sb="31" eb="33">
      <t>カタバン</t>
    </rPh>
    <rPh sb="45" eb="48">
      <t>セイノウチ</t>
    </rPh>
    <rPh sb="49" eb="52">
      <t>キジュンチ</t>
    </rPh>
    <rPh sb="53" eb="54">
      <t>ミ</t>
    </rPh>
    <phoneticPr fontId="18"/>
  </si>
  <si>
    <t>タンク有無</t>
    <rPh sb="3" eb="5">
      <t>ウム</t>
    </rPh>
    <phoneticPr fontId="18"/>
  </si>
  <si>
    <t>有り</t>
    <rPh sb="0" eb="1">
      <t>ア</t>
    </rPh>
    <phoneticPr fontId="18"/>
  </si>
  <si>
    <t>無し</t>
    <rPh sb="0" eb="1">
      <t>ナ</t>
    </rPh>
    <phoneticPr fontId="18"/>
  </si>
  <si>
    <t>●●万円／kW</t>
    <rPh sb="2" eb="4">
      <t>マンエン</t>
    </rPh>
    <phoneticPr fontId="18"/>
  </si>
  <si>
    <t>製造事業者名
(フリガナ)</t>
    <rPh sb="0" eb="2">
      <t>セイゾウ</t>
    </rPh>
    <rPh sb="2" eb="4">
      <t>ジギョウ</t>
    </rPh>
    <rPh sb="4" eb="5">
      <t>シャ</t>
    </rPh>
    <rPh sb="5" eb="6">
      <t>メイ</t>
    </rPh>
    <phoneticPr fontId="18"/>
  </si>
  <si>
    <t>掛かり増し経費
（設計費・工事費）
※タンク無し</t>
    <phoneticPr fontId="18"/>
  </si>
  <si>
    <t>掛かり増し経費
（設備費）</t>
    <phoneticPr fontId="18"/>
  </si>
  <si>
    <t>掛かり増し経費
（設計費・工事費）</t>
    <phoneticPr fontId="18"/>
  </si>
  <si>
    <t>非表示項目</t>
    <phoneticPr fontId="18"/>
  </si>
  <si>
    <t>非公表</t>
    <phoneticPr fontId="18"/>
  </si>
  <si>
    <t>最終更新日</t>
    <rPh sb="0" eb="2">
      <t>サイシュウ</t>
    </rPh>
    <rPh sb="2" eb="5">
      <t>コウシンビ</t>
    </rPh>
    <phoneticPr fontId="18"/>
  </si>
  <si>
    <t>本体</t>
    <rPh sb="0" eb="2">
      <t>ホンタイ</t>
    </rPh>
    <phoneticPr fontId="18"/>
  </si>
  <si>
    <t>貯湯タンク</t>
    <rPh sb="0" eb="2">
      <t>チョトウ</t>
    </rPh>
    <phoneticPr fontId="18"/>
  </si>
  <si>
    <r>
      <t xml:space="preserve">型番
</t>
    </r>
    <r>
      <rPr>
        <sz val="14"/>
        <color rgb="FFFF0000"/>
        <rFont val="Meiryo UI"/>
        <family val="3"/>
        <charset val="128"/>
      </rPr>
      <t>※構成品に対するセット型番がある場合は
セット型番を入力</t>
    </r>
    <rPh sb="0" eb="2">
      <t>カタバン</t>
    </rPh>
    <rPh sb="4" eb="7">
      <t>コウセイヒン</t>
    </rPh>
    <rPh sb="8" eb="9">
      <t>タイ</t>
    </rPh>
    <rPh sb="14" eb="16">
      <t>カタバン</t>
    </rPh>
    <rPh sb="19" eb="21">
      <t>バアイ</t>
    </rPh>
    <rPh sb="26" eb="28">
      <t>カタバン</t>
    </rPh>
    <rPh sb="29" eb="31">
      <t>ニュウリョク</t>
    </rPh>
    <phoneticPr fontId="18"/>
  </si>
  <si>
    <t>cccc-dddd</t>
    <phoneticPr fontId="18"/>
  </si>
  <si>
    <t>dddd-eeee</t>
    <phoneticPr fontId="18"/>
  </si>
  <si>
    <r>
      <t xml:space="preserve">構成機器型番
</t>
    </r>
    <r>
      <rPr>
        <sz val="14"/>
        <color rgb="FFFF0000"/>
        <rFont val="Meiryo UI"/>
        <family val="3"/>
        <charset val="128"/>
      </rPr>
      <t>※貯湯タンクが「無し」の場合は入力不要</t>
    </r>
    <rPh sb="0" eb="2">
      <t>コウセイ</t>
    </rPh>
    <rPh sb="2" eb="4">
      <t>キキ</t>
    </rPh>
    <rPh sb="4" eb="6">
      <t>カタバン</t>
    </rPh>
    <rPh sb="8" eb="10">
      <t>チョトウ</t>
    </rPh>
    <rPh sb="15" eb="16">
      <t>ナ</t>
    </rPh>
    <rPh sb="19" eb="21">
      <t>バアイ</t>
    </rPh>
    <rPh sb="22" eb="24">
      <t>ニュウリョク</t>
    </rPh>
    <rPh sb="24" eb="26">
      <t>フヨウ</t>
    </rPh>
    <phoneticPr fontId="18"/>
  </si>
  <si>
    <t>未入力判定
※タンク有り</t>
    <rPh sb="0" eb="3">
      <t>ミニュウリョク</t>
    </rPh>
    <rPh sb="3" eb="5">
      <t>ハンテイ</t>
    </rPh>
    <rPh sb="10" eb="11">
      <t>ア</t>
    </rPh>
    <phoneticPr fontId="18"/>
  </si>
  <si>
    <t>未入力判定
※タンク無し</t>
    <rPh sb="0" eb="3">
      <t>ミニュウリョク</t>
    </rPh>
    <rPh sb="3" eb="5">
      <t>ハンテイ</t>
    </rPh>
    <rPh sb="10" eb="11">
      <t>ナ</t>
    </rPh>
    <phoneticPr fontId="18"/>
  </si>
  <si>
    <t>未入力判定
※タンク空欄</t>
    <rPh sb="0" eb="3">
      <t>ミニュウリョク</t>
    </rPh>
    <rPh sb="3" eb="5">
      <t>ハンテイ</t>
    </rPh>
    <rPh sb="10" eb="12">
      <t>クウラン</t>
    </rPh>
    <phoneticPr fontId="18"/>
  </si>
  <si>
    <t xml:space="preserve">
メール本文</t>
    <rPh sb="4" eb="6">
      <t>ホンブン</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</si>
  <si>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</si>
  <si>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件名</t>
    <rPh sb="0" eb="2">
      <t>ケンメイ</t>
    </rPh>
    <phoneticPr fontId="18"/>
  </si>
  <si>
    <t>宛先</t>
    <rPh sb="0" eb="2">
      <t>アテサキ</t>
    </rPh>
    <phoneticPr fontId="18"/>
  </si>
  <si>
    <t>■製品型番登録申請メールテンプレート</t>
    <rPh sb="1" eb="3">
      <t>セイヒン</t>
    </rPh>
    <rPh sb="3" eb="5">
      <t>カタバン</t>
    </rPh>
    <rPh sb="5" eb="7">
      <t>トウロク</t>
    </rPh>
    <rPh sb="7" eb="9">
      <t>シンセイ</t>
    </rPh>
    <phoneticPr fontId="18"/>
  </si>
  <si>
    <t>○○○株式会社</t>
    <rPh sb="3" eb="7">
      <t>カブシキカイシャ</t>
    </rPh>
    <phoneticPr fontId="18"/>
  </si>
  <si>
    <t>マルマルマル</t>
    <phoneticPr fontId="18"/>
  </si>
  <si>
    <t>Ver01.00</t>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</si>
  <si>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</si>
  <si>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</si>
  <si>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</si>
  <si>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ワイルドカードの内訳一覧</t>
    <phoneticPr fontId="18"/>
  </si>
  <si>
    <t>非公表</t>
    <phoneticPr fontId="18"/>
  </si>
  <si>
    <t>ワイルドカード
未入力
判定</t>
    <rPh sb="8" eb="11">
      <t>ミニュウリョク</t>
    </rPh>
    <rPh sb="12" eb="14">
      <t>ハンテイ</t>
    </rPh>
    <phoneticPr fontId="18"/>
  </si>
  <si>
    <t>cccc-dddd</t>
  </si>
  <si>
    <t>非表示項目</t>
    <rPh sb="0" eb="3">
      <t>ヒヒョウジ</t>
    </rPh>
    <rPh sb="3" eb="5">
      <t>コウモク</t>
    </rPh>
    <phoneticPr fontId="18"/>
  </si>
  <si>
    <t>自動表示</t>
    <rPh sb="0" eb="4">
      <t>ジドウヒョウジ</t>
    </rPh>
    <phoneticPr fontId="18"/>
  </si>
  <si>
    <t>型番重複チェック用</t>
    <phoneticPr fontId="18"/>
  </si>
  <si>
    <t>XYZヒートポンプ</t>
  </si>
  <si>
    <t>dddd-eeee</t>
  </si>
  <si>
    <t>ABCヒートポンプ</t>
    <phoneticPr fontId="18"/>
  </si>
  <si>
    <t>AAA-BBB</t>
    <phoneticPr fontId="18"/>
  </si>
  <si>
    <t>AAA-1A</t>
    <phoneticPr fontId="18"/>
  </si>
  <si>
    <t>AAA-2A</t>
    <phoneticPr fontId="18"/>
  </si>
  <si>
    <t>AAA-3A</t>
    <phoneticPr fontId="18"/>
  </si>
  <si>
    <t>ABC-555</t>
    <phoneticPr fontId="18"/>
  </si>
  <si>
    <t>BBB-DDD■</t>
    <phoneticPr fontId="18"/>
  </si>
  <si>
    <t>AAA-CCC■</t>
    <phoneticPr fontId="18"/>
  </si>
  <si>
    <t>eee-bbb</t>
    <phoneticPr fontId="18"/>
  </si>
  <si>
    <t>nnn-222</t>
    <phoneticPr fontId="18"/>
  </si>
  <si>
    <t>型番審査</t>
    <rPh sb="0" eb="2">
      <t>カタバン</t>
    </rPh>
    <rPh sb="2" eb="4">
      <t>シンサ</t>
    </rPh>
    <phoneticPr fontId="18"/>
  </si>
  <si>
    <t>サンプル対象</t>
    <rPh sb="4" eb="6">
      <t>タイショウ</t>
    </rPh>
    <phoneticPr fontId="18"/>
  </si>
  <si>
    <t>審査結果</t>
    <rPh sb="0" eb="2">
      <t>シンサ</t>
    </rPh>
    <rPh sb="2" eb="4">
      <t>ケッカ</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</si>
  <si>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</si>
  <si>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業務用給湯器</t>
    <rPh sb="0" eb="2">
      <t>ギョウム</t>
    </rPh>
    <rPh sb="2" eb="3">
      <t>ヨウ</t>
    </rPh>
    <rPh sb="3" eb="6">
      <t>キュウトウキ</t>
    </rPh>
    <phoneticPr fontId="18"/>
  </si>
  <si>
    <t>種別</t>
    <rPh sb="0" eb="2">
      <t>シュベツ</t>
    </rPh>
    <phoneticPr fontId="18"/>
  </si>
  <si>
    <t>貯湯タンク有無</t>
    <rPh sb="0" eb="2">
      <t>チョトウ</t>
    </rPh>
    <rPh sb="5" eb="7">
      <t>ウム</t>
    </rPh>
    <phoneticPr fontId="18"/>
  </si>
  <si>
    <t>XYZヒートポンプ</t>
    <phoneticPr fontId="18"/>
  </si>
  <si>
    <t>○○○株式会社</t>
  </si>
  <si>
    <t>○○○株式会社</t>
    <rPh sb="3" eb="7">
      <t>カブシキガイシャ</t>
    </rPh>
    <phoneticPr fontId="18"/>
  </si>
  <si>
    <t>マルマルマル</t>
  </si>
  <si>
    <t>Ver.</t>
    <phoneticPr fontId="18"/>
  </si>
  <si>
    <t>1.01</t>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</si>
  <si>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</si>
  <si>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7" eb="129">
      <t>セイヒン</t>
    </rPh>
    <rPh sb="134" eb="137">
      <t>シヨウショ</t>
    </rPh>
    <rPh sb="137" eb="138">
      <t>トウ</t>
    </rPh>
    <phoneticPr fontId="18"/>
  </si>
  <si>
    <t>業務用給湯器(業務用ヒートポンプ給湯器)</t>
    <rPh sb="0" eb="2">
      <t>ギョウム</t>
    </rPh>
    <rPh sb="2" eb="3">
      <t>ヨウ</t>
    </rPh>
    <rPh sb="3" eb="6">
      <t>キュウトウキ</t>
    </rPh>
    <rPh sb="7" eb="10">
      <t>ギョウムヨウ</t>
    </rPh>
    <rPh sb="16" eb="19">
      <t>キュウトウキ</t>
    </rPh>
    <phoneticPr fontId="18"/>
  </si>
  <si>
    <t>性能値
(年間加熱効率)：</t>
    <rPh sb="0" eb="2">
      <t>セイノウ</t>
    </rPh>
    <rPh sb="2" eb="3">
      <t>チ</t>
    </rPh>
    <rPh sb="5" eb="7">
      <t>ネンカン</t>
    </rPh>
    <rPh sb="7" eb="9">
      <t>カネツ</t>
    </rPh>
    <rPh sb="9" eb="11">
      <t>コウリツ</t>
    </rPh>
    <phoneticPr fontId="18"/>
  </si>
  <si>
    <t>必須(条件有)</t>
    <rPh sb="0" eb="2">
      <t>ヒッス</t>
    </rPh>
    <rPh sb="3" eb="5">
      <t>ジョウケン</t>
    </rPh>
    <rPh sb="5" eb="6">
      <t>アリ</t>
    </rPh>
    <phoneticPr fontId="18"/>
  </si>
  <si>
    <t>最高出口温度(℃)</t>
    <rPh sb="0" eb="6">
      <t>サイコウデグチオンド</t>
    </rPh>
    <phoneticPr fontId="18"/>
  </si>
  <si>
    <t>加熱能力(kW)
※中間期</t>
    <rPh sb="0" eb="2">
      <t>カネツ</t>
    </rPh>
    <rPh sb="2" eb="4">
      <t>ノウリョク</t>
    </rPh>
    <rPh sb="10" eb="13">
      <t>チュウカンキ</t>
    </rPh>
    <phoneticPr fontId="18"/>
  </si>
  <si>
    <t>消費電力(kW)
※中間期</t>
  </si>
  <si>
    <t>基準値
(年間加熱効率)</t>
  </si>
  <si>
    <t>性能値
(年間加熱効率)</t>
    <rPh sb="0" eb="2">
      <t>セイノウ</t>
    </rPh>
    <rPh sb="2" eb="3">
      <t>チ</t>
    </rPh>
    <rPh sb="5" eb="7">
      <t>ネンカン</t>
    </rPh>
    <rPh sb="7" eb="9">
      <t>カネツ</t>
    </rPh>
    <rPh sb="9" eb="11">
      <t>コウリツ</t>
    </rPh>
    <phoneticPr fontId="18"/>
  </si>
  <si>
    <t>希望小売価格
(千円)</t>
    <rPh sb="0" eb="6">
      <t>キボウコウリカカク</t>
    </rPh>
    <rPh sb="8" eb="9">
      <t>セン</t>
    </rPh>
    <rPh sb="9" eb="10">
      <t>エン</t>
    </rPh>
    <phoneticPr fontId="18"/>
  </si>
  <si>
    <t>補助金額
(本体設備費)</t>
    <rPh sb="0" eb="2">
      <t>ホジョ</t>
    </rPh>
    <rPh sb="2" eb="4">
      <t>キンガク</t>
    </rPh>
    <rPh sb="6" eb="8">
      <t>ホンタイ</t>
    </rPh>
    <rPh sb="8" eb="10">
      <t>セツビ</t>
    </rPh>
    <rPh sb="10" eb="11">
      <t>ヒ</t>
    </rPh>
    <phoneticPr fontId="18"/>
  </si>
  <si>
    <t>補助金額
(その他経費)</t>
    <rPh sb="0" eb="2">
      <t>ホジョ</t>
    </rPh>
    <rPh sb="2" eb="4">
      <t>キンガク</t>
    </rPh>
    <rPh sb="8" eb="9">
      <t>タ</t>
    </rPh>
    <rPh sb="9" eb="11">
      <t>ケイヒ</t>
    </rPh>
    <phoneticPr fontId="18"/>
  </si>
  <si>
    <t>補助金額
(その他経費)
※貯湯タンク無し</t>
  </si>
  <si>
    <t>-FL(●●仕様),-GK(〇〇タイプ)</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</si>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</sst>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
    <numFmt numFmtId="178" formatCode="0_);[Red]\(0\)"/>
    <numFmt numFmtId="179" formatCode="0.00_);[Red]\(0.00\)"/>
    <numFmt numFmtId="180" formatCode="#,##0_ "/>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b/>
      <sz val="14"/>
      <color theme="1"/>
      <name val="Meiryo UI"/>
      <family val="3"/>
      <charset val="128"/>
    </font>
    <font>
      <sz val="14"/>
      <color theme="1"/>
      <name val="Meiryo UI"/>
      <family val="3"/>
      <charset val="128"/>
    </font>
    <font>
      <sz val="14"/>
      <name val="Meiryo UI"/>
      <family val="3"/>
      <charset val="128"/>
    </font>
    <font>
      <sz val="12"/>
      <color theme="1"/>
      <name val="Meiryo UI"/>
      <family val="3"/>
      <charset val="128"/>
    </font>
    <font>
      <b/>
      <sz val="14"/>
      <name val="Meiryo UI"/>
      <family val="3"/>
      <charset val="128"/>
    </font>
    <font>
      <b/>
      <sz val="14"/>
      <color rgb="FFFF0000"/>
      <name val="Meiryo UI"/>
      <family val="3"/>
      <charset val="128"/>
    </font>
    <font>
      <b/>
      <sz val="14"/>
      <color theme="0"/>
      <name val="Meiryo UI"/>
      <family val="3"/>
      <charset val="128"/>
    </font>
    <font>
      <sz val="14"/>
      <color rgb="FFFF0000"/>
      <name val="Meiryo UI"/>
      <family val="3"/>
      <charset val="128"/>
    </font>
    <font>
      <b/>
      <sz val="16"/>
      <color rgb="FFFF0000"/>
      <name val="Meiryo UI"/>
      <family val="3"/>
      <charset val="128"/>
    </font>
    <font>
      <sz val="12"/>
      <color rgb="FF000000"/>
      <name val="Calibri"/>
      <family val="2"/>
      <charset val="128"/>
    </font>
    <font>
      <sz val="12"/>
      <color rgb="FF000000"/>
      <name val="游ゴシック"/>
      <family val="2"/>
      <charset val="128"/>
    </font>
    <font>
      <sz val="12"/>
      <color rgb="FF000000"/>
      <name val="Calibri"/>
      <family val="2"/>
    </font>
    <font>
      <sz val="12"/>
      <color rgb="FF000000"/>
      <name val="Yu Gothic"/>
      <family val="2"/>
      <charset val="128"/>
    </font>
    <font>
      <u/>
      <sz val="11"/>
      <color theme="10"/>
      <name val="ＭＳ Ｐゴシック"/>
      <family val="2"/>
      <charset val="128"/>
      <scheme val="minor"/>
    </font>
    <font>
      <sz val="14"/>
      <color theme="1"/>
      <name val="ＭＳ Ｐゴシック"/>
      <family val="2"/>
      <charset val="128"/>
      <scheme val="minor"/>
    </font>
    <font>
      <sz val="12"/>
      <name val="游ゴシック"/>
      <family val="3"/>
      <charset val="128"/>
    </font>
    <font>
      <b/>
      <sz val="16"/>
      <color theme="1"/>
      <name val="Meiryo UI"/>
      <family val="3"/>
      <charset val="128"/>
    </font>
    <font>
      <sz val="11"/>
      <color theme="1"/>
      <name val="Meiryo UI"/>
      <family val="3"/>
      <charset val="128"/>
    </font>
    <font>
      <b/>
      <sz val="20"/>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CC99"/>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39997558519241921"/>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style="thin">
        <color auto="1"/>
      </left>
      <right/>
      <top style="thin">
        <color auto="1"/>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s>
  <cellStyleXfs count="1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0" fontId="1"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cellStyleXfs>
  <cellXfs count="239">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5" fillId="0" borderId="0" xfId="169" applyFont="1" applyAlignment="1" applyProtection="1">
      <alignment vertical="center"/>
    </xf>
    <xf numFmtId="0" fontId="45" fillId="39" borderId="0" xfId="0" applyFont="1" applyFill="1" applyAlignment="1" applyProtection="1">
      <alignment horizontal="center" vertical="center" wrapText="1"/>
    </xf>
    <xf numFmtId="0" fontId="45" fillId="39" borderId="0" xfId="169" applyFont="1" applyFill="1" applyAlignment="1" applyProtection="1">
      <alignment horizontal="center" vertical="center" wrapText="1"/>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51" fillId="42" borderId="21" xfId="169" applyFont="1" applyFill="1" applyBorder="1" applyAlignment="1" applyProtection="1">
      <alignment horizontal="center" vertical="center"/>
    </xf>
    <xf numFmtId="0" fontId="51" fillId="42" borderId="23" xfId="169" applyFont="1" applyFill="1" applyBorder="1" applyAlignment="1" applyProtection="1">
      <alignment horizontal="center" vertical="center" wrapText="1"/>
    </xf>
    <xf numFmtId="0" fontId="51" fillId="41" borderId="23" xfId="169" applyFont="1" applyFill="1" applyBorder="1" applyAlignment="1" applyProtection="1">
      <alignment horizontal="center" vertical="center" shrinkToFit="1"/>
    </xf>
    <xf numFmtId="0" fontId="51" fillId="41" borderId="10" xfId="169" applyFont="1" applyFill="1" applyBorder="1" applyAlignment="1" applyProtection="1">
      <alignment horizontal="center" vertical="center" shrinkToFit="1"/>
    </xf>
    <xf numFmtId="49" fontId="51" fillId="41" borderId="10" xfId="102"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177" fontId="52" fillId="33"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0" fontId="53" fillId="44" borderId="0" xfId="169" applyFont="1" applyFill="1" applyAlignment="1">
      <alignment horizontal="center" vertical="center"/>
    </xf>
    <xf numFmtId="0" fontId="53" fillId="0" borderId="0" xfId="169" applyFont="1" applyAlignment="1">
      <alignment horizontal="center" vertical="center"/>
    </xf>
    <xf numFmtId="176" fontId="51" fillId="41" borderId="10" xfId="102" applyNumberFormat="1" applyFont="1" applyFill="1" applyBorder="1" applyAlignment="1" applyProtection="1">
      <alignment horizontal="center" vertical="center" shrinkToFit="1"/>
    </xf>
    <xf numFmtId="176" fontId="52" fillId="0" borderId="10" xfId="102" applyNumberFormat="1" applyFont="1" applyBorder="1" applyAlignment="1" applyProtection="1">
      <alignment horizontal="center" vertical="center" shrinkToFit="1"/>
      <protection locked="0"/>
    </xf>
    <xf numFmtId="0" fontId="51" fillId="42" borderId="37" xfId="169" applyFont="1" applyFill="1" applyBorder="1" applyAlignment="1" applyProtection="1">
      <alignment horizontal="center" vertical="center"/>
    </xf>
    <xf numFmtId="0" fontId="52" fillId="34" borderId="28" xfId="169" applyFont="1" applyFill="1" applyBorder="1" applyAlignment="1" applyProtection="1">
      <alignment horizontal="center" vertical="center"/>
    </xf>
    <xf numFmtId="0" fontId="52" fillId="33" borderId="28" xfId="169" applyFont="1" applyFill="1" applyBorder="1" applyAlignment="1" applyProtection="1">
      <alignment horizontal="center" vertical="center"/>
    </xf>
    <xf numFmtId="0" fontId="50" fillId="38" borderId="23" xfId="169" applyFont="1" applyFill="1" applyBorder="1" applyAlignment="1" applyProtection="1">
      <alignment horizontal="center" vertical="center"/>
    </xf>
    <xf numFmtId="0" fontId="50" fillId="38" borderId="26" xfId="169" applyFont="1" applyFill="1" applyBorder="1" applyAlignment="1" applyProtection="1">
      <alignment horizontal="center" vertical="center" wrapText="1"/>
    </xf>
    <xf numFmtId="0" fontId="45" fillId="0" borderId="0" xfId="0" applyFont="1" applyAlignment="1" applyProtection="1">
      <alignment horizontal="center" vertical="center"/>
    </xf>
    <xf numFmtId="0" fontId="53" fillId="44" borderId="0" xfId="169" applyFont="1" applyFill="1" applyAlignment="1">
      <alignment horizontal="center" vertical="center" wrapText="1"/>
    </xf>
    <xf numFmtId="0" fontId="51" fillId="37" borderId="22" xfId="169" applyFont="1" applyFill="1" applyBorder="1" applyAlignment="1" applyProtection="1">
      <alignment horizontal="center" vertical="center"/>
    </xf>
    <xf numFmtId="0" fontId="51" fillId="36" borderId="22" xfId="169" applyFont="1" applyFill="1" applyBorder="1" applyAlignment="1" applyProtection="1">
      <alignment horizontal="center" vertical="center"/>
    </xf>
    <xf numFmtId="0" fontId="51" fillId="36" borderId="10" xfId="169" applyFont="1" applyFill="1" applyBorder="1" applyAlignment="1" applyProtection="1">
      <alignment horizontal="center" vertical="center"/>
    </xf>
    <xf numFmtId="0" fontId="51" fillId="37" borderId="10" xfId="169" applyFont="1" applyFill="1" applyBorder="1" applyAlignment="1" applyProtection="1">
      <alignment horizontal="center" vertical="center"/>
    </xf>
    <xf numFmtId="176" fontId="52" fillId="0" borderId="28" xfId="102" applyNumberFormat="1" applyFont="1" applyBorder="1" applyAlignment="1" applyProtection="1">
      <alignment horizontal="center" vertical="center" shrinkToFit="1"/>
      <protection locked="0"/>
    </xf>
    <xf numFmtId="178" fontId="51" fillId="41" borderId="10" xfId="102" applyNumberFormat="1" applyFont="1" applyFill="1" applyBorder="1" applyAlignment="1" applyProtection="1">
      <alignment horizontal="center" vertical="center" shrinkToFit="1"/>
    </xf>
    <xf numFmtId="178" fontId="52" fillId="0" borderId="10" xfId="102" applyNumberFormat="1" applyFont="1" applyBorder="1" applyAlignment="1" applyProtection="1">
      <alignment horizontal="center" vertical="center" shrinkToFit="1"/>
      <protection locked="0"/>
    </xf>
    <xf numFmtId="178" fontId="52" fillId="0" borderId="28" xfId="102" applyNumberFormat="1" applyFont="1" applyBorder="1" applyAlignment="1" applyProtection="1">
      <alignment horizontal="center" vertical="center" shrinkToFit="1"/>
      <protection locked="0"/>
    </xf>
    <xf numFmtId="0" fontId="50" fillId="0" borderId="0" xfId="169" applyFont="1" applyFill="1" applyBorder="1" applyAlignment="1" applyProtection="1">
      <alignment horizontal="center" vertical="center"/>
    </xf>
    <xf numFmtId="0" fontId="50" fillId="0" borderId="0" xfId="169" applyFont="1" applyFill="1" applyBorder="1" applyAlignment="1" applyProtection="1">
      <alignment horizontal="center" vertical="center" wrapText="1"/>
    </xf>
    <xf numFmtId="0" fontId="45" fillId="45"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53" fillId="0" borderId="0" xfId="169" applyFont="1" applyBorder="1" applyAlignment="1">
      <alignment horizontal="center" vertical="center"/>
    </xf>
    <xf numFmtId="0" fontId="53" fillId="0" borderId="0" xfId="169" applyFont="1" applyFill="1" applyBorder="1" applyAlignment="1">
      <alignment horizontal="center" vertical="center"/>
    </xf>
    <xf numFmtId="179" fontId="51" fillId="41" borderId="10" xfId="102" applyNumberFormat="1" applyFont="1" applyFill="1" applyBorder="1" applyAlignment="1" applyProtection="1">
      <alignment horizontal="center" vertical="center" shrinkToFit="1"/>
    </xf>
    <xf numFmtId="176" fontId="51" fillId="33" borderId="10" xfId="102" applyNumberFormat="1" applyFont="1" applyFill="1" applyBorder="1" applyAlignment="1" applyProtection="1">
      <alignment horizontal="center" vertical="center" shrinkToFit="1"/>
    </xf>
    <xf numFmtId="176" fontId="51" fillId="33" borderId="28" xfId="102" applyNumberFormat="1" applyFont="1" applyFill="1" applyBorder="1" applyAlignment="1" applyProtection="1">
      <alignment horizontal="center" vertical="center" shrinkToFit="1"/>
    </xf>
    <xf numFmtId="179" fontId="52" fillId="0" borderId="10" xfId="102" applyNumberFormat="1" applyFont="1" applyBorder="1" applyAlignment="1" applyProtection="1">
      <alignment horizontal="center" vertical="center" shrinkToFit="1"/>
      <protection locked="0"/>
    </xf>
    <xf numFmtId="179" fontId="52" fillId="0" borderId="28" xfId="102" applyNumberFormat="1" applyFont="1" applyBorder="1" applyAlignment="1" applyProtection="1">
      <alignment horizontal="center" vertical="center" shrinkToFit="1"/>
      <protection locked="0"/>
    </xf>
    <xf numFmtId="0" fontId="52" fillId="0" borderId="23" xfId="169" applyFont="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0" borderId="26" xfId="169" applyFont="1" applyBorder="1" applyAlignment="1" applyProtection="1">
      <alignment horizontal="center" vertical="center" shrinkToFit="1"/>
    </xf>
    <xf numFmtId="49" fontId="51" fillId="0" borderId="10" xfId="102" applyNumberFormat="1" applyFont="1" applyFill="1" applyBorder="1" applyAlignment="1" applyProtection="1">
      <alignment horizontal="center" vertical="center" shrinkToFit="1"/>
      <protection locked="0"/>
    </xf>
    <xf numFmtId="178" fontId="51" fillId="0" borderId="10" xfId="102" applyNumberFormat="1" applyFont="1" applyFill="1" applyBorder="1" applyAlignment="1" applyProtection="1">
      <alignment horizontal="center" vertical="center" shrinkToFit="1"/>
      <protection locked="0"/>
    </xf>
    <xf numFmtId="179" fontId="51" fillId="0" borderId="10" xfId="102" applyNumberFormat="1" applyFont="1" applyFill="1" applyBorder="1" applyAlignment="1" applyProtection="1">
      <alignment horizontal="center" vertical="center" shrinkToFit="1"/>
      <protection locked="0"/>
    </xf>
    <xf numFmtId="0" fontId="51" fillId="33" borderId="10" xfId="102" applyNumberFormat="1" applyFont="1" applyFill="1" applyBorder="1" applyAlignment="1" applyProtection="1">
      <alignment horizontal="center" vertical="center" shrinkToFit="1"/>
    </xf>
    <xf numFmtId="0" fontId="51" fillId="33" borderId="10" xfId="169" applyFont="1" applyFill="1" applyBorder="1" applyAlignment="1" applyProtection="1">
      <alignment horizontal="center" vertical="center" shrinkToFit="1"/>
    </xf>
    <xf numFmtId="0" fontId="51" fillId="0" borderId="10" xfId="102" applyNumberFormat="1" applyFont="1" applyFill="1" applyBorder="1" applyAlignment="1" applyProtection="1">
      <alignment horizontal="center" vertical="center" shrinkToFit="1"/>
      <protection locked="0"/>
    </xf>
    <xf numFmtId="180" fontId="51" fillId="0" borderId="11" xfId="102" applyNumberFormat="1" applyFont="1" applyFill="1" applyBorder="1" applyAlignment="1" applyProtection="1">
      <alignment horizontal="center" vertical="center"/>
      <protection locked="0"/>
    </xf>
    <xf numFmtId="180" fontId="51" fillId="0" borderId="43" xfId="102" applyNumberFormat="1" applyFont="1" applyFill="1" applyBorder="1" applyAlignment="1" applyProtection="1">
      <alignment horizontal="center" vertical="center"/>
      <protection locked="0"/>
    </xf>
    <xf numFmtId="0" fontId="51" fillId="0" borderId="28" xfId="102" applyNumberFormat="1" applyFont="1" applyFill="1" applyBorder="1" applyAlignment="1" applyProtection="1">
      <alignment horizontal="center" vertical="center" shrinkToFit="1"/>
      <protection locked="0"/>
    </xf>
    <xf numFmtId="49" fontId="52" fillId="0" borderId="10" xfId="102" applyNumberFormat="1" applyFont="1" applyBorder="1" applyAlignment="1" applyProtection="1">
      <alignment horizontal="center" vertical="center" shrinkToFit="1"/>
      <protection locked="0"/>
    </xf>
    <xf numFmtId="49" fontId="52" fillId="0" borderId="28" xfId="102" applyNumberFormat="1" applyFont="1" applyBorder="1" applyAlignment="1" applyProtection="1">
      <alignment horizontal="center" vertical="center" shrinkToFit="1"/>
      <protection locked="0"/>
    </xf>
    <xf numFmtId="49" fontId="51" fillId="33" borderId="10" xfId="102" applyNumberFormat="1" applyFont="1" applyFill="1" applyBorder="1" applyAlignment="1" applyProtection="1">
      <alignment horizontal="center" vertical="center" shrinkToFit="1"/>
    </xf>
    <xf numFmtId="0" fontId="51" fillId="36" borderId="11" xfId="169" applyFont="1" applyFill="1" applyBorder="1" applyAlignment="1" applyProtection="1">
      <alignment horizontal="center" vertical="center"/>
    </xf>
    <xf numFmtId="0" fontId="51" fillId="36" borderId="25" xfId="169" applyFont="1" applyFill="1" applyBorder="1" applyAlignment="1" applyProtection="1">
      <alignment horizontal="center" vertical="center"/>
    </xf>
    <xf numFmtId="0" fontId="46" fillId="0" borderId="0" xfId="169" applyFont="1" applyFill="1" applyBorder="1" applyAlignment="1" applyProtection="1">
      <alignment horizontal="center" vertical="center"/>
    </xf>
    <xf numFmtId="14" fontId="48" fillId="35" borderId="10" xfId="169" applyNumberFormat="1" applyFont="1" applyFill="1" applyBorder="1" applyAlignment="1" applyProtection="1">
      <alignment horizontal="center" vertical="center"/>
      <protection locked="0"/>
    </xf>
    <xf numFmtId="0" fontId="64" fillId="0" borderId="0" xfId="177" applyFont="1">
      <alignment vertical="center"/>
    </xf>
    <xf numFmtId="0" fontId="1" fillId="0" borderId="0" xfId="177">
      <alignment vertical="center"/>
    </xf>
    <xf numFmtId="0" fontId="1" fillId="0" borderId="42" xfId="177" applyBorder="1">
      <alignment vertical="center"/>
    </xf>
    <xf numFmtId="0" fontId="32" fillId="0" borderId="10" xfId="177" applyFont="1" applyBorder="1">
      <alignment vertical="center"/>
    </xf>
    <xf numFmtId="0" fontId="32" fillId="37" borderId="10" xfId="177" applyFont="1" applyFill="1" applyBorder="1">
      <alignment vertical="center"/>
    </xf>
    <xf numFmtId="0" fontId="52" fillId="37" borderId="10" xfId="0" applyFont="1" applyFill="1" applyBorder="1" applyAlignment="1" applyProtection="1">
      <alignment horizontal="center" vertical="center" wrapText="1"/>
    </xf>
    <xf numFmtId="0" fontId="52" fillId="37" borderId="10" xfId="0" applyFont="1" applyFill="1" applyBorder="1" applyAlignment="1" applyProtection="1">
      <alignment horizontal="center" vertical="center" wrapText="1"/>
    </xf>
    <xf numFmtId="0" fontId="53" fillId="0" borderId="0" xfId="0" applyFont="1" applyProtection="1">
      <alignment vertical="center"/>
    </xf>
    <xf numFmtId="0" fontId="49" fillId="0" borderId="0" xfId="169" applyFont="1" applyAlignment="1" applyProtection="1">
      <alignment horizontal="center" vertical="center"/>
    </xf>
    <xf numFmtId="14" fontId="49" fillId="0" borderId="0" xfId="169" applyNumberFormat="1" applyFont="1" applyAlignment="1" applyProtection="1">
      <alignment horizontal="center" vertical="center"/>
    </xf>
    <xf numFmtId="0" fontId="49" fillId="0" borderId="0" xfId="169" applyFont="1" applyAlignment="1" applyProtection="1">
      <alignment vertical="center"/>
    </xf>
    <xf numFmtId="0" fontId="54" fillId="0" borderId="11" xfId="169" applyFont="1" applyBorder="1" applyAlignment="1" applyProtection="1">
      <alignment horizontal="center" vertical="center" wrapText="1" shrinkToFit="1"/>
    </xf>
    <xf numFmtId="0" fontId="58" fillId="0" borderId="0" xfId="169" applyFont="1" applyFill="1" applyBorder="1" applyAlignment="1" applyProtection="1">
      <alignment vertical="center"/>
    </xf>
    <xf numFmtId="0" fontId="43" fillId="0" borderId="0" xfId="169" applyFont="1" applyAlignment="1" applyProtection="1">
      <alignment vertical="top"/>
    </xf>
    <xf numFmtId="0" fontId="48" fillId="35" borderId="10" xfId="169" applyFont="1" applyFill="1" applyBorder="1" applyAlignment="1" applyProtection="1">
      <alignment horizontal="center" vertical="center"/>
    </xf>
    <xf numFmtId="0" fontId="48" fillId="37" borderId="10" xfId="169" applyFont="1" applyFill="1" applyBorder="1" applyAlignment="1" applyProtection="1">
      <alignment horizontal="center" vertical="center"/>
    </xf>
    <xf numFmtId="0" fontId="66" fillId="0" borderId="0" xfId="169" applyFont="1" applyFill="1" applyBorder="1" applyAlignment="1" applyProtection="1">
      <alignment vertical="center" wrapText="1"/>
    </xf>
    <xf numFmtId="0" fontId="44" fillId="0" borderId="38" xfId="169" applyFont="1" applyFill="1" applyBorder="1" applyAlignment="1" applyProtection="1">
      <alignment vertical="center"/>
    </xf>
    <xf numFmtId="0" fontId="44" fillId="0" borderId="0" xfId="169" applyFont="1" applyFill="1" applyBorder="1" applyAlignment="1" applyProtection="1">
      <alignment vertical="center"/>
    </xf>
    <xf numFmtId="0" fontId="53" fillId="0" borderId="0" xfId="0" applyFont="1" applyAlignment="1" applyProtection="1">
      <alignment horizontal="center" vertical="center"/>
    </xf>
    <xf numFmtId="0" fontId="44" fillId="0" borderId="0" xfId="169" applyFont="1" applyBorder="1" applyAlignment="1" applyProtection="1">
      <alignment horizontal="center" vertical="center"/>
    </xf>
    <xf numFmtId="0" fontId="52" fillId="37" borderId="25" xfId="0" applyFont="1" applyFill="1" applyBorder="1" applyAlignment="1" applyProtection="1">
      <alignment horizontal="center" vertical="center"/>
    </xf>
    <xf numFmtId="0" fontId="52" fillId="37" borderId="30" xfId="0" applyFont="1" applyFill="1" applyBorder="1" applyAlignment="1" applyProtection="1">
      <alignment horizontal="center" vertical="center"/>
    </xf>
    <xf numFmtId="0" fontId="52" fillId="37"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1" fillId="39" borderId="10" xfId="169" applyFont="1" applyFill="1" applyBorder="1" applyAlignment="1" applyProtection="1">
      <alignment horizontal="center" vertical="center"/>
    </xf>
    <xf numFmtId="0" fontId="51" fillId="37" borderId="10" xfId="0" applyFont="1" applyFill="1" applyBorder="1" applyAlignment="1" applyProtection="1">
      <alignment horizontal="center" vertical="center"/>
    </xf>
    <xf numFmtId="0" fontId="51" fillId="37" borderId="24" xfId="0" applyFont="1" applyFill="1" applyBorder="1" applyAlignment="1" applyProtection="1">
      <alignment horizontal="center" vertical="center"/>
    </xf>
    <xf numFmtId="0" fontId="51" fillId="37" borderId="45" xfId="0" applyFont="1" applyFill="1" applyBorder="1" applyAlignment="1" applyProtection="1">
      <alignment horizontal="center" vertical="center"/>
    </xf>
    <xf numFmtId="0" fontId="51" fillId="0" borderId="52"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35" borderId="28" xfId="0" applyFont="1" applyFill="1" applyBorder="1" applyAlignment="1" applyProtection="1">
      <alignment horizontal="center" vertical="center"/>
    </xf>
    <xf numFmtId="0" fontId="52" fillId="35" borderId="27" xfId="0" applyFont="1" applyFill="1" applyBorder="1" applyAlignment="1" applyProtection="1">
      <alignment horizontal="center" vertical="center"/>
    </xf>
    <xf numFmtId="0" fontId="52" fillId="44" borderId="46" xfId="0" applyFont="1" applyFill="1" applyBorder="1" applyAlignment="1" applyProtection="1">
      <alignment horizontal="center" vertical="center"/>
    </xf>
    <xf numFmtId="0" fontId="52" fillId="0" borderId="0" xfId="0" applyFont="1" applyFill="1" applyBorder="1" applyAlignment="1" applyProtection="1">
      <alignment horizontal="center" vertical="center" wrapText="1"/>
    </xf>
    <xf numFmtId="0" fontId="67" fillId="46" borderId="12" xfId="171" applyFont="1" applyFill="1" applyBorder="1" applyAlignment="1" applyProtection="1">
      <alignment horizontal="center" vertical="center"/>
    </xf>
    <xf numFmtId="0" fontId="67" fillId="46" borderId="10" xfId="171" applyFont="1" applyFill="1" applyBorder="1" applyAlignment="1" applyProtection="1">
      <alignment horizontal="center" vertical="center"/>
    </xf>
    <xf numFmtId="0" fontId="53" fillId="46" borderId="11" xfId="171" applyFont="1" applyFill="1" applyBorder="1" applyAlignment="1" applyProtection="1">
      <alignment horizontal="center" vertical="center" wrapText="1"/>
    </xf>
    <xf numFmtId="180" fontId="51" fillId="41" borderId="11" xfId="102" applyNumberFormat="1" applyFont="1" applyFill="1" applyBorder="1" applyAlignment="1" applyProtection="1">
      <alignment horizontal="center" vertical="center"/>
    </xf>
    <xf numFmtId="0" fontId="51" fillId="41" borderId="24" xfId="102" applyNumberFormat="1" applyFont="1" applyFill="1" applyBorder="1" applyAlignment="1" applyProtection="1">
      <alignment horizontal="center" vertical="center"/>
    </xf>
    <xf numFmtId="0" fontId="51" fillId="33" borderId="50" xfId="102" applyNumberFormat="1" applyFont="1" applyFill="1" applyBorder="1" applyAlignment="1" applyProtection="1">
      <alignment horizontal="center" vertical="center"/>
    </xf>
    <xf numFmtId="0" fontId="53" fillId="0" borderId="12" xfId="171" applyFont="1" applyBorder="1" applyAlignment="1" applyProtection="1">
      <alignment horizontal="center" vertical="center"/>
    </xf>
    <xf numFmtId="0" fontId="53" fillId="0" borderId="10" xfId="171" applyFont="1" applyBorder="1" applyAlignment="1" applyProtection="1">
      <alignment horizontal="center" vertical="center"/>
    </xf>
    <xf numFmtId="0" fontId="53" fillId="0" borderId="10" xfId="171" applyFont="1" applyBorder="1" applyAlignment="1" applyProtection="1">
      <alignment horizontal="center" vertical="center" wrapText="1"/>
    </xf>
    <xf numFmtId="0" fontId="45" fillId="39" borderId="12" xfId="0" applyFont="1" applyFill="1" applyBorder="1" applyAlignment="1" applyProtection="1">
      <alignment horizontal="center" vertical="center" wrapText="1"/>
    </xf>
    <xf numFmtId="0" fontId="45" fillId="39" borderId="10" xfId="0" applyFont="1" applyFill="1" applyBorder="1" applyAlignment="1" applyProtection="1">
      <alignment horizontal="center" vertical="center" wrapText="1"/>
    </xf>
    <xf numFmtId="0" fontId="51" fillId="0" borderId="12" xfId="169" applyFont="1" applyBorder="1" applyAlignment="1" applyProtection="1">
      <alignment horizontal="center" vertical="center"/>
    </xf>
    <xf numFmtId="0" fontId="51" fillId="0" borderId="10" xfId="169" applyFont="1" applyBorder="1" applyAlignment="1" applyProtection="1">
      <alignment horizontal="center" vertical="center"/>
    </xf>
    <xf numFmtId="0" fontId="51" fillId="33" borderId="10" xfId="169" applyFont="1" applyFill="1" applyBorder="1" applyAlignment="1" applyProtection="1">
      <alignment horizontal="center" vertical="center"/>
    </xf>
    <xf numFmtId="0" fontId="51" fillId="33" borderId="51" xfId="102" applyNumberFormat="1" applyFont="1" applyFill="1" applyBorder="1" applyAlignment="1" applyProtection="1">
      <alignment horizontal="center" vertical="center"/>
    </xf>
    <xf numFmtId="0" fontId="42" fillId="0" borderId="0" xfId="169" applyFont="1" applyAlignment="1" applyProtection="1">
      <alignment horizontal="center" vertical="center"/>
    </xf>
    <xf numFmtId="0" fontId="45" fillId="45" borderId="0" xfId="169" applyFont="1" applyFill="1" applyAlignment="1" applyProtection="1">
      <alignment horizontal="right" vertical="center"/>
    </xf>
    <xf numFmtId="0" fontId="45" fillId="45" borderId="0" xfId="169" applyFont="1" applyFill="1" applyAlignment="1" applyProtection="1">
      <alignment vertical="center"/>
    </xf>
    <xf numFmtId="0" fontId="54" fillId="0" borderId="0" xfId="170" applyFont="1" applyFill="1" applyBorder="1" applyAlignment="1" applyProtection="1">
      <alignment horizontal="left" vertical="center" shrinkToFit="1"/>
    </xf>
    <xf numFmtId="14" fontId="48" fillId="35" borderId="10" xfId="170" applyNumberFormat="1" applyFont="1" applyFill="1" applyBorder="1" applyAlignment="1" applyProtection="1">
      <alignment horizontal="center" vertical="center"/>
    </xf>
    <xf numFmtId="14" fontId="48" fillId="0" borderId="0" xfId="170" applyNumberFormat="1" applyFont="1" applyFill="1" applyBorder="1" applyAlignment="1" applyProtection="1">
      <alignment horizontal="center" vertical="center"/>
    </xf>
    <xf numFmtId="0" fontId="48" fillId="0" borderId="0" xfId="169" applyFont="1" applyFill="1" applyBorder="1" applyAlignment="1" applyProtection="1">
      <alignment horizontal="center" vertical="center"/>
    </xf>
    <xf numFmtId="0" fontId="52" fillId="0" borderId="10" xfId="169" applyFont="1" applyFill="1" applyBorder="1" applyAlignment="1" applyProtection="1">
      <alignment horizontal="center" vertical="center" shrinkToFit="1"/>
    </xf>
    <xf numFmtId="49" fontId="51" fillId="0" borderId="10" xfId="102" applyNumberFormat="1" applyFont="1" applyFill="1" applyBorder="1" applyAlignment="1" applyProtection="1">
      <alignment horizontal="center" vertical="center" shrinkToFit="1"/>
    </xf>
    <xf numFmtId="0" fontId="51" fillId="0" borderId="10" xfId="102" applyNumberFormat="1" applyFont="1" applyFill="1" applyBorder="1" applyAlignment="1" applyProtection="1">
      <alignment horizontal="center" vertical="center" shrinkToFit="1"/>
    </xf>
    <xf numFmtId="178" fontId="51" fillId="0" borderId="10" xfId="102" applyNumberFormat="1" applyFont="1" applyFill="1" applyBorder="1" applyAlignment="1" applyProtection="1">
      <alignment horizontal="center" vertical="center" shrinkToFit="1"/>
    </xf>
    <xf numFmtId="179" fontId="51" fillId="0" borderId="10" xfId="102" applyNumberFormat="1" applyFont="1" applyFill="1" applyBorder="1" applyAlignment="1" applyProtection="1">
      <alignment horizontal="center" vertical="center" shrinkToFit="1"/>
    </xf>
    <xf numFmtId="176" fontId="51" fillId="0" borderId="10" xfId="102" applyNumberFormat="1" applyFont="1" applyFill="1" applyBorder="1" applyAlignment="1" applyProtection="1">
      <alignment horizontal="center" vertical="center" shrinkToFit="1"/>
    </xf>
    <xf numFmtId="180" fontId="51" fillId="0" borderId="11" xfId="102" applyNumberFormat="1" applyFont="1" applyFill="1" applyBorder="1" applyAlignment="1" applyProtection="1">
      <alignment horizontal="center" vertical="center"/>
    </xf>
    <xf numFmtId="0" fontId="51" fillId="0" borderId="24" xfId="102" applyNumberFormat="1" applyFont="1" applyFill="1" applyBorder="1" applyAlignment="1" applyProtection="1">
      <alignment horizontal="center" vertical="center"/>
    </xf>
    <xf numFmtId="49" fontId="52" fillId="0" borderId="10" xfId="102" applyNumberFormat="1" applyFont="1" applyFill="1" applyBorder="1" applyAlignment="1" applyProtection="1">
      <alignment horizontal="center" vertical="center" shrinkToFit="1"/>
    </xf>
    <xf numFmtId="49" fontId="52" fillId="0" borderId="10" xfId="102" applyNumberFormat="1" applyFont="1" applyBorder="1" applyAlignment="1" applyProtection="1">
      <alignment horizontal="center" vertical="center" shrinkToFit="1"/>
    </xf>
    <xf numFmtId="176" fontId="52" fillId="0" borderId="10" xfId="102" applyNumberFormat="1" applyFont="1" applyBorder="1" applyAlignment="1" applyProtection="1">
      <alignment horizontal="center" vertical="center" shrinkToFit="1"/>
    </xf>
    <xf numFmtId="178" fontId="52" fillId="0" borderId="10" xfId="102" applyNumberFormat="1" applyFont="1" applyBorder="1" applyAlignment="1" applyProtection="1">
      <alignment horizontal="center" vertical="center" shrinkToFit="1"/>
    </xf>
    <xf numFmtId="179" fontId="52" fillId="0" borderId="10" xfId="102" applyNumberFormat="1" applyFont="1" applyBorder="1" applyAlignment="1" applyProtection="1">
      <alignment horizontal="center" vertical="center" shrinkToFit="1"/>
    </xf>
    <xf numFmtId="0" fontId="52" fillId="0" borderId="28" xfId="169"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1" fillId="0" borderId="28" xfId="102" applyNumberFormat="1" applyFont="1" applyFill="1" applyBorder="1" applyAlignment="1" applyProtection="1">
      <alignment horizontal="center" vertical="center" shrinkToFit="1"/>
    </xf>
    <xf numFmtId="49" fontId="52" fillId="0" borderId="28" xfId="102" applyNumberFormat="1" applyFont="1" applyBorder="1" applyAlignment="1" applyProtection="1">
      <alignment horizontal="center" vertical="center" shrinkToFit="1"/>
    </xf>
    <xf numFmtId="178" fontId="52" fillId="0" borderId="28" xfId="102" applyNumberFormat="1" applyFont="1" applyBorder="1" applyAlignment="1" applyProtection="1">
      <alignment horizontal="center" vertical="center" shrinkToFit="1"/>
    </xf>
    <xf numFmtId="179" fontId="52" fillId="0" borderId="28" xfId="102" applyNumberFormat="1" applyFont="1" applyBorder="1" applyAlignment="1" applyProtection="1">
      <alignment horizontal="center" vertical="center" shrinkToFit="1"/>
    </xf>
    <xf numFmtId="176" fontId="52" fillId="0" borderId="28" xfId="102" applyNumberFormat="1" applyFont="1" applyBorder="1" applyAlignment="1" applyProtection="1">
      <alignment horizontal="center" vertical="center" shrinkToFit="1"/>
    </xf>
    <xf numFmtId="180" fontId="51" fillId="0" borderId="43" xfId="102" applyNumberFormat="1" applyFont="1" applyFill="1" applyBorder="1" applyAlignment="1" applyProtection="1">
      <alignment horizontal="center" vertical="center"/>
    </xf>
    <xf numFmtId="0" fontId="51" fillId="0" borderId="27" xfId="102" applyNumberFormat="1" applyFont="1" applyFill="1" applyBorder="1" applyAlignment="1" applyProtection="1">
      <alignment horizontal="center" vertical="center"/>
    </xf>
    <xf numFmtId="0" fontId="45" fillId="0" borderId="0" xfId="169" applyFont="1" applyFill="1" applyAlignment="1" applyProtection="1">
      <alignment horizontal="right" vertical="center"/>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45" borderId="0" xfId="0" applyFont="1" applyFill="1" applyAlignment="1" applyProtection="1">
      <alignment horizontal="center" vertical="center"/>
    </xf>
    <xf numFmtId="0" fontId="45" fillId="45" borderId="0" xfId="169" applyFont="1" applyFill="1" applyAlignment="1" applyProtection="1">
      <alignment horizontal="center" vertical="center"/>
    </xf>
    <xf numFmtId="0" fontId="52" fillId="33" borderId="28" xfId="169" applyFont="1" applyFill="1" applyBorder="1" applyAlignment="1" applyProtection="1">
      <alignment horizontal="center" vertical="center" shrinkToFit="1"/>
    </xf>
    <xf numFmtId="0" fontId="51" fillId="0" borderId="10" xfId="169" applyFont="1" applyFill="1" applyBorder="1" applyAlignment="1" applyProtection="1">
      <alignment horizontal="center" vertical="center" shrinkToFit="1"/>
      <protection locked="0"/>
    </xf>
    <xf numFmtId="0" fontId="51" fillId="0" borderId="28" xfId="169" applyFont="1" applyFill="1" applyBorder="1" applyAlignment="1" applyProtection="1">
      <alignment horizontal="center" vertical="center" shrinkToFit="1"/>
      <protection locked="0"/>
    </xf>
    <xf numFmtId="0" fontId="52" fillId="37" borderId="10" xfId="0" applyFont="1" applyFill="1" applyBorder="1" applyAlignment="1" applyProtection="1">
      <alignment horizontal="center" vertical="center" wrapText="1"/>
    </xf>
    <xf numFmtId="0" fontId="63" fillId="37" borderId="10" xfId="179" applyFill="1" applyBorder="1" applyAlignment="1" applyProtection="1">
      <alignment vertical="center" wrapText="1"/>
    </xf>
    <xf numFmtId="49" fontId="53" fillId="0" borderId="0" xfId="0" applyNumberFormat="1" applyFont="1" applyProtection="1">
      <alignment vertical="center"/>
    </xf>
    <xf numFmtId="49" fontId="53" fillId="0" borderId="0" xfId="0" applyNumberFormat="1" applyFont="1" applyAlignment="1" applyProtection="1">
      <alignment horizontal="center" vertical="center"/>
    </xf>
    <xf numFmtId="49" fontId="51" fillId="37" borderId="22" xfId="169" applyNumberFormat="1" applyFont="1" applyFill="1" applyBorder="1" applyAlignment="1" applyProtection="1">
      <alignment horizontal="center" vertical="center"/>
    </xf>
    <xf numFmtId="49" fontId="51" fillId="37" borderId="10" xfId="169" applyNumberFormat="1" applyFont="1" applyFill="1" applyBorder="1" applyAlignment="1" applyProtection="1">
      <alignment horizontal="center" vertical="center"/>
    </xf>
    <xf numFmtId="49" fontId="52" fillId="34" borderId="28" xfId="169" applyNumberFormat="1" applyFont="1" applyFill="1" applyBorder="1" applyAlignment="1" applyProtection="1">
      <alignment horizontal="center" vertical="center"/>
    </xf>
    <xf numFmtId="49" fontId="42" fillId="0" borderId="0" xfId="169" applyNumberFormat="1" applyFont="1" applyAlignment="1" applyProtection="1">
      <alignment vertical="center"/>
    </xf>
    <xf numFmtId="49" fontId="44" fillId="0" borderId="0" xfId="169" applyNumberFormat="1" applyFont="1" applyFill="1" applyBorder="1" applyAlignment="1" applyProtection="1">
      <alignment vertical="center"/>
    </xf>
    <xf numFmtId="49" fontId="52" fillId="37" borderId="30" xfId="0" applyNumberFormat="1" applyFont="1" applyFill="1" applyBorder="1" applyAlignment="1" applyProtection="1">
      <alignment horizontal="center" vertical="center"/>
    </xf>
    <xf numFmtId="49" fontId="51" fillId="37" borderId="24" xfId="0" applyNumberFormat="1" applyFont="1" applyFill="1" applyBorder="1" applyAlignment="1" applyProtection="1">
      <alignment horizontal="center" vertical="center"/>
    </xf>
    <xf numFmtId="49" fontId="52" fillId="35" borderId="27" xfId="0" applyNumberFormat="1" applyFont="1" applyFill="1" applyBorder="1" applyAlignment="1" applyProtection="1">
      <alignment horizontal="center" vertical="center"/>
    </xf>
    <xf numFmtId="49" fontId="51" fillId="41" borderId="24" xfId="102" applyNumberFormat="1" applyFont="1" applyFill="1" applyBorder="1" applyAlignment="1" applyProtection="1">
      <alignment horizontal="center" vertical="center"/>
    </xf>
    <xf numFmtId="49" fontId="51" fillId="0" borderId="24" xfId="102" applyNumberFormat="1" applyFont="1" applyFill="1" applyBorder="1" applyAlignment="1" applyProtection="1">
      <alignment horizontal="center" vertical="center"/>
      <protection locked="0"/>
    </xf>
    <xf numFmtId="49" fontId="51" fillId="0" borderId="27" xfId="102" applyNumberFormat="1" applyFont="1" applyFill="1" applyBorder="1" applyAlignment="1" applyProtection="1">
      <alignment horizontal="center" vertical="center"/>
      <protection locked="0"/>
    </xf>
    <xf numFmtId="0" fontId="51" fillId="0" borderId="10" xfId="169" applyFont="1" applyBorder="1" applyAlignment="1" applyProtection="1">
      <alignment horizontal="center" vertical="center" wrapText="1"/>
    </xf>
    <xf numFmtId="0" fontId="52" fillId="37" borderId="18" xfId="0" applyFont="1" applyFill="1" applyBorder="1" applyAlignment="1" applyProtection="1">
      <alignment horizontal="center" vertical="center" wrapText="1"/>
    </xf>
    <xf numFmtId="0" fontId="52" fillId="37" borderId="14" xfId="0" applyFont="1" applyFill="1" applyBorder="1" applyAlignment="1" applyProtection="1">
      <alignment horizontal="center" vertical="center" wrapText="1"/>
    </xf>
    <xf numFmtId="0" fontId="52" fillId="37" borderId="33" xfId="0" applyFont="1" applyFill="1" applyBorder="1" applyAlignment="1" applyProtection="1">
      <alignment horizontal="center" vertical="center" wrapText="1"/>
    </xf>
    <xf numFmtId="0" fontId="52" fillId="37" borderId="44" xfId="0" applyFont="1" applyFill="1" applyBorder="1" applyAlignment="1" applyProtection="1">
      <alignment horizontal="center" vertical="center"/>
    </xf>
    <xf numFmtId="0" fontId="52" fillId="37" borderId="40" xfId="0" applyFont="1" applyFill="1" applyBorder="1" applyAlignment="1" applyProtection="1">
      <alignment horizontal="center" vertical="center"/>
    </xf>
    <xf numFmtId="0" fontId="52" fillId="37" borderId="41" xfId="0" applyFont="1" applyFill="1" applyBorder="1" applyAlignment="1" applyProtection="1">
      <alignment horizontal="center" vertical="center"/>
    </xf>
    <xf numFmtId="0" fontId="52" fillId="37" borderId="47" xfId="0" applyFont="1" applyFill="1" applyBorder="1" applyAlignment="1" applyProtection="1">
      <alignment horizontal="center" vertical="center" wrapText="1"/>
    </xf>
    <xf numFmtId="0" fontId="52" fillId="37" borderId="48" xfId="0" applyFont="1" applyFill="1" applyBorder="1" applyAlignment="1" applyProtection="1">
      <alignment horizontal="center" vertical="center" wrapText="1"/>
    </xf>
    <xf numFmtId="0" fontId="52" fillId="37" borderId="49" xfId="0" applyFont="1" applyFill="1" applyBorder="1" applyAlignment="1" applyProtection="1">
      <alignment horizontal="center" vertical="center" wrapText="1"/>
    </xf>
    <xf numFmtId="0" fontId="51" fillId="0" borderId="15" xfId="169" applyFont="1" applyBorder="1" applyAlignment="1" applyProtection="1">
      <alignment horizontal="center" vertical="center" wrapText="1"/>
    </xf>
    <xf numFmtId="0" fontId="51" fillId="0" borderId="16" xfId="169" applyFont="1" applyBorder="1" applyAlignment="1" applyProtection="1">
      <alignment horizontal="center" vertical="center"/>
    </xf>
    <xf numFmtId="0" fontId="51" fillId="0" borderId="17" xfId="169" applyFont="1" applyBorder="1" applyAlignment="1" applyProtection="1">
      <alignment horizontal="center" vertical="center"/>
    </xf>
    <xf numFmtId="0" fontId="51" fillId="0" borderId="39" xfId="169" applyFont="1" applyBorder="1" applyAlignment="1" applyProtection="1">
      <alignment horizontal="center" vertical="center" wrapText="1"/>
    </xf>
    <xf numFmtId="0" fontId="51" fillId="0" borderId="18" xfId="169" applyFont="1" applyBorder="1" applyAlignment="1" applyProtection="1">
      <alignment horizontal="center" vertical="center"/>
    </xf>
    <xf numFmtId="0" fontId="51" fillId="0" borderId="14" xfId="169" applyFont="1" applyBorder="1" applyAlignment="1" applyProtection="1">
      <alignment horizontal="center" vertical="center"/>
    </xf>
    <xf numFmtId="0" fontId="51" fillId="39" borderId="12" xfId="169" applyFont="1" applyFill="1" applyBorder="1" applyAlignment="1" applyProtection="1">
      <alignment horizontal="center" vertical="center"/>
    </xf>
    <xf numFmtId="0" fontId="51" fillId="39" borderId="10" xfId="169" applyFont="1" applyFill="1" applyBorder="1" applyAlignment="1" applyProtection="1">
      <alignment horizontal="center" vertical="center"/>
    </xf>
    <xf numFmtId="0" fontId="52" fillId="0" borderId="31" xfId="169" applyFont="1" applyBorder="1" applyAlignment="1" applyProtection="1">
      <alignment horizontal="center" vertical="center"/>
    </xf>
    <xf numFmtId="0" fontId="52" fillId="0" borderId="32" xfId="169" applyFont="1" applyBorder="1" applyAlignment="1" applyProtection="1">
      <alignment horizontal="center" vertical="center"/>
    </xf>
    <xf numFmtId="0" fontId="52" fillId="36" borderId="18" xfId="169" applyFont="1" applyFill="1" applyBorder="1" applyAlignment="1" applyProtection="1">
      <alignment horizontal="center" vertical="center" wrapText="1"/>
    </xf>
    <xf numFmtId="0" fontId="52" fillId="36" borderId="18" xfId="169" applyFont="1" applyFill="1" applyBorder="1" applyAlignment="1" applyProtection="1">
      <alignment horizontal="center" vertical="center"/>
    </xf>
    <xf numFmtId="0" fontId="52" fillId="36" borderId="14" xfId="169" applyFont="1" applyFill="1" applyBorder="1" applyAlignment="1" applyProtection="1">
      <alignment horizontal="center" vertical="center"/>
    </xf>
    <xf numFmtId="0" fontId="52" fillId="37" borderId="18" xfId="169" applyFont="1" applyFill="1" applyBorder="1" applyAlignment="1" applyProtection="1">
      <alignment horizontal="center" vertical="center" wrapText="1"/>
    </xf>
    <xf numFmtId="0" fontId="52" fillId="37" borderId="18" xfId="169" applyFont="1" applyFill="1" applyBorder="1" applyAlignment="1" applyProtection="1">
      <alignment horizontal="center" vertical="center"/>
    </xf>
    <xf numFmtId="0" fontId="52" fillId="37" borderId="14" xfId="169" applyFont="1" applyFill="1" applyBorder="1" applyAlignment="1" applyProtection="1">
      <alignment horizontal="center" vertical="center"/>
    </xf>
    <xf numFmtId="0" fontId="52" fillId="37" borderId="39" xfId="0" applyFont="1" applyFill="1" applyBorder="1" applyAlignment="1" applyProtection="1">
      <alignment horizontal="center" vertical="center" wrapText="1"/>
    </xf>
    <xf numFmtId="0" fontId="52" fillId="37" borderId="10" xfId="0" applyFont="1" applyFill="1" applyBorder="1" applyAlignment="1" applyProtection="1">
      <alignment horizontal="center" vertical="center" wrapText="1"/>
    </xf>
    <xf numFmtId="0" fontId="51" fillId="36" borderId="33" xfId="169" applyFont="1" applyFill="1" applyBorder="1" applyAlignment="1" applyProtection="1">
      <alignment horizontal="center" vertical="center" wrapText="1"/>
    </xf>
    <xf numFmtId="0" fontId="0" fillId="0" borderId="14" xfId="0" applyBorder="1" applyAlignment="1">
      <alignment horizontal="center" vertical="center"/>
    </xf>
    <xf numFmtId="0" fontId="46" fillId="43" borderId="11" xfId="169" applyFont="1" applyFill="1" applyBorder="1" applyAlignment="1" applyProtection="1">
      <alignment horizontal="center" vertical="center"/>
    </xf>
    <xf numFmtId="0" fontId="46" fillId="43" borderId="13" xfId="169" applyFont="1" applyFill="1" applyBorder="1" applyAlignment="1" applyProtection="1">
      <alignment horizontal="center" vertical="center"/>
    </xf>
    <xf numFmtId="0" fontId="46" fillId="43" borderId="12" xfId="169" applyFont="1" applyFill="1" applyBorder="1" applyAlignment="1" applyProtection="1">
      <alignment horizontal="center" vertical="center"/>
    </xf>
    <xf numFmtId="0" fontId="47" fillId="40" borderId="34" xfId="169" applyFont="1" applyFill="1" applyBorder="1" applyAlignment="1" applyProtection="1">
      <alignment horizontal="center" vertical="center"/>
    </xf>
    <xf numFmtId="0" fontId="47" fillId="40" borderId="35" xfId="169" applyFont="1" applyFill="1" applyBorder="1" applyAlignment="1" applyProtection="1">
      <alignment horizontal="center" vertical="center"/>
    </xf>
    <xf numFmtId="0" fontId="47" fillId="40" borderId="36" xfId="169" applyFont="1" applyFill="1" applyBorder="1" applyAlignment="1" applyProtection="1">
      <alignment horizontal="center" vertical="center"/>
    </xf>
    <xf numFmtId="0" fontId="47" fillId="0" borderId="0" xfId="169" applyFont="1" applyFill="1" applyBorder="1" applyAlignment="1" applyProtection="1">
      <alignment horizontal="center" vertical="center"/>
    </xf>
    <xf numFmtId="0" fontId="54" fillId="0" borderId="11" xfId="169" applyFont="1" applyFill="1" applyBorder="1" applyAlignment="1" applyProtection="1">
      <alignment horizontal="center" vertical="center"/>
    </xf>
    <xf numFmtId="0" fontId="54" fillId="0" borderId="29" xfId="169" applyFont="1" applyFill="1" applyBorder="1" applyAlignment="1" applyProtection="1">
      <alignment horizontal="center" vertical="center"/>
    </xf>
    <xf numFmtId="0" fontId="54" fillId="0" borderId="20" xfId="170" applyFont="1" applyBorder="1" applyAlignment="1" applyProtection="1">
      <alignment horizontal="left" vertical="center" shrinkToFit="1"/>
    </xf>
    <xf numFmtId="0" fontId="54" fillId="0" borderId="17" xfId="170" applyFont="1" applyBorder="1" applyAlignment="1" applyProtection="1">
      <alignment horizontal="left" vertical="center" shrinkToFit="1"/>
    </xf>
    <xf numFmtId="0" fontId="54" fillId="0" borderId="19" xfId="170" applyFont="1" applyBorder="1" applyAlignment="1" applyProtection="1">
      <alignment horizontal="left" vertical="center" shrinkToFit="1"/>
    </xf>
    <xf numFmtId="0" fontId="54" fillId="0" borderId="12" xfId="170" applyFont="1" applyBorder="1" applyAlignment="1" applyProtection="1">
      <alignment horizontal="left" vertical="center" shrinkToFit="1"/>
    </xf>
    <xf numFmtId="0" fontId="56" fillId="0" borderId="10" xfId="169" applyFont="1" applyBorder="1" applyAlignment="1" applyProtection="1">
      <alignment horizontal="center" vertical="center" wrapText="1"/>
    </xf>
    <xf numFmtId="0" fontId="56" fillId="0" borderId="24" xfId="169" applyFont="1" applyBorder="1" applyAlignment="1" applyProtection="1">
      <alignment horizontal="center" vertical="center" wrapText="1"/>
    </xf>
    <xf numFmtId="0" fontId="56" fillId="0" borderId="0" xfId="169" applyFont="1" applyFill="1" applyBorder="1" applyAlignment="1" applyProtection="1">
      <alignment horizontal="left" vertical="center" wrapText="1"/>
    </xf>
    <xf numFmtId="0" fontId="50" fillId="0" borderId="10" xfId="170" applyFont="1" applyBorder="1" applyAlignment="1">
      <alignment horizontal="left" vertical="top" wrapText="1"/>
    </xf>
    <xf numFmtId="0" fontId="56" fillId="0" borderId="28" xfId="169" applyFont="1" applyFill="1" applyBorder="1" applyAlignment="1" applyProtection="1">
      <alignment horizontal="center" vertical="center" wrapText="1"/>
    </xf>
    <xf numFmtId="0" fontId="56" fillId="0" borderId="27" xfId="169" applyFont="1" applyFill="1" applyBorder="1" applyAlignment="1" applyProtection="1">
      <alignment horizontal="center" vertical="center" wrapText="1"/>
    </xf>
    <xf numFmtId="49" fontId="52" fillId="37" borderId="44" xfId="0" applyNumberFormat="1" applyFont="1" applyFill="1" applyBorder="1" applyAlignment="1" applyProtection="1">
      <alignment horizontal="center" vertical="center"/>
    </xf>
    <xf numFmtId="49" fontId="52" fillId="37" borderId="40" xfId="0" applyNumberFormat="1" applyFont="1" applyFill="1" applyBorder="1" applyAlignment="1" applyProtection="1">
      <alignment horizontal="center" vertical="center"/>
    </xf>
    <xf numFmtId="49" fontId="52" fillId="37" borderId="41" xfId="0" applyNumberFormat="1" applyFont="1" applyFill="1" applyBorder="1" applyAlignment="1" applyProtection="1">
      <alignment horizontal="center" vertical="center"/>
    </xf>
    <xf numFmtId="0" fontId="51" fillId="0" borderId="10" xfId="169" applyFont="1" applyBorder="1" applyAlignment="1" applyProtection="1">
      <alignment horizontal="center" vertical="center"/>
    </xf>
    <xf numFmtId="0" fontId="54" fillId="0" borderId="20" xfId="169" applyFont="1" applyBorder="1" applyAlignment="1" applyProtection="1">
      <alignment horizontal="left" vertical="center" shrinkToFit="1"/>
      <protection locked="0"/>
    </xf>
    <xf numFmtId="0" fontId="54" fillId="0" borderId="17" xfId="169" applyFont="1" applyBorder="1" applyAlignment="1" applyProtection="1">
      <alignment horizontal="left" vertical="center" shrinkToFit="1"/>
      <protection locked="0"/>
    </xf>
    <xf numFmtId="0" fontId="54" fillId="0" borderId="19" xfId="169" applyFont="1" applyBorder="1" applyAlignment="1" applyProtection="1">
      <alignment horizontal="left" vertical="center" shrinkToFit="1"/>
      <protection locked="0"/>
    </xf>
    <xf numFmtId="0" fontId="54" fillId="0" borderId="12" xfId="169" applyFont="1" applyBorder="1" applyAlignment="1" applyProtection="1">
      <alignment horizontal="left" vertical="center" shrinkToFit="1"/>
      <protection locked="0"/>
    </xf>
    <xf numFmtId="0" fontId="67" fillId="46" borderId="13" xfId="171" applyFont="1" applyFill="1" applyBorder="1" applyAlignment="1" applyProtection="1">
      <alignment horizontal="center" vertical="center"/>
    </xf>
    <xf numFmtId="49" fontId="52" fillId="37" borderId="39" xfId="0" applyNumberFormat="1" applyFont="1" applyFill="1" applyBorder="1" applyAlignment="1" applyProtection="1">
      <alignment horizontal="center" vertical="center" wrapText="1"/>
    </xf>
    <xf numFmtId="49" fontId="52" fillId="37" borderId="18" xfId="0" applyNumberFormat="1" applyFont="1" applyFill="1" applyBorder="1" applyAlignment="1" applyProtection="1">
      <alignment horizontal="center" vertical="center" wrapText="1"/>
    </xf>
    <xf numFmtId="49" fontId="52" fillId="37" borderId="14" xfId="0" applyNumberFormat="1" applyFont="1" applyFill="1" applyBorder="1" applyAlignment="1" applyProtection="1">
      <alignment horizontal="center" vertical="center" wrapText="1"/>
    </xf>
    <xf numFmtId="0" fontId="32" fillId="0" borderId="39" xfId="177" applyFont="1" applyBorder="1" applyAlignment="1">
      <alignment horizontal="left" vertical="top" wrapText="1"/>
    </xf>
    <xf numFmtId="0" fontId="32" fillId="0" borderId="18" xfId="177" applyFont="1" applyBorder="1" applyAlignment="1">
      <alignment horizontal="left" vertical="top" wrapText="1"/>
    </xf>
    <xf numFmtId="0" fontId="32" fillId="0" borderId="14" xfId="177" applyFont="1" applyBorder="1" applyAlignment="1">
      <alignment horizontal="left" vertical="top" wrapText="1"/>
    </xf>
    <xf numFmtId="0" fontId="59" fillId="37" borderId="39" xfId="177" applyFont="1" applyFill="1" applyBorder="1" applyAlignment="1">
      <alignment vertical="top" wrapText="1"/>
    </xf>
    <xf numFmtId="0" fontId="59" fillId="37" borderId="18" xfId="177" applyFont="1" applyFill="1" applyBorder="1" applyAlignment="1">
      <alignment vertical="top" wrapText="1"/>
    </xf>
    <xf numFmtId="0" fontId="59" fillId="37" borderId="14" xfId="177" applyFont="1" applyFill="1" applyBorder="1" applyAlignment="1">
      <alignment vertical="top" wrapText="1"/>
    </xf>
  </cellXfs>
  <cellStyles count="180">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79" builtinId="8"/>
    <cellStyle name="ハイパーリンク 2" xfId="95" xr:uid="{00000000-0005-0000-0000-00004F000000}"/>
    <cellStyle name="ハイパーリンク 3" xfId="96" xr:uid="{00000000-0005-0000-0000-000050000000}"/>
    <cellStyle name="ハイパーリンク 3 2" xfId="178" xr:uid="{B0BC8669-F747-41C2-914B-F73D95788841}"/>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7" xr:uid="{66E4CC78-0292-4571-AB18-C00DFC534B2D}"/>
    <cellStyle name="良い" xfId="6" builtinId="26" customBuiltin="1"/>
    <cellStyle name="良い 2" xfId="176" xr:uid="{00000000-0005-0000-0000-0000B2000000}"/>
  </cellStyles>
  <dxfs count="32">
    <dxf>
      <fill>
        <patternFill>
          <bgColor theme="0" tint="-0.1499679555650502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theme="0"/>
        </patternFill>
      </fill>
    </dxf>
    <dxf>
      <font>
        <b val="0"/>
        <i val="0"/>
        <color theme="1"/>
      </font>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s>
  <tableStyles count="0" defaultTableStyle="TableStyleMedium2" defaultPivotStyle="PivotStyleLight16"/>
  <colors>
    <mruColors>
      <color rgb="FFFF6699"/>
      <color rgb="FFFFFFCC"/>
      <color rgb="FFFFCCFF"/>
      <color rgb="FFFF9966"/>
      <color rgb="FFFFCC99"/>
      <color rgb="FFCCFFCC"/>
      <color rgb="FF99FFCC"/>
      <color rgb="FF99FF99"/>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242455</xdr:colOff>
      <xdr:row>2</xdr:row>
      <xdr:rowOff>34636</xdr:rowOff>
    </xdr:from>
    <xdr:to>
      <xdr:col>16</xdr:col>
      <xdr:colOff>2342283</xdr:colOff>
      <xdr:row>3</xdr:row>
      <xdr:rowOff>1376176</xdr:rowOff>
    </xdr:to>
    <xdr:grpSp>
      <xdr:nvGrpSpPr>
        <xdr:cNvPr id="2" name="グループ化 1">
          <a:extLst>
            <a:ext uri="{FF2B5EF4-FFF2-40B4-BE49-F238E27FC236}">
              <a16:creationId xmlns:a16="http://schemas.microsoft.com/office/drawing/2014/main" id="{EBB59C4E-BD33-40CC-B3CF-C98B735F95C5}"/>
            </a:ext>
          </a:extLst>
        </xdr:cNvPr>
        <xdr:cNvGrpSpPr/>
      </xdr:nvGrpSpPr>
      <xdr:grpSpPr>
        <a:xfrm>
          <a:off x="31533235" y="2040370"/>
          <a:ext cx="6467184" cy="2993117"/>
          <a:chOff x="24658306" y="547688"/>
          <a:chExt cx="6656676" cy="2663598"/>
        </a:xfrm>
      </xdr:grpSpPr>
      <xdr:sp macro="" textlink="">
        <xdr:nvSpPr>
          <xdr:cNvPr id="3" name="正方形/長方形 2">
            <a:extLst>
              <a:ext uri="{FF2B5EF4-FFF2-40B4-BE49-F238E27FC236}">
                <a16:creationId xmlns:a16="http://schemas.microsoft.com/office/drawing/2014/main" id="{CA9FA55C-F72B-458B-9FD9-727C7383348E}"/>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01C49186-8D70-4990-AE88-E6AAA74257B4}"/>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CC8C399E-D0B9-47DF-A59B-2171FD1CF1F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F6BEB40F-0F74-4B08-B361-DEF562B33D27}"/>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3159616-02A6-4001-AD4A-A303701D75D2}"/>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13B8663D-6AD1-40B9-A96F-6811B4C0DDAE}"/>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CE7A1278-6469-4B27-ABD2-6C3DD6E11B7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B40C1F8F-0186-4560-9816-C7EA9205D3C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2020A11F-D14A-40BE-A52B-D4FEB2EDB171}"/>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152374E-A235-426A-B9FE-80A07C045EDE}"/>
              </a:ext>
            </a:extLst>
          </xdr:cNvPr>
          <xdr:cNvGrpSpPr/>
        </xdr:nvGrpSpPr>
        <xdr:grpSpPr>
          <a:xfrm>
            <a:off x="25407442" y="2326559"/>
            <a:ext cx="5210642" cy="513770"/>
            <a:chOff x="20809325" y="534306"/>
            <a:chExt cx="2440264" cy="315946"/>
          </a:xfrm>
        </xdr:grpSpPr>
        <xdr:sp macro="" textlink="">
          <xdr:nvSpPr>
            <xdr:cNvPr id="7" name="正方形/長方形 6">
              <a:extLst>
                <a:ext uri="{FF2B5EF4-FFF2-40B4-BE49-F238E27FC236}">
                  <a16:creationId xmlns:a16="http://schemas.microsoft.com/office/drawing/2014/main" id="{C5E3FF09-61F7-4D28-865A-6A4BF44257DE}"/>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76304C18-ADF0-4A23-BDBB-557E34DB44D1}"/>
                </a:ext>
              </a:extLst>
            </xdr:cNvPr>
            <xdr:cNvSpPr/>
          </xdr:nvSpPr>
          <xdr:spPr>
            <a:xfrm>
              <a:off x="21761821" y="534306"/>
              <a:ext cx="148776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156F7630-040E-4B26-B63A-3B151CBFC847}"/>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47628</xdr:colOff>
      <xdr:row>1</xdr:row>
      <xdr:rowOff>1166813</xdr:rowOff>
    </xdr:from>
    <xdr:to>
      <xdr:col>30</xdr:col>
      <xdr:colOff>1224642</xdr:colOff>
      <xdr:row>3</xdr:row>
      <xdr:rowOff>137885</xdr:rowOff>
    </xdr:to>
    <xdr:sp macro="" textlink="">
      <xdr:nvSpPr>
        <xdr:cNvPr id="16" name="正方形/長方形 15">
          <a:extLst>
            <a:ext uri="{FF2B5EF4-FFF2-40B4-BE49-F238E27FC236}">
              <a16:creationId xmlns:a16="http://schemas.microsoft.com/office/drawing/2014/main" id="{F05EA810-6A85-482B-98D0-05967F77C666}"/>
            </a:ext>
          </a:extLst>
        </xdr:cNvPr>
        <xdr:cNvSpPr/>
      </xdr:nvSpPr>
      <xdr:spPr>
        <a:xfrm>
          <a:off x="47985592" y="1629456"/>
          <a:ext cx="17451157" cy="17469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7</xdr:col>
      <xdr:colOff>6926</xdr:colOff>
      <xdr:row>0</xdr:row>
      <xdr:rowOff>162214</xdr:rowOff>
    </xdr:from>
    <xdr:to>
      <xdr:col>8</xdr:col>
      <xdr:colOff>1006928</xdr:colOff>
      <xdr:row>3</xdr:row>
      <xdr:rowOff>952500</xdr:rowOff>
    </xdr:to>
    <xdr:sp macro="" textlink="">
      <xdr:nvSpPr>
        <xdr:cNvPr id="17" name="吹き出し: 角を丸めた四角形 16">
          <a:extLst>
            <a:ext uri="{FF2B5EF4-FFF2-40B4-BE49-F238E27FC236}">
              <a16:creationId xmlns:a16="http://schemas.microsoft.com/office/drawing/2014/main" id="{C3775025-DDC7-4719-A54B-EDCD58F998A4}"/>
            </a:ext>
          </a:extLst>
        </xdr:cNvPr>
        <xdr:cNvSpPr/>
      </xdr:nvSpPr>
      <xdr:spPr>
        <a:xfrm>
          <a:off x="15420108" y="162214"/>
          <a:ext cx="3424547" cy="4444422"/>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6927</xdr:colOff>
      <xdr:row>1</xdr:row>
      <xdr:rowOff>31461</xdr:rowOff>
    </xdr:from>
    <xdr:to>
      <xdr:col>11</xdr:col>
      <xdr:colOff>572798</xdr:colOff>
      <xdr:row>4</xdr:row>
      <xdr:rowOff>17318</xdr:rowOff>
    </xdr:to>
    <xdr:sp macro="" textlink="">
      <xdr:nvSpPr>
        <xdr:cNvPr id="18" name="右中かっこ 17">
          <a:extLst>
            <a:ext uri="{FF2B5EF4-FFF2-40B4-BE49-F238E27FC236}">
              <a16:creationId xmlns:a16="http://schemas.microsoft.com/office/drawing/2014/main" id="{3321BFE0-5028-488E-ACA8-E697A15A475E}"/>
            </a:ext>
          </a:extLst>
        </xdr:cNvPr>
        <xdr:cNvSpPr/>
      </xdr:nvSpPr>
      <xdr:spPr>
        <a:xfrm>
          <a:off x="25966882" y="499052"/>
          <a:ext cx="565871" cy="481763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2126961</xdr:colOff>
      <xdr:row>20</xdr:row>
      <xdr:rowOff>276803</xdr:rowOff>
    </xdr:from>
    <xdr:to>
      <xdr:col>3</xdr:col>
      <xdr:colOff>579005</xdr:colOff>
      <xdr:row>24</xdr:row>
      <xdr:rowOff>141721</xdr:rowOff>
    </xdr:to>
    <xdr:sp macro="" textlink="">
      <xdr:nvSpPr>
        <xdr:cNvPr id="21" name="吹き出し: 角を丸めた四角形 20">
          <a:extLst>
            <a:ext uri="{FF2B5EF4-FFF2-40B4-BE49-F238E27FC236}">
              <a16:creationId xmlns:a16="http://schemas.microsoft.com/office/drawing/2014/main" id="{229B9EBC-0E60-426C-8874-01E95124691A}"/>
            </a:ext>
          </a:extLst>
        </xdr:cNvPr>
        <xdr:cNvSpPr/>
      </xdr:nvSpPr>
      <xdr:spPr>
        <a:xfrm>
          <a:off x="2992870" y="11256530"/>
          <a:ext cx="2729635" cy="111182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4</xdr:col>
      <xdr:colOff>2320636</xdr:colOff>
      <xdr:row>19</xdr:row>
      <xdr:rowOff>173184</xdr:rowOff>
    </xdr:from>
    <xdr:to>
      <xdr:col>7</xdr:col>
      <xdr:colOff>0</xdr:colOff>
      <xdr:row>21</xdr:row>
      <xdr:rowOff>244369</xdr:rowOff>
    </xdr:to>
    <xdr:sp macro="" textlink="">
      <xdr:nvSpPr>
        <xdr:cNvPr id="23" name="右中かっこ 22">
          <a:extLst>
            <a:ext uri="{FF2B5EF4-FFF2-40B4-BE49-F238E27FC236}">
              <a16:creationId xmlns:a16="http://schemas.microsoft.com/office/drawing/2014/main" id="{112DE86C-F91A-4DCE-8FBB-94F09C306178}"/>
            </a:ext>
          </a:extLst>
        </xdr:cNvPr>
        <xdr:cNvSpPr/>
      </xdr:nvSpPr>
      <xdr:spPr>
        <a:xfrm rot="5400000">
          <a:off x="13325384" y="7664254"/>
          <a:ext cx="694639" cy="7013864"/>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44738</xdr:colOff>
      <xdr:row>22</xdr:row>
      <xdr:rowOff>239279</xdr:rowOff>
    </xdr:from>
    <xdr:to>
      <xdr:col>8</xdr:col>
      <xdr:colOff>730539</xdr:colOff>
      <xdr:row>32</xdr:row>
      <xdr:rowOff>69272</xdr:rowOff>
    </xdr:to>
    <xdr:sp macro="" textlink="">
      <xdr:nvSpPr>
        <xdr:cNvPr id="29" name="吹き出し: 角を丸めた四角形 28">
          <a:extLst>
            <a:ext uri="{FF2B5EF4-FFF2-40B4-BE49-F238E27FC236}">
              <a16:creationId xmlns:a16="http://schemas.microsoft.com/office/drawing/2014/main" id="{EA638D68-4DEE-4C26-B02F-E26562AB8282}"/>
            </a:ext>
          </a:extLst>
        </xdr:cNvPr>
        <xdr:cNvSpPr/>
      </xdr:nvSpPr>
      <xdr:spPr>
        <a:xfrm>
          <a:off x="15457920" y="11842461"/>
          <a:ext cx="2469574" cy="2947266"/>
        </a:xfrm>
        <a:prstGeom prst="wedgeRoundRectCallout">
          <a:avLst>
            <a:gd name="adj1" fmla="val -9847"/>
            <a:gd name="adj2" fmla="val -696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④貯湯タンク有無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④貯湯タンク有無をプルダウンで選択してください</a:t>
          </a:r>
          <a:endParaRPr kumimoji="1" lang="en-US" altLang="ja-JP" sz="1600" b="1" u="sng">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0">
              <a:solidFill>
                <a:srgbClr val="000000"/>
              </a:solidFill>
              <a:latin typeface="+mn-ea"/>
              <a:ea typeface="+mn-ea"/>
            </a:rPr>
            <a:t>貯湯タンクが含まれる製品</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⇒「有り」</a:t>
          </a:r>
        </a:p>
        <a:p>
          <a:pPr algn="l"/>
          <a:r>
            <a:rPr kumimoji="1" lang="ja-JP" altLang="en-US" sz="1600" b="0">
              <a:solidFill>
                <a:srgbClr val="000000"/>
              </a:solidFill>
              <a:latin typeface="+mn-ea"/>
              <a:ea typeface="+mn-ea"/>
            </a:rPr>
            <a:t>貯湯タンクが含まれない製品⇒「無し」</a:t>
          </a:r>
        </a:p>
      </xdr:txBody>
    </xdr:sp>
    <xdr:clientData/>
  </xdr:twoCellAnchor>
  <xdr:twoCellAnchor>
    <xdr:from>
      <xdr:col>8</xdr:col>
      <xdr:colOff>51956</xdr:colOff>
      <xdr:row>19</xdr:row>
      <xdr:rowOff>138550</xdr:rowOff>
    </xdr:from>
    <xdr:to>
      <xdr:col>9</xdr:col>
      <xdr:colOff>3203864</xdr:colOff>
      <xdr:row>21</xdr:row>
      <xdr:rowOff>279006</xdr:rowOff>
    </xdr:to>
    <xdr:sp macro="" textlink="">
      <xdr:nvSpPr>
        <xdr:cNvPr id="30" name="右中かっこ 29">
          <a:extLst>
            <a:ext uri="{FF2B5EF4-FFF2-40B4-BE49-F238E27FC236}">
              <a16:creationId xmlns:a16="http://schemas.microsoft.com/office/drawing/2014/main" id="{5644241C-2817-400F-B1AD-910B0DE7F91B}"/>
            </a:ext>
          </a:extLst>
        </xdr:cNvPr>
        <xdr:cNvSpPr/>
      </xdr:nvSpPr>
      <xdr:spPr>
        <a:xfrm rot="5400000">
          <a:off x="27777410" y="7967323"/>
          <a:ext cx="763910" cy="6407727"/>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897371</xdr:colOff>
      <xdr:row>22</xdr:row>
      <xdr:rowOff>256599</xdr:rowOff>
    </xdr:from>
    <xdr:to>
      <xdr:col>9</xdr:col>
      <xdr:colOff>2673350</xdr:colOff>
      <xdr:row>31</xdr:row>
      <xdr:rowOff>31462</xdr:rowOff>
    </xdr:to>
    <xdr:sp macro="" textlink="">
      <xdr:nvSpPr>
        <xdr:cNvPr id="31" name="吹き出し: 角を丸めた四角形 30">
          <a:extLst>
            <a:ext uri="{FF2B5EF4-FFF2-40B4-BE49-F238E27FC236}">
              <a16:creationId xmlns:a16="http://schemas.microsoft.com/office/drawing/2014/main" id="{70B3BD63-3062-454B-AFCF-B40A3C557726}"/>
            </a:ext>
          </a:extLst>
        </xdr:cNvPr>
        <xdr:cNvSpPr/>
      </xdr:nvSpPr>
      <xdr:spPr>
        <a:xfrm>
          <a:off x="18094326" y="11859781"/>
          <a:ext cx="4754706" cy="2580408"/>
        </a:xfrm>
        <a:prstGeom prst="wedgeRoundRectCallout">
          <a:avLst>
            <a:gd name="adj1" fmla="val -6756"/>
            <a:gd name="adj2" fmla="val -6078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④貯湯タンクが「有り」の場合、入力してください</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ja-JP" altLang="en-US" sz="1600" b="0" baseline="0">
              <a:solidFill>
                <a:srgbClr val="000000"/>
              </a:solidFill>
              <a:latin typeface="+mn-ea"/>
              <a:ea typeface="+mn-ea"/>
            </a:rPr>
            <a:t>     </a:t>
          </a:r>
          <a:r>
            <a:rPr kumimoji="1" lang="ja-JP" altLang="en-US" sz="1600" b="0">
              <a:solidFill>
                <a:srgbClr val="000000"/>
              </a:solidFill>
              <a:latin typeface="+mn-ea"/>
              <a:ea typeface="+mn-ea"/>
            </a:rPr>
            <a:t>貯湯タンクが「無し」の場合、入力不要です</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⑤本体／貯湯タンク　</a:t>
          </a:r>
          <a:r>
            <a:rPr kumimoji="1" lang="en-US" altLang="ja-JP" sz="1600" b="1">
              <a:solidFill>
                <a:srgbClr val="000000"/>
              </a:solidFill>
              <a:latin typeface="+mn-ea"/>
              <a:ea typeface="+mn-ea"/>
            </a:rPr>
            <a:t>】</a:t>
          </a:r>
        </a:p>
        <a:p>
          <a:pPr algn="l"/>
          <a:r>
            <a:rPr kumimoji="1" lang="ja-JP" altLang="en-US" sz="1600" b="0">
              <a:solidFill>
                <a:srgbClr val="000000"/>
              </a:solidFill>
              <a:latin typeface="+mn-ea"/>
              <a:ea typeface="+mn-ea"/>
            </a:rPr>
            <a:t>　</a:t>
          </a:r>
          <a:r>
            <a:rPr kumimoji="1" lang="ja-JP" altLang="en-US" sz="1600" b="1" u="sng">
              <a:solidFill>
                <a:srgbClr val="000000"/>
              </a:solidFill>
              <a:latin typeface="+mn-ea"/>
              <a:ea typeface="+mn-ea"/>
            </a:rPr>
            <a:t>⑤本体および貯湯タンクの型番をそれぞれ入力してください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a:solidFill>
              <a:srgbClr val="000000"/>
            </a:solidFill>
            <a:latin typeface="+mn-ea"/>
            <a:ea typeface="+mn-ea"/>
          </a:endParaRPr>
        </a:p>
      </xdr:txBody>
    </xdr:sp>
    <xdr:clientData/>
  </xdr:twoCellAnchor>
  <xdr:twoCellAnchor>
    <xdr:from>
      <xdr:col>10</xdr:col>
      <xdr:colOff>83416</xdr:colOff>
      <xdr:row>22</xdr:row>
      <xdr:rowOff>207818</xdr:rowOff>
    </xdr:from>
    <xdr:to>
      <xdr:col>13</xdr:col>
      <xdr:colOff>107085</xdr:colOff>
      <xdr:row>35</xdr:row>
      <xdr:rowOff>0</xdr:rowOff>
    </xdr:to>
    <xdr:sp macro="" textlink="">
      <xdr:nvSpPr>
        <xdr:cNvPr id="32" name="吹き出し: 角を丸めた四角形 31">
          <a:extLst>
            <a:ext uri="{FF2B5EF4-FFF2-40B4-BE49-F238E27FC236}">
              <a16:creationId xmlns:a16="http://schemas.microsoft.com/office/drawing/2014/main" id="{97E71428-F319-4C93-BD46-DC849786C451}"/>
            </a:ext>
          </a:extLst>
        </xdr:cNvPr>
        <xdr:cNvSpPr/>
      </xdr:nvSpPr>
      <xdr:spPr>
        <a:xfrm>
          <a:off x="24259598" y="11811000"/>
          <a:ext cx="5374987" cy="3844636"/>
        </a:xfrm>
        <a:prstGeom prst="wedgeRoundRectCallout">
          <a:avLst>
            <a:gd name="adj1" fmla="val -2573"/>
            <a:gd name="adj2" fmla="val -576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⑥最高出口温度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⑦加熱能力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⑧消費電力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　最高出口温度を整数で入力してください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業務用ヒートポンプ給湯器の場合、</a:t>
          </a:r>
          <a:r>
            <a:rPr kumimoji="1" lang="en-US" altLang="ja-JP" sz="1600" b="0">
              <a:solidFill>
                <a:srgbClr val="000000"/>
              </a:solidFill>
              <a:latin typeface="+mn-ea"/>
              <a:ea typeface="+mn-ea"/>
            </a:rPr>
            <a:t>65℃</a:t>
          </a:r>
          <a:r>
            <a:rPr kumimoji="1" lang="ja-JP" altLang="en-US" sz="1600" b="0">
              <a:solidFill>
                <a:srgbClr val="000000"/>
              </a:solidFill>
              <a:latin typeface="+mn-ea"/>
              <a:ea typeface="+mn-ea"/>
            </a:rPr>
            <a:t>以上であることをご確認ください</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⑦　</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中間期</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の加熱能力を入力してください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⑧　</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中間期</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消費電力を入力してください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単位：</a:t>
          </a:r>
          <a:r>
            <a:rPr kumimoji="1" lang="en-US" altLang="ja-JP" sz="1600" b="0" u="none">
              <a:solidFill>
                <a:sysClr val="windowText" lastClr="000000"/>
              </a:solidFill>
              <a:effectLst/>
              <a:latin typeface="+mn-ea"/>
              <a:ea typeface="+mn-ea"/>
              <a:cs typeface="+mn-cs"/>
            </a:rPr>
            <a:t>kW</a:t>
          </a:r>
        </a:p>
        <a:p>
          <a:pPr algn="l"/>
          <a:endParaRPr kumimoji="1" lang="en-US" altLang="ja-JP" sz="1600" b="1" u="sng">
            <a:solidFill>
              <a:sysClr val="windowText" lastClr="000000"/>
            </a:solidFill>
            <a:effectLst/>
            <a:latin typeface="+mn-ea"/>
            <a:ea typeface="+mn-ea"/>
            <a:cs typeface="+mn-cs"/>
          </a:endParaRPr>
        </a:p>
      </xdr:txBody>
    </xdr:sp>
    <xdr:clientData/>
  </xdr:twoCellAnchor>
  <xdr:twoCellAnchor>
    <xdr:from>
      <xdr:col>10</xdr:col>
      <xdr:colOff>86591</xdr:colOff>
      <xdr:row>19</xdr:row>
      <xdr:rowOff>138547</xdr:rowOff>
    </xdr:from>
    <xdr:to>
      <xdr:col>13</xdr:col>
      <xdr:colOff>34636</xdr:colOff>
      <xdr:row>21</xdr:row>
      <xdr:rowOff>279003</xdr:rowOff>
    </xdr:to>
    <xdr:sp macro="" textlink="">
      <xdr:nvSpPr>
        <xdr:cNvPr id="33" name="右中かっこ 32">
          <a:extLst>
            <a:ext uri="{FF2B5EF4-FFF2-40B4-BE49-F238E27FC236}">
              <a16:creationId xmlns:a16="http://schemas.microsoft.com/office/drawing/2014/main" id="{917F5CBA-A26A-4389-A05F-955146A1285C}"/>
            </a:ext>
          </a:extLst>
        </xdr:cNvPr>
        <xdr:cNvSpPr/>
      </xdr:nvSpPr>
      <xdr:spPr>
        <a:xfrm rot="5400000">
          <a:off x="34029272" y="8261730"/>
          <a:ext cx="763910" cy="581890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142586</xdr:colOff>
      <xdr:row>23</xdr:row>
      <xdr:rowOff>17318</xdr:rowOff>
    </xdr:from>
    <xdr:to>
      <xdr:col>14</xdr:col>
      <xdr:colOff>450274</xdr:colOff>
      <xdr:row>31</xdr:row>
      <xdr:rowOff>17318</xdr:rowOff>
    </xdr:to>
    <xdr:sp macro="" textlink="">
      <xdr:nvSpPr>
        <xdr:cNvPr id="34" name="吹き出し: 角を丸めた四角形 33">
          <a:extLst>
            <a:ext uri="{FF2B5EF4-FFF2-40B4-BE49-F238E27FC236}">
              <a16:creationId xmlns:a16="http://schemas.microsoft.com/office/drawing/2014/main" id="{25E5FF0B-B4B5-4A8B-8B44-F5E5BAA51BB8}"/>
            </a:ext>
          </a:extLst>
        </xdr:cNvPr>
        <xdr:cNvSpPr/>
      </xdr:nvSpPr>
      <xdr:spPr>
        <a:xfrm>
          <a:off x="29670086" y="11932227"/>
          <a:ext cx="2455143" cy="2493818"/>
        </a:xfrm>
        <a:prstGeom prst="wedgeRoundRectCallout">
          <a:avLst>
            <a:gd name="adj1" fmla="val 41802"/>
            <a:gd name="adj2" fmla="val -8699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年間加熱効率</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⑨年間加熱効率を入力してください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に記載の値を入力　</a:t>
          </a:r>
          <a:endParaRPr kumimoji="1" lang="en-US" altLang="ja-JP" sz="1600" b="0">
            <a:solidFill>
              <a:srgbClr val="000000"/>
            </a:solidFill>
            <a:latin typeface="+mn-ea"/>
            <a:ea typeface="+mn-ea"/>
          </a:endParaRPr>
        </a:p>
      </xdr:txBody>
    </xdr:sp>
    <xdr:clientData/>
  </xdr:twoCellAnchor>
  <xdr:twoCellAnchor>
    <xdr:from>
      <xdr:col>11</xdr:col>
      <xdr:colOff>1004456</xdr:colOff>
      <xdr:row>0</xdr:row>
      <xdr:rowOff>155864</xdr:rowOff>
    </xdr:from>
    <xdr:to>
      <xdr:col>13</xdr:col>
      <xdr:colOff>1965365</xdr:colOff>
      <xdr:row>2</xdr:row>
      <xdr:rowOff>595464</xdr:rowOff>
    </xdr:to>
    <xdr:sp macro="" textlink="">
      <xdr:nvSpPr>
        <xdr:cNvPr id="37" name="吹き出し: 角を丸めた四角形 36">
          <a:extLst>
            <a:ext uri="{FF2B5EF4-FFF2-40B4-BE49-F238E27FC236}">
              <a16:creationId xmlns:a16="http://schemas.microsoft.com/office/drawing/2014/main" id="{C1FF8DB7-1517-4D25-8334-50C79113BE97}"/>
            </a:ext>
          </a:extLst>
        </xdr:cNvPr>
        <xdr:cNvSpPr/>
      </xdr:nvSpPr>
      <xdr:spPr>
        <a:xfrm>
          <a:off x="28609638" y="155864"/>
          <a:ext cx="4874818" cy="229264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11</xdr:col>
      <xdr:colOff>762000</xdr:colOff>
      <xdr:row>2</xdr:row>
      <xdr:rowOff>1133332</xdr:rowOff>
    </xdr:from>
    <xdr:to>
      <xdr:col>13</xdr:col>
      <xdr:colOff>1726084</xdr:colOff>
      <xdr:row>4</xdr:row>
      <xdr:rowOff>354452</xdr:rowOff>
    </xdr:to>
    <xdr:sp macro="" textlink="">
      <xdr:nvSpPr>
        <xdr:cNvPr id="38" name="吹き出し: 角を丸めた四角形 37">
          <a:extLst>
            <a:ext uri="{FF2B5EF4-FFF2-40B4-BE49-F238E27FC236}">
              <a16:creationId xmlns:a16="http://schemas.microsoft.com/office/drawing/2014/main" id="{B47C6A34-D1B1-46BD-8182-F261E0F8C7A2}"/>
            </a:ext>
          </a:extLst>
        </xdr:cNvPr>
        <xdr:cNvSpPr/>
      </xdr:nvSpPr>
      <xdr:spPr>
        <a:xfrm>
          <a:off x="26721955" y="3142241"/>
          <a:ext cx="4531629" cy="251157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1</xdr:col>
      <xdr:colOff>31461</xdr:colOff>
      <xdr:row>24</xdr:row>
      <xdr:rowOff>239280</xdr:rowOff>
    </xdr:from>
    <xdr:to>
      <xdr:col>4</xdr:col>
      <xdr:colOff>1401618</xdr:colOff>
      <xdr:row>36</xdr:row>
      <xdr:rowOff>34635</xdr:rowOff>
    </xdr:to>
    <xdr:sp macro="" textlink="">
      <xdr:nvSpPr>
        <xdr:cNvPr id="39" name="正方形/長方形 38">
          <a:extLst>
            <a:ext uri="{FF2B5EF4-FFF2-40B4-BE49-F238E27FC236}">
              <a16:creationId xmlns:a16="http://schemas.microsoft.com/office/drawing/2014/main" id="{93B469E4-15B0-419F-91E7-A45ABE3CE0F8}"/>
            </a:ext>
          </a:extLst>
        </xdr:cNvPr>
        <xdr:cNvSpPr/>
      </xdr:nvSpPr>
      <xdr:spPr>
        <a:xfrm>
          <a:off x="897370" y="12465916"/>
          <a:ext cx="8210839" cy="353608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4</xdr:col>
      <xdr:colOff>2320637</xdr:colOff>
      <xdr:row>22</xdr:row>
      <xdr:rowOff>294413</xdr:rowOff>
    </xdr:from>
    <xdr:to>
      <xdr:col>6</xdr:col>
      <xdr:colOff>1835871</xdr:colOff>
      <xdr:row>33</xdr:row>
      <xdr:rowOff>245634</xdr:rowOff>
    </xdr:to>
    <xdr:sp macro="" textlink="">
      <xdr:nvSpPr>
        <xdr:cNvPr id="40" name="吹き出し: 角を丸めた四角形 39">
          <a:extLst>
            <a:ext uri="{FF2B5EF4-FFF2-40B4-BE49-F238E27FC236}">
              <a16:creationId xmlns:a16="http://schemas.microsoft.com/office/drawing/2014/main" id="{6977652B-C150-422A-BAA7-EF0C8AFE8FF5}"/>
            </a:ext>
          </a:extLst>
        </xdr:cNvPr>
        <xdr:cNvSpPr/>
      </xdr:nvSpPr>
      <xdr:spPr>
        <a:xfrm>
          <a:off x="10460182" y="11897595"/>
          <a:ext cx="4364325" cy="3380221"/>
        </a:xfrm>
        <a:prstGeom prst="wedgeRoundRectCallout">
          <a:avLst>
            <a:gd name="adj1" fmla="val 4033"/>
            <a:gd name="adj2" fmla="val -597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45604</xdr:colOff>
      <xdr:row>34</xdr:row>
      <xdr:rowOff>121228</xdr:rowOff>
    </xdr:from>
    <xdr:to>
      <xdr:col>7</xdr:col>
      <xdr:colOff>640773</xdr:colOff>
      <xdr:row>39</xdr:row>
      <xdr:rowOff>256598</xdr:rowOff>
    </xdr:to>
    <xdr:sp macro="" textlink="">
      <xdr:nvSpPr>
        <xdr:cNvPr id="41" name="四角形: 角を丸くする 40">
          <a:extLst>
            <a:ext uri="{FF2B5EF4-FFF2-40B4-BE49-F238E27FC236}">
              <a16:creationId xmlns:a16="http://schemas.microsoft.com/office/drawing/2014/main" id="{AF1132A0-ADB6-4718-8315-F0EC0FD3DBE9}"/>
            </a:ext>
          </a:extLst>
        </xdr:cNvPr>
        <xdr:cNvSpPr/>
      </xdr:nvSpPr>
      <xdr:spPr>
        <a:xfrm>
          <a:off x="10609695" y="15465137"/>
          <a:ext cx="5444260" cy="1694006"/>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◆型番・使用エネルギーの重複について◆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ja-JP" altLang="en-US" sz="1600" b="0" u="sng">
              <a:solidFill>
                <a:srgbClr val="FF0000"/>
              </a:solidFill>
              <a:effectLst/>
              <a:latin typeface="+mn-ea"/>
              <a:ea typeface="+mn-ea"/>
              <a:cs typeface="+mn-cs"/>
            </a:rPr>
            <a:t>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15</xdr:col>
      <xdr:colOff>564284</xdr:colOff>
      <xdr:row>22</xdr:row>
      <xdr:rowOff>239281</xdr:rowOff>
    </xdr:from>
    <xdr:to>
      <xdr:col>17</xdr:col>
      <xdr:colOff>1038433</xdr:colOff>
      <xdr:row>46</xdr:row>
      <xdr:rowOff>0</xdr:rowOff>
    </xdr:to>
    <xdr:sp macro="" textlink="">
      <xdr:nvSpPr>
        <xdr:cNvPr id="42" name="吹き出し: 角を丸めた四角形 41">
          <a:extLst>
            <a:ext uri="{FF2B5EF4-FFF2-40B4-BE49-F238E27FC236}">
              <a16:creationId xmlns:a16="http://schemas.microsoft.com/office/drawing/2014/main" id="{C782E700-2979-4438-A0FD-B71FE0B95E9F}"/>
            </a:ext>
          </a:extLst>
        </xdr:cNvPr>
        <xdr:cNvSpPr/>
      </xdr:nvSpPr>
      <xdr:spPr>
        <a:xfrm>
          <a:off x="33364920" y="11842463"/>
          <a:ext cx="7626558" cy="7242173"/>
        </a:xfrm>
        <a:prstGeom prst="wedgeRoundRectCallout">
          <a:avLst>
            <a:gd name="adj1" fmla="val -5038"/>
            <a:gd name="adj2" fmla="val -617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カタログ（仕様書等）に記載の型番を入力、入力方法は以下を参照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15</xdr:col>
      <xdr:colOff>736582</xdr:colOff>
      <xdr:row>26</xdr:row>
      <xdr:rowOff>305815</xdr:rowOff>
    </xdr:from>
    <xdr:to>
      <xdr:col>17</xdr:col>
      <xdr:colOff>869409</xdr:colOff>
      <xdr:row>43</xdr:row>
      <xdr:rowOff>177800</xdr:rowOff>
    </xdr:to>
    <xdr:sp macro="" textlink="">
      <xdr:nvSpPr>
        <xdr:cNvPr id="43" name="四角形: 角を丸くする 42">
          <a:extLst>
            <a:ext uri="{FF2B5EF4-FFF2-40B4-BE49-F238E27FC236}">
              <a16:creationId xmlns:a16="http://schemas.microsoft.com/office/drawing/2014/main" id="{2628C800-A771-4E71-8146-26AEEA2485DA}"/>
            </a:ext>
          </a:extLst>
        </xdr:cNvPr>
        <xdr:cNvSpPr/>
      </xdr:nvSpPr>
      <xdr:spPr>
        <a:xfrm>
          <a:off x="34177991" y="13155906"/>
          <a:ext cx="7285236" cy="5171349"/>
        </a:xfrm>
        <a:prstGeom prst="roundRect">
          <a:avLst>
            <a:gd name="adj" fmla="val 0"/>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ja-JP" altLang="en-US" sz="1600" b="0">
              <a:solidFill>
                <a:srgbClr val="FF0000"/>
              </a:solidFill>
              <a:effectLst/>
              <a:latin typeface="+mn-ea"/>
              <a:ea typeface="+mn-ea"/>
              <a:cs typeface="+mn-cs"/>
            </a:rPr>
            <a:t>　</a:t>
          </a:r>
          <a:r>
            <a:rPr kumimoji="1" lang="ja-JP" altLang="en-US" sz="1600" b="0" baseline="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r>
            <a:rPr kumimoji="0" lang="en-US" altLang="ja-JP" sz="1600" b="1" u="sng">
              <a:solidFill>
                <a:srgbClr val="FF0000"/>
              </a:solidFill>
              <a:effectLst/>
              <a:latin typeface="+mn-ea"/>
              <a:ea typeface="+mn-ea"/>
              <a:cs typeface="+mn-cs"/>
            </a:rPr>
            <a:t>)</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枝番と枝番の示す仕様はカンマ区切りで入力する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17</xdr:col>
      <xdr:colOff>1162480</xdr:colOff>
      <xdr:row>23</xdr:row>
      <xdr:rowOff>0</xdr:rowOff>
    </xdr:from>
    <xdr:to>
      <xdr:col>18</xdr:col>
      <xdr:colOff>793605</xdr:colOff>
      <xdr:row>30</xdr:row>
      <xdr:rowOff>173182</xdr:rowOff>
    </xdr:to>
    <xdr:sp macro="" textlink="">
      <xdr:nvSpPr>
        <xdr:cNvPr id="44" name="吹き出し: 角を丸めた四角形 43">
          <a:extLst>
            <a:ext uri="{FF2B5EF4-FFF2-40B4-BE49-F238E27FC236}">
              <a16:creationId xmlns:a16="http://schemas.microsoft.com/office/drawing/2014/main" id="{0B511887-7589-48C1-985D-8F2037726C48}"/>
            </a:ext>
          </a:extLst>
        </xdr:cNvPr>
        <xdr:cNvSpPr/>
      </xdr:nvSpPr>
      <xdr:spPr>
        <a:xfrm>
          <a:off x="42137298" y="11914909"/>
          <a:ext cx="2384716" cy="2355273"/>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⑫備考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⑫備考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14</xdr:col>
      <xdr:colOff>588817</xdr:colOff>
      <xdr:row>23</xdr:row>
      <xdr:rowOff>17316</xdr:rowOff>
    </xdr:from>
    <xdr:to>
      <xdr:col>15</xdr:col>
      <xdr:colOff>426605</xdr:colOff>
      <xdr:row>31</xdr:row>
      <xdr:rowOff>173181</xdr:rowOff>
    </xdr:to>
    <xdr:sp macro="" textlink="">
      <xdr:nvSpPr>
        <xdr:cNvPr id="45" name="吹き出し: 角を丸めた四角形 44">
          <a:extLst>
            <a:ext uri="{FF2B5EF4-FFF2-40B4-BE49-F238E27FC236}">
              <a16:creationId xmlns:a16="http://schemas.microsoft.com/office/drawing/2014/main" id="{D6C2395A-2BAA-4965-9FA3-0073A1A2C583}"/>
            </a:ext>
          </a:extLst>
        </xdr:cNvPr>
        <xdr:cNvSpPr/>
      </xdr:nvSpPr>
      <xdr:spPr>
        <a:xfrm>
          <a:off x="32263772" y="11932225"/>
          <a:ext cx="1985242" cy="2649683"/>
        </a:xfrm>
        <a:prstGeom prst="wedgeRoundRectCallout">
          <a:avLst>
            <a:gd name="adj1" fmla="val 35121"/>
            <a:gd name="adj2" fmla="val -876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⑩希望小売価格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endParaRPr kumimoji="1" lang="ja-JP" altLang="en-US" sz="1600" b="1" u="sng">
            <a:solidFill>
              <a:srgbClr val="000000"/>
            </a:solidFill>
            <a:latin typeface="+mn-ea"/>
            <a:ea typeface="+mn-ea"/>
          </a:endParaRP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534079</xdr:colOff>
      <xdr:row>1</xdr:row>
      <xdr:rowOff>535624</xdr:rowOff>
    </xdr:from>
    <xdr:to>
      <xdr:col>14</xdr:col>
      <xdr:colOff>1476374</xdr:colOff>
      <xdr:row>3</xdr:row>
      <xdr:rowOff>683449</xdr:rowOff>
    </xdr:to>
    <xdr:grpSp>
      <xdr:nvGrpSpPr>
        <xdr:cNvPr id="2" name="グループ化 1">
          <a:extLst>
            <a:ext uri="{FF2B5EF4-FFF2-40B4-BE49-F238E27FC236}">
              <a16:creationId xmlns:a16="http://schemas.microsoft.com/office/drawing/2014/main" id="{E01B3F57-0E54-4F24-96C2-7005B39F0415}"/>
            </a:ext>
          </a:extLst>
        </xdr:cNvPr>
        <xdr:cNvGrpSpPr/>
      </xdr:nvGrpSpPr>
      <xdr:grpSpPr>
        <a:xfrm>
          <a:off x="26719170" y="1003215"/>
          <a:ext cx="6296788" cy="3334370"/>
          <a:chOff x="24658306" y="547688"/>
          <a:chExt cx="6656676" cy="2663598"/>
        </a:xfrm>
      </xdr:grpSpPr>
      <xdr:sp macro="" textlink="">
        <xdr:nvSpPr>
          <xdr:cNvPr id="17" name="正方形/長方形 16">
            <a:extLst>
              <a:ext uri="{FF2B5EF4-FFF2-40B4-BE49-F238E27FC236}">
                <a16:creationId xmlns:a16="http://schemas.microsoft.com/office/drawing/2014/main" id="{E76AC6F0-3932-44CA-879E-7C7DF6D497D9}"/>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46C02978-41FF-40C9-82F6-89F08DDA67EE}"/>
              </a:ext>
            </a:extLst>
          </xdr:cNvPr>
          <xdr:cNvGrpSpPr/>
        </xdr:nvGrpSpPr>
        <xdr:grpSpPr>
          <a:xfrm>
            <a:off x="25431454" y="849725"/>
            <a:ext cx="4450362" cy="514041"/>
            <a:chOff x="20809325" y="530440"/>
            <a:chExt cx="2084293" cy="313765"/>
          </a:xfrm>
        </xdr:grpSpPr>
        <xdr:sp macro="" textlink="">
          <xdr:nvSpPr>
            <xdr:cNvPr id="27" name="正方形/長方形 26">
              <a:extLst>
                <a:ext uri="{FF2B5EF4-FFF2-40B4-BE49-F238E27FC236}">
                  <a16:creationId xmlns:a16="http://schemas.microsoft.com/office/drawing/2014/main" id="{662B9805-90C8-46CB-8162-057AAF7D70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5BC774CF-B689-4F6D-8228-969CCFCA6DC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CBEA580-AD90-4326-9CDE-CC817CA8CDAE}"/>
                </a:ext>
              </a:extLst>
            </xdr:cNvPr>
            <xdr:cNvCxnSpPr>
              <a:stCxn id="27" idx="3"/>
              <a:endCxn id="28"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DEF92319-75A9-4C39-9347-C9A28B85AA60}"/>
              </a:ext>
            </a:extLst>
          </xdr:cNvPr>
          <xdr:cNvGrpSpPr/>
        </xdr:nvGrpSpPr>
        <xdr:grpSpPr>
          <a:xfrm>
            <a:off x="25407430" y="1584070"/>
            <a:ext cx="4522420" cy="514041"/>
            <a:chOff x="20809325" y="530440"/>
            <a:chExt cx="2117911" cy="313765"/>
          </a:xfrm>
        </xdr:grpSpPr>
        <xdr:sp macro="" textlink="">
          <xdr:nvSpPr>
            <xdr:cNvPr id="24" name="正方形/長方形 23">
              <a:extLst>
                <a:ext uri="{FF2B5EF4-FFF2-40B4-BE49-F238E27FC236}">
                  <a16:creationId xmlns:a16="http://schemas.microsoft.com/office/drawing/2014/main" id="{6FC913E0-88DC-41E3-8C5B-FE8F405514E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EADA2257-9580-4082-916A-3823C148112D}"/>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77504352-99F7-4E7C-AD62-AB4E69C9B61E}"/>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290F62AE-FA6C-4068-A1A1-D6FEB08B6D9F}"/>
              </a:ext>
            </a:extLst>
          </xdr:cNvPr>
          <xdr:cNvGrpSpPr/>
        </xdr:nvGrpSpPr>
        <xdr:grpSpPr>
          <a:xfrm>
            <a:off x="25407442" y="2326559"/>
            <a:ext cx="5210642" cy="513770"/>
            <a:chOff x="20809325" y="534306"/>
            <a:chExt cx="2440264" cy="315946"/>
          </a:xfrm>
        </xdr:grpSpPr>
        <xdr:sp macro="" textlink="">
          <xdr:nvSpPr>
            <xdr:cNvPr id="21" name="正方形/長方形 20">
              <a:extLst>
                <a:ext uri="{FF2B5EF4-FFF2-40B4-BE49-F238E27FC236}">
                  <a16:creationId xmlns:a16="http://schemas.microsoft.com/office/drawing/2014/main" id="{309811EC-9D4E-43DB-B093-19D71FC2BCFB}"/>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9688BD62-A615-4118-B6A9-255AAAE06C9D}"/>
                </a:ext>
              </a:extLst>
            </xdr:cNvPr>
            <xdr:cNvSpPr/>
          </xdr:nvSpPr>
          <xdr:spPr>
            <a:xfrm>
              <a:off x="21761821" y="534306"/>
              <a:ext cx="148776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3" name="直線コネクタ 22">
              <a:extLst>
                <a:ext uri="{FF2B5EF4-FFF2-40B4-BE49-F238E27FC236}">
                  <a16:creationId xmlns:a16="http://schemas.microsoft.com/office/drawing/2014/main" id="{DF1149BF-0161-445E-B4F3-651A5C067536}"/>
                </a:ext>
              </a:extLst>
            </xdr:cNvPr>
            <xdr:cNvCxnSpPr>
              <a:stCxn id="21" idx="3"/>
              <a:endCxn id="22"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121228</xdr:colOff>
      <xdr:row>1</xdr:row>
      <xdr:rowOff>1028928</xdr:rowOff>
    </xdr:from>
    <xdr:to>
      <xdr:col>34</xdr:col>
      <xdr:colOff>415018</xdr:colOff>
      <xdr:row>3</xdr:row>
      <xdr:rowOff>0</xdr:rowOff>
    </xdr:to>
    <xdr:sp macro="" textlink="">
      <xdr:nvSpPr>
        <xdr:cNvPr id="16" name="正方形/長方形 15">
          <a:extLst>
            <a:ext uri="{FF2B5EF4-FFF2-40B4-BE49-F238E27FC236}">
              <a16:creationId xmlns:a16="http://schemas.microsoft.com/office/drawing/2014/main" id="{4DE7522B-DE1C-4738-86E9-BC71CC95C191}"/>
            </a:ext>
          </a:extLst>
        </xdr:cNvPr>
        <xdr:cNvSpPr/>
      </xdr:nvSpPr>
      <xdr:spPr>
        <a:xfrm>
          <a:off x="47971364" y="1496519"/>
          <a:ext cx="21144881" cy="20537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2</xdr:row>
      <xdr:rowOff>80433</xdr:rowOff>
    </xdr:to>
    <xdr:sp macro="" textlink="">
      <xdr:nvSpPr>
        <xdr:cNvPr id="3" name="角丸四角形 6">
          <a:extLst>
            <a:ext uri="{FF2B5EF4-FFF2-40B4-BE49-F238E27FC236}">
              <a16:creationId xmlns:a16="http://schemas.microsoft.com/office/drawing/2014/main" id="{9737030E-953F-4FC9-98A1-2111A60692E9}"/>
            </a:ext>
          </a:extLst>
        </xdr:cNvPr>
        <xdr:cNvSpPr/>
      </xdr:nvSpPr>
      <xdr:spPr>
        <a:xfrm>
          <a:off x="0" y="0"/>
          <a:ext cx="342900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業務用ヒートポンプ給湯器／基準値</a:t>
          </a:r>
        </a:p>
      </xdr:txBody>
    </xdr:sp>
    <xdr:clientData/>
  </xdr:twoCellAnchor>
  <xdr:twoCellAnchor editAs="oneCell">
    <xdr:from>
      <xdr:col>0</xdr:col>
      <xdr:colOff>0</xdr:colOff>
      <xdr:row>3</xdr:row>
      <xdr:rowOff>0</xdr:rowOff>
    </xdr:from>
    <xdr:to>
      <xdr:col>9</xdr:col>
      <xdr:colOff>0</xdr:colOff>
      <xdr:row>11</xdr:row>
      <xdr:rowOff>83820</xdr:rowOff>
    </xdr:to>
    <xdr:pic>
      <xdr:nvPicPr>
        <xdr:cNvPr id="2" name="図 1">
          <a:extLst>
            <a:ext uri="{FF2B5EF4-FFF2-40B4-BE49-F238E27FC236}">
              <a16:creationId xmlns:a16="http://schemas.microsoft.com/office/drawing/2014/main" id="{4C2FD6CA-BF66-48C0-AB67-648552051F61}"/>
            </a:ext>
          </a:extLst>
        </xdr:cNvPr>
        <xdr:cNvPicPr>
          <a:picLocks noChangeAspect="1"/>
        </xdr:cNvPicPr>
      </xdr:nvPicPr>
      <xdr:blipFill>
        <a:blip xmlns:r="http://schemas.openxmlformats.org/officeDocument/2006/relationships" r:embed="rId1"/>
        <a:stretch>
          <a:fillRect/>
        </a:stretch>
      </xdr:blipFill>
      <xdr:spPr>
        <a:xfrm>
          <a:off x="0" y="762000"/>
          <a:ext cx="6172200" cy="1455420"/>
        </a:xfrm>
        <a:prstGeom prst="rect">
          <a:avLst/>
        </a:prstGeom>
      </xdr:spPr>
    </xdr:pic>
    <xdr:clientData/>
  </xdr:twoCellAnchor>
  <xdr:twoCellAnchor>
    <xdr:from>
      <xdr:col>0</xdr:col>
      <xdr:colOff>0</xdr:colOff>
      <xdr:row>12</xdr:row>
      <xdr:rowOff>85725</xdr:rowOff>
    </xdr:from>
    <xdr:to>
      <xdr:col>8</xdr:col>
      <xdr:colOff>628650</xdr:colOff>
      <xdr:row>25</xdr:row>
      <xdr:rowOff>85725</xdr:rowOff>
    </xdr:to>
    <xdr:sp macro="" textlink="">
      <xdr:nvSpPr>
        <xdr:cNvPr id="4" name="正方形/長方形 3">
          <a:extLst>
            <a:ext uri="{FF2B5EF4-FFF2-40B4-BE49-F238E27FC236}">
              <a16:creationId xmlns:a16="http://schemas.microsoft.com/office/drawing/2014/main" id="{E1D2BDF0-B667-45F9-93C1-86E2EF4E44E1}"/>
            </a:ext>
          </a:extLst>
        </xdr:cNvPr>
        <xdr:cNvSpPr/>
      </xdr:nvSpPr>
      <xdr:spPr>
        <a:xfrm>
          <a:off x="0" y="2143125"/>
          <a:ext cx="6115050" cy="222885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温水最高出口温度が６５℃以上の製品で、表に示す測定条件において、</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年間加熱効率</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が基準値を満たすこと。</a:t>
          </a: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※2 </a:t>
          </a:r>
          <a:r>
            <a:rPr lang="zh-CN"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（中間期：乾球温度：</a:t>
          </a:r>
          <a:r>
            <a:rPr lang="en-US" altLang="zh-CN"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16℃DB </a:t>
          </a:r>
          <a:r>
            <a:rPr lang="zh-CN"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湿球温度：</a:t>
          </a:r>
          <a:r>
            <a:rPr lang="en-US" altLang="zh-CN"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12℃WB</a:t>
          </a:r>
          <a:r>
            <a:rPr lang="zh-CN"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年間加熱効率：ＪＲＡ４０６０にて規定する年間標準貯湯加熱エネルギー消費効率</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ハイブリッド給湯器（ヒートポンプユニットと</a:t>
          </a:r>
          <a:r>
            <a:rPr lang="zh-TW"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潜熱回収型給湯器</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で構成されているもの）については、業務用ヒートポンプ給湯器と潜熱回収型給湯器それぞれの基準を満たしていること。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38A0-83EA-4229-9E47-A67F274EA899}">
  <sheetPr>
    <pageSetUpPr fitToPage="1"/>
  </sheetPr>
  <dimension ref="A1:AR65"/>
  <sheetViews>
    <sheetView tabSelected="1" view="pageBreakPreview" zoomScale="55" zoomScaleNormal="70" zoomScaleSheetLayoutView="55" zoomScalePageLayoutView="55" workbookViewId="0">
      <selection activeCell="D7" sqref="D7"/>
    </sheetView>
  </sheetViews>
  <sheetFormatPr defaultColWidth="9" defaultRowHeight="16" outlineLevelCol="1"/>
  <cols>
    <col min="1" max="1" width="12.453125" style="118" customWidth="1"/>
    <col min="2" max="2" width="34.7265625" style="118" customWidth="1"/>
    <col min="3" max="7" width="34.7265625" style="2" customWidth="1"/>
    <col min="8" max="8" width="34.6328125" style="2" customWidth="1"/>
    <col min="9" max="10" width="42.6328125" style="2" customWidth="1"/>
    <col min="11" max="13" width="25.6328125" style="2" customWidth="1"/>
    <col min="14" max="15" width="30.6328125" style="2" customWidth="1"/>
    <col min="16" max="16" width="31.6328125" style="75" customWidth="1"/>
    <col min="17" max="17" width="70.6328125" style="2" customWidth="1"/>
    <col min="18" max="18" width="39.453125" style="75" customWidth="1"/>
    <col min="19" max="19" width="12.453125" style="75" customWidth="1"/>
    <col min="20" max="23" width="24.453125" style="2" hidden="1" customWidth="1" outlineLevel="1"/>
    <col min="24" max="24" width="19.26953125" style="2" hidden="1" customWidth="1" outlineLevel="1"/>
    <col min="25" max="31" width="16.08984375" style="2" hidden="1" customWidth="1" outlineLevel="1"/>
    <col min="32" max="32" width="8.90625" style="2" hidden="1" customWidth="1" outlineLevel="1"/>
    <col min="33" max="33" width="32.26953125" style="2" customWidth="1" collapsed="1"/>
    <col min="34" max="34" width="16" style="2" customWidth="1"/>
    <col min="35" max="35" width="22.08984375" style="2" customWidth="1"/>
    <col min="36" max="36" width="19" style="2" customWidth="1"/>
    <col min="37" max="37" width="17.6328125" style="2" customWidth="1"/>
    <col min="38" max="38" width="40.6328125" style="2" customWidth="1"/>
    <col min="39" max="39" width="10.6328125" style="2" customWidth="1"/>
    <col min="40" max="40" width="20.6328125" style="2" customWidth="1"/>
    <col min="41" max="44" width="9" style="2" customWidth="1"/>
    <col min="45" max="16384" width="9" style="2"/>
  </cols>
  <sheetData>
    <row r="1" spans="1:37" ht="36.75" customHeight="1">
      <c r="A1" s="202" t="s">
        <v>96</v>
      </c>
      <c r="B1" s="203"/>
      <c r="C1" s="203"/>
      <c r="D1" s="203"/>
      <c r="E1" s="203"/>
      <c r="F1" s="203"/>
      <c r="G1" s="204"/>
      <c r="I1" s="205" t="s">
        <v>13</v>
      </c>
      <c r="J1" s="206"/>
      <c r="K1" s="207"/>
      <c r="M1" s="208"/>
      <c r="N1" s="208"/>
      <c r="O1" s="208"/>
      <c r="Q1" s="66"/>
      <c r="T1" s="76" t="s">
        <v>41</v>
      </c>
      <c r="U1" s="77">
        <v>44307</v>
      </c>
      <c r="V1" s="78" t="s">
        <v>58</v>
      </c>
    </row>
    <row r="2" spans="1:37" ht="120.75" customHeight="1">
      <c r="A2" s="209" t="s">
        <v>17</v>
      </c>
      <c r="B2" s="210"/>
      <c r="C2" s="211" t="s">
        <v>90</v>
      </c>
      <c r="D2" s="212"/>
      <c r="E2" s="79" t="s">
        <v>26</v>
      </c>
      <c r="F2" s="213" t="s">
        <v>57</v>
      </c>
      <c r="G2" s="214"/>
      <c r="I2" s="26" t="s">
        <v>11</v>
      </c>
      <c r="J2" s="215" t="s">
        <v>84</v>
      </c>
      <c r="K2" s="216"/>
      <c r="M2" s="38"/>
      <c r="N2" s="217"/>
      <c r="O2" s="217"/>
      <c r="Q2" s="121"/>
      <c r="T2" s="80"/>
      <c r="U2" s="81"/>
      <c r="V2" s="81"/>
      <c r="W2" s="81"/>
      <c r="X2" s="81"/>
      <c r="Y2" s="81"/>
      <c r="Z2" s="81"/>
      <c r="AA2" s="81"/>
      <c r="AB2" s="81"/>
    </row>
    <row r="3" spans="1:37" ht="130" customHeight="1">
      <c r="A3" s="218" t="s">
        <v>109</v>
      </c>
      <c r="B3" s="218"/>
      <c r="C3" s="218"/>
      <c r="D3" s="218"/>
      <c r="E3" s="218"/>
      <c r="F3" s="82" t="s">
        <v>24</v>
      </c>
      <c r="G3" s="122">
        <v>44610</v>
      </c>
      <c r="I3" s="26" t="s">
        <v>12</v>
      </c>
      <c r="J3" s="215" t="s">
        <v>27</v>
      </c>
      <c r="K3" s="216"/>
      <c r="M3" s="38"/>
      <c r="N3" s="217"/>
      <c r="O3" s="217"/>
      <c r="Q3" s="123"/>
      <c r="T3" s="80"/>
      <c r="Y3" s="81"/>
      <c r="Z3" s="81"/>
      <c r="AA3" s="81"/>
      <c r="AB3" s="81"/>
    </row>
    <row r="4" spans="1:37" ht="130" customHeight="1" thickBot="1">
      <c r="A4" s="218"/>
      <c r="B4" s="218"/>
      <c r="C4" s="218"/>
      <c r="D4" s="218"/>
      <c r="E4" s="218"/>
      <c r="F4" s="83" t="s">
        <v>25</v>
      </c>
      <c r="G4" s="83">
        <f>COUNTIF($C$13:$C$62,"業務用ヒートポンプ給湯器")</f>
        <v>8</v>
      </c>
      <c r="I4" s="27" t="s">
        <v>97</v>
      </c>
      <c r="J4" s="219" t="s">
        <v>30</v>
      </c>
      <c r="K4" s="220"/>
      <c r="M4" s="39"/>
      <c r="N4" s="217"/>
      <c r="O4" s="217"/>
      <c r="Q4" s="124"/>
      <c r="T4" s="84" t="str">
        <f>IF(COUNTIF(S13:S82,"✓")=0,"",COUNTIF(S13:S82,"✓"))</f>
        <v/>
      </c>
      <c r="Y4" s="81"/>
      <c r="Z4" s="81"/>
      <c r="AA4" s="81"/>
      <c r="AB4" s="81"/>
    </row>
    <row r="5" spans="1:37" s="3" customFormat="1" ht="29.25" customHeight="1" thickBot="1">
      <c r="A5" s="85"/>
      <c r="B5" s="86"/>
      <c r="C5" s="86"/>
      <c r="D5" s="86"/>
      <c r="E5" s="86"/>
      <c r="F5" s="86"/>
      <c r="G5" s="86"/>
      <c r="H5" s="86"/>
      <c r="I5" s="86"/>
      <c r="J5" s="86"/>
      <c r="K5" s="86"/>
      <c r="L5" s="86"/>
      <c r="M5" s="86"/>
      <c r="N5" s="86"/>
      <c r="O5" s="86"/>
      <c r="P5" s="87"/>
      <c r="Q5" s="86"/>
      <c r="R5" s="87"/>
      <c r="S5" s="87"/>
      <c r="T5" s="80"/>
      <c r="U5" s="86"/>
      <c r="V5" s="86"/>
      <c r="W5" s="86"/>
      <c r="X5" s="86"/>
      <c r="Y5" s="86"/>
      <c r="Z5" s="86"/>
      <c r="AA5" s="86"/>
      <c r="AB5" s="86"/>
      <c r="AC5" s="86"/>
      <c r="AD5" s="86"/>
      <c r="AE5" s="86"/>
      <c r="AF5" s="86"/>
      <c r="AG5" s="86"/>
      <c r="AH5" s="86"/>
      <c r="AI5" s="86"/>
      <c r="AJ5" s="86"/>
      <c r="AK5" s="88"/>
    </row>
    <row r="6" spans="1:37" s="4" customFormat="1" ht="36" customHeight="1">
      <c r="A6" s="10" t="s">
        <v>15</v>
      </c>
      <c r="B6" s="31">
        <f>COLUMN()-1</f>
        <v>1</v>
      </c>
      <c r="C6" s="31">
        <f>COLUMN()-1</f>
        <v>2</v>
      </c>
      <c r="D6" s="65">
        <v>3</v>
      </c>
      <c r="E6" s="30">
        <v>4</v>
      </c>
      <c r="F6" s="31">
        <v>5</v>
      </c>
      <c r="G6" s="31">
        <v>6</v>
      </c>
      <c r="H6" s="30">
        <v>7</v>
      </c>
      <c r="I6" s="30">
        <v>8</v>
      </c>
      <c r="J6" s="30">
        <v>9</v>
      </c>
      <c r="K6" s="30">
        <v>10</v>
      </c>
      <c r="L6" s="31">
        <v>11</v>
      </c>
      <c r="M6" s="30">
        <v>12</v>
      </c>
      <c r="N6" s="30">
        <v>13</v>
      </c>
      <c r="O6" s="30">
        <v>14</v>
      </c>
      <c r="P6" s="89">
        <v>15</v>
      </c>
      <c r="Q6" s="30">
        <v>16</v>
      </c>
      <c r="R6" s="90">
        <v>17</v>
      </c>
      <c r="S6" s="91">
        <v>18</v>
      </c>
      <c r="T6" s="188">
        <v>19</v>
      </c>
      <c r="U6" s="189"/>
      <c r="V6" s="189"/>
      <c r="W6" s="93">
        <v>20</v>
      </c>
    </row>
    <row r="7" spans="1:37" s="4" customFormat="1" ht="39">
      <c r="A7" s="11" t="s">
        <v>5</v>
      </c>
      <c r="B7" s="32" t="s">
        <v>6</v>
      </c>
      <c r="C7" s="32" t="s">
        <v>6</v>
      </c>
      <c r="D7" s="64" t="s">
        <v>6</v>
      </c>
      <c r="E7" s="33" t="s">
        <v>40</v>
      </c>
      <c r="F7" s="32" t="s">
        <v>6</v>
      </c>
      <c r="G7" s="32" t="s">
        <v>6</v>
      </c>
      <c r="H7" s="33" t="s">
        <v>7</v>
      </c>
      <c r="I7" s="33" t="s">
        <v>7</v>
      </c>
      <c r="J7" s="33" t="s">
        <v>7</v>
      </c>
      <c r="K7" s="33" t="s">
        <v>7</v>
      </c>
      <c r="L7" s="32" t="s">
        <v>6</v>
      </c>
      <c r="M7" s="33" t="s">
        <v>7</v>
      </c>
      <c r="N7" s="33" t="s">
        <v>7</v>
      </c>
      <c r="O7" s="33" t="s">
        <v>7</v>
      </c>
      <c r="P7" s="94" t="s">
        <v>59</v>
      </c>
      <c r="Q7" s="33" t="s">
        <v>40</v>
      </c>
      <c r="R7" s="95" t="s">
        <v>59</v>
      </c>
      <c r="S7" s="96" t="s">
        <v>59</v>
      </c>
      <c r="T7" s="188" t="s">
        <v>39</v>
      </c>
      <c r="U7" s="189"/>
      <c r="V7" s="189"/>
      <c r="W7" s="93" t="s">
        <v>66</v>
      </c>
    </row>
    <row r="8" spans="1:37" s="4" customFormat="1" ht="31.5" customHeight="1" thickBot="1">
      <c r="A8" s="23" t="s">
        <v>23</v>
      </c>
      <c r="B8" s="25" t="s">
        <v>16</v>
      </c>
      <c r="C8" s="24" t="s">
        <v>9</v>
      </c>
      <c r="D8" s="25" t="s">
        <v>16</v>
      </c>
      <c r="E8" s="25" t="s">
        <v>16</v>
      </c>
      <c r="F8" s="24" t="s">
        <v>9</v>
      </c>
      <c r="G8" s="24" t="s">
        <v>9</v>
      </c>
      <c r="H8" s="24" t="s">
        <v>9</v>
      </c>
      <c r="I8" s="24" t="s">
        <v>98</v>
      </c>
      <c r="J8" s="24" t="s">
        <v>98</v>
      </c>
      <c r="K8" s="24" t="s">
        <v>9</v>
      </c>
      <c r="L8" s="24" t="s">
        <v>9</v>
      </c>
      <c r="M8" s="24" t="s">
        <v>9</v>
      </c>
      <c r="N8" s="25" t="s">
        <v>16</v>
      </c>
      <c r="O8" s="24" t="s">
        <v>9</v>
      </c>
      <c r="P8" s="99" t="s">
        <v>10</v>
      </c>
      <c r="Q8" s="24" t="s">
        <v>98</v>
      </c>
      <c r="R8" s="100" t="s">
        <v>10</v>
      </c>
      <c r="S8" s="101" t="s">
        <v>60</v>
      </c>
      <c r="T8" s="188" t="s">
        <v>16</v>
      </c>
      <c r="U8" s="189"/>
      <c r="V8" s="189"/>
      <c r="W8" s="93" t="s">
        <v>67</v>
      </c>
    </row>
    <row r="9" spans="1:37" s="4" customFormat="1" ht="45" customHeight="1">
      <c r="A9" s="190" t="s">
        <v>8</v>
      </c>
      <c r="B9" s="192" t="s">
        <v>20</v>
      </c>
      <c r="C9" s="192" t="s">
        <v>86</v>
      </c>
      <c r="D9" s="193" t="s">
        <v>17</v>
      </c>
      <c r="E9" s="195" t="s">
        <v>35</v>
      </c>
      <c r="F9" s="193" t="s">
        <v>0</v>
      </c>
      <c r="G9" s="192" t="s">
        <v>44</v>
      </c>
      <c r="H9" s="198" t="s">
        <v>87</v>
      </c>
      <c r="I9" s="199" t="s">
        <v>47</v>
      </c>
      <c r="J9" s="199"/>
      <c r="K9" s="175" t="s">
        <v>99</v>
      </c>
      <c r="L9" s="200" t="s">
        <v>100</v>
      </c>
      <c r="M9" s="175" t="s">
        <v>101</v>
      </c>
      <c r="N9" s="173" t="s">
        <v>102</v>
      </c>
      <c r="O9" s="175" t="s">
        <v>103</v>
      </c>
      <c r="P9" s="175" t="s">
        <v>104</v>
      </c>
      <c r="Q9" s="198" t="s">
        <v>62</v>
      </c>
      <c r="R9" s="176" t="s">
        <v>1</v>
      </c>
      <c r="S9" s="179" t="s">
        <v>61</v>
      </c>
      <c r="T9" s="182" t="s">
        <v>105</v>
      </c>
      <c r="U9" s="185" t="s">
        <v>106</v>
      </c>
      <c r="V9" s="172" t="s">
        <v>107</v>
      </c>
      <c r="W9" s="172" t="s">
        <v>68</v>
      </c>
    </row>
    <row r="10" spans="1:37" s="4" customFormat="1" ht="27" customHeight="1">
      <c r="A10" s="190"/>
      <c r="B10" s="193"/>
      <c r="C10" s="193"/>
      <c r="D10" s="193"/>
      <c r="E10" s="196"/>
      <c r="F10" s="193"/>
      <c r="G10" s="193"/>
      <c r="H10" s="173"/>
      <c r="I10" s="173" t="s">
        <v>42</v>
      </c>
      <c r="J10" s="173" t="s">
        <v>43</v>
      </c>
      <c r="K10" s="173"/>
      <c r="L10" s="201"/>
      <c r="M10" s="173"/>
      <c r="N10" s="173"/>
      <c r="O10" s="173"/>
      <c r="P10" s="173"/>
      <c r="Q10" s="173"/>
      <c r="R10" s="177"/>
      <c r="S10" s="180"/>
      <c r="T10" s="183"/>
      <c r="U10" s="186"/>
      <c r="V10" s="172"/>
      <c r="W10" s="172"/>
    </row>
    <row r="11" spans="1:37" s="4" customFormat="1" ht="19.5">
      <c r="A11" s="191"/>
      <c r="B11" s="194"/>
      <c r="C11" s="194"/>
      <c r="D11" s="194"/>
      <c r="E11" s="197"/>
      <c r="F11" s="194"/>
      <c r="G11" s="194"/>
      <c r="H11" s="174"/>
      <c r="I11" s="174"/>
      <c r="J11" s="174"/>
      <c r="K11" s="74" t="s">
        <v>2</v>
      </c>
      <c r="L11" s="32" t="s">
        <v>2</v>
      </c>
      <c r="M11" s="157" t="s">
        <v>2</v>
      </c>
      <c r="N11" s="174"/>
      <c r="O11" s="157" t="s">
        <v>22</v>
      </c>
      <c r="P11" s="174"/>
      <c r="Q11" s="174"/>
      <c r="R11" s="178"/>
      <c r="S11" s="181"/>
      <c r="T11" s="184"/>
      <c r="U11" s="187"/>
      <c r="V11" s="172"/>
      <c r="W11" s="172"/>
    </row>
    <row r="12" spans="1:37" s="4" customFormat="1" ht="24.75" customHeight="1">
      <c r="A12" s="12" t="s">
        <v>4</v>
      </c>
      <c r="B12" s="56" t="s">
        <v>85</v>
      </c>
      <c r="C12" s="13" t="s">
        <v>19</v>
      </c>
      <c r="D12" s="55" t="s">
        <v>89</v>
      </c>
      <c r="E12" s="55" t="s">
        <v>91</v>
      </c>
      <c r="F12" s="14" t="s">
        <v>21</v>
      </c>
      <c r="G12" s="14" t="s">
        <v>3</v>
      </c>
      <c r="H12" s="21" t="s">
        <v>32</v>
      </c>
      <c r="I12" s="21" t="s">
        <v>45</v>
      </c>
      <c r="J12" s="21" t="s">
        <v>46</v>
      </c>
      <c r="K12" s="35">
        <v>65</v>
      </c>
      <c r="L12" s="44">
        <v>20</v>
      </c>
      <c r="M12" s="44">
        <v>10</v>
      </c>
      <c r="N12" s="45">
        <v>4</v>
      </c>
      <c r="O12" s="21">
        <v>4.5</v>
      </c>
      <c r="P12" s="106">
        <v>1500</v>
      </c>
      <c r="Q12" s="63"/>
      <c r="R12" s="107"/>
      <c r="S12" s="108"/>
      <c r="T12" s="112"/>
      <c r="U12" s="113"/>
      <c r="V12" s="113"/>
      <c r="W12" s="113"/>
      <c r="Y12" s="5" t="s">
        <v>31</v>
      </c>
      <c r="Z12" s="5" t="s">
        <v>50</v>
      </c>
      <c r="AA12" s="5" t="s">
        <v>48</v>
      </c>
      <c r="AB12" s="5" t="s">
        <v>49</v>
      </c>
      <c r="AC12" s="5" t="s">
        <v>64</v>
      </c>
      <c r="AD12" s="5"/>
      <c r="AE12" s="6" t="s">
        <v>14</v>
      </c>
      <c r="AF12" s="6" t="s">
        <v>28</v>
      </c>
    </row>
    <row r="13" spans="1:37" s="4" customFormat="1" ht="24.75" customHeight="1">
      <c r="A13" s="49">
        <f>ROW()-12</f>
        <v>1</v>
      </c>
      <c r="B13" s="50" t="str">
        <f>IF($C13="","","業務用給湯器")</f>
        <v>業務用給湯器</v>
      </c>
      <c r="C13" s="125" t="s">
        <v>19</v>
      </c>
      <c r="D13" s="15" t="str">
        <f>IF($B13&lt;&gt;"",$C$2,"")</f>
        <v>○○○株式会社</v>
      </c>
      <c r="E13" s="15" t="str">
        <f>IF($B13&lt;&gt;"",$F$2,"")</f>
        <v>マルマルマル</v>
      </c>
      <c r="F13" s="126" t="s">
        <v>69</v>
      </c>
      <c r="G13" s="126" t="s">
        <v>72</v>
      </c>
      <c r="H13" s="127" t="s">
        <v>33</v>
      </c>
      <c r="I13" s="126"/>
      <c r="J13" s="126"/>
      <c r="K13" s="128">
        <v>65</v>
      </c>
      <c r="L13" s="129">
        <v>20</v>
      </c>
      <c r="M13" s="129">
        <v>10</v>
      </c>
      <c r="N13" s="45">
        <f>IF($L13="","",IF($L13&lt;=20,VALUE(4),IF($L13&gt;20,VALUE(3.5))))</f>
        <v>4</v>
      </c>
      <c r="O13" s="130">
        <v>4.5</v>
      </c>
      <c r="P13" s="131">
        <v>820</v>
      </c>
      <c r="Q13" s="126"/>
      <c r="R13" s="132"/>
      <c r="S13" s="108"/>
      <c r="T13" s="114"/>
      <c r="U13" s="115"/>
      <c r="V13" s="115"/>
      <c r="W13" s="116" t="str">
        <f t="shared" ref="W13:W44" si="0">IF(G13="","",G13)</f>
        <v>AAA-BBB</v>
      </c>
      <c r="Y13" s="28" cm="1">
        <f t="array" ref="Y13">_xlfn.IFS($H13="",1,$H13="有り",2,$H13="無し",3)</f>
        <v>3</v>
      </c>
      <c r="Z13" s="28">
        <f t="shared" ref="Z13:Z44" si="1">IF(AND(($C13&lt;&gt;""),AND($Y13=1),(OR($C$2="",$F$2="",$G$3="",C13="",H13="",F13="",G13="",I13="",J13="",K13="",L13="",M13="",O13=""))),1,0)</f>
        <v>0</v>
      </c>
      <c r="AA13" s="28">
        <f t="shared" ref="AA13:AA44" si="2">IF(AND(($C13&lt;&gt;""),AND($Y13=2),(OR($C$2="",$F$2="",$G$3="",C13="",H13="",F13="",G13="",I13="",J13="",K13="",L13="",M13="",O13=""))),1,0)</f>
        <v>0</v>
      </c>
      <c r="AB13" s="28">
        <f t="shared" ref="AB13:AB44" si="3">IF(AND(($C13&lt;&gt;""),AND($Y13=3),(OR($C$2="",$F$2="",$G$3="",C13="",H13="",F13="",G13="",K13="",L13="",M13="",O13=""))),1,0)</f>
        <v>0</v>
      </c>
      <c r="AC13" s="28">
        <f t="shared" ref="AC13:AC44" si="4">IF(AND($G13&lt;&gt;"",COUNTIF($G13,"*■*")&gt;0,$Q13=""),1,0)</f>
        <v>0</v>
      </c>
      <c r="AD13" s="28" t="str">
        <f>TEXT(W13,"G/標準")</f>
        <v>AAA-BBB</v>
      </c>
      <c r="AE13" s="7">
        <f>IF(W13="",0,COUNTIF($W$13:$W$1048576,W13))</f>
        <v>2</v>
      </c>
      <c r="AF13" s="7">
        <f>IF(AND(N13&lt;&gt;"",$N13&gt;$O13),1,0)</f>
        <v>0</v>
      </c>
    </row>
    <row r="14" spans="1:37" s="4" customFormat="1" ht="24.75" customHeight="1">
      <c r="A14" s="49">
        <f t="shared" ref="A14:A62" si="5">ROW()-12</f>
        <v>2</v>
      </c>
      <c r="B14" s="50" t="str">
        <f t="shared" ref="B14:B62" si="6">IF($C14="","","業務用給湯器")</f>
        <v>業務用給湯器</v>
      </c>
      <c r="C14" s="125" t="s">
        <v>19</v>
      </c>
      <c r="D14" s="15" t="str">
        <f t="shared" ref="D14:D62" si="7">IF($B14&lt;&gt;"",$C$2,"")</f>
        <v>○○○株式会社</v>
      </c>
      <c r="E14" s="15" t="str">
        <f>IF($B14&lt;&gt;"",$F$2,"")</f>
        <v>マルマルマル</v>
      </c>
      <c r="F14" s="133" t="s">
        <v>69</v>
      </c>
      <c r="G14" s="133" t="s">
        <v>72</v>
      </c>
      <c r="H14" s="127" t="s">
        <v>33</v>
      </c>
      <c r="I14" s="134"/>
      <c r="J14" s="134"/>
      <c r="K14" s="128">
        <v>65</v>
      </c>
      <c r="L14" s="129">
        <v>20</v>
      </c>
      <c r="M14" s="129">
        <v>10</v>
      </c>
      <c r="N14" s="45">
        <f t="shared" ref="N14:N62" si="8">IF($L14="","",IF($L14&lt;=20,VALUE(4),IF($L14&gt;20,VALUE(3.5))))</f>
        <v>4</v>
      </c>
      <c r="O14" s="135">
        <v>4.5</v>
      </c>
      <c r="P14" s="131">
        <v>820</v>
      </c>
      <c r="Q14" s="133"/>
      <c r="R14" s="132"/>
      <c r="S14" s="108"/>
      <c r="T14" s="114"/>
      <c r="U14" s="115"/>
      <c r="V14" s="115"/>
      <c r="W14" s="116" t="str">
        <f t="shared" si="0"/>
        <v>AAA-BBB</v>
      </c>
      <c r="Y14" s="28" cm="1">
        <f t="array" ref="Y14">_xlfn.IFS($H14="",1,$H14="有り",2,$H14="無し",3)</f>
        <v>3</v>
      </c>
      <c r="Z14" s="28">
        <f t="shared" si="1"/>
        <v>0</v>
      </c>
      <c r="AA14" s="28">
        <f t="shared" si="2"/>
        <v>0</v>
      </c>
      <c r="AB14" s="28">
        <f t="shared" si="3"/>
        <v>0</v>
      </c>
      <c r="AC14" s="28">
        <f t="shared" si="4"/>
        <v>0</v>
      </c>
      <c r="AD14" s="28" t="str">
        <f t="shared" ref="AD14:AD62" si="9">TEXT(W14,"G/標準")</f>
        <v>AAA-BBB</v>
      </c>
      <c r="AE14" s="7">
        <f t="shared" ref="AE14:AE62" si="10">IF(W14="",0,COUNTIF($W$13:$W$1048576,W14))</f>
        <v>2</v>
      </c>
      <c r="AF14" s="7">
        <f t="shared" ref="AF14:AF62" si="11">IF(AND(N14&lt;&gt;"",$N14&gt;$O14),1,0)</f>
        <v>0</v>
      </c>
    </row>
    <row r="15" spans="1:37" s="4" customFormat="1" ht="24.75" customHeight="1">
      <c r="A15" s="49">
        <f t="shared" si="5"/>
        <v>3</v>
      </c>
      <c r="B15" s="50" t="str">
        <f t="shared" si="6"/>
        <v>業務用給湯器</v>
      </c>
      <c r="C15" s="125" t="s">
        <v>19</v>
      </c>
      <c r="D15" s="15" t="str">
        <f t="shared" si="7"/>
        <v>○○○株式会社</v>
      </c>
      <c r="E15" s="15" t="str">
        <f t="shared" ref="E15:E62" si="12">IF($B15&lt;&gt;"",$F$2,"")</f>
        <v>マルマルマル</v>
      </c>
      <c r="F15" s="133" t="s">
        <v>69</v>
      </c>
      <c r="G15" s="133" t="s">
        <v>73</v>
      </c>
      <c r="H15" s="127" t="s">
        <v>32</v>
      </c>
      <c r="I15" s="134" t="s">
        <v>65</v>
      </c>
      <c r="J15" s="134" t="s">
        <v>70</v>
      </c>
      <c r="K15" s="136">
        <v>65</v>
      </c>
      <c r="L15" s="137">
        <v>20</v>
      </c>
      <c r="M15" s="137"/>
      <c r="N15" s="45">
        <f t="shared" si="8"/>
        <v>4</v>
      </c>
      <c r="O15" s="135">
        <v>4.5</v>
      </c>
      <c r="P15" s="131">
        <v>920</v>
      </c>
      <c r="Q15" s="133"/>
      <c r="R15" s="132"/>
      <c r="S15" s="108"/>
      <c r="T15" s="114"/>
      <c r="U15" s="115"/>
      <c r="V15" s="115"/>
      <c r="W15" s="116" t="str">
        <f t="shared" si="0"/>
        <v>AAA-1A</v>
      </c>
      <c r="Y15" s="28" cm="1">
        <f t="array" ref="Y15">_xlfn.IFS($H15="",1,$H15="有り",2,$H15="無し",3)</f>
        <v>2</v>
      </c>
      <c r="Z15" s="28">
        <f t="shared" si="1"/>
        <v>0</v>
      </c>
      <c r="AA15" s="28">
        <f t="shared" si="2"/>
        <v>1</v>
      </c>
      <c r="AB15" s="28">
        <f t="shared" si="3"/>
        <v>0</v>
      </c>
      <c r="AC15" s="28">
        <f t="shared" si="4"/>
        <v>0</v>
      </c>
      <c r="AD15" s="28" t="str">
        <f t="shared" si="9"/>
        <v>AAA-1A</v>
      </c>
      <c r="AE15" s="7">
        <f t="shared" si="10"/>
        <v>1</v>
      </c>
      <c r="AF15" s="7">
        <f t="shared" si="11"/>
        <v>0</v>
      </c>
    </row>
    <row r="16" spans="1:37" s="4" customFormat="1" ht="24.75" customHeight="1">
      <c r="A16" s="49">
        <f t="shared" si="5"/>
        <v>4</v>
      </c>
      <c r="B16" s="50" t="str">
        <f t="shared" si="6"/>
        <v>業務用給湯器</v>
      </c>
      <c r="C16" s="125" t="s">
        <v>19</v>
      </c>
      <c r="D16" s="15" t="str">
        <f t="shared" si="7"/>
        <v>○○○株式会社</v>
      </c>
      <c r="E16" s="15" t="str">
        <f t="shared" si="12"/>
        <v>マルマルマル</v>
      </c>
      <c r="F16" s="133" t="s">
        <v>69</v>
      </c>
      <c r="G16" s="133" t="s">
        <v>74</v>
      </c>
      <c r="H16" s="127" t="s">
        <v>32</v>
      </c>
      <c r="I16" s="134" t="s">
        <v>65</v>
      </c>
      <c r="J16" s="134" t="s">
        <v>70</v>
      </c>
      <c r="K16" s="136">
        <v>65</v>
      </c>
      <c r="L16" s="137">
        <v>20</v>
      </c>
      <c r="M16" s="137">
        <v>10</v>
      </c>
      <c r="N16" s="45">
        <f t="shared" si="8"/>
        <v>4</v>
      </c>
      <c r="O16" s="135">
        <v>4.5</v>
      </c>
      <c r="P16" s="131">
        <v>920</v>
      </c>
      <c r="Q16" s="133"/>
      <c r="R16" s="132"/>
      <c r="S16" s="108"/>
      <c r="T16" s="114"/>
      <c r="U16" s="115"/>
      <c r="V16" s="115"/>
      <c r="W16" s="116" t="str">
        <f t="shared" si="0"/>
        <v>AAA-2A</v>
      </c>
      <c r="Y16" s="28" cm="1">
        <f t="array" ref="Y16">_xlfn.IFS($H16="",1,$H16="有り",2,$H16="無し",3)</f>
        <v>2</v>
      </c>
      <c r="Z16" s="28">
        <f t="shared" si="1"/>
        <v>0</v>
      </c>
      <c r="AA16" s="28">
        <f t="shared" si="2"/>
        <v>0</v>
      </c>
      <c r="AB16" s="28">
        <f t="shared" si="3"/>
        <v>0</v>
      </c>
      <c r="AC16" s="28">
        <f t="shared" si="4"/>
        <v>0</v>
      </c>
      <c r="AD16" s="28" t="str">
        <f t="shared" si="9"/>
        <v>AAA-2A</v>
      </c>
      <c r="AE16" s="7">
        <f t="shared" si="10"/>
        <v>1</v>
      </c>
      <c r="AF16" s="7">
        <f t="shared" si="11"/>
        <v>0</v>
      </c>
    </row>
    <row r="17" spans="1:32" s="4" customFormat="1" ht="24.75" customHeight="1">
      <c r="A17" s="49">
        <f t="shared" si="5"/>
        <v>5</v>
      </c>
      <c r="B17" s="50" t="str">
        <f t="shared" si="6"/>
        <v>業務用給湯器</v>
      </c>
      <c r="C17" s="125" t="s">
        <v>19</v>
      </c>
      <c r="D17" s="15" t="str">
        <f t="shared" si="7"/>
        <v>○○○株式会社</v>
      </c>
      <c r="E17" s="15" t="str">
        <f t="shared" si="12"/>
        <v>マルマルマル</v>
      </c>
      <c r="F17" s="133" t="s">
        <v>88</v>
      </c>
      <c r="G17" s="133" t="s">
        <v>75</v>
      </c>
      <c r="H17" s="127" t="s">
        <v>33</v>
      </c>
      <c r="I17" s="134"/>
      <c r="J17" s="134"/>
      <c r="K17" s="136">
        <v>65</v>
      </c>
      <c r="L17" s="137">
        <v>20</v>
      </c>
      <c r="M17" s="137">
        <v>10</v>
      </c>
      <c r="N17" s="45">
        <f t="shared" si="8"/>
        <v>4</v>
      </c>
      <c r="O17" s="135">
        <v>4.5</v>
      </c>
      <c r="P17" s="131">
        <v>955</v>
      </c>
      <c r="Q17" s="133"/>
      <c r="R17" s="132"/>
      <c r="S17" s="108"/>
      <c r="T17" s="114"/>
      <c r="U17" s="115"/>
      <c r="V17" s="115"/>
      <c r="W17" s="116" t="str">
        <f t="shared" si="0"/>
        <v>AAA-3A</v>
      </c>
      <c r="Y17" s="28" cm="1">
        <f t="array" ref="Y17">_xlfn.IFS($H17="",1,$H17="有り",2,$H17="無し",3)</f>
        <v>3</v>
      </c>
      <c r="Z17" s="28">
        <f t="shared" si="1"/>
        <v>0</v>
      </c>
      <c r="AA17" s="28">
        <f t="shared" si="2"/>
        <v>0</v>
      </c>
      <c r="AB17" s="28">
        <f t="shared" si="3"/>
        <v>0</v>
      </c>
      <c r="AC17" s="28">
        <f t="shared" si="4"/>
        <v>0</v>
      </c>
      <c r="AD17" s="28" t="str">
        <f t="shared" si="9"/>
        <v>AAA-3A</v>
      </c>
      <c r="AE17" s="7">
        <f t="shared" si="10"/>
        <v>1</v>
      </c>
      <c r="AF17" s="7">
        <f t="shared" si="11"/>
        <v>0</v>
      </c>
    </row>
    <row r="18" spans="1:32" s="4" customFormat="1" ht="24.75" customHeight="1">
      <c r="A18" s="49">
        <f t="shared" si="5"/>
        <v>6</v>
      </c>
      <c r="B18" s="50" t="str">
        <f t="shared" si="6"/>
        <v>業務用給湯器</v>
      </c>
      <c r="C18" s="125" t="s">
        <v>19</v>
      </c>
      <c r="D18" s="15" t="str">
        <f t="shared" si="7"/>
        <v>○○○株式会社</v>
      </c>
      <c r="E18" s="15" t="str">
        <f t="shared" si="12"/>
        <v>マルマルマル</v>
      </c>
      <c r="F18" s="133" t="s">
        <v>71</v>
      </c>
      <c r="G18" s="133" t="s">
        <v>76</v>
      </c>
      <c r="H18" s="127" t="s">
        <v>33</v>
      </c>
      <c r="I18" s="134"/>
      <c r="J18" s="134"/>
      <c r="K18" s="136">
        <v>100</v>
      </c>
      <c r="L18" s="137">
        <v>30</v>
      </c>
      <c r="M18" s="137">
        <v>15</v>
      </c>
      <c r="N18" s="45">
        <f t="shared" si="8"/>
        <v>3.5</v>
      </c>
      <c r="O18" s="135">
        <v>3.2</v>
      </c>
      <c r="P18" s="131">
        <v>1000</v>
      </c>
      <c r="Q18" s="133"/>
      <c r="R18" s="132"/>
      <c r="S18" s="108"/>
      <c r="T18" s="114"/>
      <c r="U18" s="115"/>
      <c r="V18" s="115"/>
      <c r="W18" s="116" t="str">
        <f t="shared" si="0"/>
        <v>ABC-555</v>
      </c>
      <c r="Y18" s="28" cm="1">
        <f t="array" ref="Y18">_xlfn.IFS($H18="",1,$H18="有り",2,$H18="無し",3)</f>
        <v>3</v>
      </c>
      <c r="Z18" s="28">
        <f t="shared" si="1"/>
        <v>0</v>
      </c>
      <c r="AA18" s="28">
        <f t="shared" si="2"/>
        <v>0</v>
      </c>
      <c r="AB18" s="28">
        <f t="shared" si="3"/>
        <v>0</v>
      </c>
      <c r="AC18" s="28">
        <f t="shared" si="4"/>
        <v>0</v>
      </c>
      <c r="AD18" s="28" t="str">
        <f t="shared" si="9"/>
        <v>ABC-555</v>
      </c>
      <c r="AE18" s="7">
        <f t="shared" si="10"/>
        <v>1</v>
      </c>
      <c r="AF18" s="7">
        <f t="shared" si="11"/>
        <v>1</v>
      </c>
    </row>
    <row r="19" spans="1:32" s="4" customFormat="1" ht="24.75" customHeight="1">
      <c r="A19" s="49">
        <f t="shared" si="5"/>
        <v>7</v>
      </c>
      <c r="B19" s="50" t="str">
        <f t="shared" si="6"/>
        <v>業務用給湯器</v>
      </c>
      <c r="C19" s="125" t="s">
        <v>19</v>
      </c>
      <c r="D19" s="15" t="str">
        <f t="shared" si="7"/>
        <v>○○○株式会社</v>
      </c>
      <c r="E19" s="15" t="str">
        <f t="shared" si="12"/>
        <v>マルマルマル</v>
      </c>
      <c r="F19" s="133" t="s">
        <v>71</v>
      </c>
      <c r="G19" s="133" t="s">
        <v>77</v>
      </c>
      <c r="H19" s="127" t="s">
        <v>33</v>
      </c>
      <c r="I19" s="134"/>
      <c r="J19" s="134"/>
      <c r="K19" s="136">
        <v>100</v>
      </c>
      <c r="L19" s="137">
        <v>30</v>
      </c>
      <c r="M19" s="137">
        <v>15</v>
      </c>
      <c r="N19" s="45">
        <f t="shared" si="8"/>
        <v>3.5</v>
      </c>
      <c r="O19" s="135">
        <v>3.2</v>
      </c>
      <c r="P19" s="131">
        <v>1100</v>
      </c>
      <c r="Q19" s="133" t="s">
        <v>108</v>
      </c>
      <c r="R19" s="132"/>
      <c r="S19" s="108"/>
      <c r="T19" s="114"/>
      <c r="U19" s="115"/>
      <c r="V19" s="115"/>
      <c r="W19" s="116" t="str">
        <f t="shared" si="0"/>
        <v>BBB-DDD■</v>
      </c>
      <c r="Y19" s="28" cm="1">
        <f t="array" ref="Y19">_xlfn.IFS($H19="",1,$H19="有り",2,$H19="無し",3)</f>
        <v>3</v>
      </c>
      <c r="Z19" s="28">
        <f t="shared" si="1"/>
        <v>0</v>
      </c>
      <c r="AA19" s="28">
        <f t="shared" si="2"/>
        <v>0</v>
      </c>
      <c r="AB19" s="28">
        <f t="shared" si="3"/>
        <v>0</v>
      </c>
      <c r="AC19" s="28">
        <f t="shared" si="4"/>
        <v>0</v>
      </c>
      <c r="AD19" s="28" t="str">
        <f t="shared" si="9"/>
        <v>BBB-DDD■</v>
      </c>
      <c r="AE19" s="7">
        <f t="shared" si="10"/>
        <v>1</v>
      </c>
      <c r="AF19" s="7">
        <f t="shared" si="11"/>
        <v>1</v>
      </c>
    </row>
    <row r="20" spans="1:32" s="4" customFormat="1" ht="24.75" customHeight="1">
      <c r="A20" s="49">
        <f t="shared" si="5"/>
        <v>8</v>
      </c>
      <c r="B20" s="50" t="str">
        <f t="shared" si="6"/>
        <v>業務用給湯器</v>
      </c>
      <c r="C20" s="125" t="s">
        <v>19</v>
      </c>
      <c r="D20" s="15" t="str">
        <f t="shared" si="7"/>
        <v>○○○株式会社</v>
      </c>
      <c r="E20" s="15" t="str">
        <f t="shared" si="12"/>
        <v>マルマルマル</v>
      </c>
      <c r="F20" s="133" t="s">
        <v>71</v>
      </c>
      <c r="G20" s="133" t="s">
        <v>78</v>
      </c>
      <c r="H20" s="127" t="s">
        <v>32</v>
      </c>
      <c r="I20" s="134" t="s">
        <v>79</v>
      </c>
      <c r="J20" s="134" t="s">
        <v>80</v>
      </c>
      <c r="K20" s="136">
        <v>100</v>
      </c>
      <c r="L20" s="137">
        <v>40</v>
      </c>
      <c r="M20" s="137">
        <v>20</v>
      </c>
      <c r="N20" s="45">
        <f t="shared" si="8"/>
        <v>3.5</v>
      </c>
      <c r="O20" s="135">
        <v>4</v>
      </c>
      <c r="P20" s="131">
        <v>1200</v>
      </c>
      <c r="Q20" s="133" t="s">
        <v>108</v>
      </c>
      <c r="R20" s="132"/>
      <c r="S20" s="108"/>
      <c r="T20" s="114"/>
      <c r="U20" s="115"/>
      <c r="V20" s="115"/>
      <c r="W20" s="116" t="str">
        <f t="shared" si="0"/>
        <v>AAA-CCC■</v>
      </c>
      <c r="Y20" s="28" cm="1">
        <f t="array" ref="Y20">_xlfn.IFS($H20="",1,$H20="有り",2,$H20="無し",3)</f>
        <v>2</v>
      </c>
      <c r="Z20" s="28">
        <f t="shared" si="1"/>
        <v>0</v>
      </c>
      <c r="AA20" s="28">
        <f t="shared" si="2"/>
        <v>0</v>
      </c>
      <c r="AB20" s="28">
        <f t="shared" si="3"/>
        <v>0</v>
      </c>
      <c r="AC20" s="28">
        <f t="shared" si="4"/>
        <v>0</v>
      </c>
      <c r="AD20" s="28" t="str">
        <f t="shared" si="9"/>
        <v>AAA-CCC■</v>
      </c>
      <c r="AE20" s="7">
        <f t="shared" si="10"/>
        <v>1</v>
      </c>
      <c r="AF20" s="7">
        <f t="shared" si="11"/>
        <v>0</v>
      </c>
    </row>
    <row r="21" spans="1:32" s="4" customFormat="1" ht="24.75" customHeight="1">
      <c r="A21" s="49">
        <f t="shared" si="5"/>
        <v>9</v>
      </c>
      <c r="B21" s="50" t="str">
        <f t="shared" si="6"/>
        <v/>
      </c>
      <c r="C21" s="125"/>
      <c r="D21" s="15" t="str">
        <f t="shared" si="7"/>
        <v/>
      </c>
      <c r="E21" s="15" t="str">
        <f t="shared" si="12"/>
        <v/>
      </c>
      <c r="F21" s="133"/>
      <c r="G21" s="133"/>
      <c r="H21" s="127"/>
      <c r="I21" s="134"/>
      <c r="J21" s="134"/>
      <c r="K21" s="136"/>
      <c r="L21" s="137"/>
      <c r="M21" s="137"/>
      <c r="N21" s="45" t="str">
        <f t="shared" si="8"/>
        <v/>
      </c>
      <c r="O21" s="135"/>
      <c r="P21" s="131"/>
      <c r="Q21" s="133"/>
      <c r="R21" s="132"/>
      <c r="S21" s="108"/>
      <c r="T21" s="114"/>
      <c r="U21" s="115"/>
      <c r="V21" s="115"/>
      <c r="W21" s="116" t="str">
        <f t="shared" si="0"/>
        <v/>
      </c>
      <c r="Y21" s="28" cm="1">
        <f t="array" ref="Y21">_xlfn.IFS($H21="",1,$H21="有り",2,$H21="無し",3)</f>
        <v>1</v>
      </c>
      <c r="Z21" s="28">
        <f t="shared" si="1"/>
        <v>0</v>
      </c>
      <c r="AA21" s="28">
        <f t="shared" si="2"/>
        <v>0</v>
      </c>
      <c r="AB21" s="28">
        <f t="shared" si="3"/>
        <v>0</v>
      </c>
      <c r="AC21" s="28">
        <f t="shared" si="4"/>
        <v>0</v>
      </c>
      <c r="AD21" s="28" t="str">
        <f t="shared" si="9"/>
        <v/>
      </c>
      <c r="AE21" s="7">
        <f t="shared" si="10"/>
        <v>0</v>
      </c>
      <c r="AF21" s="7">
        <f t="shared" si="11"/>
        <v>0</v>
      </c>
    </row>
    <row r="22" spans="1:32" s="4" customFormat="1" ht="24.75" customHeight="1">
      <c r="A22" s="49">
        <f t="shared" si="5"/>
        <v>10</v>
      </c>
      <c r="B22" s="50" t="str">
        <f t="shared" si="6"/>
        <v/>
      </c>
      <c r="C22" s="125"/>
      <c r="D22" s="15" t="str">
        <f t="shared" si="7"/>
        <v/>
      </c>
      <c r="E22" s="15" t="str">
        <f t="shared" si="12"/>
        <v/>
      </c>
      <c r="F22" s="133"/>
      <c r="G22" s="133"/>
      <c r="H22" s="127"/>
      <c r="I22" s="134"/>
      <c r="J22" s="134"/>
      <c r="K22" s="136"/>
      <c r="L22" s="137"/>
      <c r="M22" s="137"/>
      <c r="N22" s="45" t="str">
        <f t="shared" si="8"/>
        <v/>
      </c>
      <c r="O22" s="135"/>
      <c r="P22" s="131"/>
      <c r="Q22" s="133"/>
      <c r="R22" s="132"/>
      <c r="S22" s="108"/>
      <c r="T22" s="114"/>
      <c r="U22" s="115"/>
      <c r="V22" s="115"/>
      <c r="W22" s="116" t="str">
        <f t="shared" si="0"/>
        <v/>
      </c>
      <c r="Y22" s="28" cm="1">
        <f t="array" ref="Y22">_xlfn.IFS($H22="",1,$H22="有り",2,$H22="無し",3)</f>
        <v>1</v>
      </c>
      <c r="Z22" s="28">
        <f t="shared" si="1"/>
        <v>0</v>
      </c>
      <c r="AA22" s="28">
        <f t="shared" si="2"/>
        <v>0</v>
      </c>
      <c r="AB22" s="28">
        <f t="shared" si="3"/>
        <v>0</v>
      </c>
      <c r="AC22" s="28">
        <f t="shared" si="4"/>
        <v>0</v>
      </c>
      <c r="AD22" s="28" t="str">
        <f t="shared" si="9"/>
        <v/>
      </c>
      <c r="AE22" s="7">
        <f t="shared" si="10"/>
        <v>0</v>
      </c>
      <c r="AF22" s="7">
        <f t="shared" si="11"/>
        <v>0</v>
      </c>
    </row>
    <row r="23" spans="1:32" s="4" customFormat="1" ht="24.75" customHeight="1">
      <c r="A23" s="49">
        <f t="shared" si="5"/>
        <v>11</v>
      </c>
      <c r="B23" s="50" t="str">
        <f t="shared" si="6"/>
        <v/>
      </c>
      <c r="C23" s="125"/>
      <c r="D23" s="15" t="str">
        <f t="shared" si="7"/>
        <v/>
      </c>
      <c r="E23" s="15" t="str">
        <f t="shared" si="12"/>
        <v/>
      </c>
      <c r="F23" s="133"/>
      <c r="G23" s="133"/>
      <c r="H23" s="127"/>
      <c r="I23" s="134"/>
      <c r="J23" s="134"/>
      <c r="K23" s="136"/>
      <c r="L23" s="137"/>
      <c r="M23" s="137"/>
      <c r="N23" s="45" t="str">
        <f t="shared" si="8"/>
        <v/>
      </c>
      <c r="O23" s="135"/>
      <c r="P23" s="131"/>
      <c r="Q23" s="133"/>
      <c r="R23" s="132"/>
      <c r="S23" s="108"/>
      <c r="T23" s="114"/>
      <c r="U23" s="115"/>
      <c r="V23" s="115"/>
      <c r="W23" s="116" t="str">
        <f t="shared" si="0"/>
        <v/>
      </c>
      <c r="Y23" s="28" cm="1">
        <f t="array" ref="Y23">_xlfn.IFS($H23="",1,$H23="有り",2,$H23="無し",3)</f>
        <v>1</v>
      </c>
      <c r="Z23" s="28">
        <f t="shared" si="1"/>
        <v>0</v>
      </c>
      <c r="AA23" s="28">
        <f t="shared" si="2"/>
        <v>0</v>
      </c>
      <c r="AB23" s="28">
        <f t="shared" si="3"/>
        <v>0</v>
      </c>
      <c r="AC23" s="28">
        <f t="shared" si="4"/>
        <v>0</v>
      </c>
      <c r="AD23" s="28" t="str">
        <f t="shared" si="9"/>
        <v/>
      </c>
      <c r="AE23" s="7">
        <f t="shared" si="10"/>
        <v>0</v>
      </c>
      <c r="AF23" s="7">
        <f t="shared" si="11"/>
        <v>0</v>
      </c>
    </row>
    <row r="24" spans="1:32" s="4" customFormat="1" ht="24.75" customHeight="1">
      <c r="A24" s="49">
        <f t="shared" si="5"/>
        <v>12</v>
      </c>
      <c r="B24" s="50" t="str">
        <f t="shared" si="6"/>
        <v/>
      </c>
      <c r="C24" s="125"/>
      <c r="D24" s="15" t="str">
        <f t="shared" si="7"/>
        <v/>
      </c>
      <c r="E24" s="15" t="str">
        <f t="shared" si="12"/>
        <v/>
      </c>
      <c r="F24" s="133"/>
      <c r="G24" s="133"/>
      <c r="H24" s="127"/>
      <c r="I24" s="134"/>
      <c r="J24" s="134"/>
      <c r="K24" s="136"/>
      <c r="L24" s="137"/>
      <c r="M24" s="137"/>
      <c r="N24" s="45" t="str">
        <f t="shared" si="8"/>
        <v/>
      </c>
      <c r="O24" s="135"/>
      <c r="P24" s="131"/>
      <c r="Q24" s="133"/>
      <c r="R24" s="132"/>
      <c r="S24" s="108"/>
      <c r="T24" s="114"/>
      <c r="U24" s="115"/>
      <c r="V24" s="115"/>
      <c r="W24" s="116" t="str">
        <f t="shared" si="0"/>
        <v/>
      </c>
      <c r="Y24" s="28" cm="1">
        <f t="array" ref="Y24">_xlfn.IFS($H24="",1,$H24="有り",2,$H24="無し",3)</f>
        <v>1</v>
      </c>
      <c r="Z24" s="28">
        <f t="shared" si="1"/>
        <v>0</v>
      </c>
      <c r="AA24" s="28">
        <f t="shared" si="2"/>
        <v>0</v>
      </c>
      <c r="AB24" s="28">
        <f t="shared" si="3"/>
        <v>0</v>
      </c>
      <c r="AC24" s="28">
        <f t="shared" si="4"/>
        <v>0</v>
      </c>
      <c r="AD24" s="28" t="str">
        <f t="shared" si="9"/>
        <v/>
      </c>
      <c r="AE24" s="7">
        <f t="shared" si="10"/>
        <v>0</v>
      </c>
      <c r="AF24" s="7">
        <f t="shared" si="11"/>
        <v>0</v>
      </c>
    </row>
    <row r="25" spans="1:32" s="4" customFormat="1" ht="24.75" customHeight="1">
      <c r="A25" s="49">
        <f t="shared" si="5"/>
        <v>13</v>
      </c>
      <c r="B25" s="50" t="str">
        <f t="shared" si="6"/>
        <v/>
      </c>
      <c r="C25" s="125"/>
      <c r="D25" s="15" t="str">
        <f t="shared" si="7"/>
        <v/>
      </c>
      <c r="E25" s="15" t="str">
        <f t="shared" si="12"/>
        <v/>
      </c>
      <c r="F25" s="133"/>
      <c r="G25" s="133"/>
      <c r="H25" s="127"/>
      <c r="I25" s="134"/>
      <c r="J25" s="134"/>
      <c r="K25" s="136"/>
      <c r="L25" s="137"/>
      <c r="M25" s="137"/>
      <c r="N25" s="45" t="str">
        <f t="shared" si="8"/>
        <v/>
      </c>
      <c r="O25" s="135"/>
      <c r="P25" s="131"/>
      <c r="Q25" s="133"/>
      <c r="R25" s="132"/>
      <c r="S25" s="108"/>
      <c r="T25" s="114"/>
      <c r="U25" s="115"/>
      <c r="V25" s="115"/>
      <c r="W25" s="116" t="str">
        <f t="shared" si="0"/>
        <v/>
      </c>
      <c r="Y25" s="28" cm="1">
        <f t="array" ref="Y25">_xlfn.IFS($H25="",1,$H25="有り",2,$H25="無し",3)</f>
        <v>1</v>
      </c>
      <c r="Z25" s="28">
        <f t="shared" si="1"/>
        <v>0</v>
      </c>
      <c r="AA25" s="28">
        <f t="shared" si="2"/>
        <v>0</v>
      </c>
      <c r="AB25" s="28">
        <f t="shared" si="3"/>
        <v>0</v>
      </c>
      <c r="AC25" s="28">
        <f t="shared" si="4"/>
        <v>0</v>
      </c>
      <c r="AD25" s="28" t="str">
        <f t="shared" si="9"/>
        <v/>
      </c>
      <c r="AE25" s="7">
        <f t="shared" si="10"/>
        <v>0</v>
      </c>
      <c r="AF25" s="7">
        <f t="shared" si="11"/>
        <v>0</v>
      </c>
    </row>
    <row r="26" spans="1:32" s="4" customFormat="1" ht="24.75" customHeight="1">
      <c r="A26" s="49">
        <f t="shared" si="5"/>
        <v>14</v>
      </c>
      <c r="B26" s="50" t="str">
        <f t="shared" si="6"/>
        <v/>
      </c>
      <c r="C26" s="125"/>
      <c r="D26" s="15" t="str">
        <f t="shared" si="7"/>
        <v/>
      </c>
      <c r="E26" s="15" t="str">
        <f t="shared" si="12"/>
        <v/>
      </c>
      <c r="F26" s="133"/>
      <c r="G26" s="133"/>
      <c r="H26" s="127"/>
      <c r="I26" s="134"/>
      <c r="J26" s="134"/>
      <c r="K26" s="136"/>
      <c r="L26" s="137"/>
      <c r="M26" s="137"/>
      <c r="N26" s="45" t="str">
        <f t="shared" si="8"/>
        <v/>
      </c>
      <c r="O26" s="135"/>
      <c r="P26" s="131"/>
      <c r="Q26" s="133"/>
      <c r="R26" s="132"/>
      <c r="S26" s="108"/>
      <c r="T26" s="114"/>
      <c r="U26" s="115"/>
      <c r="V26" s="115"/>
      <c r="W26" s="116" t="str">
        <f t="shared" si="0"/>
        <v/>
      </c>
      <c r="Y26" s="28" cm="1">
        <f t="array" ref="Y26">_xlfn.IFS($H26="",1,$H26="有り",2,$H26="無し",3)</f>
        <v>1</v>
      </c>
      <c r="Z26" s="28">
        <f t="shared" si="1"/>
        <v>0</v>
      </c>
      <c r="AA26" s="28">
        <f t="shared" si="2"/>
        <v>0</v>
      </c>
      <c r="AB26" s="28">
        <f t="shared" si="3"/>
        <v>0</v>
      </c>
      <c r="AC26" s="28">
        <f t="shared" si="4"/>
        <v>0</v>
      </c>
      <c r="AD26" s="28" t="str">
        <f t="shared" si="9"/>
        <v/>
      </c>
      <c r="AE26" s="7">
        <f t="shared" si="10"/>
        <v>0</v>
      </c>
      <c r="AF26" s="7">
        <f t="shared" si="11"/>
        <v>0</v>
      </c>
    </row>
    <row r="27" spans="1:32" s="4" customFormat="1" ht="24.75" customHeight="1">
      <c r="A27" s="49">
        <f t="shared" si="5"/>
        <v>15</v>
      </c>
      <c r="B27" s="50" t="str">
        <f t="shared" si="6"/>
        <v/>
      </c>
      <c r="C27" s="125"/>
      <c r="D27" s="15" t="str">
        <f t="shared" si="7"/>
        <v/>
      </c>
      <c r="E27" s="15" t="str">
        <f t="shared" si="12"/>
        <v/>
      </c>
      <c r="F27" s="133"/>
      <c r="G27" s="133"/>
      <c r="H27" s="127"/>
      <c r="I27" s="134"/>
      <c r="J27" s="134"/>
      <c r="K27" s="136"/>
      <c r="L27" s="137"/>
      <c r="M27" s="137"/>
      <c r="N27" s="45" t="str">
        <f t="shared" si="8"/>
        <v/>
      </c>
      <c r="O27" s="135"/>
      <c r="P27" s="131"/>
      <c r="Q27" s="133"/>
      <c r="R27" s="132"/>
      <c r="S27" s="108"/>
      <c r="T27" s="114"/>
      <c r="U27" s="115"/>
      <c r="V27" s="115"/>
      <c r="W27" s="116" t="str">
        <f t="shared" si="0"/>
        <v/>
      </c>
      <c r="Y27" s="28" cm="1">
        <f t="array" ref="Y27">_xlfn.IFS($H27="",1,$H27="有り",2,$H27="無し",3)</f>
        <v>1</v>
      </c>
      <c r="Z27" s="28">
        <f t="shared" si="1"/>
        <v>0</v>
      </c>
      <c r="AA27" s="28">
        <f t="shared" si="2"/>
        <v>0</v>
      </c>
      <c r="AB27" s="28">
        <f t="shared" si="3"/>
        <v>0</v>
      </c>
      <c r="AC27" s="28">
        <f t="shared" si="4"/>
        <v>0</v>
      </c>
      <c r="AD27" s="28" t="str">
        <f t="shared" si="9"/>
        <v/>
      </c>
      <c r="AE27" s="7">
        <f t="shared" si="10"/>
        <v>0</v>
      </c>
      <c r="AF27" s="7">
        <f t="shared" si="11"/>
        <v>0</v>
      </c>
    </row>
    <row r="28" spans="1:32" s="4" customFormat="1" ht="24.75" customHeight="1">
      <c r="A28" s="49">
        <f t="shared" si="5"/>
        <v>16</v>
      </c>
      <c r="B28" s="50" t="str">
        <f t="shared" si="6"/>
        <v/>
      </c>
      <c r="C28" s="125"/>
      <c r="D28" s="15" t="str">
        <f t="shared" si="7"/>
        <v/>
      </c>
      <c r="E28" s="15" t="str">
        <f t="shared" si="12"/>
        <v/>
      </c>
      <c r="F28" s="133"/>
      <c r="G28" s="133"/>
      <c r="H28" s="127"/>
      <c r="I28" s="134"/>
      <c r="J28" s="134"/>
      <c r="K28" s="136"/>
      <c r="L28" s="137"/>
      <c r="M28" s="137"/>
      <c r="N28" s="45" t="str">
        <f t="shared" si="8"/>
        <v/>
      </c>
      <c r="O28" s="135"/>
      <c r="P28" s="131"/>
      <c r="Q28" s="133"/>
      <c r="R28" s="132"/>
      <c r="S28" s="108"/>
      <c r="T28" s="114"/>
      <c r="U28" s="115"/>
      <c r="V28" s="115"/>
      <c r="W28" s="116" t="str">
        <f t="shared" si="0"/>
        <v/>
      </c>
      <c r="Y28" s="28" cm="1">
        <f t="array" ref="Y28">_xlfn.IFS($H28="",1,$H28="有り",2,$H28="無し",3)</f>
        <v>1</v>
      </c>
      <c r="Z28" s="28">
        <f t="shared" si="1"/>
        <v>0</v>
      </c>
      <c r="AA28" s="28">
        <f t="shared" si="2"/>
        <v>0</v>
      </c>
      <c r="AB28" s="28">
        <f t="shared" si="3"/>
        <v>0</v>
      </c>
      <c r="AC28" s="28">
        <f t="shared" si="4"/>
        <v>0</v>
      </c>
      <c r="AD28" s="28" t="str">
        <f t="shared" si="9"/>
        <v/>
      </c>
      <c r="AE28" s="7">
        <f t="shared" si="10"/>
        <v>0</v>
      </c>
      <c r="AF28" s="7">
        <f t="shared" si="11"/>
        <v>0</v>
      </c>
    </row>
    <row r="29" spans="1:32" s="4" customFormat="1" ht="24.75" customHeight="1">
      <c r="A29" s="49">
        <f t="shared" si="5"/>
        <v>17</v>
      </c>
      <c r="B29" s="50" t="str">
        <f t="shared" si="6"/>
        <v/>
      </c>
      <c r="C29" s="125"/>
      <c r="D29" s="15" t="str">
        <f t="shared" si="7"/>
        <v/>
      </c>
      <c r="E29" s="15" t="str">
        <f t="shared" si="12"/>
        <v/>
      </c>
      <c r="F29" s="133"/>
      <c r="G29" s="133"/>
      <c r="H29" s="127"/>
      <c r="I29" s="134"/>
      <c r="J29" s="134"/>
      <c r="K29" s="136"/>
      <c r="L29" s="137"/>
      <c r="M29" s="137"/>
      <c r="N29" s="45" t="str">
        <f t="shared" si="8"/>
        <v/>
      </c>
      <c r="O29" s="135"/>
      <c r="P29" s="131"/>
      <c r="Q29" s="133"/>
      <c r="R29" s="132"/>
      <c r="S29" s="108"/>
      <c r="T29" s="114"/>
      <c r="U29" s="115"/>
      <c r="V29" s="115"/>
      <c r="W29" s="116" t="str">
        <f t="shared" si="0"/>
        <v/>
      </c>
      <c r="Y29" s="28" cm="1">
        <f t="array" ref="Y29">_xlfn.IFS($H29="",1,$H29="有り",2,$H29="無し",3)</f>
        <v>1</v>
      </c>
      <c r="Z29" s="28">
        <f t="shared" si="1"/>
        <v>0</v>
      </c>
      <c r="AA29" s="28">
        <f t="shared" si="2"/>
        <v>0</v>
      </c>
      <c r="AB29" s="28">
        <f t="shared" si="3"/>
        <v>0</v>
      </c>
      <c r="AC29" s="28">
        <f t="shared" si="4"/>
        <v>0</v>
      </c>
      <c r="AD29" s="28" t="str">
        <f t="shared" si="9"/>
        <v/>
      </c>
      <c r="AE29" s="7">
        <f t="shared" si="10"/>
        <v>0</v>
      </c>
      <c r="AF29" s="7">
        <f t="shared" si="11"/>
        <v>0</v>
      </c>
    </row>
    <row r="30" spans="1:32" s="4" customFormat="1" ht="24.75" customHeight="1">
      <c r="A30" s="49">
        <f t="shared" si="5"/>
        <v>18</v>
      </c>
      <c r="B30" s="50" t="str">
        <f t="shared" si="6"/>
        <v/>
      </c>
      <c r="C30" s="125"/>
      <c r="D30" s="15" t="str">
        <f t="shared" si="7"/>
        <v/>
      </c>
      <c r="E30" s="15" t="str">
        <f t="shared" si="12"/>
        <v/>
      </c>
      <c r="F30" s="133"/>
      <c r="G30" s="133"/>
      <c r="H30" s="127"/>
      <c r="I30" s="134"/>
      <c r="J30" s="134"/>
      <c r="K30" s="136"/>
      <c r="L30" s="137"/>
      <c r="M30" s="137"/>
      <c r="N30" s="45" t="str">
        <f t="shared" si="8"/>
        <v/>
      </c>
      <c r="O30" s="135"/>
      <c r="P30" s="131"/>
      <c r="Q30" s="133"/>
      <c r="R30" s="132"/>
      <c r="S30" s="108"/>
      <c r="T30" s="114"/>
      <c r="U30" s="115"/>
      <c r="V30" s="115"/>
      <c r="W30" s="116" t="str">
        <f t="shared" si="0"/>
        <v/>
      </c>
      <c r="Y30" s="28" cm="1">
        <f t="array" ref="Y30">_xlfn.IFS($H30="",1,$H30="有り",2,$H30="無し",3)</f>
        <v>1</v>
      </c>
      <c r="Z30" s="28">
        <f t="shared" si="1"/>
        <v>0</v>
      </c>
      <c r="AA30" s="28">
        <f t="shared" si="2"/>
        <v>0</v>
      </c>
      <c r="AB30" s="28">
        <f t="shared" si="3"/>
        <v>0</v>
      </c>
      <c r="AC30" s="28">
        <f t="shared" si="4"/>
        <v>0</v>
      </c>
      <c r="AD30" s="28" t="str">
        <f t="shared" si="9"/>
        <v/>
      </c>
      <c r="AE30" s="7">
        <f t="shared" si="10"/>
        <v>0</v>
      </c>
      <c r="AF30" s="7">
        <f t="shared" si="11"/>
        <v>0</v>
      </c>
    </row>
    <row r="31" spans="1:32" s="4" customFormat="1" ht="24.75" customHeight="1">
      <c r="A31" s="49">
        <f t="shared" si="5"/>
        <v>19</v>
      </c>
      <c r="B31" s="50" t="str">
        <f t="shared" si="6"/>
        <v/>
      </c>
      <c r="C31" s="125"/>
      <c r="D31" s="15" t="str">
        <f t="shared" si="7"/>
        <v/>
      </c>
      <c r="E31" s="15" t="str">
        <f t="shared" si="12"/>
        <v/>
      </c>
      <c r="F31" s="133"/>
      <c r="G31" s="133"/>
      <c r="H31" s="127"/>
      <c r="I31" s="134"/>
      <c r="J31" s="134"/>
      <c r="K31" s="136"/>
      <c r="L31" s="137"/>
      <c r="M31" s="137"/>
      <c r="N31" s="45" t="str">
        <f t="shared" si="8"/>
        <v/>
      </c>
      <c r="O31" s="135"/>
      <c r="P31" s="131"/>
      <c r="Q31" s="133"/>
      <c r="R31" s="132"/>
      <c r="S31" s="108"/>
      <c r="T31" s="114"/>
      <c r="U31" s="115"/>
      <c r="V31" s="115"/>
      <c r="W31" s="116" t="str">
        <f t="shared" si="0"/>
        <v/>
      </c>
      <c r="Y31" s="28" cm="1">
        <f t="array" ref="Y31">_xlfn.IFS($H31="",1,$H31="有り",2,$H31="無し",3)</f>
        <v>1</v>
      </c>
      <c r="Z31" s="28">
        <f t="shared" si="1"/>
        <v>0</v>
      </c>
      <c r="AA31" s="28">
        <f t="shared" si="2"/>
        <v>0</v>
      </c>
      <c r="AB31" s="28">
        <f t="shared" si="3"/>
        <v>0</v>
      </c>
      <c r="AC31" s="28">
        <f t="shared" si="4"/>
        <v>0</v>
      </c>
      <c r="AD31" s="28" t="str">
        <f t="shared" si="9"/>
        <v/>
      </c>
      <c r="AE31" s="7">
        <f t="shared" si="10"/>
        <v>0</v>
      </c>
      <c r="AF31" s="7">
        <f t="shared" si="11"/>
        <v>0</v>
      </c>
    </row>
    <row r="32" spans="1:32" s="4" customFormat="1" ht="24.75" customHeight="1">
      <c r="A32" s="49">
        <f t="shared" si="5"/>
        <v>20</v>
      </c>
      <c r="B32" s="50" t="str">
        <f t="shared" si="6"/>
        <v/>
      </c>
      <c r="C32" s="125"/>
      <c r="D32" s="15" t="str">
        <f t="shared" si="7"/>
        <v/>
      </c>
      <c r="E32" s="15" t="str">
        <f t="shared" si="12"/>
        <v/>
      </c>
      <c r="F32" s="133"/>
      <c r="G32" s="133"/>
      <c r="H32" s="127"/>
      <c r="I32" s="134"/>
      <c r="J32" s="134"/>
      <c r="K32" s="136"/>
      <c r="L32" s="137"/>
      <c r="M32" s="137"/>
      <c r="N32" s="45" t="str">
        <f t="shared" si="8"/>
        <v/>
      </c>
      <c r="O32" s="135"/>
      <c r="P32" s="131"/>
      <c r="Q32" s="133"/>
      <c r="R32" s="132"/>
      <c r="S32" s="108"/>
      <c r="T32" s="114"/>
      <c r="U32" s="115"/>
      <c r="V32" s="115"/>
      <c r="W32" s="116" t="str">
        <f t="shared" si="0"/>
        <v/>
      </c>
      <c r="Y32" s="28" cm="1">
        <f t="array" ref="Y32">_xlfn.IFS($H32="",1,$H32="有り",2,$H32="無し",3)</f>
        <v>1</v>
      </c>
      <c r="Z32" s="28">
        <f t="shared" si="1"/>
        <v>0</v>
      </c>
      <c r="AA32" s="28">
        <f t="shared" si="2"/>
        <v>0</v>
      </c>
      <c r="AB32" s="28">
        <f t="shared" si="3"/>
        <v>0</v>
      </c>
      <c r="AC32" s="28">
        <f t="shared" si="4"/>
        <v>0</v>
      </c>
      <c r="AD32" s="28" t="str">
        <f t="shared" si="9"/>
        <v/>
      </c>
      <c r="AE32" s="7">
        <f t="shared" si="10"/>
        <v>0</v>
      </c>
      <c r="AF32" s="7">
        <f t="shared" si="11"/>
        <v>0</v>
      </c>
    </row>
    <row r="33" spans="1:32" s="4" customFormat="1" ht="24.75" customHeight="1">
      <c r="A33" s="49">
        <f t="shared" si="5"/>
        <v>21</v>
      </c>
      <c r="B33" s="50" t="str">
        <f t="shared" si="6"/>
        <v/>
      </c>
      <c r="C33" s="125"/>
      <c r="D33" s="15" t="str">
        <f t="shared" si="7"/>
        <v/>
      </c>
      <c r="E33" s="15" t="str">
        <f t="shared" si="12"/>
        <v/>
      </c>
      <c r="F33" s="133"/>
      <c r="G33" s="133"/>
      <c r="H33" s="127"/>
      <c r="I33" s="134"/>
      <c r="J33" s="134"/>
      <c r="K33" s="136"/>
      <c r="L33" s="137"/>
      <c r="M33" s="137"/>
      <c r="N33" s="45" t="str">
        <f t="shared" si="8"/>
        <v/>
      </c>
      <c r="O33" s="135"/>
      <c r="P33" s="131"/>
      <c r="Q33" s="133"/>
      <c r="R33" s="132"/>
      <c r="S33" s="108"/>
      <c r="T33" s="114"/>
      <c r="U33" s="115"/>
      <c r="V33" s="115"/>
      <c r="W33" s="116" t="str">
        <f t="shared" si="0"/>
        <v/>
      </c>
      <c r="Y33" s="28" cm="1">
        <f t="array" ref="Y33">_xlfn.IFS($H33="",1,$H33="有り",2,$H33="無し",3)</f>
        <v>1</v>
      </c>
      <c r="Z33" s="28">
        <f t="shared" si="1"/>
        <v>0</v>
      </c>
      <c r="AA33" s="28">
        <f t="shared" si="2"/>
        <v>0</v>
      </c>
      <c r="AB33" s="28">
        <f t="shared" si="3"/>
        <v>0</v>
      </c>
      <c r="AC33" s="28">
        <f t="shared" si="4"/>
        <v>0</v>
      </c>
      <c r="AD33" s="28" t="str">
        <f t="shared" si="9"/>
        <v/>
      </c>
      <c r="AE33" s="7">
        <f t="shared" si="10"/>
        <v>0</v>
      </c>
      <c r="AF33" s="7">
        <f t="shared" si="11"/>
        <v>0</v>
      </c>
    </row>
    <row r="34" spans="1:32" s="4" customFormat="1" ht="24.75" customHeight="1">
      <c r="A34" s="49">
        <f t="shared" si="5"/>
        <v>22</v>
      </c>
      <c r="B34" s="50" t="str">
        <f t="shared" si="6"/>
        <v/>
      </c>
      <c r="C34" s="125"/>
      <c r="D34" s="15" t="str">
        <f t="shared" si="7"/>
        <v/>
      </c>
      <c r="E34" s="15" t="str">
        <f t="shared" si="12"/>
        <v/>
      </c>
      <c r="F34" s="133"/>
      <c r="G34" s="133"/>
      <c r="H34" s="127"/>
      <c r="I34" s="134"/>
      <c r="J34" s="134"/>
      <c r="K34" s="136"/>
      <c r="L34" s="137"/>
      <c r="M34" s="137"/>
      <c r="N34" s="45" t="str">
        <f t="shared" si="8"/>
        <v/>
      </c>
      <c r="O34" s="135"/>
      <c r="P34" s="131"/>
      <c r="Q34" s="133"/>
      <c r="R34" s="132"/>
      <c r="S34" s="108"/>
      <c r="T34" s="114"/>
      <c r="U34" s="115"/>
      <c r="V34" s="115"/>
      <c r="W34" s="116" t="str">
        <f t="shared" si="0"/>
        <v/>
      </c>
      <c r="Y34" s="28" cm="1">
        <f t="array" ref="Y34">_xlfn.IFS($H34="",1,$H34="有り",2,$H34="無し",3)</f>
        <v>1</v>
      </c>
      <c r="Z34" s="28">
        <f t="shared" si="1"/>
        <v>0</v>
      </c>
      <c r="AA34" s="28">
        <f t="shared" si="2"/>
        <v>0</v>
      </c>
      <c r="AB34" s="28">
        <f t="shared" si="3"/>
        <v>0</v>
      </c>
      <c r="AC34" s="28">
        <f t="shared" si="4"/>
        <v>0</v>
      </c>
      <c r="AD34" s="28" t="str">
        <f t="shared" si="9"/>
        <v/>
      </c>
      <c r="AE34" s="7">
        <f t="shared" si="10"/>
        <v>0</v>
      </c>
      <c r="AF34" s="7">
        <f t="shared" si="11"/>
        <v>0</v>
      </c>
    </row>
    <row r="35" spans="1:32" s="4" customFormat="1" ht="24.75" customHeight="1">
      <c r="A35" s="49">
        <f t="shared" si="5"/>
        <v>23</v>
      </c>
      <c r="B35" s="50" t="str">
        <f t="shared" si="6"/>
        <v/>
      </c>
      <c r="C35" s="125"/>
      <c r="D35" s="15" t="str">
        <f t="shared" si="7"/>
        <v/>
      </c>
      <c r="E35" s="15" t="str">
        <f t="shared" si="12"/>
        <v/>
      </c>
      <c r="F35" s="133"/>
      <c r="G35" s="133"/>
      <c r="H35" s="127"/>
      <c r="I35" s="134"/>
      <c r="J35" s="134"/>
      <c r="K35" s="136"/>
      <c r="L35" s="137"/>
      <c r="M35" s="137"/>
      <c r="N35" s="45" t="str">
        <f t="shared" si="8"/>
        <v/>
      </c>
      <c r="O35" s="135"/>
      <c r="P35" s="131"/>
      <c r="Q35" s="133"/>
      <c r="R35" s="132"/>
      <c r="S35" s="108"/>
      <c r="T35" s="114"/>
      <c r="U35" s="115"/>
      <c r="V35" s="115"/>
      <c r="W35" s="116" t="str">
        <f t="shared" si="0"/>
        <v/>
      </c>
      <c r="Y35" s="28" cm="1">
        <f t="array" ref="Y35">_xlfn.IFS($H35="",1,$H35="有り",2,$H35="無し",3)</f>
        <v>1</v>
      </c>
      <c r="Z35" s="28">
        <f t="shared" si="1"/>
        <v>0</v>
      </c>
      <c r="AA35" s="28">
        <f t="shared" si="2"/>
        <v>0</v>
      </c>
      <c r="AB35" s="28">
        <f t="shared" si="3"/>
        <v>0</v>
      </c>
      <c r="AC35" s="28">
        <f t="shared" si="4"/>
        <v>0</v>
      </c>
      <c r="AD35" s="28" t="str">
        <f t="shared" si="9"/>
        <v/>
      </c>
      <c r="AE35" s="7">
        <f t="shared" si="10"/>
        <v>0</v>
      </c>
      <c r="AF35" s="7">
        <f t="shared" si="11"/>
        <v>0</v>
      </c>
    </row>
    <row r="36" spans="1:32" s="4" customFormat="1" ht="24.75" customHeight="1">
      <c r="A36" s="49">
        <f t="shared" si="5"/>
        <v>24</v>
      </c>
      <c r="B36" s="50" t="str">
        <f t="shared" si="6"/>
        <v/>
      </c>
      <c r="C36" s="125"/>
      <c r="D36" s="15" t="str">
        <f t="shared" si="7"/>
        <v/>
      </c>
      <c r="E36" s="15" t="str">
        <f t="shared" si="12"/>
        <v/>
      </c>
      <c r="F36" s="133"/>
      <c r="G36" s="133"/>
      <c r="H36" s="127"/>
      <c r="I36" s="134"/>
      <c r="J36" s="134"/>
      <c r="K36" s="136"/>
      <c r="L36" s="137"/>
      <c r="M36" s="137"/>
      <c r="N36" s="45" t="str">
        <f t="shared" si="8"/>
        <v/>
      </c>
      <c r="O36" s="135"/>
      <c r="P36" s="131"/>
      <c r="Q36" s="133"/>
      <c r="R36" s="132"/>
      <c r="S36" s="108"/>
      <c r="T36" s="114"/>
      <c r="U36" s="115"/>
      <c r="V36" s="115"/>
      <c r="W36" s="116" t="str">
        <f t="shared" si="0"/>
        <v/>
      </c>
      <c r="Y36" s="28" cm="1">
        <f t="array" ref="Y36">_xlfn.IFS($H36="",1,$H36="有り",2,$H36="無し",3)</f>
        <v>1</v>
      </c>
      <c r="Z36" s="28">
        <f t="shared" si="1"/>
        <v>0</v>
      </c>
      <c r="AA36" s="28">
        <f t="shared" si="2"/>
        <v>0</v>
      </c>
      <c r="AB36" s="28">
        <f t="shared" si="3"/>
        <v>0</v>
      </c>
      <c r="AC36" s="28">
        <f t="shared" si="4"/>
        <v>0</v>
      </c>
      <c r="AD36" s="28" t="str">
        <f t="shared" si="9"/>
        <v/>
      </c>
      <c r="AE36" s="7">
        <f t="shared" si="10"/>
        <v>0</v>
      </c>
      <c r="AF36" s="7">
        <f t="shared" si="11"/>
        <v>0</v>
      </c>
    </row>
    <row r="37" spans="1:32" s="4" customFormat="1" ht="24.75" customHeight="1">
      <c r="A37" s="49">
        <f t="shared" si="5"/>
        <v>25</v>
      </c>
      <c r="B37" s="50" t="str">
        <f t="shared" si="6"/>
        <v/>
      </c>
      <c r="C37" s="125"/>
      <c r="D37" s="15" t="str">
        <f t="shared" si="7"/>
        <v/>
      </c>
      <c r="E37" s="15" t="str">
        <f t="shared" si="12"/>
        <v/>
      </c>
      <c r="F37" s="133"/>
      <c r="G37" s="133"/>
      <c r="H37" s="127"/>
      <c r="I37" s="134"/>
      <c r="J37" s="134"/>
      <c r="K37" s="136"/>
      <c r="L37" s="137"/>
      <c r="M37" s="137"/>
      <c r="N37" s="45" t="str">
        <f t="shared" si="8"/>
        <v/>
      </c>
      <c r="O37" s="135"/>
      <c r="P37" s="131"/>
      <c r="Q37" s="133"/>
      <c r="R37" s="132"/>
      <c r="S37" s="108"/>
      <c r="T37" s="114"/>
      <c r="U37" s="115"/>
      <c r="V37" s="115"/>
      <c r="W37" s="116" t="str">
        <f t="shared" si="0"/>
        <v/>
      </c>
      <c r="Y37" s="28" cm="1">
        <f t="array" ref="Y37">_xlfn.IFS($H37="",1,$H37="有り",2,$H37="無し",3)</f>
        <v>1</v>
      </c>
      <c r="Z37" s="28">
        <f t="shared" si="1"/>
        <v>0</v>
      </c>
      <c r="AA37" s="28">
        <f t="shared" si="2"/>
        <v>0</v>
      </c>
      <c r="AB37" s="28">
        <f t="shared" si="3"/>
        <v>0</v>
      </c>
      <c r="AC37" s="28">
        <f t="shared" si="4"/>
        <v>0</v>
      </c>
      <c r="AD37" s="28" t="str">
        <f t="shared" si="9"/>
        <v/>
      </c>
      <c r="AE37" s="7">
        <f t="shared" si="10"/>
        <v>0</v>
      </c>
      <c r="AF37" s="7">
        <f t="shared" si="11"/>
        <v>0</v>
      </c>
    </row>
    <row r="38" spans="1:32" s="4" customFormat="1" ht="24.75" customHeight="1">
      <c r="A38" s="49">
        <f t="shared" si="5"/>
        <v>26</v>
      </c>
      <c r="B38" s="50" t="str">
        <f t="shared" si="6"/>
        <v/>
      </c>
      <c r="C38" s="125"/>
      <c r="D38" s="15" t="str">
        <f t="shared" si="7"/>
        <v/>
      </c>
      <c r="E38" s="15" t="str">
        <f t="shared" si="12"/>
        <v/>
      </c>
      <c r="F38" s="133"/>
      <c r="G38" s="133"/>
      <c r="H38" s="127"/>
      <c r="I38" s="134"/>
      <c r="J38" s="134"/>
      <c r="K38" s="136"/>
      <c r="L38" s="137"/>
      <c r="M38" s="137"/>
      <c r="N38" s="45" t="str">
        <f t="shared" si="8"/>
        <v/>
      </c>
      <c r="O38" s="135"/>
      <c r="P38" s="131"/>
      <c r="Q38" s="133"/>
      <c r="R38" s="132"/>
      <c r="S38" s="108"/>
      <c r="T38" s="114"/>
      <c r="U38" s="115"/>
      <c r="V38" s="115"/>
      <c r="W38" s="116" t="str">
        <f t="shared" si="0"/>
        <v/>
      </c>
      <c r="Y38" s="28" cm="1">
        <f t="array" ref="Y38">_xlfn.IFS($H38="",1,$H38="有り",2,$H38="無し",3)</f>
        <v>1</v>
      </c>
      <c r="Z38" s="28">
        <f t="shared" si="1"/>
        <v>0</v>
      </c>
      <c r="AA38" s="28">
        <f t="shared" si="2"/>
        <v>0</v>
      </c>
      <c r="AB38" s="28">
        <f t="shared" si="3"/>
        <v>0</v>
      </c>
      <c r="AC38" s="28">
        <f t="shared" si="4"/>
        <v>0</v>
      </c>
      <c r="AD38" s="28" t="str">
        <f t="shared" si="9"/>
        <v/>
      </c>
      <c r="AE38" s="7">
        <f t="shared" si="10"/>
        <v>0</v>
      </c>
      <c r="AF38" s="7">
        <f t="shared" si="11"/>
        <v>0</v>
      </c>
    </row>
    <row r="39" spans="1:32" s="4" customFormat="1" ht="24.75" customHeight="1">
      <c r="A39" s="49">
        <f t="shared" si="5"/>
        <v>27</v>
      </c>
      <c r="B39" s="50" t="str">
        <f t="shared" si="6"/>
        <v/>
      </c>
      <c r="C39" s="125"/>
      <c r="D39" s="15" t="str">
        <f t="shared" si="7"/>
        <v/>
      </c>
      <c r="E39" s="15" t="str">
        <f t="shared" si="12"/>
        <v/>
      </c>
      <c r="F39" s="133"/>
      <c r="G39" s="133"/>
      <c r="H39" s="127"/>
      <c r="I39" s="134"/>
      <c r="J39" s="134"/>
      <c r="K39" s="136"/>
      <c r="L39" s="137"/>
      <c r="M39" s="137"/>
      <c r="N39" s="45" t="str">
        <f t="shared" si="8"/>
        <v/>
      </c>
      <c r="O39" s="135"/>
      <c r="P39" s="131"/>
      <c r="Q39" s="133"/>
      <c r="R39" s="132"/>
      <c r="S39" s="108"/>
      <c r="T39" s="114"/>
      <c r="U39" s="115"/>
      <c r="V39" s="115"/>
      <c r="W39" s="116" t="str">
        <f t="shared" si="0"/>
        <v/>
      </c>
      <c r="Y39" s="28" cm="1">
        <f t="array" ref="Y39">_xlfn.IFS($H39="",1,$H39="有り",2,$H39="無し",3)</f>
        <v>1</v>
      </c>
      <c r="Z39" s="28">
        <f t="shared" si="1"/>
        <v>0</v>
      </c>
      <c r="AA39" s="28">
        <f t="shared" si="2"/>
        <v>0</v>
      </c>
      <c r="AB39" s="28">
        <f t="shared" si="3"/>
        <v>0</v>
      </c>
      <c r="AC39" s="28">
        <f t="shared" si="4"/>
        <v>0</v>
      </c>
      <c r="AD39" s="28" t="str">
        <f t="shared" si="9"/>
        <v/>
      </c>
      <c r="AE39" s="7">
        <f t="shared" si="10"/>
        <v>0</v>
      </c>
      <c r="AF39" s="7">
        <f t="shared" si="11"/>
        <v>0</v>
      </c>
    </row>
    <row r="40" spans="1:32" s="4" customFormat="1" ht="24.75" customHeight="1">
      <c r="A40" s="49">
        <f t="shared" si="5"/>
        <v>28</v>
      </c>
      <c r="B40" s="50" t="str">
        <f t="shared" si="6"/>
        <v/>
      </c>
      <c r="C40" s="125"/>
      <c r="D40" s="15" t="str">
        <f t="shared" si="7"/>
        <v/>
      </c>
      <c r="E40" s="15" t="str">
        <f t="shared" si="12"/>
        <v/>
      </c>
      <c r="F40" s="133"/>
      <c r="G40" s="133"/>
      <c r="H40" s="127"/>
      <c r="I40" s="134"/>
      <c r="J40" s="134"/>
      <c r="K40" s="136"/>
      <c r="L40" s="137"/>
      <c r="M40" s="137"/>
      <c r="N40" s="45" t="str">
        <f t="shared" si="8"/>
        <v/>
      </c>
      <c r="O40" s="135"/>
      <c r="P40" s="131"/>
      <c r="Q40" s="133"/>
      <c r="R40" s="132"/>
      <c r="S40" s="108"/>
      <c r="T40" s="114"/>
      <c r="U40" s="115"/>
      <c r="V40" s="115"/>
      <c r="W40" s="116" t="str">
        <f t="shared" si="0"/>
        <v/>
      </c>
      <c r="Y40" s="28" cm="1">
        <f t="array" ref="Y40">_xlfn.IFS($H40="",1,$H40="有り",2,$H40="無し",3)</f>
        <v>1</v>
      </c>
      <c r="Z40" s="28">
        <f t="shared" si="1"/>
        <v>0</v>
      </c>
      <c r="AA40" s="28">
        <f t="shared" si="2"/>
        <v>0</v>
      </c>
      <c r="AB40" s="28">
        <f t="shared" si="3"/>
        <v>0</v>
      </c>
      <c r="AC40" s="28">
        <f t="shared" si="4"/>
        <v>0</v>
      </c>
      <c r="AD40" s="28" t="str">
        <f t="shared" si="9"/>
        <v/>
      </c>
      <c r="AE40" s="7">
        <f t="shared" si="10"/>
        <v>0</v>
      </c>
      <c r="AF40" s="7">
        <f t="shared" si="11"/>
        <v>0</v>
      </c>
    </row>
    <row r="41" spans="1:32" s="4" customFormat="1" ht="24.75" customHeight="1">
      <c r="A41" s="49">
        <f t="shared" si="5"/>
        <v>29</v>
      </c>
      <c r="B41" s="50" t="str">
        <f t="shared" si="6"/>
        <v/>
      </c>
      <c r="C41" s="125"/>
      <c r="D41" s="15" t="str">
        <f t="shared" si="7"/>
        <v/>
      </c>
      <c r="E41" s="15" t="str">
        <f t="shared" si="12"/>
        <v/>
      </c>
      <c r="F41" s="133"/>
      <c r="G41" s="133"/>
      <c r="H41" s="127"/>
      <c r="I41" s="134"/>
      <c r="J41" s="134"/>
      <c r="K41" s="136"/>
      <c r="L41" s="137"/>
      <c r="M41" s="137"/>
      <c r="N41" s="45" t="str">
        <f t="shared" si="8"/>
        <v/>
      </c>
      <c r="O41" s="135"/>
      <c r="P41" s="131"/>
      <c r="Q41" s="133"/>
      <c r="R41" s="132"/>
      <c r="S41" s="108"/>
      <c r="T41" s="114"/>
      <c r="U41" s="115"/>
      <c r="V41" s="115"/>
      <c r="W41" s="116" t="str">
        <f t="shared" si="0"/>
        <v/>
      </c>
      <c r="Y41" s="28" cm="1">
        <f t="array" ref="Y41">_xlfn.IFS($H41="",1,$H41="有り",2,$H41="無し",3)</f>
        <v>1</v>
      </c>
      <c r="Z41" s="28">
        <f t="shared" si="1"/>
        <v>0</v>
      </c>
      <c r="AA41" s="28">
        <f t="shared" si="2"/>
        <v>0</v>
      </c>
      <c r="AB41" s="28">
        <f t="shared" si="3"/>
        <v>0</v>
      </c>
      <c r="AC41" s="28">
        <f t="shared" si="4"/>
        <v>0</v>
      </c>
      <c r="AD41" s="28" t="str">
        <f t="shared" si="9"/>
        <v/>
      </c>
      <c r="AE41" s="7">
        <f t="shared" si="10"/>
        <v>0</v>
      </c>
      <c r="AF41" s="7">
        <f t="shared" si="11"/>
        <v>0</v>
      </c>
    </row>
    <row r="42" spans="1:32" s="4" customFormat="1" ht="24.75" customHeight="1">
      <c r="A42" s="49">
        <f t="shared" si="5"/>
        <v>30</v>
      </c>
      <c r="B42" s="50" t="str">
        <f t="shared" si="6"/>
        <v/>
      </c>
      <c r="C42" s="125"/>
      <c r="D42" s="15" t="str">
        <f t="shared" si="7"/>
        <v/>
      </c>
      <c r="E42" s="15" t="str">
        <f t="shared" si="12"/>
        <v/>
      </c>
      <c r="F42" s="133"/>
      <c r="G42" s="133"/>
      <c r="H42" s="127"/>
      <c r="I42" s="134"/>
      <c r="J42" s="134"/>
      <c r="K42" s="136"/>
      <c r="L42" s="137"/>
      <c r="M42" s="137"/>
      <c r="N42" s="45" t="str">
        <f t="shared" si="8"/>
        <v/>
      </c>
      <c r="O42" s="135"/>
      <c r="P42" s="131"/>
      <c r="Q42" s="133"/>
      <c r="R42" s="132"/>
      <c r="S42" s="108"/>
      <c r="T42" s="114"/>
      <c r="U42" s="115"/>
      <c r="V42" s="115"/>
      <c r="W42" s="116" t="str">
        <f t="shared" si="0"/>
        <v/>
      </c>
      <c r="Y42" s="28" cm="1">
        <f t="array" ref="Y42">_xlfn.IFS($H42="",1,$H42="有り",2,$H42="無し",3)</f>
        <v>1</v>
      </c>
      <c r="Z42" s="28">
        <f t="shared" si="1"/>
        <v>0</v>
      </c>
      <c r="AA42" s="28">
        <f t="shared" si="2"/>
        <v>0</v>
      </c>
      <c r="AB42" s="28">
        <f t="shared" si="3"/>
        <v>0</v>
      </c>
      <c r="AC42" s="28">
        <f t="shared" si="4"/>
        <v>0</v>
      </c>
      <c r="AD42" s="28" t="str">
        <f t="shared" si="9"/>
        <v/>
      </c>
      <c r="AE42" s="7">
        <f t="shared" si="10"/>
        <v>0</v>
      </c>
      <c r="AF42" s="7">
        <f t="shared" si="11"/>
        <v>0</v>
      </c>
    </row>
    <row r="43" spans="1:32" s="4" customFormat="1" ht="24.75" customHeight="1">
      <c r="A43" s="49">
        <f t="shared" si="5"/>
        <v>31</v>
      </c>
      <c r="B43" s="50" t="str">
        <f t="shared" si="6"/>
        <v/>
      </c>
      <c r="C43" s="125"/>
      <c r="D43" s="15" t="str">
        <f t="shared" si="7"/>
        <v/>
      </c>
      <c r="E43" s="15" t="str">
        <f t="shared" si="12"/>
        <v/>
      </c>
      <c r="F43" s="133"/>
      <c r="G43" s="133"/>
      <c r="H43" s="127"/>
      <c r="I43" s="134"/>
      <c r="J43" s="134"/>
      <c r="K43" s="136"/>
      <c r="L43" s="137"/>
      <c r="M43" s="137"/>
      <c r="N43" s="45" t="str">
        <f t="shared" si="8"/>
        <v/>
      </c>
      <c r="O43" s="135"/>
      <c r="P43" s="131"/>
      <c r="Q43" s="133"/>
      <c r="R43" s="132"/>
      <c r="S43" s="108"/>
      <c r="T43" s="114"/>
      <c r="U43" s="115"/>
      <c r="V43" s="115"/>
      <c r="W43" s="116" t="str">
        <f t="shared" si="0"/>
        <v/>
      </c>
      <c r="Y43" s="28" cm="1">
        <f t="array" ref="Y43">_xlfn.IFS($H43="",1,$H43="有り",2,$H43="無し",3)</f>
        <v>1</v>
      </c>
      <c r="Z43" s="28">
        <f t="shared" si="1"/>
        <v>0</v>
      </c>
      <c r="AA43" s="28">
        <f t="shared" si="2"/>
        <v>0</v>
      </c>
      <c r="AB43" s="28">
        <f t="shared" si="3"/>
        <v>0</v>
      </c>
      <c r="AC43" s="28">
        <f t="shared" si="4"/>
        <v>0</v>
      </c>
      <c r="AD43" s="28" t="str">
        <f t="shared" si="9"/>
        <v/>
      </c>
      <c r="AE43" s="7">
        <f t="shared" si="10"/>
        <v>0</v>
      </c>
      <c r="AF43" s="7">
        <f t="shared" si="11"/>
        <v>0</v>
      </c>
    </row>
    <row r="44" spans="1:32" s="4" customFormat="1" ht="24.75" customHeight="1">
      <c r="A44" s="49">
        <f t="shared" si="5"/>
        <v>32</v>
      </c>
      <c r="B44" s="50" t="str">
        <f t="shared" si="6"/>
        <v/>
      </c>
      <c r="C44" s="125"/>
      <c r="D44" s="15" t="str">
        <f t="shared" si="7"/>
        <v/>
      </c>
      <c r="E44" s="15" t="str">
        <f t="shared" si="12"/>
        <v/>
      </c>
      <c r="F44" s="133"/>
      <c r="G44" s="133"/>
      <c r="H44" s="127"/>
      <c r="I44" s="134"/>
      <c r="J44" s="134"/>
      <c r="K44" s="136"/>
      <c r="L44" s="137"/>
      <c r="M44" s="137"/>
      <c r="N44" s="45" t="str">
        <f t="shared" si="8"/>
        <v/>
      </c>
      <c r="O44" s="135"/>
      <c r="P44" s="131"/>
      <c r="Q44" s="133"/>
      <c r="R44" s="132"/>
      <c r="S44" s="108"/>
      <c r="T44" s="114"/>
      <c r="U44" s="115"/>
      <c r="V44" s="115"/>
      <c r="W44" s="116" t="str">
        <f t="shared" si="0"/>
        <v/>
      </c>
      <c r="Y44" s="28" cm="1">
        <f t="array" ref="Y44">_xlfn.IFS($H44="",1,$H44="有り",2,$H44="無し",3)</f>
        <v>1</v>
      </c>
      <c r="Z44" s="28">
        <f t="shared" si="1"/>
        <v>0</v>
      </c>
      <c r="AA44" s="28">
        <f t="shared" si="2"/>
        <v>0</v>
      </c>
      <c r="AB44" s="28">
        <f t="shared" si="3"/>
        <v>0</v>
      </c>
      <c r="AC44" s="28">
        <f t="shared" si="4"/>
        <v>0</v>
      </c>
      <c r="AD44" s="28" t="str">
        <f t="shared" si="9"/>
        <v/>
      </c>
      <c r="AE44" s="7">
        <f t="shared" si="10"/>
        <v>0</v>
      </c>
      <c r="AF44" s="7">
        <f t="shared" si="11"/>
        <v>0</v>
      </c>
    </row>
    <row r="45" spans="1:32" s="4" customFormat="1" ht="24.75" customHeight="1">
      <c r="A45" s="49">
        <f t="shared" si="5"/>
        <v>33</v>
      </c>
      <c r="B45" s="50" t="str">
        <f t="shared" si="6"/>
        <v/>
      </c>
      <c r="C45" s="125"/>
      <c r="D45" s="15" t="str">
        <f t="shared" si="7"/>
        <v/>
      </c>
      <c r="E45" s="15" t="str">
        <f t="shared" si="12"/>
        <v/>
      </c>
      <c r="F45" s="133"/>
      <c r="G45" s="133"/>
      <c r="H45" s="127"/>
      <c r="I45" s="134"/>
      <c r="J45" s="134"/>
      <c r="K45" s="136"/>
      <c r="L45" s="137"/>
      <c r="M45" s="137"/>
      <c r="N45" s="45" t="str">
        <f t="shared" si="8"/>
        <v/>
      </c>
      <c r="O45" s="135"/>
      <c r="P45" s="131"/>
      <c r="Q45" s="133"/>
      <c r="R45" s="132"/>
      <c r="S45" s="108"/>
      <c r="T45" s="114"/>
      <c r="U45" s="115"/>
      <c r="V45" s="115"/>
      <c r="W45" s="116" t="str">
        <f t="shared" ref="W45:W62" si="13">IF(G45="","",G45)</f>
        <v/>
      </c>
      <c r="Y45" s="28" cm="1">
        <f t="array" ref="Y45">_xlfn.IFS($H45="",1,$H45="有り",2,$H45="無し",3)</f>
        <v>1</v>
      </c>
      <c r="Z45" s="28">
        <f t="shared" ref="Z45:Z62" si="14">IF(AND(($C45&lt;&gt;""),AND($Y45=1),(OR($C$2="",$F$2="",$G$3="",C45="",H45="",F45="",G45="",I45="",J45="",K45="",L45="",M45="",O45=""))),1,0)</f>
        <v>0</v>
      </c>
      <c r="AA45" s="28">
        <f t="shared" ref="AA45:AA62" si="15">IF(AND(($C45&lt;&gt;""),AND($Y45=2),(OR($C$2="",$F$2="",$G$3="",C45="",H45="",F45="",G45="",I45="",J45="",K45="",L45="",M45="",O45=""))),1,0)</f>
        <v>0</v>
      </c>
      <c r="AB45" s="28">
        <f t="shared" ref="AB45:AB62" si="16">IF(AND(($C45&lt;&gt;""),AND($Y45=3),(OR($C$2="",$F$2="",$G$3="",C45="",H45="",F45="",G45="",K45="",L45="",M45="",O45=""))),1,0)</f>
        <v>0</v>
      </c>
      <c r="AC45" s="28">
        <f t="shared" ref="AC45:AC62" si="17">IF(AND($G45&lt;&gt;"",COUNTIF($G45,"*■*")&gt;0,$Q45=""),1,0)</f>
        <v>0</v>
      </c>
      <c r="AD45" s="28" t="str">
        <f t="shared" si="9"/>
        <v/>
      </c>
      <c r="AE45" s="7">
        <f t="shared" si="10"/>
        <v>0</v>
      </c>
      <c r="AF45" s="7">
        <f t="shared" si="11"/>
        <v>0</v>
      </c>
    </row>
    <row r="46" spans="1:32" s="4" customFormat="1" ht="24.75" customHeight="1">
      <c r="A46" s="49">
        <f t="shared" si="5"/>
        <v>34</v>
      </c>
      <c r="B46" s="50" t="str">
        <f t="shared" si="6"/>
        <v/>
      </c>
      <c r="C46" s="125"/>
      <c r="D46" s="15" t="str">
        <f t="shared" si="7"/>
        <v/>
      </c>
      <c r="E46" s="15" t="str">
        <f t="shared" si="12"/>
        <v/>
      </c>
      <c r="F46" s="133"/>
      <c r="G46" s="133"/>
      <c r="H46" s="127"/>
      <c r="I46" s="134"/>
      <c r="J46" s="134"/>
      <c r="K46" s="136"/>
      <c r="L46" s="137"/>
      <c r="M46" s="137"/>
      <c r="N46" s="45" t="str">
        <f t="shared" si="8"/>
        <v/>
      </c>
      <c r="O46" s="135"/>
      <c r="P46" s="131"/>
      <c r="Q46" s="133"/>
      <c r="R46" s="132"/>
      <c r="S46" s="108"/>
      <c r="T46" s="114"/>
      <c r="U46" s="115"/>
      <c r="V46" s="115"/>
      <c r="W46" s="116" t="str">
        <f t="shared" si="13"/>
        <v/>
      </c>
      <c r="Y46" s="28" cm="1">
        <f t="array" ref="Y46">_xlfn.IFS($H46="",1,$H46="有り",2,$H46="無し",3)</f>
        <v>1</v>
      </c>
      <c r="Z46" s="28">
        <f t="shared" si="14"/>
        <v>0</v>
      </c>
      <c r="AA46" s="28">
        <f t="shared" si="15"/>
        <v>0</v>
      </c>
      <c r="AB46" s="28">
        <f t="shared" si="16"/>
        <v>0</v>
      </c>
      <c r="AC46" s="28">
        <f t="shared" si="17"/>
        <v>0</v>
      </c>
      <c r="AD46" s="28" t="str">
        <f t="shared" si="9"/>
        <v/>
      </c>
      <c r="AE46" s="7">
        <f t="shared" si="10"/>
        <v>0</v>
      </c>
      <c r="AF46" s="7">
        <f t="shared" si="11"/>
        <v>0</v>
      </c>
    </row>
    <row r="47" spans="1:32" s="4" customFormat="1" ht="24.75" customHeight="1">
      <c r="A47" s="49">
        <f t="shared" si="5"/>
        <v>35</v>
      </c>
      <c r="B47" s="50" t="str">
        <f t="shared" si="6"/>
        <v/>
      </c>
      <c r="C47" s="125"/>
      <c r="D47" s="15" t="str">
        <f t="shared" si="7"/>
        <v/>
      </c>
      <c r="E47" s="15" t="str">
        <f t="shared" si="12"/>
        <v/>
      </c>
      <c r="F47" s="133"/>
      <c r="G47" s="133"/>
      <c r="H47" s="127"/>
      <c r="I47" s="134"/>
      <c r="J47" s="134"/>
      <c r="K47" s="136"/>
      <c r="L47" s="137"/>
      <c r="M47" s="137"/>
      <c r="N47" s="45" t="str">
        <f t="shared" si="8"/>
        <v/>
      </c>
      <c r="O47" s="135"/>
      <c r="P47" s="131"/>
      <c r="Q47" s="133"/>
      <c r="R47" s="132"/>
      <c r="S47" s="108"/>
      <c r="T47" s="114"/>
      <c r="U47" s="115"/>
      <c r="V47" s="115"/>
      <c r="W47" s="116" t="str">
        <f t="shared" si="13"/>
        <v/>
      </c>
      <c r="Y47" s="28" cm="1">
        <f t="array" ref="Y47">_xlfn.IFS($H47="",1,$H47="有り",2,$H47="無し",3)</f>
        <v>1</v>
      </c>
      <c r="Z47" s="28">
        <f t="shared" si="14"/>
        <v>0</v>
      </c>
      <c r="AA47" s="28">
        <f t="shared" si="15"/>
        <v>0</v>
      </c>
      <c r="AB47" s="28">
        <f t="shared" si="16"/>
        <v>0</v>
      </c>
      <c r="AC47" s="28">
        <f t="shared" si="17"/>
        <v>0</v>
      </c>
      <c r="AD47" s="28" t="str">
        <f t="shared" si="9"/>
        <v/>
      </c>
      <c r="AE47" s="7">
        <f t="shared" si="10"/>
        <v>0</v>
      </c>
      <c r="AF47" s="7">
        <f t="shared" si="11"/>
        <v>0</v>
      </c>
    </row>
    <row r="48" spans="1:32" s="4" customFormat="1" ht="24.75" customHeight="1">
      <c r="A48" s="49">
        <f t="shared" si="5"/>
        <v>36</v>
      </c>
      <c r="B48" s="50" t="str">
        <f t="shared" si="6"/>
        <v/>
      </c>
      <c r="C48" s="125"/>
      <c r="D48" s="15" t="str">
        <f t="shared" si="7"/>
        <v/>
      </c>
      <c r="E48" s="15" t="str">
        <f t="shared" si="12"/>
        <v/>
      </c>
      <c r="F48" s="133"/>
      <c r="G48" s="133"/>
      <c r="H48" s="127"/>
      <c r="I48" s="134"/>
      <c r="J48" s="134"/>
      <c r="K48" s="136"/>
      <c r="L48" s="137"/>
      <c r="M48" s="137"/>
      <c r="N48" s="45" t="str">
        <f t="shared" si="8"/>
        <v/>
      </c>
      <c r="O48" s="135"/>
      <c r="P48" s="131"/>
      <c r="Q48" s="133"/>
      <c r="R48" s="132"/>
      <c r="S48" s="108"/>
      <c r="T48" s="114"/>
      <c r="U48" s="115"/>
      <c r="V48" s="115"/>
      <c r="W48" s="116" t="str">
        <f t="shared" si="13"/>
        <v/>
      </c>
      <c r="Y48" s="28" cm="1">
        <f t="array" ref="Y48">_xlfn.IFS($H48="",1,$H48="有り",2,$H48="無し",3)</f>
        <v>1</v>
      </c>
      <c r="Z48" s="28">
        <f t="shared" si="14"/>
        <v>0</v>
      </c>
      <c r="AA48" s="28">
        <f t="shared" si="15"/>
        <v>0</v>
      </c>
      <c r="AB48" s="28">
        <f t="shared" si="16"/>
        <v>0</v>
      </c>
      <c r="AC48" s="28">
        <f t="shared" si="17"/>
        <v>0</v>
      </c>
      <c r="AD48" s="28" t="str">
        <f t="shared" si="9"/>
        <v/>
      </c>
      <c r="AE48" s="7">
        <f t="shared" si="10"/>
        <v>0</v>
      </c>
      <c r="AF48" s="7">
        <f t="shared" si="11"/>
        <v>0</v>
      </c>
    </row>
    <row r="49" spans="1:44" s="4" customFormat="1" ht="24.75" customHeight="1">
      <c r="A49" s="49">
        <f t="shared" si="5"/>
        <v>37</v>
      </c>
      <c r="B49" s="50" t="str">
        <f t="shared" si="6"/>
        <v/>
      </c>
      <c r="C49" s="125"/>
      <c r="D49" s="15" t="str">
        <f t="shared" si="7"/>
        <v/>
      </c>
      <c r="E49" s="15" t="str">
        <f t="shared" si="12"/>
        <v/>
      </c>
      <c r="F49" s="133"/>
      <c r="G49" s="133"/>
      <c r="H49" s="127"/>
      <c r="I49" s="134"/>
      <c r="J49" s="134"/>
      <c r="K49" s="136"/>
      <c r="L49" s="137"/>
      <c r="M49" s="137"/>
      <c r="N49" s="45" t="str">
        <f t="shared" si="8"/>
        <v/>
      </c>
      <c r="O49" s="135"/>
      <c r="P49" s="131"/>
      <c r="Q49" s="133"/>
      <c r="R49" s="132"/>
      <c r="S49" s="108"/>
      <c r="T49" s="114"/>
      <c r="U49" s="115"/>
      <c r="V49" s="115"/>
      <c r="W49" s="116" t="str">
        <f t="shared" si="13"/>
        <v/>
      </c>
      <c r="Y49" s="28" cm="1">
        <f t="array" ref="Y49">_xlfn.IFS($H49="",1,$H49="有り",2,$H49="無し",3)</f>
        <v>1</v>
      </c>
      <c r="Z49" s="28">
        <f t="shared" si="14"/>
        <v>0</v>
      </c>
      <c r="AA49" s="28">
        <f t="shared" si="15"/>
        <v>0</v>
      </c>
      <c r="AB49" s="28">
        <f t="shared" si="16"/>
        <v>0</v>
      </c>
      <c r="AC49" s="28">
        <f t="shared" si="17"/>
        <v>0</v>
      </c>
      <c r="AD49" s="28" t="str">
        <f t="shared" si="9"/>
        <v/>
      </c>
      <c r="AE49" s="7">
        <f t="shared" si="10"/>
        <v>0</v>
      </c>
      <c r="AF49" s="7">
        <f t="shared" si="11"/>
        <v>0</v>
      </c>
    </row>
    <row r="50" spans="1:44" s="4" customFormat="1" ht="24.75" customHeight="1">
      <c r="A50" s="49">
        <f t="shared" si="5"/>
        <v>38</v>
      </c>
      <c r="B50" s="50" t="str">
        <f t="shared" si="6"/>
        <v/>
      </c>
      <c r="C50" s="125"/>
      <c r="D50" s="15" t="str">
        <f t="shared" si="7"/>
        <v/>
      </c>
      <c r="E50" s="15" t="str">
        <f t="shared" si="12"/>
        <v/>
      </c>
      <c r="F50" s="133"/>
      <c r="G50" s="133"/>
      <c r="H50" s="127"/>
      <c r="I50" s="134"/>
      <c r="J50" s="134"/>
      <c r="K50" s="136"/>
      <c r="L50" s="137"/>
      <c r="M50" s="137"/>
      <c r="N50" s="45" t="str">
        <f t="shared" si="8"/>
        <v/>
      </c>
      <c r="O50" s="135"/>
      <c r="P50" s="131"/>
      <c r="Q50" s="133"/>
      <c r="R50" s="132"/>
      <c r="S50" s="108"/>
      <c r="T50" s="114"/>
      <c r="U50" s="115"/>
      <c r="V50" s="115"/>
      <c r="W50" s="116" t="str">
        <f t="shared" si="13"/>
        <v/>
      </c>
      <c r="Y50" s="28" cm="1">
        <f t="array" ref="Y50">_xlfn.IFS($H50="",1,$H50="有り",2,$H50="無し",3)</f>
        <v>1</v>
      </c>
      <c r="Z50" s="28">
        <f t="shared" si="14"/>
        <v>0</v>
      </c>
      <c r="AA50" s="28">
        <f t="shared" si="15"/>
        <v>0</v>
      </c>
      <c r="AB50" s="28">
        <f t="shared" si="16"/>
        <v>0</v>
      </c>
      <c r="AC50" s="28">
        <f t="shared" si="17"/>
        <v>0</v>
      </c>
      <c r="AD50" s="28" t="str">
        <f t="shared" si="9"/>
        <v/>
      </c>
      <c r="AE50" s="7">
        <f t="shared" si="10"/>
        <v>0</v>
      </c>
      <c r="AF50" s="7">
        <f t="shared" si="11"/>
        <v>0</v>
      </c>
    </row>
    <row r="51" spans="1:44" s="4" customFormat="1" ht="24.75" customHeight="1">
      <c r="A51" s="49">
        <f t="shared" si="5"/>
        <v>39</v>
      </c>
      <c r="B51" s="50" t="str">
        <f t="shared" si="6"/>
        <v/>
      </c>
      <c r="C51" s="125"/>
      <c r="D51" s="15" t="str">
        <f t="shared" si="7"/>
        <v/>
      </c>
      <c r="E51" s="15" t="str">
        <f t="shared" si="12"/>
        <v/>
      </c>
      <c r="F51" s="133"/>
      <c r="G51" s="133"/>
      <c r="H51" s="127"/>
      <c r="I51" s="134"/>
      <c r="J51" s="134"/>
      <c r="K51" s="136"/>
      <c r="L51" s="137"/>
      <c r="M51" s="137"/>
      <c r="N51" s="45" t="str">
        <f t="shared" si="8"/>
        <v/>
      </c>
      <c r="O51" s="135"/>
      <c r="P51" s="131"/>
      <c r="Q51" s="133"/>
      <c r="R51" s="132"/>
      <c r="S51" s="108"/>
      <c r="T51" s="114"/>
      <c r="U51" s="115"/>
      <c r="V51" s="115"/>
      <c r="W51" s="116" t="str">
        <f t="shared" si="13"/>
        <v/>
      </c>
      <c r="Y51" s="28" cm="1">
        <f t="array" ref="Y51">_xlfn.IFS($H51="",1,$H51="有り",2,$H51="無し",3)</f>
        <v>1</v>
      </c>
      <c r="Z51" s="28">
        <f t="shared" si="14"/>
        <v>0</v>
      </c>
      <c r="AA51" s="28">
        <f t="shared" si="15"/>
        <v>0</v>
      </c>
      <c r="AB51" s="28">
        <f t="shared" si="16"/>
        <v>0</v>
      </c>
      <c r="AC51" s="28">
        <f t="shared" si="17"/>
        <v>0</v>
      </c>
      <c r="AD51" s="28" t="str">
        <f t="shared" si="9"/>
        <v/>
      </c>
      <c r="AE51" s="7">
        <f t="shared" si="10"/>
        <v>0</v>
      </c>
      <c r="AF51" s="7">
        <f t="shared" si="11"/>
        <v>0</v>
      </c>
    </row>
    <row r="52" spans="1:44" s="4" customFormat="1" ht="24.75" customHeight="1">
      <c r="A52" s="49">
        <f t="shared" si="5"/>
        <v>40</v>
      </c>
      <c r="B52" s="50" t="str">
        <f t="shared" si="6"/>
        <v/>
      </c>
      <c r="C52" s="125"/>
      <c r="D52" s="15" t="str">
        <f t="shared" si="7"/>
        <v/>
      </c>
      <c r="E52" s="15" t="str">
        <f t="shared" si="12"/>
        <v/>
      </c>
      <c r="F52" s="133"/>
      <c r="G52" s="133"/>
      <c r="H52" s="127"/>
      <c r="I52" s="134"/>
      <c r="J52" s="134"/>
      <c r="K52" s="136"/>
      <c r="L52" s="137"/>
      <c r="M52" s="137"/>
      <c r="N52" s="45" t="str">
        <f t="shared" si="8"/>
        <v/>
      </c>
      <c r="O52" s="135"/>
      <c r="P52" s="131"/>
      <c r="Q52" s="133"/>
      <c r="R52" s="132"/>
      <c r="S52" s="108"/>
      <c r="T52" s="114"/>
      <c r="U52" s="115"/>
      <c r="V52" s="115"/>
      <c r="W52" s="116" t="str">
        <f t="shared" si="13"/>
        <v/>
      </c>
      <c r="Y52" s="28" cm="1">
        <f t="array" ref="Y52">_xlfn.IFS($H52="",1,$H52="有り",2,$H52="無し",3)</f>
        <v>1</v>
      </c>
      <c r="Z52" s="28">
        <f t="shared" si="14"/>
        <v>0</v>
      </c>
      <c r="AA52" s="28">
        <f t="shared" si="15"/>
        <v>0</v>
      </c>
      <c r="AB52" s="28">
        <f t="shared" si="16"/>
        <v>0</v>
      </c>
      <c r="AC52" s="28">
        <f t="shared" si="17"/>
        <v>0</v>
      </c>
      <c r="AD52" s="28" t="str">
        <f t="shared" si="9"/>
        <v/>
      </c>
      <c r="AE52" s="7">
        <f t="shared" si="10"/>
        <v>0</v>
      </c>
      <c r="AF52" s="7">
        <f t="shared" si="11"/>
        <v>0</v>
      </c>
    </row>
    <row r="53" spans="1:44" s="4" customFormat="1" ht="24.75" customHeight="1">
      <c r="A53" s="49">
        <f t="shared" si="5"/>
        <v>41</v>
      </c>
      <c r="B53" s="50" t="str">
        <f t="shared" si="6"/>
        <v/>
      </c>
      <c r="C53" s="125"/>
      <c r="D53" s="15" t="str">
        <f t="shared" si="7"/>
        <v/>
      </c>
      <c r="E53" s="15" t="str">
        <f t="shared" si="12"/>
        <v/>
      </c>
      <c r="F53" s="133"/>
      <c r="G53" s="133"/>
      <c r="H53" s="127"/>
      <c r="I53" s="134"/>
      <c r="J53" s="134"/>
      <c r="K53" s="136"/>
      <c r="L53" s="137"/>
      <c r="M53" s="137"/>
      <c r="N53" s="45" t="str">
        <f t="shared" si="8"/>
        <v/>
      </c>
      <c r="O53" s="135"/>
      <c r="P53" s="131"/>
      <c r="Q53" s="133"/>
      <c r="R53" s="132"/>
      <c r="S53" s="108"/>
      <c r="T53" s="114"/>
      <c r="U53" s="115"/>
      <c r="V53" s="115"/>
      <c r="W53" s="116" t="str">
        <f t="shared" si="13"/>
        <v/>
      </c>
      <c r="Y53" s="28" cm="1">
        <f t="array" ref="Y53">_xlfn.IFS($H53="",1,$H53="有り",2,$H53="無し",3)</f>
        <v>1</v>
      </c>
      <c r="Z53" s="28">
        <f t="shared" si="14"/>
        <v>0</v>
      </c>
      <c r="AA53" s="28">
        <f t="shared" si="15"/>
        <v>0</v>
      </c>
      <c r="AB53" s="28">
        <f t="shared" si="16"/>
        <v>0</v>
      </c>
      <c r="AC53" s="28">
        <f t="shared" si="17"/>
        <v>0</v>
      </c>
      <c r="AD53" s="28" t="str">
        <f t="shared" si="9"/>
        <v/>
      </c>
      <c r="AE53" s="7">
        <f t="shared" si="10"/>
        <v>0</v>
      </c>
      <c r="AF53" s="7">
        <f t="shared" si="11"/>
        <v>0</v>
      </c>
    </row>
    <row r="54" spans="1:44" s="4" customFormat="1" ht="24.75" customHeight="1">
      <c r="A54" s="49">
        <f t="shared" si="5"/>
        <v>42</v>
      </c>
      <c r="B54" s="50" t="str">
        <f t="shared" si="6"/>
        <v/>
      </c>
      <c r="C54" s="125"/>
      <c r="D54" s="15" t="str">
        <f t="shared" si="7"/>
        <v/>
      </c>
      <c r="E54" s="15" t="str">
        <f t="shared" si="12"/>
        <v/>
      </c>
      <c r="F54" s="133"/>
      <c r="G54" s="133"/>
      <c r="H54" s="127"/>
      <c r="I54" s="134"/>
      <c r="J54" s="134"/>
      <c r="K54" s="136"/>
      <c r="L54" s="137"/>
      <c r="M54" s="137"/>
      <c r="N54" s="45" t="str">
        <f t="shared" si="8"/>
        <v/>
      </c>
      <c r="O54" s="135"/>
      <c r="P54" s="131"/>
      <c r="Q54" s="133"/>
      <c r="R54" s="132"/>
      <c r="S54" s="108"/>
      <c r="T54" s="114"/>
      <c r="U54" s="115"/>
      <c r="V54" s="115"/>
      <c r="W54" s="116" t="str">
        <f t="shared" si="13"/>
        <v/>
      </c>
      <c r="Y54" s="28" cm="1">
        <f t="array" ref="Y54">_xlfn.IFS($H54="",1,$H54="有り",2,$H54="無し",3)</f>
        <v>1</v>
      </c>
      <c r="Z54" s="28">
        <f t="shared" si="14"/>
        <v>0</v>
      </c>
      <c r="AA54" s="28">
        <f t="shared" si="15"/>
        <v>0</v>
      </c>
      <c r="AB54" s="28">
        <f t="shared" si="16"/>
        <v>0</v>
      </c>
      <c r="AC54" s="28">
        <f t="shared" si="17"/>
        <v>0</v>
      </c>
      <c r="AD54" s="28" t="str">
        <f t="shared" si="9"/>
        <v/>
      </c>
      <c r="AE54" s="7">
        <f t="shared" si="10"/>
        <v>0</v>
      </c>
      <c r="AF54" s="7">
        <f t="shared" si="11"/>
        <v>0</v>
      </c>
    </row>
    <row r="55" spans="1:44" s="4" customFormat="1" ht="24.75" customHeight="1">
      <c r="A55" s="49">
        <f t="shared" si="5"/>
        <v>43</v>
      </c>
      <c r="B55" s="50" t="str">
        <f t="shared" si="6"/>
        <v/>
      </c>
      <c r="C55" s="125"/>
      <c r="D55" s="15" t="str">
        <f t="shared" si="7"/>
        <v/>
      </c>
      <c r="E55" s="15" t="str">
        <f t="shared" si="12"/>
        <v/>
      </c>
      <c r="F55" s="133"/>
      <c r="G55" s="133"/>
      <c r="H55" s="127"/>
      <c r="I55" s="134"/>
      <c r="J55" s="134"/>
      <c r="K55" s="136"/>
      <c r="L55" s="137"/>
      <c r="M55" s="137"/>
      <c r="N55" s="45" t="str">
        <f t="shared" si="8"/>
        <v/>
      </c>
      <c r="O55" s="135"/>
      <c r="P55" s="131"/>
      <c r="Q55" s="133"/>
      <c r="R55" s="132"/>
      <c r="S55" s="108"/>
      <c r="T55" s="114"/>
      <c r="U55" s="115"/>
      <c r="V55" s="115"/>
      <c r="W55" s="116" t="str">
        <f t="shared" si="13"/>
        <v/>
      </c>
      <c r="Y55" s="28" cm="1">
        <f t="array" ref="Y55">_xlfn.IFS($H55="",1,$H55="有り",2,$H55="無し",3)</f>
        <v>1</v>
      </c>
      <c r="Z55" s="28">
        <f t="shared" si="14"/>
        <v>0</v>
      </c>
      <c r="AA55" s="28">
        <f t="shared" si="15"/>
        <v>0</v>
      </c>
      <c r="AB55" s="28">
        <f t="shared" si="16"/>
        <v>0</v>
      </c>
      <c r="AC55" s="28">
        <f t="shared" si="17"/>
        <v>0</v>
      </c>
      <c r="AD55" s="28" t="str">
        <f t="shared" si="9"/>
        <v/>
      </c>
      <c r="AE55" s="7">
        <f t="shared" si="10"/>
        <v>0</v>
      </c>
      <c r="AF55" s="7">
        <f t="shared" si="11"/>
        <v>0</v>
      </c>
    </row>
    <row r="56" spans="1:44" s="4" customFormat="1" ht="24.75" customHeight="1">
      <c r="A56" s="49">
        <f t="shared" si="5"/>
        <v>44</v>
      </c>
      <c r="B56" s="50" t="str">
        <f t="shared" si="6"/>
        <v/>
      </c>
      <c r="C56" s="125"/>
      <c r="D56" s="15" t="str">
        <f t="shared" si="7"/>
        <v/>
      </c>
      <c r="E56" s="15" t="str">
        <f t="shared" si="12"/>
        <v/>
      </c>
      <c r="F56" s="133"/>
      <c r="G56" s="133"/>
      <c r="H56" s="127"/>
      <c r="I56" s="134"/>
      <c r="J56" s="134"/>
      <c r="K56" s="136"/>
      <c r="L56" s="137"/>
      <c r="M56" s="137"/>
      <c r="N56" s="45" t="str">
        <f t="shared" si="8"/>
        <v/>
      </c>
      <c r="O56" s="135"/>
      <c r="P56" s="131"/>
      <c r="Q56" s="133"/>
      <c r="R56" s="132"/>
      <c r="S56" s="108"/>
      <c r="T56" s="114"/>
      <c r="U56" s="115"/>
      <c r="V56" s="115"/>
      <c r="W56" s="116" t="str">
        <f t="shared" si="13"/>
        <v/>
      </c>
      <c r="Y56" s="28" cm="1">
        <f t="array" ref="Y56">_xlfn.IFS($H56="",1,$H56="有り",2,$H56="無し",3)</f>
        <v>1</v>
      </c>
      <c r="Z56" s="28">
        <f t="shared" si="14"/>
        <v>0</v>
      </c>
      <c r="AA56" s="28">
        <f t="shared" si="15"/>
        <v>0</v>
      </c>
      <c r="AB56" s="28">
        <f t="shared" si="16"/>
        <v>0</v>
      </c>
      <c r="AC56" s="28">
        <f t="shared" si="17"/>
        <v>0</v>
      </c>
      <c r="AD56" s="28" t="str">
        <f t="shared" si="9"/>
        <v/>
      </c>
      <c r="AE56" s="7">
        <f t="shared" si="10"/>
        <v>0</v>
      </c>
      <c r="AF56" s="7">
        <f t="shared" si="11"/>
        <v>0</v>
      </c>
    </row>
    <row r="57" spans="1:44" s="4" customFormat="1" ht="24.75" customHeight="1">
      <c r="A57" s="49">
        <f t="shared" si="5"/>
        <v>45</v>
      </c>
      <c r="B57" s="50" t="str">
        <f t="shared" si="6"/>
        <v/>
      </c>
      <c r="C57" s="125"/>
      <c r="D57" s="15" t="str">
        <f t="shared" si="7"/>
        <v/>
      </c>
      <c r="E57" s="15" t="str">
        <f t="shared" si="12"/>
        <v/>
      </c>
      <c r="F57" s="133"/>
      <c r="G57" s="133"/>
      <c r="H57" s="127"/>
      <c r="I57" s="134"/>
      <c r="J57" s="134"/>
      <c r="K57" s="136"/>
      <c r="L57" s="137"/>
      <c r="M57" s="137"/>
      <c r="N57" s="45" t="str">
        <f t="shared" si="8"/>
        <v/>
      </c>
      <c r="O57" s="135"/>
      <c r="P57" s="131"/>
      <c r="Q57" s="133"/>
      <c r="R57" s="132"/>
      <c r="S57" s="108"/>
      <c r="T57" s="114"/>
      <c r="U57" s="115"/>
      <c r="V57" s="115"/>
      <c r="W57" s="116" t="str">
        <f t="shared" si="13"/>
        <v/>
      </c>
      <c r="Y57" s="28" cm="1">
        <f t="array" ref="Y57">_xlfn.IFS($H57="",1,$H57="有り",2,$H57="無し",3)</f>
        <v>1</v>
      </c>
      <c r="Z57" s="28">
        <f t="shared" si="14"/>
        <v>0</v>
      </c>
      <c r="AA57" s="28">
        <f t="shared" si="15"/>
        <v>0</v>
      </c>
      <c r="AB57" s="28">
        <f t="shared" si="16"/>
        <v>0</v>
      </c>
      <c r="AC57" s="28">
        <f t="shared" si="17"/>
        <v>0</v>
      </c>
      <c r="AD57" s="28" t="str">
        <f t="shared" si="9"/>
        <v/>
      </c>
      <c r="AE57" s="7">
        <f t="shared" si="10"/>
        <v>0</v>
      </c>
      <c r="AF57" s="7">
        <f t="shared" si="11"/>
        <v>0</v>
      </c>
    </row>
    <row r="58" spans="1:44" s="4" customFormat="1" ht="24.75" customHeight="1">
      <c r="A58" s="49">
        <f t="shared" si="5"/>
        <v>46</v>
      </c>
      <c r="B58" s="50" t="str">
        <f t="shared" si="6"/>
        <v/>
      </c>
      <c r="C58" s="125"/>
      <c r="D58" s="15" t="str">
        <f t="shared" si="7"/>
        <v/>
      </c>
      <c r="E58" s="15" t="str">
        <f t="shared" si="12"/>
        <v/>
      </c>
      <c r="F58" s="133"/>
      <c r="G58" s="133"/>
      <c r="H58" s="127"/>
      <c r="I58" s="134"/>
      <c r="J58" s="134"/>
      <c r="K58" s="136"/>
      <c r="L58" s="137"/>
      <c r="M58" s="137"/>
      <c r="N58" s="45" t="str">
        <f t="shared" si="8"/>
        <v/>
      </c>
      <c r="O58" s="135"/>
      <c r="P58" s="131"/>
      <c r="Q58" s="133"/>
      <c r="R58" s="132"/>
      <c r="S58" s="108"/>
      <c r="T58" s="114"/>
      <c r="U58" s="115"/>
      <c r="V58" s="115"/>
      <c r="W58" s="116" t="str">
        <f t="shared" si="13"/>
        <v/>
      </c>
      <c r="Y58" s="28" cm="1">
        <f t="array" ref="Y58">_xlfn.IFS($H58="",1,$H58="有り",2,$H58="無し",3)</f>
        <v>1</v>
      </c>
      <c r="Z58" s="28">
        <f t="shared" si="14"/>
        <v>0</v>
      </c>
      <c r="AA58" s="28">
        <f t="shared" si="15"/>
        <v>0</v>
      </c>
      <c r="AB58" s="28">
        <f t="shared" si="16"/>
        <v>0</v>
      </c>
      <c r="AC58" s="28">
        <f t="shared" si="17"/>
        <v>0</v>
      </c>
      <c r="AD58" s="28" t="str">
        <f t="shared" si="9"/>
        <v/>
      </c>
      <c r="AE58" s="7">
        <f t="shared" si="10"/>
        <v>0</v>
      </c>
      <c r="AF58" s="7">
        <f t="shared" si="11"/>
        <v>0</v>
      </c>
    </row>
    <row r="59" spans="1:44" s="4" customFormat="1" ht="24.75" customHeight="1">
      <c r="A59" s="49">
        <f t="shared" si="5"/>
        <v>47</v>
      </c>
      <c r="B59" s="50" t="str">
        <f t="shared" si="6"/>
        <v/>
      </c>
      <c r="C59" s="125"/>
      <c r="D59" s="15" t="str">
        <f t="shared" si="7"/>
        <v/>
      </c>
      <c r="E59" s="15" t="str">
        <f t="shared" si="12"/>
        <v/>
      </c>
      <c r="F59" s="133"/>
      <c r="G59" s="133"/>
      <c r="H59" s="127"/>
      <c r="I59" s="134"/>
      <c r="J59" s="134"/>
      <c r="K59" s="136"/>
      <c r="L59" s="137"/>
      <c r="M59" s="137"/>
      <c r="N59" s="45" t="str">
        <f t="shared" si="8"/>
        <v/>
      </c>
      <c r="O59" s="135"/>
      <c r="P59" s="131"/>
      <c r="Q59" s="133"/>
      <c r="R59" s="132"/>
      <c r="S59" s="108"/>
      <c r="T59" s="114"/>
      <c r="U59" s="115"/>
      <c r="V59" s="115"/>
      <c r="W59" s="116" t="str">
        <f t="shared" si="13"/>
        <v/>
      </c>
      <c r="Y59" s="28" cm="1">
        <f t="array" ref="Y59">_xlfn.IFS($H59="",1,$H59="有り",2,$H59="無し",3)</f>
        <v>1</v>
      </c>
      <c r="Z59" s="28">
        <f t="shared" si="14"/>
        <v>0</v>
      </c>
      <c r="AA59" s="28">
        <f t="shared" si="15"/>
        <v>0</v>
      </c>
      <c r="AB59" s="28">
        <f t="shared" si="16"/>
        <v>0</v>
      </c>
      <c r="AC59" s="28">
        <f t="shared" si="17"/>
        <v>0</v>
      </c>
      <c r="AD59" s="28" t="str">
        <f t="shared" si="9"/>
        <v/>
      </c>
      <c r="AE59" s="7">
        <f t="shared" si="10"/>
        <v>0</v>
      </c>
      <c r="AF59" s="7">
        <f t="shared" si="11"/>
        <v>0</v>
      </c>
    </row>
    <row r="60" spans="1:44" s="4" customFormat="1" ht="24.75" customHeight="1">
      <c r="A60" s="49">
        <f t="shared" si="5"/>
        <v>48</v>
      </c>
      <c r="B60" s="50" t="str">
        <f t="shared" si="6"/>
        <v/>
      </c>
      <c r="C60" s="125"/>
      <c r="D60" s="15" t="str">
        <f t="shared" si="7"/>
        <v/>
      </c>
      <c r="E60" s="15" t="str">
        <f t="shared" si="12"/>
        <v/>
      </c>
      <c r="F60" s="133"/>
      <c r="G60" s="133"/>
      <c r="H60" s="127"/>
      <c r="I60" s="134"/>
      <c r="J60" s="134"/>
      <c r="K60" s="136"/>
      <c r="L60" s="137"/>
      <c r="M60" s="137"/>
      <c r="N60" s="45" t="str">
        <f t="shared" si="8"/>
        <v/>
      </c>
      <c r="O60" s="135"/>
      <c r="P60" s="131"/>
      <c r="Q60" s="133"/>
      <c r="R60" s="132"/>
      <c r="S60" s="108"/>
      <c r="T60" s="114"/>
      <c r="U60" s="115"/>
      <c r="V60" s="115"/>
      <c r="W60" s="116" t="str">
        <f t="shared" si="13"/>
        <v/>
      </c>
      <c r="Y60" s="28" cm="1">
        <f t="array" ref="Y60">_xlfn.IFS($H60="",1,$H60="有り",2,$H60="無し",3)</f>
        <v>1</v>
      </c>
      <c r="Z60" s="28">
        <f t="shared" si="14"/>
        <v>0</v>
      </c>
      <c r="AA60" s="28">
        <f t="shared" si="15"/>
        <v>0</v>
      </c>
      <c r="AB60" s="28">
        <f t="shared" si="16"/>
        <v>0</v>
      </c>
      <c r="AC60" s="28">
        <f t="shared" si="17"/>
        <v>0</v>
      </c>
      <c r="AD60" s="28" t="str">
        <f t="shared" si="9"/>
        <v/>
      </c>
      <c r="AE60" s="7">
        <f t="shared" si="10"/>
        <v>0</v>
      </c>
      <c r="AF60" s="7">
        <f t="shared" si="11"/>
        <v>0</v>
      </c>
    </row>
    <row r="61" spans="1:44" s="4" customFormat="1" ht="24.75" customHeight="1">
      <c r="A61" s="49">
        <f t="shared" si="5"/>
        <v>49</v>
      </c>
      <c r="B61" s="50" t="str">
        <f t="shared" si="6"/>
        <v/>
      </c>
      <c r="C61" s="125"/>
      <c r="D61" s="15" t="str">
        <f t="shared" si="7"/>
        <v/>
      </c>
      <c r="E61" s="15" t="str">
        <f t="shared" si="12"/>
        <v/>
      </c>
      <c r="F61" s="133"/>
      <c r="G61" s="133"/>
      <c r="H61" s="127"/>
      <c r="I61" s="134"/>
      <c r="J61" s="134"/>
      <c r="K61" s="136"/>
      <c r="L61" s="137"/>
      <c r="M61" s="137"/>
      <c r="N61" s="45" t="str">
        <f t="shared" si="8"/>
        <v/>
      </c>
      <c r="O61" s="135"/>
      <c r="P61" s="131"/>
      <c r="Q61" s="133"/>
      <c r="R61" s="132"/>
      <c r="S61" s="108"/>
      <c r="T61" s="114"/>
      <c r="U61" s="115"/>
      <c r="V61" s="115"/>
      <c r="W61" s="116" t="str">
        <f t="shared" si="13"/>
        <v/>
      </c>
      <c r="Y61" s="28" cm="1">
        <f t="array" ref="Y61">_xlfn.IFS($H61="",1,$H61="有り",2,$H61="無し",3)</f>
        <v>1</v>
      </c>
      <c r="Z61" s="28">
        <f t="shared" si="14"/>
        <v>0</v>
      </c>
      <c r="AA61" s="28">
        <f t="shared" si="15"/>
        <v>0</v>
      </c>
      <c r="AB61" s="28">
        <f t="shared" si="16"/>
        <v>0</v>
      </c>
      <c r="AC61" s="28">
        <f t="shared" si="17"/>
        <v>0</v>
      </c>
      <c r="AD61" s="28" t="str">
        <f t="shared" si="9"/>
        <v/>
      </c>
      <c r="AE61" s="7">
        <f t="shared" si="10"/>
        <v>0</v>
      </c>
      <c r="AF61" s="7">
        <f t="shared" si="11"/>
        <v>0</v>
      </c>
    </row>
    <row r="62" spans="1:44" s="4" customFormat="1" ht="24.75" customHeight="1" thickBot="1">
      <c r="A62" s="51">
        <f t="shared" si="5"/>
        <v>50</v>
      </c>
      <c r="B62" s="50" t="str">
        <f t="shared" si="6"/>
        <v/>
      </c>
      <c r="C62" s="138"/>
      <c r="D62" s="17" t="str">
        <f t="shared" si="7"/>
        <v/>
      </c>
      <c r="E62" s="17" t="str">
        <f t="shared" si="12"/>
        <v/>
      </c>
      <c r="F62" s="139"/>
      <c r="G62" s="139"/>
      <c r="H62" s="140"/>
      <c r="I62" s="141"/>
      <c r="J62" s="141"/>
      <c r="K62" s="142"/>
      <c r="L62" s="143"/>
      <c r="M62" s="143"/>
      <c r="N62" s="46" t="str">
        <f t="shared" si="8"/>
        <v/>
      </c>
      <c r="O62" s="144"/>
      <c r="P62" s="145"/>
      <c r="Q62" s="139"/>
      <c r="R62" s="146"/>
      <c r="S62" s="117"/>
      <c r="T62" s="114"/>
      <c r="U62" s="115"/>
      <c r="V62" s="115"/>
      <c r="W62" s="116" t="str">
        <f t="shared" si="13"/>
        <v/>
      </c>
      <c r="Y62" s="28" cm="1">
        <f t="array" ref="Y62">_xlfn.IFS($H62="",1,$H62="有り",2,$H62="無し",3)</f>
        <v>1</v>
      </c>
      <c r="Z62" s="28">
        <f t="shared" si="14"/>
        <v>0</v>
      </c>
      <c r="AA62" s="28">
        <f t="shared" si="15"/>
        <v>0</v>
      </c>
      <c r="AB62" s="28">
        <f t="shared" si="16"/>
        <v>0</v>
      </c>
      <c r="AC62" s="28">
        <f t="shared" si="17"/>
        <v>0</v>
      </c>
      <c r="AD62" s="28" t="str">
        <f t="shared" si="9"/>
        <v/>
      </c>
      <c r="AE62" s="7">
        <f t="shared" si="10"/>
        <v>0</v>
      </c>
      <c r="AF62" s="7">
        <f t="shared" si="11"/>
        <v>0</v>
      </c>
    </row>
    <row r="63" spans="1:44" ht="30" customHeight="1">
      <c r="Y63" s="41"/>
      <c r="Z63" s="41"/>
      <c r="AA63" s="41"/>
      <c r="AB63" s="41"/>
      <c r="AC63" s="41"/>
      <c r="AD63" s="41"/>
      <c r="AE63" s="147"/>
      <c r="AF63" s="147"/>
      <c r="AN63" s="1">
        <f>SUM(Y13:Y62)</f>
        <v>63</v>
      </c>
      <c r="AO63" s="9">
        <f>IF(COUNTIF(AE13:AE62,"&gt;=2"),2,"1")</f>
        <v>2</v>
      </c>
      <c r="AP63" s="1">
        <f>IF(COUNTIF(AF13:AF62,"&gt;=1"),1,"0")</f>
        <v>1</v>
      </c>
      <c r="AQ63" s="8"/>
      <c r="AR63" s="1"/>
    </row>
    <row r="64" spans="1:44" ht="30" customHeight="1">
      <c r="Y64" s="40">
        <f>MAX(Y13:Y62)</f>
        <v>3</v>
      </c>
      <c r="Z64" s="40">
        <f>SUM(Z13:Z62)</f>
        <v>0</v>
      </c>
      <c r="AA64" s="40">
        <f>SUM(AA13:AA62)</f>
        <v>1</v>
      </c>
      <c r="AB64" s="40">
        <f>SUM(AB13:AB62)</f>
        <v>0</v>
      </c>
      <c r="AC64" s="40">
        <f>SUM(AC13:AC62)</f>
        <v>0</v>
      </c>
      <c r="AD64" s="40"/>
      <c r="AE64" s="119">
        <f>IF(COUNTIF(AE13:AE62,"&gt;=2"),2,"1")</f>
        <v>2</v>
      </c>
      <c r="AF64" s="119">
        <f>SUM(AF13:AF62)</f>
        <v>2</v>
      </c>
    </row>
    <row r="65" spans="28:30">
      <c r="AB65" s="120">
        <f>SUM(Z64:AC64)</f>
        <v>1</v>
      </c>
      <c r="AC65" s="120"/>
      <c r="AD65" s="120"/>
    </row>
  </sheetData>
  <sheetProtection algorithmName="SHA-512" hashValue="/A4ncsaADbH8NTkNGVf0zoY2Ay4R3okRcBOMc9xvo9EekQoJkbMKt59FCoha9WjtRXjWlWKuIWY3+5jSK++LgQ==" saltValue="C5Xe16Odo9wf7d7mBybCOQ==" spinCount="100000" sheet="1" objects="1" selectLockedCells="1" selectUnlockedCells="1"/>
  <mergeCells count="40">
    <mergeCell ref="T6:V6"/>
    <mergeCell ref="A1:G1"/>
    <mergeCell ref="I1:K1"/>
    <mergeCell ref="M1:O1"/>
    <mergeCell ref="A2:B2"/>
    <mergeCell ref="C2:D2"/>
    <mergeCell ref="F2:G2"/>
    <mergeCell ref="J2:K2"/>
    <mergeCell ref="N2:O2"/>
    <mergeCell ref="A3:E4"/>
    <mergeCell ref="J3:K3"/>
    <mergeCell ref="N3:O3"/>
    <mergeCell ref="J4:K4"/>
    <mergeCell ref="N4:O4"/>
    <mergeCell ref="T7:V7"/>
    <mergeCell ref="T8:V8"/>
    <mergeCell ref="A9:A11"/>
    <mergeCell ref="B9:B11"/>
    <mergeCell ref="C9:C11"/>
    <mergeCell ref="D9:D11"/>
    <mergeCell ref="E9:E11"/>
    <mergeCell ref="F9:F11"/>
    <mergeCell ref="G9:G11"/>
    <mergeCell ref="Q9:Q11"/>
    <mergeCell ref="H9:H11"/>
    <mergeCell ref="I9:J9"/>
    <mergeCell ref="K9:K10"/>
    <mergeCell ref="L9:L10"/>
    <mergeCell ref="M9:M10"/>
    <mergeCell ref="V9:V11"/>
    <mergeCell ref="W9:W11"/>
    <mergeCell ref="I10:I11"/>
    <mergeCell ref="J10:J11"/>
    <mergeCell ref="O9:O10"/>
    <mergeCell ref="P9:P11"/>
    <mergeCell ref="R9:R11"/>
    <mergeCell ref="S9:S11"/>
    <mergeCell ref="T9:T11"/>
    <mergeCell ref="U9:U11"/>
    <mergeCell ref="N9:N11"/>
  </mergeCells>
  <phoneticPr fontId="18"/>
  <conditionalFormatting sqref="I13:J62">
    <cfRule type="expression" dxfId="31" priority="21">
      <formula>$H13="無し"</formula>
    </cfRule>
  </conditionalFormatting>
  <conditionalFormatting sqref="J2:K2">
    <cfRule type="expression" dxfId="30" priority="20">
      <formula>$AB$65&gt;=1</formula>
    </cfRule>
  </conditionalFormatting>
  <conditionalFormatting sqref="J3:K3">
    <cfRule type="expression" dxfId="29" priority="19">
      <formula>$AE$64=2</formula>
    </cfRule>
  </conditionalFormatting>
  <conditionalFormatting sqref="J4:K4">
    <cfRule type="expression" dxfId="28" priority="18">
      <formula>$AF$64&gt;=1</formula>
    </cfRule>
  </conditionalFormatting>
  <conditionalFormatting sqref="G13:G62">
    <cfRule type="expression" dxfId="27" priority="17">
      <formula>$AE13&gt;=2</formula>
    </cfRule>
  </conditionalFormatting>
  <conditionalFormatting sqref="O13:O62">
    <cfRule type="expression" dxfId="26" priority="16">
      <formula>AND($N13&lt;&gt;"",$N13&gt;$O13)</formula>
    </cfRule>
  </conditionalFormatting>
  <conditionalFormatting sqref="F13:M62 O13:O62">
    <cfRule type="notContainsBlanks" dxfId="25" priority="22">
      <formula>LEN(TRIM(F13))&gt;0</formula>
    </cfRule>
    <cfRule type="expression" dxfId="24" priority="23">
      <formula>$C13&lt;&gt;""</formula>
    </cfRule>
  </conditionalFormatting>
  <conditionalFormatting sqref="Q13:Q62">
    <cfRule type="expression" dxfId="23" priority="8">
      <formula>AND(COUNTIF(G13,"*■*")&gt;=1,Q13="")</formula>
    </cfRule>
    <cfRule type="expression" dxfId="22" priority="9">
      <formula>COUNTIF($G13,"*■*")=0</formula>
    </cfRule>
  </conditionalFormatting>
  <conditionalFormatting sqref="C2:D2">
    <cfRule type="expression" dxfId="21" priority="6">
      <formula>$C$12=""</formula>
    </cfRule>
    <cfRule type="expression" dxfId="20" priority="7">
      <formula>C2=""</formula>
    </cfRule>
  </conditionalFormatting>
  <conditionalFormatting sqref="F2">
    <cfRule type="expression" dxfId="19" priority="5">
      <formula>F2=""</formula>
    </cfRule>
  </conditionalFormatting>
  <conditionalFormatting sqref="F2:G2">
    <cfRule type="expression" dxfId="18" priority="4">
      <formula>$C$12=""</formula>
    </cfRule>
  </conditionalFormatting>
  <conditionalFormatting sqref="G3">
    <cfRule type="expression" dxfId="17" priority="3">
      <formula>G3=""</formula>
    </cfRule>
  </conditionalFormatting>
  <conditionalFormatting sqref="G3">
    <cfRule type="expression" dxfId="16" priority="2">
      <formula>$C$12=""</formula>
    </cfRule>
  </conditionalFormatting>
  <dataValidations xWindow="545" yWindow="737" count="20">
    <dataValidation type="custom" allowBlank="1" showInputMessage="1" showErrorMessage="1" errorTitle="無効な入力" error="整数で値を入力して下さい。" sqref="P12:P62" xr:uid="{B53E2D60-3B51-41BF-82BB-ADE97FEC788C}">
      <formula1>P12=INT(P12)</formula1>
    </dataValidation>
    <dataValidation type="list" allowBlank="1" showInputMessage="1" showErrorMessage="1" sqref="S12:S62" xr:uid="{56432FEE-6E87-4DB5-AB18-46D10DD4A38B}">
      <formula1>"✓"</formula1>
    </dataValidation>
    <dataValidation type="textLength" operator="lessThanOrEqual" allowBlank="1" showInputMessage="1" showErrorMessage="1" errorTitle="無効な入力" error="40文字以下で入力してください。" sqref="R12:R62" xr:uid="{B0B58239-4254-4580-8F7B-4453B0A300AB}">
      <formula1>40</formula1>
    </dataValidation>
    <dataValidation allowBlank="1" showInputMessage="1" sqref="P9:S9" xr:uid="{0CFA0AAB-C601-445E-9B5C-1657E6D7BD89}"/>
    <dataValidation type="custom" allowBlank="1" showInputMessage="1" showErrorMessage="1" errorTitle="無効な入力" error="小数点第一位までの数値を入力してください。" prompt="小数点第一位までの数値を入力してください。" sqref="O13" xr:uid="{4CA766F2-6D3A-4164-8197-D072748DABD5}">
      <formula1>$O13*10=INT($O13*10)</formula1>
    </dataValidation>
    <dataValidation type="custom" allowBlank="1" showInputMessage="1" showErrorMessage="1" errorTitle="無効な入力" error="小数点第二位までの数値を入力してください。" prompt="小数点第二位までの数値を入力してください。" sqref="M13" xr:uid="{CED2B3F3-E54C-487D-BCE6-CB42C726392C}">
      <formula1>$M13*100=INT($M13*100)</formula1>
    </dataValidation>
    <dataValidation type="custom" allowBlank="1" showInputMessage="1" showErrorMessage="1" errorTitle="無効な入力" error="小数点第二位までの数値を入力してください。" prompt="小数点第二位までの数値を入力してください。" sqref="L13" xr:uid="{FEC37720-EA47-4447-9690-9E800EDDC752}">
      <formula1>$L13*100=INT($L13*100)</formula1>
    </dataValidation>
    <dataValidation type="custom" operator="lessThanOrEqual" allowBlank="1" showInputMessage="1" showErrorMessage="1" errorTitle="無効な入力" error="小数点第二位までの数値を入力してください。" prompt="小数点第二位までの数値を入力してください。" sqref="M14:M62" xr:uid="{C579D18B-C140-4D7F-846E-786DF0FCD7E3}">
      <formula1>$M14*100=INT($M14*100)</formula1>
    </dataValidation>
    <dataValidation type="custom" operator="lessThanOrEqual" allowBlank="1" showInputMessage="1" showErrorMessage="1" errorTitle="無効な入力" error="小数点第二位までの数値を入力してください。" prompt="小数点第二位までの数値を入力してください。" sqref="L14:L62" xr:uid="{D7468E33-717E-45AA-B0F8-4A3942D9000F}">
      <formula1>$L14*100=INT($L14*100)</formula1>
    </dataValidation>
    <dataValidation type="custom" operator="lessThanOrEqual" allowBlank="1" showInputMessage="1" showErrorMessage="1" errorTitle="無効な入力" error="小数点第一位までの数値を入力してください。" prompt="小数点第一位までの数値を入力してください。" sqref="O14:O62" xr:uid="{B41C4B38-CB2A-4D98-9CD4-2AC28D103C49}">
      <formula1>$O14*10=INT($O14*10)</formula1>
    </dataValidation>
    <dataValidation type="whole" allowBlank="1" showInputMessage="1" showErrorMessage="1" errorTitle="無効な入力" error="65(℃)以上、4文字以内の数値を入力してください。" prompt="65(℃)以上、4文字以内の数値を入力してください。" sqref="K13:K62" xr:uid="{C6B6D9B2-15AD-445A-A51A-614121F077AC}">
      <formula1>65</formula1>
      <formula2>9999</formula2>
    </dataValidation>
    <dataValidation type="textLength" operator="lessThanOrEqual" allowBlank="1" showInputMessage="1" showErrorMessage="1" error="40字以内で入力してください。" prompt="40字以内で入力してください。" sqref="C2:D2" xr:uid="{6EE47187-145F-491F-BBDB-2A690A84EDE0}">
      <formula1>40</formula1>
    </dataValidation>
    <dataValidation type="textLength" imeMode="disabled" operator="lessThanOrEqual" allowBlank="1" showInputMessage="1" showErrorMessage="1" errorTitle="無効な入力" error="40字以内で入力してください。" prompt="40字以内で入力してください。" sqref="I14:J62" xr:uid="{98E8DB08-333F-45F7-AB32-9F1679F5DC68}">
      <formula1>40</formula1>
    </dataValidation>
    <dataValidation type="textLength" operator="lessThanOrEqual" allowBlank="1" showInputMessage="1" showErrorMessage="1" errorTitle="無効な入力" error="40字以内で入力してください。" prompt="40字以内で入力してください。" sqref="I13:J13 F13:G62" xr:uid="{32FAA7A1-9839-4C2A-8FCB-D5C1640AB10A}">
      <formula1>40</formula1>
    </dataValidation>
    <dataValidation imeMode="fullKatakana" operator="lessThanOrEqual" allowBlank="1" showInputMessage="1" showErrorMessage="1" sqref="E2" xr:uid="{A9651C94-F90C-49DA-9041-0F25593EE6BE}"/>
    <dataValidation type="textLength" imeMode="disabled" operator="lessThanOrEqual" allowBlank="1" showErrorMessage="1" errorTitle="無効な入力" error="200字以内で入力してください。" prompt="200字以内で入力してください。" sqref="Q14:Q62" xr:uid="{7CE5F6BC-B02F-44E4-8DED-1DE78E763E60}">
      <formula1>200</formula1>
    </dataValidation>
    <dataValidation type="textLength" operator="lessThanOrEqual" allowBlank="1" showErrorMessage="1" errorTitle="無効な入力" error="200字以内で入力してください。" prompt="200字以内で入力してください。" sqref="Q13" xr:uid="{233AA9DB-5B89-41D5-809F-DA4E5BC9499C}">
      <formula1>200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Q3 G3:H3" xr:uid="{0EB29B48-1035-4720-BF6E-5A87AE9111F3}">
      <formula1>44256</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Q2 F2:H2" xr:uid="{DCA6A27B-1410-4C2C-B08F-255F036FB6D5}">
      <formula1>40</formula1>
    </dataValidation>
    <dataValidation type="textLength" operator="lessThanOrEqual" allowBlank="1" showInputMessage="1" showErrorMessage="1" error="200字以内で入力してください。" sqref="Q12:Q62" xr:uid="{32D323F3-16D1-4B5F-B040-3FB57F0666D8}">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545" yWindow="737" count="3">
        <x14:dataValidation type="list" imeMode="disabled" operator="lessThanOrEqual" allowBlank="1" showInputMessage="1" showErrorMessage="1" xr:uid="{9ACDF738-64ED-4C45-96D0-73497D248028}">
          <x14:formula1>
            <xm:f>プルダウン!$C$2:$C$3</xm:f>
          </x14:formula1>
          <xm:sqref>H13:H62</xm:sqref>
        </x14:dataValidation>
        <x14:dataValidation type="list" operator="lessThanOrEqual" allowBlank="1" showInputMessage="1" showErrorMessage="1" xr:uid="{1827623F-B370-4D1E-84C4-A90AA6D3F4C0}">
          <x14:formula1>
            <xm:f>プルダウン!$C$2:$C$3</xm:f>
          </x14:formula1>
          <xm:sqref>H13:H62</xm:sqref>
        </x14:dataValidation>
        <x14:dataValidation type="list" allowBlank="1" showInputMessage="1" showErrorMessage="1" xr:uid="{C769604D-CD9E-4E4B-B69E-02F78DE50D88}">
          <x14:formula1>
            <xm:f>プルダウン!$B$2</xm:f>
          </x14:formula1>
          <xm:sqref>C13:C62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4E2D-849B-41CF-83B3-A359CF1C7A35}">
  <sheetPr codeName="Sheet2">
    <pageSetUpPr fitToPage="1"/>
  </sheetPr>
  <dimension ref="A1:AO515"/>
  <sheetViews>
    <sheetView view="pageBreakPreview" zoomScale="55" zoomScaleNormal="55" zoomScaleSheetLayoutView="55" zoomScalePageLayoutView="55" workbookViewId="0">
      <selection sqref="A1:G1"/>
    </sheetView>
  </sheetViews>
  <sheetFormatPr defaultColWidth="9" defaultRowHeight="16" outlineLevelCol="1"/>
  <cols>
    <col min="1" max="1" width="12.453125" style="118" customWidth="1"/>
    <col min="2" max="2" width="34.7265625" style="118" customWidth="1"/>
    <col min="3" max="7" width="34.7265625" style="2" customWidth="1"/>
    <col min="8" max="9" width="34.36328125" style="2" customWidth="1"/>
    <col min="10" max="11" width="42.6328125" style="2" customWidth="1"/>
    <col min="12" max="14" width="25.6328125" style="2" customWidth="1"/>
    <col min="15" max="16" width="30.6328125" style="2" customWidth="1"/>
    <col min="17" max="17" width="70.6328125" style="159" customWidth="1"/>
    <col min="18" max="18" width="30.6328125" style="164" customWidth="1"/>
    <col min="19" max="19" width="10.6328125" style="75" customWidth="1"/>
    <col min="20" max="21" width="12.453125" style="75" hidden="1" customWidth="1" outlineLevel="1"/>
    <col min="22" max="22" width="17.453125" style="75" hidden="1" customWidth="1" outlineLevel="1"/>
    <col min="23" max="23" width="12.453125" style="75" hidden="1" customWidth="1" outlineLevel="1"/>
    <col min="24" max="27" width="24.453125" style="2" hidden="1" customWidth="1" outlineLevel="1"/>
    <col min="28" max="28" width="19.26953125" style="2" hidden="1" customWidth="1" outlineLevel="1"/>
    <col min="29" max="31" width="16.08984375" style="2" hidden="1" customWidth="1" outlineLevel="1"/>
    <col min="32" max="32" width="22.90625" style="2" hidden="1" customWidth="1" outlineLevel="1"/>
    <col min="33" max="33" width="24.453125" style="2" hidden="1" customWidth="1" outlineLevel="1"/>
    <col min="34" max="34" width="10.08984375" style="2" hidden="1" customWidth="1" outlineLevel="1"/>
    <col min="35" max="35" width="11" style="2" hidden="1" customWidth="1" outlineLevel="1"/>
    <col min="36" max="36" width="8.90625" style="2" customWidth="1" collapsed="1"/>
    <col min="37" max="37" width="32.26953125" style="2" customWidth="1"/>
    <col min="38" max="38" width="16" style="2" customWidth="1"/>
    <col min="39" max="39" width="22.08984375" style="2" customWidth="1"/>
    <col min="40" max="40" width="19" style="2" customWidth="1"/>
    <col min="41" max="41" width="17.6328125" style="2" customWidth="1"/>
    <col min="42" max="42" width="40.6328125" style="2" customWidth="1"/>
    <col min="43" max="43" width="10.6328125" style="2" customWidth="1"/>
    <col min="44" max="44" width="20.6328125" style="2" customWidth="1"/>
    <col min="45" max="48" width="9" style="2" customWidth="1"/>
    <col min="49" max="16384" width="9" style="2"/>
  </cols>
  <sheetData>
    <row r="1" spans="1:41" ht="36.75" customHeight="1">
      <c r="A1" s="202" t="s">
        <v>96</v>
      </c>
      <c r="B1" s="203"/>
      <c r="C1" s="203"/>
      <c r="D1" s="203"/>
      <c r="E1" s="203"/>
      <c r="F1" s="203"/>
      <c r="G1" s="204"/>
      <c r="I1" s="205" t="s">
        <v>13</v>
      </c>
      <c r="J1" s="206"/>
      <c r="K1" s="207"/>
      <c r="M1" s="208"/>
      <c r="N1" s="208"/>
      <c r="O1" s="208"/>
      <c r="P1" s="75"/>
      <c r="T1" s="76"/>
      <c r="U1" s="76"/>
      <c r="V1" s="76"/>
      <c r="W1" s="76"/>
      <c r="AF1" s="148" t="s">
        <v>41</v>
      </c>
      <c r="AG1" s="149">
        <v>44545</v>
      </c>
      <c r="AH1" s="150" t="s">
        <v>92</v>
      </c>
      <c r="AI1" s="151" t="s">
        <v>93</v>
      </c>
    </row>
    <row r="2" spans="1:41" ht="120.75" customHeight="1">
      <c r="A2" s="209" t="s">
        <v>17</v>
      </c>
      <c r="B2" s="210"/>
      <c r="C2" s="225"/>
      <c r="D2" s="226"/>
      <c r="E2" s="79" t="s">
        <v>26</v>
      </c>
      <c r="F2" s="227"/>
      <c r="G2" s="228"/>
      <c r="I2" s="26" t="s">
        <v>11</v>
      </c>
      <c r="J2" s="215" t="s">
        <v>84</v>
      </c>
      <c r="K2" s="216"/>
      <c r="M2" s="38"/>
      <c r="N2" s="217"/>
      <c r="O2" s="217"/>
      <c r="P2" s="75"/>
      <c r="T2" s="80"/>
      <c r="U2" s="80"/>
      <c r="V2" s="80"/>
      <c r="W2" s="80"/>
      <c r="X2" s="81"/>
      <c r="Y2" s="81"/>
      <c r="Z2" s="81"/>
      <c r="AA2" s="81"/>
      <c r="AB2" s="81"/>
      <c r="AC2" s="81"/>
      <c r="AD2" s="81"/>
      <c r="AE2" s="81"/>
    </row>
    <row r="3" spans="1:41" ht="130" customHeight="1">
      <c r="A3" s="218" t="s">
        <v>109</v>
      </c>
      <c r="B3" s="218"/>
      <c r="C3" s="218"/>
      <c r="D3" s="218"/>
      <c r="E3" s="218"/>
      <c r="F3" s="82" t="s">
        <v>24</v>
      </c>
      <c r="G3" s="67"/>
      <c r="I3" s="26" t="s">
        <v>12</v>
      </c>
      <c r="J3" s="215" t="s">
        <v>27</v>
      </c>
      <c r="K3" s="216"/>
      <c r="M3" s="38"/>
      <c r="N3" s="217"/>
      <c r="O3" s="217"/>
      <c r="P3" s="75"/>
      <c r="T3" s="80"/>
      <c r="U3" s="80"/>
      <c r="V3" s="80"/>
      <c r="W3" s="80"/>
      <c r="AB3" s="81"/>
      <c r="AC3" s="81"/>
      <c r="AD3" s="81"/>
      <c r="AE3" s="81"/>
    </row>
    <row r="4" spans="1:41" ht="130" customHeight="1" thickBot="1">
      <c r="A4" s="218"/>
      <c r="B4" s="218"/>
      <c r="C4" s="218"/>
      <c r="D4" s="218"/>
      <c r="E4" s="218"/>
      <c r="F4" s="83" t="s">
        <v>25</v>
      </c>
      <c r="G4" s="83">
        <f>COUNTIF($C$13:$C$512,"業務用ヒートポンプ給湯器")</f>
        <v>0</v>
      </c>
      <c r="I4" s="27" t="s">
        <v>97</v>
      </c>
      <c r="J4" s="219" t="s">
        <v>30</v>
      </c>
      <c r="K4" s="220"/>
      <c r="M4" s="39"/>
      <c r="N4" s="217"/>
      <c r="O4" s="217"/>
      <c r="P4" s="75"/>
      <c r="T4" s="84" t="str">
        <f>IF(COUNTIF(T13:T531,"✓")=0,"",COUNTIF(T13:T531,"✓"))</f>
        <v/>
      </c>
      <c r="U4" s="84"/>
      <c r="V4" s="84"/>
      <c r="W4" s="84"/>
      <c r="AB4" s="81"/>
      <c r="AC4" s="81"/>
      <c r="AD4" s="81"/>
      <c r="AE4" s="81"/>
    </row>
    <row r="5" spans="1:41" s="3" customFormat="1" ht="29.25" customHeight="1" thickBot="1">
      <c r="A5" s="85"/>
      <c r="B5" s="86"/>
      <c r="C5" s="86"/>
      <c r="D5" s="86"/>
      <c r="E5" s="86"/>
      <c r="F5" s="86"/>
      <c r="G5" s="86"/>
      <c r="H5" s="86"/>
      <c r="I5" s="86"/>
      <c r="J5" s="86"/>
      <c r="K5" s="86"/>
      <c r="L5" s="86"/>
      <c r="M5" s="86"/>
      <c r="N5" s="86"/>
      <c r="O5" s="86"/>
      <c r="P5" s="86"/>
      <c r="Q5" s="160"/>
      <c r="R5" s="165"/>
      <c r="S5" s="87"/>
      <c r="T5" s="87"/>
      <c r="U5" s="87"/>
      <c r="V5" s="87"/>
      <c r="W5" s="87"/>
      <c r="X5" s="80"/>
      <c r="Y5" s="86"/>
      <c r="Z5" s="86"/>
      <c r="AA5" s="86"/>
      <c r="AB5" s="86"/>
      <c r="AC5" s="86"/>
      <c r="AD5" s="86"/>
      <c r="AE5" s="86"/>
      <c r="AF5" s="86"/>
      <c r="AG5" s="86"/>
      <c r="AH5" s="86"/>
      <c r="AI5" s="86"/>
      <c r="AJ5" s="86"/>
      <c r="AK5" s="86"/>
      <c r="AL5" s="86"/>
      <c r="AM5" s="86"/>
      <c r="AN5" s="86"/>
      <c r="AO5" s="88"/>
    </row>
    <row r="6" spans="1:41" s="4" customFormat="1" ht="36" customHeight="1">
      <c r="A6" s="10" t="s">
        <v>15</v>
      </c>
      <c r="B6" s="31">
        <v>1</v>
      </c>
      <c r="C6" s="31">
        <v>2</v>
      </c>
      <c r="D6" s="65">
        <v>3</v>
      </c>
      <c r="E6" s="30">
        <v>4</v>
      </c>
      <c r="F6" s="31">
        <v>5</v>
      </c>
      <c r="G6" s="31">
        <v>6</v>
      </c>
      <c r="H6" s="30">
        <v>7</v>
      </c>
      <c r="I6" s="30">
        <v>8</v>
      </c>
      <c r="J6" s="30">
        <v>9</v>
      </c>
      <c r="K6" s="30">
        <v>10</v>
      </c>
      <c r="L6" s="31">
        <v>11</v>
      </c>
      <c r="M6" s="30">
        <v>12</v>
      </c>
      <c r="N6" s="30">
        <v>13</v>
      </c>
      <c r="O6" s="30">
        <v>14</v>
      </c>
      <c r="P6" s="89">
        <v>15</v>
      </c>
      <c r="Q6" s="161">
        <v>16</v>
      </c>
      <c r="R6" s="166">
        <v>17</v>
      </c>
      <c r="S6" s="91">
        <v>18</v>
      </c>
      <c r="T6" s="92"/>
      <c r="U6" s="92"/>
      <c r="V6" s="92"/>
      <c r="W6" s="188">
        <v>19</v>
      </c>
      <c r="X6" s="189"/>
      <c r="Y6" s="189"/>
      <c r="Z6" s="93">
        <v>20</v>
      </c>
    </row>
    <row r="7" spans="1:41" s="4" customFormat="1" ht="39">
      <c r="A7" s="11" t="s">
        <v>5</v>
      </c>
      <c r="B7" s="32" t="s">
        <v>6</v>
      </c>
      <c r="C7" s="32" t="s">
        <v>6</v>
      </c>
      <c r="D7" s="64" t="s">
        <v>6</v>
      </c>
      <c r="E7" s="33" t="s">
        <v>63</v>
      </c>
      <c r="F7" s="32" t="s">
        <v>6</v>
      </c>
      <c r="G7" s="32" t="s">
        <v>6</v>
      </c>
      <c r="H7" s="33" t="s">
        <v>7</v>
      </c>
      <c r="I7" s="33" t="s">
        <v>7</v>
      </c>
      <c r="J7" s="33" t="s">
        <v>7</v>
      </c>
      <c r="K7" s="33" t="s">
        <v>7</v>
      </c>
      <c r="L7" s="32" t="s">
        <v>6</v>
      </c>
      <c r="M7" s="33" t="s">
        <v>7</v>
      </c>
      <c r="N7" s="33" t="s">
        <v>7</v>
      </c>
      <c r="O7" s="33" t="s">
        <v>7</v>
      </c>
      <c r="P7" s="94" t="s">
        <v>59</v>
      </c>
      <c r="Q7" s="162" t="s">
        <v>40</v>
      </c>
      <c r="R7" s="167" t="s">
        <v>59</v>
      </c>
      <c r="S7" s="96" t="s">
        <v>59</v>
      </c>
      <c r="T7" s="97"/>
      <c r="U7" s="98"/>
      <c r="V7" s="98"/>
      <c r="W7" s="188" t="s">
        <v>39</v>
      </c>
      <c r="X7" s="189"/>
      <c r="Y7" s="189"/>
      <c r="Z7" s="93" t="s">
        <v>66</v>
      </c>
    </row>
    <row r="8" spans="1:41" s="4" customFormat="1" ht="31.5" customHeight="1" thickBot="1">
      <c r="A8" s="23" t="s">
        <v>23</v>
      </c>
      <c r="B8" s="25" t="s">
        <v>16</v>
      </c>
      <c r="C8" s="24" t="s">
        <v>9</v>
      </c>
      <c r="D8" s="25" t="s">
        <v>16</v>
      </c>
      <c r="E8" s="25" t="s">
        <v>16</v>
      </c>
      <c r="F8" s="24" t="s">
        <v>9</v>
      </c>
      <c r="G8" s="24" t="s">
        <v>9</v>
      </c>
      <c r="H8" s="24" t="s">
        <v>9</v>
      </c>
      <c r="I8" s="24" t="s">
        <v>98</v>
      </c>
      <c r="J8" s="24" t="s">
        <v>98</v>
      </c>
      <c r="K8" s="24" t="s">
        <v>9</v>
      </c>
      <c r="L8" s="24" t="s">
        <v>9</v>
      </c>
      <c r="M8" s="24" t="s">
        <v>9</v>
      </c>
      <c r="N8" s="25" t="s">
        <v>16</v>
      </c>
      <c r="O8" s="24" t="s">
        <v>9</v>
      </c>
      <c r="P8" s="99" t="s">
        <v>10</v>
      </c>
      <c r="Q8" s="163" t="s">
        <v>98</v>
      </c>
      <c r="R8" s="168" t="s">
        <v>10</v>
      </c>
      <c r="S8" s="101" t="s">
        <v>60</v>
      </c>
      <c r="T8" s="92"/>
      <c r="U8" s="92"/>
      <c r="V8" s="92"/>
      <c r="W8" s="188" t="s">
        <v>16</v>
      </c>
      <c r="X8" s="189"/>
      <c r="Y8" s="189"/>
      <c r="Z8" s="93" t="s">
        <v>67</v>
      </c>
    </row>
    <row r="9" spans="1:41" s="4" customFormat="1" ht="45" customHeight="1">
      <c r="A9" s="190" t="s">
        <v>8</v>
      </c>
      <c r="B9" s="192" t="s">
        <v>20</v>
      </c>
      <c r="C9" s="192" t="s">
        <v>86</v>
      </c>
      <c r="D9" s="193" t="s">
        <v>17</v>
      </c>
      <c r="E9" s="195" t="s">
        <v>35</v>
      </c>
      <c r="F9" s="193" t="s">
        <v>0</v>
      </c>
      <c r="G9" s="192" t="s">
        <v>44</v>
      </c>
      <c r="H9" s="198" t="s">
        <v>87</v>
      </c>
      <c r="I9" s="199" t="s">
        <v>47</v>
      </c>
      <c r="J9" s="199"/>
      <c r="K9" s="175" t="s">
        <v>99</v>
      </c>
      <c r="L9" s="200" t="s">
        <v>100</v>
      </c>
      <c r="M9" s="175" t="s">
        <v>101</v>
      </c>
      <c r="N9" s="173" t="s">
        <v>102</v>
      </c>
      <c r="O9" s="175" t="s">
        <v>103</v>
      </c>
      <c r="P9" s="175" t="s">
        <v>104</v>
      </c>
      <c r="Q9" s="230" t="s">
        <v>62</v>
      </c>
      <c r="R9" s="221" t="s">
        <v>1</v>
      </c>
      <c r="S9" s="179" t="s">
        <v>61</v>
      </c>
      <c r="T9" s="102"/>
      <c r="U9" s="102"/>
      <c r="V9" s="102"/>
      <c r="W9" s="172" t="s">
        <v>105</v>
      </c>
      <c r="X9" s="185" t="s">
        <v>106</v>
      </c>
      <c r="Y9" s="172" t="s">
        <v>107</v>
      </c>
      <c r="Z9" s="172" t="s">
        <v>68</v>
      </c>
    </row>
    <row r="10" spans="1:41" s="4" customFormat="1" ht="27" customHeight="1">
      <c r="A10" s="190"/>
      <c r="B10" s="193"/>
      <c r="C10" s="193"/>
      <c r="D10" s="193"/>
      <c r="E10" s="196"/>
      <c r="F10" s="193"/>
      <c r="G10" s="193"/>
      <c r="H10" s="173"/>
      <c r="I10" s="173" t="s">
        <v>42</v>
      </c>
      <c r="J10" s="173" t="s">
        <v>43</v>
      </c>
      <c r="K10" s="173"/>
      <c r="L10" s="201"/>
      <c r="M10" s="173"/>
      <c r="N10" s="173"/>
      <c r="O10" s="173"/>
      <c r="P10" s="173"/>
      <c r="Q10" s="231"/>
      <c r="R10" s="222"/>
      <c r="S10" s="180"/>
      <c r="T10" s="229" t="s">
        <v>81</v>
      </c>
      <c r="U10" s="229"/>
      <c r="V10" s="229"/>
      <c r="W10" s="224"/>
      <c r="X10" s="186"/>
      <c r="Y10" s="172"/>
      <c r="Z10" s="172"/>
    </row>
    <row r="11" spans="1:41" s="4" customFormat="1" ht="19.5">
      <c r="A11" s="191"/>
      <c r="B11" s="194"/>
      <c r="C11" s="194"/>
      <c r="D11" s="194"/>
      <c r="E11" s="197"/>
      <c r="F11" s="194"/>
      <c r="G11" s="194"/>
      <c r="H11" s="174"/>
      <c r="I11" s="174"/>
      <c r="J11" s="174"/>
      <c r="K11" s="73" t="s">
        <v>2</v>
      </c>
      <c r="L11" s="32" t="s">
        <v>2</v>
      </c>
      <c r="M11" s="157" t="s">
        <v>2</v>
      </c>
      <c r="N11" s="174"/>
      <c r="O11" s="157" t="s">
        <v>22</v>
      </c>
      <c r="P11" s="174"/>
      <c r="Q11" s="232"/>
      <c r="R11" s="223"/>
      <c r="S11" s="181"/>
      <c r="T11" s="103" t="s">
        <v>82</v>
      </c>
      <c r="U11" s="104" t="s">
        <v>83</v>
      </c>
      <c r="V11" s="105" t="s">
        <v>1</v>
      </c>
      <c r="W11" s="224"/>
      <c r="X11" s="187"/>
      <c r="Y11" s="172"/>
      <c r="Z11" s="172"/>
    </row>
    <row r="12" spans="1:41" s="4" customFormat="1" ht="24.75" customHeight="1">
      <c r="A12" s="12" t="s">
        <v>4</v>
      </c>
      <c r="B12" s="56" t="s">
        <v>85</v>
      </c>
      <c r="C12" s="13" t="s">
        <v>19</v>
      </c>
      <c r="D12" s="55" t="s">
        <v>56</v>
      </c>
      <c r="E12" s="55" t="s">
        <v>57</v>
      </c>
      <c r="F12" s="14" t="s">
        <v>21</v>
      </c>
      <c r="G12" s="14" t="s">
        <v>3</v>
      </c>
      <c r="H12" s="21" t="s">
        <v>32</v>
      </c>
      <c r="I12" s="21" t="s">
        <v>45</v>
      </c>
      <c r="J12" s="21" t="s">
        <v>46</v>
      </c>
      <c r="K12" s="35">
        <v>65</v>
      </c>
      <c r="L12" s="44">
        <v>20</v>
      </c>
      <c r="M12" s="44">
        <v>10</v>
      </c>
      <c r="N12" s="45">
        <v>4</v>
      </c>
      <c r="O12" s="21">
        <v>4.5</v>
      </c>
      <c r="P12" s="106">
        <v>1000</v>
      </c>
      <c r="Q12" s="63"/>
      <c r="R12" s="169"/>
      <c r="S12" s="108"/>
      <c r="T12" s="109"/>
      <c r="U12" s="110"/>
      <c r="V12" s="111"/>
      <c r="W12" s="112"/>
      <c r="X12" s="113"/>
      <c r="Y12" s="113"/>
      <c r="Z12" s="113"/>
      <c r="AB12" s="5" t="s">
        <v>31</v>
      </c>
      <c r="AC12" s="5" t="s">
        <v>50</v>
      </c>
      <c r="AD12" s="5" t="s">
        <v>48</v>
      </c>
      <c r="AE12" s="5" t="s">
        <v>49</v>
      </c>
      <c r="AF12" s="5" t="s">
        <v>64</v>
      </c>
      <c r="AG12" s="5"/>
      <c r="AH12" s="6" t="s">
        <v>14</v>
      </c>
      <c r="AI12" s="6" t="s">
        <v>28</v>
      </c>
    </row>
    <row r="13" spans="1:41" s="4" customFormat="1" ht="24.75" customHeight="1">
      <c r="A13" s="49">
        <f>ROW()-12</f>
        <v>1</v>
      </c>
      <c r="B13" s="50" t="str">
        <f>IF($C13="","","業務用給湯器")</f>
        <v/>
      </c>
      <c r="C13" s="155"/>
      <c r="D13" s="15" t="str">
        <f>IF($B13&lt;&gt;"",$C$2,"")</f>
        <v/>
      </c>
      <c r="E13" s="15" t="str">
        <f>IF($B13&lt;&gt;"",$F$2,"")</f>
        <v/>
      </c>
      <c r="F13" s="52"/>
      <c r="G13" s="52"/>
      <c r="H13" s="57"/>
      <c r="I13" s="61"/>
      <c r="J13" s="61"/>
      <c r="K13" s="53"/>
      <c r="L13" s="47"/>
      <c r="M13" s="54"/>
      <c r="N13" s="45" t="str">
        <f>IF($L13="","",IF($L13&lt;=20,VALUE(4),IF($L13&gt;20,VALUE(3.5))))</f>
        <v/>
      </c>
      <c r="O13" s="22"/>
      <c r="P13" s="58"/>
      <c r="Q13" s="52"/>
      <c r="R13" s="170"/>
      <c r="S13" s="108"/>
      <c r="T13" s="109"/>
      <c r="U13" s="110"/>
      <c r="V13" s="111"/>
      <c r="W13" s="114"/>
      <c r="X13" s="115"/>
      <c r="Y13" s="115"/>
      <c r="Z13" s="116" t="str">
        <f t="shared" ref="Z13:Z236" si="0">IF(G13="","",G13)</f>
        <v/>
      </c>
      <c r="AB13" s="28" cm="1">
        <f t="array" ref="AB13">_xlfn.IFS($H13="",1,$H13="有り",2,$H13="無し",3)</f>
        <v>1</v>
      </c>
      <c r="AC13" s="28">
        <f t="shared" ref="AC13" si="1">IF(AND(($C13&lt;&gt;""),AND($AB13=1),(OR($C$2="",$F$2="",$G$3="",C13="",H13="",F13="",G13="",I13="",J13="",K13="",L13="",M13="",O13=""))),1,0)</f>
        <v>0</v>
      </c>
      <c r="AD13" s="28">
        <f t="shared" ref="AD13" si="2">IF(AND(($C13&lt;&gt;""),AND($AB13=2),(OR($C$2="",$F$2="",$G$3="",C13="",H13="",F13="",G13="",I13="",J13="",K13="",L13="",M13="",O13=""))),1,0)</f>
        <v>0</v>
      </c>
      <c r="AE13" s="28">
        <f t="shared" ref="AE13" si="3">IF(AND(($C13&lt;&gt;""),AND($AB13=3),(OR($C$2="",$F$2="",$G$3="",C13="",H13="",F13="",G13="",K13="",L13="",M13="",O13=""))),1,0)</f>
        <v>0</v>
      </c>
      <c r="AF13" s="28">
        <f>IF(AND($G13&lt;&gt;"",COUNTIF($G13,"*■*")&gt;0,$Q13=""),1,0)</f>
        <v>0</v>
      </c>
      <c r="AG13" s="28" t="str">
        <f>TEXT(Z13,"G/標準")</f>
        <v/>
      </c>
      <c r="AH13" s="7">
        <f>IF(AG13="",0,COUNTIF($AG$13:$AG$512,AG13))</f>
        <v>0</v>
      </c>
      <c r="AI13" s="7">
        <f t="shared" ref="AI13" si="4">IF(AND(N13&lt;&gt;"",$N13&gt;$O13),1,0)</f>
        <v>0</v>
      </c>
    </row>
    <row r="14" spans="1:41" s="4" customFormat="1" ht="24.75" customHeight="1">
      <c r="A14" s="49">
        <f t="shared" ref="A14:A25" si="5">ROW()-12</f>
        <v>2</v>
      </c>
      <c r="B14" s="50" t="str">
        <f t="shared" ref="B14:B77" si="6">IF($C14="","","業務用給湯器")</f>
        <v/>
      </c>
      <c r="C14" s="155"/>
      <c r="D14" s="15" t="str">
        <f t="shared" ref="D14:D77" si="7">IF($B14&lt;&gt;"",$C$2,"")</f>
        <v/>
      </c>
      <c r="E14" s="15" t="str">
        <f t="shared" ref="E14:E77" si="8">IF($B14&lt;&gt;"",$F$2,"")</f>
        <v/>
      </c>
      <c r="F14" s="52"/>
      <c r="G14" s="52"/>
      <c r="H14" s="57"/>
      <c r="I14" s="61"/>
      <c r="J14" s="61"/>
      <c r="K14" s="53"/>
      <c r="L14" s="47"/>
      <c r="M14" s="54"/>
      <c r="N14" s="45" t="str">
        <f t="shared" ref="N14:N236" si="9">IF($L14="","",IF($L14&lt;=20,VALUE(4),IF($L14&gt;20,VALUE(3.5))))</f>
        <v/>
      </c>
      <c r="O14" s="22"/>
      <c r="P14" s="58"/>
      <c r="Q14" s="16"/>
      <c r="R14" s="170"/>
      <c r="S14" s="108"/>
      <c r="T14" s="109"/>
      <c r="U14" s="110"/>
      <c r="V14" s="111"/>
      <c r="W14" s="114"/>
      <c r="X14" s="115"/>
      <c r="Y14" s="115"/>
      <c r="Z14" s="116" t="str">
        <f t="shared" si="0"/>
        <v/>
      </c>
      <c r="AB14" s="28" cm="1">
        <f t="array" ref="AB14">_xlfn.IFS($H14="",1,$H14="有り",2,$H14="無し",3)</f>
        <v>1</v>
      </c>
      <c r="AC14" s="28">
        <f t="shared" ref="AC14:AC77" si="10">IF(AND(($C14&lt;&gt;""),AND($AB14=1),(OR($C$2="",$F$2="",$G$3="",C14="",H14="",F14="",G14="",I14="",J14="",K14="",L14="",M14="",O14=""))),1,0)</f>
        <v>0</v>
      </c>
      <c r="AD14" s="28">
        <f t="shared" ref="AD14:AD77" si="11">IF(AND(($C14&lt;&gt;""),AND($AB14=2),(OR($C$2="",$F$2="",$G$3="",C14="",H14="",F14="",G14="",I14="",J14="",K14="",L14="",M14="",O14=""))),1,0)</f>
        <v>0</v>
      </c>
      <c r="AE14" s="28">
        <f t="shared" ref="AE14:AE77" si="12">IF(AND(($C14&lt;&gt;""),AND($AB14=3),(OR($C$2="",$F$2="",$G$3="",C14="",H14="",F14="",G14="",K14="",L14="",M14="",O14=""))),1,0)</f>
        <v>0</v>
      </c>
      <c r="AF14" s="28">
        <f t="shared" ref="AF14:AF77" si="13">IF(AND($G14&lt;&gt;"",COUNTIF($G14,"*■*")&gt;0,$Q14=""),1,0)</f>
        <v>0</v>
      </c>
      <c r="AG14" s="28" t="str">
        <f t="shared" ref="AG14:AG77" si="14">TEXT(Z14,"G/標準")</f>
        <v/>
      </c>
      <c r="AH14" s="7">
        <f t="shared" ref="AH14:AH77" si="15">IF(AG14="",0,COUNTIF($AG$13:$AG$512,AG14))</f>
        <v>0</v>
      </c>
      <c r="AI14" s="7">
        <f t="shared" ref="AI14:AI77" si="16">IF(AND(N14&lt;&gt;"",$N14&gt;$O14),1,0)</f>
        <v>0</v>
      </c>
    </row>
    <row r="15" spans="1:41" s="4" customFormat="1" ht="24.75" customHeight="1">
      <c r="A15" s="49">
        <f t="shared" si="5"/>
        <v>3</v>
      </c>
      <c r="B15" s="50" t="str">
        <f t="shared" si="6"/>
        <v/>
      </c>
      <c r="C15" s="155"/>
      <c r="D15" s="15" t="str">
        <f t="shared" si="7"/>
        <v/>
      </c>
      <c r="E15" s="15" t="str">
        <f t="shared" si="8"/>
        <v/>
      </c>
      <c r="F15" s="52"/>
      <c r="G15" s="52"/>
      <c r="H15" s="57"/>
      <c r="I15" s="61"/>
      <c r="J15" s="61"/>
      <c r="K15" s="36"/>
      <c r="L15" s="47"/>
      <c r="M15" s="47"/>
      <c r="N15" s="45" t="str">
        <f t="shared" si="9"/>
        <v/>
      </c>
      <c r="O15" s="22"/>
      <c r="P15" s="58"/>
      <c r="Q15" s="16"/>
      <c r="R15" s="170"/>
      <c r="S15" s="108"/>
      <c r="T15" s="109"/>
      <c r="U15" s="110"/>
      <c r="V15" s="111"/>
      <c r="W15" s="114"/>
      <c r="X15" s="115"/>
      <c r="Y15" s="115"/>
      <c r="Z15" s="116" t="str">
        <f t="shared" si="0"/>
        <v/>
      </c>
      <c r="AB15" s="28" cm="1">
        <f t="array" ref="AB15">_xlfn.IFS($H15="",1,$H15="有り",2,$H15="無し",3)</f>
        <v>1</v>
      </c>
      <c r="AC15" s="28">
        <f t="shared" si="10"/>
        <v>0</v>
      </c>
      <c r="AD15" s="28">
        <f t="shared" si="11"/>
        <v>0</v>
      </c>
      <c r="AE15" s="28">
        <f t="shared" si="12"/>
        <v>0</v>
      </c>
      <c r="AF15" s="28">
        <f t="shared" si="13"/>
        <v>0</v>
      </c>
      <c r="AG15" s="28" t="str">
        <f t="shared" si="14"/>
        <v/>
      </c>
      <c r="AH15" s="7">
        <f t="shared" si="15"/>
        <v>0</v>
      </c>
      <c r="AI15" s="7">
        <f t="shared" si="16"/>
        <v>0</v>
      </c>
    </row>
    <row r="16" spans="1:41" s="4" customFormat="1" ht="24.75" customHeight="1">
      <c r="A16" s="49">
        <f t="shared" si="5"/>
        <v>4</v>
      </c>
      <c r="B16" s="50" t="str">
        <f t="shared" si="6"/>
        <v/>
      </c>
      <c r="C16" s="155"/>
      <c r="D16" s="15" t="str">
        <f t="shared" si="7"/>
        <v/>
      </c>
      <c r="E16" s="15" t="str">
        <f>IF($B16&lt;&gt;"",$F$2,"")</f>
        <v/>
      </c>
      <c r="F16" s="52"/>
      <c r="G16" s="52"/>
      <c r="H16" s="57"/>
      <c r="I16" s="61"/>
      <c r="J16" s="61"/>
      <c r="K16" s="36"/>
      <c r="L16" s="47"/>
      <c r="M16" s="47"/>
      <c r="N16" s="45" t="str">
        <f t="shared" si="9"/>
        <v/>
      </c>
      <c r="O16" s="22"/>
      <c r="P16" s="58"/>
      <c r="Q16" s="16"/>
      <c r="R16" s="170"/>
      <c r="S16" s="108"/>
      <c r="T16" s="109"/>
      <c r="U16" s="110"/>
      <c r="V16" s="111"/>
      <c r="W16" s="114"/>
      <c r="X16" s="115"/>
      <c r="Y16" s="115"/>
      <c r="Z16" s="116" t="str">
        <f t="shared" si="0"/>
        <v/>
      </c>
      <c r="AB16" s="28" cm="1">
        <f t="array" ref="AB16">_xlfn.IFS($H16="",1,$H16="有り",2,$H16="無し",3)</f>
        <v>1</v>
      </c>
      <c r="AC16" s="28">
        <f t="shared" si="10"/>
        <v>0</v>
      </c>
      <c r="AD16" s="28">
        <f t="shared" si="11"/>
        <v>0</v>
      </c>
      <c r="AE16" s="28">
        <f t="shared" si="12"/>
        <v>0</v>
      </c>
      <c r="AF16" s="28">
        <f t="shared" si="13"/>
        <v>0</v>
      </c>
      <c r="AG16" s="28" t="str">
        <f t="shared" si="14"/>
        <v/>
      </c>
      <c r="AH16" s="7">
        <f t="shared" si="15"/>
        <v>0</v>
      </c>
      <c r="AI16" s="7">
        <f t="shared" si="16"/>
        <v>0</v>
      </c>
    </row>
    <row r="17" spans="1:35" s="4" customFormat="1" ht="24.75" customHeight="1">
      <c r="A17" s="49">
        <f t="shared" si="5"/>
        <v>5</v>
      </c>
      <c r="B17" s="50" t="str">
        <f t="shared" si="6"/>
        <v/>
      </c>
      <c r="C17" s="155"/>
      <c r="D17" s="15" t="str">
        <f t="shared" si="7"/>
        <v/>
      </c>
      <c r="E17" s="15" t="str">
        <f t="shared" si="8"/>
        <v/>
      </c>
      <c r="F17" s="52"/>
      <c r="G17" s="52"/>
      <c r="H17" s="57"/>
      <c r="I17" s="61"/>
      <c r="J17" s="61"/>
      <c r="K17" s="36"/>
      <c r="L17" s="47"/>
      <c r="M17" s="47"/>
      <c r="N17" s="45" t="str">
        <f t="shared" si="9"/>
        <v/>
      </c>
      <c r="O17" s="22"/>
      <c r="P17" s="58"/>
      <c r="Q17" s="16"/>
      <c r="R17" s="170"/>
      <c r="S17" s="108"/>
      <c r="T17" s="109"/>
      <c r="U17" s="110"/>
      <c r="V17" s="111"/>
      <c r="W17" s="114"/>
      <c r="X17" s="115"/>
      <c r="Y17" s="115"/>
      <c r="Z17" s="116" t="str">
        <f t="shared" si="0"/>
        <v/>
      </c>
      <c r="AB17" s="28" cm="1">
        <f t="array" ref="AB17">_xlfn.IFS($H17="",1,$H17="有り",2,$H17="無し",3)</f>
        <v>1</v>
      </c>
      <c r="AC17" s="28">
        <f t="shared" si="10"/>
        <v>0</v>
      </c>
      <c r="AD17" s="28">
        <f t="shared" si="11"/>
        <v>0</v>
      </c>
      <c r="AE17" s="28">
        <f t="shared" si="12"/>
        <v>0</v>
      </c>
      <c r="AF17" s="28">
        <f t="shared" si="13"/>
        <v>0</v>
      </c>
      <c r="AG17" s="28" t="str">
        <f t="shared" si="14"/>
        <v/>
      </c>
      <c r="AH17" s="7">
        <f t="shared" si="15"/>
        <v>0</v>
      </c>
      <c r="AI17" s="7">
        <f t="shared" si="16"/>
        <v>0</v>
      </c>
    </row>
    <row r="18" spans="1:35" s="4" customFormat="1" ht="24.75" customHeight="1">
      <c r="A18" s="49">
        <f t="shared" si="5"/>
        <v>6</v>
      </c>
      <c r="B18" s="50" t="str">
        <f t="shared" si="6"/>
        <v/>
      </c>
      <c r="C18" s="155"/>
      <c r="D18" s="15" t="str">
        <f t="shared" si="7"/>
        <v/>
      </c>
      <c r="E18" s="15" t="str">
        <f t="shared" si="8"/>
        <v/>
      </c>
      <c r="F18" s="52"/>
      <c r="G18" s="52"/>
      <c r="H18" s="57"/>
      <c r="I18" s="61"/>
      <c r="J18" s="61"/>
      <c r="K18" s="36"/>
      <c r="L18" s="47"/>
      <c r="M18" s="47"/>
      <c r="N18" s="45" t="str">
        <f t="shared" si="9"/>
        <v/>
      </c>
      <c r="O18" s="22"/>
      <c r="P18" s="58"/>
      <c r="Q18" s="16"/>
      <c r="R18" s="170"/>
      <c r="S18" s="108"/>
      <c r="T18" s="109"/>
      <c r="U18" s="110"/>
      <c r="V18" s="111"/>
      <c r="W18" s="114"/>
      <c r="X18" s="115"/>
      <c r="Y18" s="115"/>
      <c r="Z18" s="116" t="str">
        <f t="shared" si="0"/>
        <v/>
      </c>
      <c r="AB18" s="28" cm="1">
        <f t="array" ref="AB18">_xlfn.IFS($H18="",1,$H18="有り",2,$H18="無し",3)</f>
        <v>1</v>
      </c>
      <c r="AC18" s="28">
        <f t="shared" si="10"/>
        <v>0</v>
      </c>
      <c r="AD18" s="28">
        <f t="shared" si="11"/>
        <v>0</v>
      </c>
      <c r="AE18" s="28">
        <f t="shared" si="12"/>
        <v>0</v>
      </c>
      <c r="AF18" s="28">
        <f t="shared" si="13"/>
        <v>0</v>
      </c>
      <c r="AG18" s="28" t="str">
        <f t="shared" si="14"/>
        <v/>
      </c>
      <c r="AH18" s="7">
        <f t="shared" si="15"/>
        <v>0</v>
      </c>
      <c r="AI18" s="7">
        <f t="shared" si="16"/>
        <v>0</v>
      </c>
    </row>
    <row r="19" spans="1:35" s="4" customFormat="1" ht="24.75" customHeight="1">
      <c r="A19" s="49">
        <f t="shared" si="5"/>
        <v>7</v>
      </c>
      <c r="B19" s="50" t="str">
        <f t="shared" si="6"/>
        <v/>
      </c>
      <c r="C19" s="155"/>
      <c r="D19" s="15" t="str">
        <f t="shared" si="7"/>
        <v/>
      </c>
      <c r="E19" s="15" t="str">
        <f t="shared" si="8"/>
        <v/>
      </c>
      <c r="F19" s="52"/>
      <c r="G19" s="52"/>
      <c r="H19" s="57"/>
      <c r="I19" s="61"/>
      <c r="J19" s="61"/>
      <c r="K19" s="36"/>
      <c r="L19" s="47"/>
      <c r="M19" s="47"/>
      <c r="N19" s="45" t="str">
        <f t="shared" si="9"/>
        <v/>
      </c>
      <c r="O19" s="22"/>
      <c r="P19" s="58"/>
      <c r="Q19" s="16"/>
      <c r="R19" s="170"/>
      <c r="S19" s="108"/>
      <c r="T19" s="109"/>
      <c r="U19" s="110"/>
      <c r="V19" s="111"/>
      <c r="W19" s="114"/>
      <c r="X19" s="115"/>
      <c r="Y19" s="115"/>
      <c r="Z19" s="116" t="str">
        <f t="shared" si="0"/>
        <v/>
      </c>
      <c r="AB19" s="28" cm="1">
        <f t="array" ref="AB19">_xlfn.IFS($H19="",1,$H19="有り",2,$H19="無し",3)</f>
        <v>1</v>
      </c>
      <c r="AC19" s="28">
        <f t="shared" si="10"/>
        <v>0</v>
      </c>
      <c r="AD19" s="28">
        <f t="shared" si="11"/>
        <v>0</v>
      </c>
      <c r="AE19" s="28">
        <f t="shared" si="12"/>
        <v>0</v>
      </c>
      <c r="AF19" s="28">
        <f t="shared" si="13"/>
        <v>0</v>
      </c>
      <c r="AG19" s="28" t="str">
        <f t="shared" si="14"/>
        <v/>
      </c>
      <c r="AH19" s="7">
        <f t="shared" si="15"/>
        <v>0</v>
      </c>
      <c r="AI19" s="7">
        <f t="shared" si="16"/>
        <v>0</v>
      </c>
    </row>
    <row r="20" spans="1:35" s="4" customFormat="1" ht="24.75" customHeight="1">
      <c r="A20" s="49">
        <f t="shared" si="5"/>
        <v>8</v>
      </c>
      <c r="B20" s="50" t="str">
        <f t="shared" si="6"/>
        <v/>
      </c>
      <c r="C20" s="155"/>
      <c r="D20" s="15" t="str">
        <f t="shared" si="7"/>
        <v/>
      </c>
      <c r="E20" s="15" t="str">
        <f t="shared" si="8"/>
        <v/>
      </c>
      <c r="F20" s="52"/>
      <c r="G20" s="52"/>
      <c r="H20" s="57"/>
      <c r="I20" s="61"/>
      <c r="J20" s="61"/>
      <c r="K20" s="36"/>
      <c r="L20" s="47"/>
      <c r="M20" s="47"/>
      <c r="N20" s="45" t="str">
        <f t="shared" si="9"/>
        <v/>
      </c>
      <c r="O20" s="22"/>
      <c r="P20" s="58"/>
      <c r="Q20" s="16"/>
      <c r="R20" s="170"/>
      <c r="S20" s="108"/>
      <c r="T20" s="109"/>
      <c r="U20" s="110"/>
      <c r="V20" s="111"/>
      <c r="W20" s="114"/>
      <c r="X20" s="115"/>
      <c r="Y20" s="115"/>
      <c r="Z20" s="116" t="str">
        <f t="shared" si="0"/>
        <v/>
      </c>
      <c r="AB20" s="28" cm="1">
        <f t="array" ref="AB20">_xlfn.IFS($H20="",1,$H20="有り",2,$H20="無し",3)</f>
        <v>1</v>
      </c>
      <c r="AC20" s="28">
        <f t="shared" si="10"/>
        <v>0</v>
      </c>
      <c r="AD20" s="28">
        <f t="shared" si="11"/>
        <v>0</v>
      </c>
      <c r="AE20" s="28">
        <f t="shared" si="12"/>
        <v>0</v>
      </c>
      <c r="AF20" s="28">
        <f t="shared" si="13"/>
        <v>0</v>
      </c>
      <c r="AG20" s="28" t="str">
        <f t="shared" si="14"/>
        <v/>
      </c>
      <c r="AH20" s="7">
        <f t="shared" si="15"/>
        <v>0</v>
      </c>
      <c r="AI20" s="7">
        <f t="shared" si="16"/>
        <v>0</v>
      </c>
    </row>
    <row r="21" spans="1:35" s="4" customFormat="1" ht="24.75" customHeight="1">
      <c r="A21" s="49">
        <f t="shared" si="5"/>
        <v>9</v>
      </c>
      <c r="B21" s="50" t="str">
        <f t="shared" si="6"/>
        <v/>
      </c>
      <c r="C21" s="155"/>
      <c r="D21" s="15" t="str">
        <f t="shared" si="7"/>
        <v/>
      </c>
      <c r="E21" s="15" t="str">
        <f t="shared" si="8"/>
        <v/>
      </c>
      <c r="F21" s="52"/>
      <c r="G21" s="52"/>
      <c r="H21" s="57"/>
      <c r="I21" s="61"/>
      <c r="J21" s="61"/>
      <c r="K21" s="36"/>
      <c r="L21" s="47"/>
      <c r="M21" s="47"/>
      <c r="N21" s="45" t="str">
        <f t="shared" si="9"/>
        <v/>
      </c>
      <c r="O21" s="22"/>
      <c r="P21" s="58"/>
      <c r="Q21" s="16"/>
      <c r="R21" s="170"/>
      <c r="S21" s="108"/>
      <c r="T21" s="109"/>
      <c r="U21" s="110"/>
      <c r="V21" s="111"/>
      <c r="W21" s="114"/>
      <c r="X21" s="115"/>
      <c r="Y21" s="115"/>
      <c r="Z21" s="116" t="str">
        <f t="shared" si="0"/>
        <v/>
      </c>
      <c r="AB21" s="28" cm="1">
        <f t="array" ref="AB21">_xlfn.IFS($H21="",1,$H21="有り",2,$H21="無し",3)</f>
        <v>1</v>
      </c>
      <c r="AC21" s="28">
        <f t="shared" si="10"/>
        <v>0</v>
      </c>
      <c r="AD21" s="28">
        <f t="shared" si="11"/>
        <v>0</v>
      </c>
      <c r="AE21" s="28">
        <f t="shared" si="12"/>
        <v>0</v>
      </c>
      <c r="AF21" s="28">
        <f t="shared" si="13"/>
        <v>0</v>
      </c>
      <c r="AG21" s="28" t="str">
        <f t="shared" si="14"/>
        <v/>
      </c>
      <c r="AH21" s="7">
        <f t="shared" si="15"/>
        <v>0</v>
      </c>
      <c r="AI21" s="7">
        <f t="shared" si="16"/>
        <v>0</v>
      </c>
    </row>
    <row r="22" spans="1:35" s="4" customFormat="1" ht="24.75" customHeight="1">
      <c r="A22" s="49">
        <f t="shared" si="5"/>
        <v>10</v>
      </c>
      <c r="B22" s="50" t="str">
        <f t="shared" si="6"/>
        <v/>
      </c>
      <c r="C22" s="155"/>
      <c r="D22" s="15" t="str">
        <f t="shared" si="7"/>
        <v/>
      </c>
      <c r="E22" s="15" t="str">
        <f t="shared" si="8"/>
        <v/>
      </c>
      <c r="F22" s="52"/>
      <c r="G22" s="52"/>
      <c r="H22" s="57"/>
      <c r="I22" s="61"/>
      <c r="J22" s="61"/>
      <c r="K22" s="36"/>
      <c r="L22" s="47"/>
      <c r="M22" s="47"/>
      <c r="N22" s="45" t="str">
        <f t="shared" si="9"/>
        <v/>
      </c>
      <c r="O22" s="22"/>
      <c r="P22" s="58"/>
      <c r="Q22" s="16"/>
      <c r="R22" s="170"/>
      <c r="S22" s="108"/>
      <c r="T22" s="109"/>
      <c r="U22" s="110"/>
      <c r="V22" s="111"/>
      <c r="W22" s="114"/>
      <c r="X22" s="115"/>
      <c r="Y22" s="115"/>
      <c r="Z22" s="116" t="str">
        <f t="shared" si="0"/>
        <v/>
      </c>
      <c r="AB22" s="28" cm="1">
        <f t="array" ref="AB22">_xlfn.IFS($H22="",1,$H22="有り",2,$H22="無し",3)</f>
        <v>1</v>
      </c>
      <c r="AC22" s="28">
        <f t="shared" si="10"/>
        <v>0</v>
      </c>
      <c r="AD22" s="28">
        <f t="shared" si="11"/>
        <v>0</v>
      </c>
      <c r="AE22" s="28">
        <f t="shared" si="12"/>
        <v>0</v>
      </c>
      <c r="AF22" s="28">
        <f t="shared" si="13"/>
        <v>0</v>
      </c>
      <c r="AG22" s="28" t="str">
        <f t="shared" si="14"/>
        <v/>
      </c>
      <c r="AH22" s="7">
        <f t="shared" si="15"/>
        <v>0</v>
      </c>
      <c r="AI22" s="7">
        <f t="shared" si="16"/>
        <v>0</v>
      </c>
    </row>
    <row r="23" spans="1:35" s="4" customFormat="1" ht="24.75" customHeight="1">
      <c r="A23" s="49">
        <f t="shared" si="5"/>
        <v>11</v>
      </c>
      <c r="B23" s="50" t="str">
        <f t="shared" si="6"/>
        <v/>
      </c>
      <c r="C23" s="155"/>
      <c r="D23" s="15" t="str">
        <f t="shared" si="7"/>
        <v/>
      </c>
      <c r="E23" s="15" t="str">
        <f t="shared" si="8"/>
        <v/>
      </c>
      <c r="F23" s="52"/>
      <c r="G23" s="52"/>
      <c r="H23" s="57"/>
      <c r="I23" s="61"/>
      <c r="J23" s="61"/>
      <c r="K23" s="36"/>
      <c r="L23" s="47"/>
      <c r="M23" s="47"/>
      <c r="N23" s="45" t="str">
        <f t="shared" si="9"/>
        <v/>
      </c>
      <c r="O23" s="22"/>
      <c r="P23" s="58"/>
      <c r="Q23" s="16"/>
      <c r="R23" s="170"/>
      <c r="S23" s="108"/>
      <c r="T23" s="109"/>
      <c r="U23" s="110"/>
      <c r="V23" s="111"/>
      <c r="W23" s="114"/>
      <c r="X23" s="115"/>
      <c r="Y23" s="115"/>
      <c r="Z23" s="116" t="str">
        <f t="shared" si="0"/>
        <v/>
      </c>
      <c r="AB23" s="28" cm="1">
        <f t="array" ref="AB23">_xlfn.IFS($H23="",1,$H23="有り",2,$H23="無し",3)</f>
        <v>1</v>
      </c>
      <c r="AC23" s="28">
        <f t="shared" si="10"/>
        <v>0</v>
      </c>
      <c r="AD23" s="28">
        <f t="shared" si="11"/>
        <v>0</v>
      </c>
      <c r="AE23" s="28">
        <f t="shared" si="12"/>
        <v>0</v>
      </c>
      <c r="AF23" s="28">
        <f t="shared" si="13"/>
        <v>0</v>
      </c>
      <c r="AG23" s="28" t="str">
        <f t="shared" si="14"/>
        <v/>
      </c>
      <c r="AH23" s="7">
        <f t="shared" si="15"/>
        <v>0</v>
      </c>
      <c r="AI23" s="7">
        <f t="shared" si="16"/>
        <v>0</v>
      </c>
    </row>
    <row r="24" spans="1:35" s="4" customFormat="1" ht="24.75" customHeight="1">
      <c r="A24" s="49">
        <f t="shared" si="5"/>
        <v>12</v>
      </c>
      <c r="B24" s="50" t="str">
        <f t="shared" si="6"/>
        <v/>
      </c>
      <c r="C24" s="155"/>
      <c r="D24" s="15" t="str">
        <f t="shared" si="7"/>
        <v/>
      </c>
      <c r="E24" s="15" t="str">
        <f t="shared" si="8"/>
        <v/>
      </c>
      <c r="F24" s="52"/>
      <c r="G24" s="52"/>
      <c r="H24" s="57"/>
      <c r="I24" s="61"/>
      <c r="J24" s="61"/>
      <c r="K24" s="36"/>
      <c r="L24" s="47"/>
      <c r="M24" s="47"/>
      <c r="N24" s="45" t="str">
        <f t="shared" si="9"/>
        <v/>
      </c>
      <c r="O24" s="22"/>
      <c r="P24" s="58"/>
      <c r="Q24" s="16"/>
      <c r="R24" s="170"/>
      <c r="S24" s="108"/>
      <c r="T24" s="109"/>
      <c r="U24" s="110"/>
      <c r="V24" s="111"/>
      <c r="W24" s="114"/>
      <c r="X24" s="115"/>
      <c r="Y24" s="115"/>
      <c r="Z24" s="116" t="str">
        <f t="shared" si="0"/>
        <v/>
      </c>
      <c r="AB24" s="28" cm="1">
        <f t="array" ref="AB24">_xlfn.IFS($H24="",1,$H24="有り",2,$H24="無し",3)</f>
        <v>1</v>
      </c>
      <c r="AC24" s="28">
        <f t="shared" si="10"/>
        <v>0</v>
      </c>
      <c r="AD24" s="28">
        <f t="shared" si="11"/>
        <v>0</v>
      </c>
      <c r="AE24" s="28">
        <f t="shared" si="12"/>
        <v>0</v>
      </c>
      <c r="AF24" s="28">
        <f t="shared" si="13"/>
        <v>0</v>
      </c>
      <c r="AG24" s="28" t="str">
        <f t="shared" si="14"/>
        <v/>
      </c>
      <c r="AH24" s="7">
        <f t="shared" si="15"/>
        <v>0</v>
      </c>
      <c r="AI24" s="7">
        <f t="shared" si="16"/>
        <v>0</v>
      </c>
    </row>
    <row r="25" spans="1:35" s="4" customFormat="1" ht="24.75" customHeight="1">
      <c r="A25" s="49">
        <f t="shared" si="5"/>
        <v>13</v>
      </c>
      <c r="B25" s="50" t="str">
        <f t="shared" si="6"/>
        <v/>
      </c>
      <c r="C25" s="155"/>
      <c r="D25" s="15" t="str">
        <f t="shared" si="7"/>
        <v/>
      </c>
      <c r="E25" s="15" t="str">
        <f t="shared" si="8"/>
        <v/>
      </c>
      <c r="F25" s="52"/>
      <c r="G25" s="52"/>
      <c r="H25" s="57"/>
      <c r="I25" s="61"/>
      <c r="J25" s="61"/>
      <c r="K25" s="36"/>
      <c r="L25" s="47"/>
      <c r="M25" s="47"/>
      <c r="N25" s="45" t="str">
        <f t="shared" si="9"/>
        <v/>
      </c>
      <c r="O25" s="22"/>
      <c r="P25" s="58"/>
      <c r="Q25" s="16"/>
      <c r="R25" s="170"/>
      <c r="S25" s="108"/>
      <c r="T25" s="109"/>
      <c r="U25" s="110"/>
      <c r="V25" s="111"/>
      <c r="W25" s="114"/>
      <c r="X25" s="115"/>
      <c r="Y25" s="115"/>
      <c r="Z25" s="116" t="str">
        <f t="shared" si="0"/>
        <v/>
      </c>
      <c r="AB25" s="28" cm="1">
        <f t="array" ref="AB25">_xlfn.IFS($H25="",1,$H25="有り",2,$H25="無し",3)</f>
        <v>1</v>
      </c>
      <c r="AC25" s="28">
        <f t="shared" si="10"/>
        <v>0</v>
      </c>
      <c r="AD25" s="28">
        <f t="shared" si="11"/>
        <v>0</v>
      </c>
      <c r="AE25" s="28">
        <f t="shared" si="12"/>
        <v>0</v>
      </c>
      <c r="AF25" s="28">
        <f t="shared" si="13"/>
        <v>0</v>
      </c>
      <c r="AG25" s="28" t="str">
        <f t="shared" si="14"/>
        <v/>
      </c>
      <c r="AH25" s="7">
        <f t="shared" si="15"/>
        <v>0</v>
      </c>
      <c r="AI25" s="7">
        <f t="shared" si="16"/>
        <v>0</v>
      </c>
    </row>
    <row r="26" spans="1:35" s="4" customFormat="1" ht="24.75" customHeight="1">
      <c r="A26" s="49">
        <f t="shared" ref="A26:A89" si="17">ROW()-12</f>
        <v>14</v>
      </c>
      <c r="B26" s="50" t="str">
        <f t="shared" si="6"/>
        <v/>
      </c>
      <c r="C26" s="155"/>
      <c r="D26" s="15" t="str">
        <f t="shared" si="7"/>
        <v/>
      </c>
      <c r="E26" s="15" t="str">
        <f t="shared" si="8"/>
        <v/>
      </c>
      <c r="F26" s="52"/>
      <c r="G26" s="52"/>
      <c r="H26" s="57"/>
      <c r="I26" s="61"/>
      <c r="J26" s="61"/>
      <c r="K26" s="36"/>
      <c r="L26" s="47"/>
      <c r="M26" s="47"/>
      <c r="N26" s="45" t="str">
        <f t="shared" si="9"/>
        <v/>
      </c>
      <c r="O26" s="22"/>
      <c r="P26" s="58"/>
      <c r="Q26" s="16"/>
      <c r="R26" s="170"/>
      <c r="S26" s="108"/>
      <c r="T26" s="109"/>
      <c r="U26" s="110"/>
      <c r="V26" s="111"/>
      <c r="W26" s="114"/>
      <c r="X26" s="115"/>
      <c r="Y26" s="115"/>
      <c r="Z26" s="116" t="str">
        <f t="shared" si="0"/>
        <v/>
      </c>
      <c r="AB26" s="28" cm="1">
        <f t="array" ref="AB26">_xlfn.IFS($H26="",1,$H26="有り",2,$H26="無し",3)</f>
        <v>1</v>
      </c>
      <c r="AC26" s="28">
        <f t="shared" si="10"/>
        <v>0</v>
      </c>
      <c r="AD26" s="28">
        <f t="shared" si="11"/>
        <v>0</v>
      </c>
      <c r="AE26" s="28">
        <f t="shared" si="12"/>
        <v>0</v>
      </c>
      <c r="AF26" s="28">
        <f t="shared" si="13"/>
        <v>0</v>
      </c>
      <c r="AG26" s="28" t="str">
        <f t="shared" si="14"/>
        <v/>
      </c>
      <c r="AH26" s="7">
        <f t="shared" si="15"/>
        <v>0</v>
      </c>
      <c r="AI26" s="7">
        <f t="shared" si="16"/>
        <v>0</v>
      </c>
    </row>
    <row r="27" spans="1:35" s="4" customFormat="1" ht="24.75" customHeight="1">
      <c r="A27" s="49">
        <f t="shared" si="17"/>
        <v>15</v>
      </c>
      <c r="B27" s="50" t="str">
        <f t="shared" si="6"/>
        <v/>
      </c>
      <c r="C27" s="155"/>
      <c r="D27" s="15" t="str">
        <f t="shared" si="7"/>
        <v/>
      </c>
      <c r="E27" s="15" t="str">
        <f t="shared" si="8"/>
        <v/>
      </c>
      <c r="F27" s="52"/>
      <c r="G27" s="52"/>
      <c r="H27" s="57"/>
      <c r="I27" s="61"/>
      <c r="J27" s="61"/>
      <c r="K27" s="36"/>
      <c r="L27" s="47"/>
      <c r="M27" s="47"/>
      <c r="N27" s="45" t="str">
        <f t="shared" si="9"/>
        <v/>
      </c>
      <c r="O27" s="22"/>
      <c r="P27" s="58"/>
      <c r="Q27" s="16"/>
      <c r="R27" s="170"/>
      <c r="S27" s="108"/>
      <c r="T27" s="109"/>
      <c r="U27" s="110"/>
      <c r="V27" s="111"/>
      <c r="W27" s="114"/>
      <c r="X27" s="115"/>
      <c r="Y27" s="115"/>
      <c r="Z27" s="116" t="str">
        <f t="shared" si="0"/>
        <v/>
      </c>
      <c r="AB27" s="28" cm="1">
        <f t="array" ref="AB27">_xlfn.IFS($H27="",1,$H27="有り",2,$H27="無し",3)</f>
        <v>1</v>
      </c>
      <c r="AC27" s="28">
        <f t="shared" si="10"/>
        <v>0</v>
      </c>
      <c r="AD27" s="28">
        <f t="shared" si="11"/>
        <v>0</v>
      </c>
      <c r="AE27" s="28">
        <f t="shared" si="12"/>
        <v>0</v>
      </c>
      <c r="AF27" s="28">
        <f t="shared" si="13"/>
        <v>0</v>
      </c>
      <c r="AG27" s="28" t="str">
        <f t="shared" si="14"/>
        <v/>
      </c>
      <c r="AH27" s="7">
        <f t="shared" si="15"/>
        <v>0</v>
      </c>
      <c r="AI27" s="7">
        <f t="shared" si="16"/>
        <v>0</v>
      </c>
    </row>
    <row r="28" spans="1:35" s="4" customFormat="1" ht="24.75" customHeight="1">
      <c r="A28" s="49">
        <f t="shared" si="17"/>
        <v>16</v>
      </c>
      <c r="B28" s="50" t="str">
        <f t="shared" si="6"/>
        <v/>
      </c>
      <c r="C28" s="155"/>
      <c r="D28" s="15" t="str">
        <f t="shared" si="7"/>
        <v/>
      </c>
      <c r="E28" s="15" t="str">
        <f t="shared" si="8"/>
        <v/>
      </c>
      <c r="F28" s="52"/>
      <c r="G28" s="52"/>
      <c r="H28" s="57"/>
      <c r="I28" s="61"/>
      <c r="J28" s="61"/>
      <c r="K28" s="36"/>
      <c r="L28" s="47"/>
      <c r="M28" s="47"/>
      <c r="N28" s="45" t="str">
        <f t="shared" si="9"/>
        <v/>
      </c>
      <c r="O28" s="22"/>
      <c r="P28" s="58"/>
      <c r="Q28" s="16"/>
      <c r="R28" s="170"/>
      <c r="S28" s="108"/>
      <c r="T28" s="109"/>
      <c r="U28" s="110"/>
      <c r="V28" s="111"/>
      <c r="W28" s="114"/>
      <c r="X28" s="115"/>
      <c r="Y28" s="115"/>
      <c r="Z28" s="116" t="str">
        <f t="shared" si="0"/>
        <v/>
      </c>
      <c r="AB28" s="28" cm="1">
        <f t="array" ref="AB28">_xlfn.IFS($H28="",1,$H28="有り",2,$H28="無し",3)</f>
        <v>1</v>
      </c>
      <c r="AC28" s="28">
        <f t="shared" si="10"/>
        <v>0</v>
      </c>
      <c r="AD28" s="28">
        <f t="shared" si="11"/>
        <v>0</v>
      </c>
      <c r="AE28" s="28">
        <f t="shared" si="12"/>
        <v>0</v>
      </c>
      <c r="AF28" s="28">
        <f t="shared" si="13"/>
        <v>0</v>
      </c>
      <c r="AG28" s="28" t="str">
        <f t="shared" si="14"/>
        <v/>
      </c>
      <c r="AH28" s="7">
        <f t="shared" si="15"/>
        <v>0</v>
      </c>
      <c r="AI28" s="7">
        <f t="shared" si="16"/>
        <v>0</v>
      </c>
    </row>
    <row r="29" spans="1:35" s="4" customFormat="1" ht="24.75" customHeight="1">
      <c r="A29" s="49">
        <f t="shared" si="17"/>
        <v>17</v>
      </c>
      <c r="B29" s="50" t="str">
        <f t="shared" si="6"/>
        <v/>
      </c>
      <c r="C29" s="155"/>
      <c r="D29" s="15" t="str">
        <f t="shared" si="7"/>
        <v/>
      </c>
      <c r="E29" s="15" t="str">
        <f t="shared" si="8"/>
        <v/>
      </c>
      <c r="F29" s="52"/>
      <c r="G29" s="52"/>
      <c r="H29" s="57"/>
      <c r="I29" s="61"/>
      <c r="J29" s="61"/>
      <c r="K29" s="36"/>
      <c r="L29" s="47"/>
      <c r="M29" s="47"/>
      <c r="N29" s="45" t="str">
        <f t="shared" si="9"/>
        <v/>
      </c>
      <c r="O29" s="22"/>
      <c r="P29" s="58"/>
      <c r="Q29" s="16"/>
      <c r="R29" s="170"/>
      <c r="S29" s="108"/>
      <c r="T29" s="109"/>
      <c r="U29" s="110"/>
      <c r="V29" s="111"/>
      <c r="W29" s="114"/>
      <c r="X29" s="115"/>
      <c r="Y29" s="115"/>
      <c r="Z29" s="116" t="str">
        <f t="shared" si="0"/>
        <v/>
      </c>
      <c r="AB29" s="28" cm="1">
        <f t="array" ref="AB29">_xlfn.IFS($H29="",1,$H29="有り",2,$H29="無し",3)</f>
        <v>1</v>
      </c>
      <c r="AC29" s="28">
        <f t="shared" si="10"/>
        <v>0</v>
      </c>
      <c r="AD29" s="28">
        <f t="shared" si="11"/>
        <v>0</v>
      </c>
      <c r="AE29" s="28">
        <f t="shared" si="12"/>
        <v>0</v>
      </c>
      <c r="AF29" s="28">
        <f t="shared" si="13"/>
        <v>0</v>
      </c>
      <c r="AG29" s="28" t="str">
        <f t="shared" si="14"/>
        <v/>
      </c>
      <c r="AH29" s="7">
        <f t="shared" si="15"/>
        <v>0</v>
      </c>
      <c r="AI29" s="7">
        <f t="shared" si="16"/>
        <v>0</v>
      </c>
    </row>
    <row r="30" spans="1:35" s="4" customFormat="1" ht="24.75" customHeight="1">
      <c r="A30" s="49">
        <f t="shared" si="17"/>
        <v>18</v>
      </c>
      <c r="B30" s="50" t="str">
        <f t="shared" si="6"/>
        <v/>
      </c>
      <c r="C30" s="155"/>
      <c r="D30" s="15" t="str">
        <f t="shared" si="7"/>
        <v/>
      </c>
      <c r="E30" s="15" t="str">
        <f t="shared" si="8"/>
        <v/>
      </c>
      <c r="F30" s="52"/>
      <c r="G30" s="52"/>
      <c r="H30" s="57"/>
      <c r="I30" s="61"/>
      <c r="J30" s="61"/>
      <c r="K30" s="36"/>
      <c r="L30" s="47"/>
      <c r="M30" s="47"/>
      <c r="N30" s="45" t="str">
        <f t="shared" si="9"/>
        <v/>
      </c>
      <c r="O30" s="22"/>
      <c r="P30" s="58"/>
      <c r="Q30" s="16"/>
      <c r="R30" s="170"/>
      <c r="S30" s="108"/>
      <c r="T30" s="109"/>
      <c r="U30" s="110"/>
      <c r="V30" s="111"/>
      <c r="W30" s="114"/>
      <c r="X30" s="115"/>
      <c r="Y30" s="115"/>
      <c r="Z30" s="116" t="str">
        <f t="shared" si="0"/>
        <v/>
      </c>
      <c r="AB30" s="28" cm="1">
        <f t="array" ref="AB30">_xlfn.IFS($H30="",1,$H30="有り",2,$H30="無し",3)</f>
        <v>1</v>
      </c>
      <c r="AC30" s="28">
        <f t="shared" si="10"/>
        <v>0</v>
      </c>
      <c r="AD30" s="28">
        <f t="shared" si="11"/>
        <v>0</v>
      </c>
      <c r="AE30" s="28">
        <f t="shared" si="12"/>
        <v>0</v>
      </c>
      <c r="AF30" s="28">
        <f t="shared" si="13"/>
        <v>0</v>
      </c>
      <c r="AG30" s="28" t="str">
        <f t="shared" si="14"/>
        <v/>
      </c>
      <c r="AH30" s="7">
        <f t="shared" si="15"/>
        <v>0</v>
      </c>
      <c r="AI30" s="7">
        <f t="shared" si="16"/>
        <v>0</v>
      </c>
    </row>
    <row r="31" spans="1:35" s="4" customFormat="1" ht="24.75" customHeight="1">
      <c r="A31" s="49">
        <f t="shared" si="17"/>
        <v>19</v>
      </c>
      <c r="B31" s="50" t="str">
        <f t="shared" si="6"/>
        <v/>
      </c>
      <c r="C31" s="155"/>
      <c r="D31" s="15" t="str">
        <f t="shared" si="7"/>
        <v/>
      </c>
      <c r="E31" s="15" t="str">
        <f t="shared" si="8"/>
        <v/>
      </c>
      <c r="F31" s="52"/>
      <c r="G31" s="52"/>
      <c r="H31" s="57"/>
      <c r="I31" s="61"/>
      <c r="J31" s="61"/>
      <c r="K31" s="36"/>
      <c r="L31" s="47"/>
      <c r="M31" s="47"/>
      <c r="N31" s="45" t="str">
        <f t="shared" si="9"/>
        <v/>
      </c>
      <c r="O31" s="22"/>
      <c r="P31" s="58"/>
      <c r="Q31" s="16"/>
      <c r="R31" s="170"/>
      <c r="S31" s="108"/>
      <c r="T31" s="109"/>
      <c r="U31" s="110"/>
      <c r="V31" s="111"/>
      <c r="W31" s="114"/>
      <c r="X31" s="115"/>
      <c r="Y31" s="115"/>
      <c r="Z31" s="116" t="str">
        <f t="shared" si="0"/>
        <v/>
      </c>
      <c r="AB31" s="28" cm="1">
        <f t="array" ref="AB31">_xlfn.IFS($H31="",1,$H31="有り",2,$H31="無し",3)</f>
        <v>1</v>
      </c>
      <c r="AC31" s="28">
        <f t="shared" si="10"/>
        <v>0</v>
      </c>
      <c r="AD31" s="28">
        <f t="shared" si="11"/>
        <v>0</v>
      </c>
      <c r="AE31" s="28">
        <f t="shared" si="12"/>
        <v>0</v>
      </c>
      <c r="AF31" s="28">
        <f t="shared" si="13"/>
        <v>0</v>
      </c>
      <c r="AG31" s="28" t="str">
        <f t="shared" si="14"/>
        <v/>
      </c>
      <c r="AH31" s="7">
        <f t="shared" si="15"/>
        <v>0</v>
      </c>
      <c r="AI31" s="7">
        <f t="shared" si="16"/>
        <v>0</v>
      </c>
    </row>
    <row r="32" spans="1:35" s="4" customFormat="1" ht="24.75" customHeight="1">
      <c r="A32" s="49">
        <f t="shared" si="17"/>
        <v>20</v>
      </c>
      <c r="B32" s="50" t="str">
        <f t="shared" si="6"/>
        <v/>
      </c>
      <c r="C32" s="155"/>
      <c r="D32" s="15" t="str">
        <f t="shared" si="7"/>
        <v/>
      </c>
      <c r="E32" s="15" t="str">
        <f t="shared" si="8"/>
        <v/>
      </c>
      <c r="F32" s="52"/>
      <c r="G32" s="52"/>
      <c r="H32" s="57"/>
      <c r="I32" s="61"/>
      <c r="J32" s="61"/>
      <c r="K32" s="36"/>
      <c r="L32" s="47"/>
      <c r="M32" s="47"/>
      <c r="N32" s="45" t="str">
        <f t="shared" si="9"/>
        <v/>
      </c>
      <c r="O32" s="22"/>
      <c r="P32" s="58"/>
      <c r="Q32" s="16"/>
      <c r="R32" s="170"/>
      <c r="S32" s="108"/>
      <c r="T32" s="109"/>
      <c r="U32" s="110"/>
      <c r="V32" s="111"/>
      <c r="W32" s="114"/>
      <c r="X32" s="115"/>
      <c r="Y32" s="115"/>
      <c r="Z32" s="116" t="str">
        <f t="shared" si="0"/>
        <v/>
      </c>
      <c r="AB32" s="28" cm="1">
        <f t="array" ref="AB32">_xlfn.IFS($H32="",1,$H32="有り",2,$H32="無し",3)</f>
        <v>1</v>
      </c>
      <c r="AC32" s="28">
        <f t="shared" si="10"/>
        <v>0</v>
      </c>
      <c r="AD32" s="28">
        <f t="shared" si="11"/>
        <v>0</v>
      </c>
      <c r="AE32" s="28">
        <f t="shared" si="12"/>
        <v>0</v>
      </c>
      <c r="AF32" s="28">
        <f t="shared" si="13"/>
        <v>0</v>
      </c>
      <c r="AG32" s="28" t="str">
        <f t="shared" si="14"/>
        <v/>
      </c>
      <c r="AH32" s="7">
        <f t="shared" si="15"/>
        <v>0</v>
      </c>
      <c r="AI32" s="7">
        <f t="shared" si="16"/>
        <v>0</v>
      </c>
    </row>
    <row r="33" spans="1:35" s="4" customFormat="1" ht="24.75" customHeight="1">
      <c r="A33" s="49">
        <f t="shared" si="17"/>
        <v>21</v>
      </c>
      <c r="B33" s="50" t="str">
        <f t="shared" si="6"/>
        <v/>
      </c>
      <c r="C33" s="155"/>
      <c r="D33" s="15" t="str">
        <f t="shared" si="7"/>
        <v/>
      </c>
      <c r="E33" s="15" t="str">
        <f t="shared" si="8"/>
        <v/>
      </c>
      <c r="F33" s="52"/>
      <c r="G33" s="52"/>
      <c r="H33" s="57"/>
      <c r="I33" s="61"/>
      <c r="J33" s="61"/>
      <c r="K33" s="36"/>
      <c r="L33" s="47"/>
      <c r="M33" s="47"/>
      <c r="N33" s="45" t="str">
        <f t="shared" si="9"/>
        <v/>
      </c>
      <c r="O33" s="22"/>
      <c r="P33" s="58"/>
      <c r="Q33" s="16"/>
      <c r="R33" s="170"/>
      <c r="S33" s="108"/>
      <c r="T33" s="109"/>
      <c r="U33" s="110"/>
      <c r="V33" s="111"/>
      <c r="W33" s="114"/>
      <c r="X33" s="115"/>
      <c r="Y33" s="115"/>
      <c r="Z33" s="116" t="str">
        <f t="shared" si="0"/>
        <v/>
      </c>
      <c r="AB33" s="28" cm="1">
        <f t="array" ref="AB33">_xlfn.IFS($H33="",1,$H33="有り",2,$H33="無し",3)</f>
        <v>1</v>
      </c>
      <c r="AC33" s="28">
        <f t="shared" si="10"/>
        <v>0</v>
      </c>
      <c r="AD33" s="28">
        <f t="shared" si="11"/>
        <v>0</v>
      </c>
      <c r="AE33" s="28">
        <f t="shared" si="12"/>
        <v>0</v>
      </c>
      <c r="AF33" s="28">
        <f t="shared" si="13"/>
        <v>0</v>
      </c>
      <c r="AG33" s="28" t="str">
        <f t="shared" si="14"/>
        <v/>
      </c>
      <c r="AH33" s="7">
        <f t="shared" si="15"/>
        <v>0</v>
      </c>
      <c r="AI33" s="7">
        <f t="shared" si="16"/>
        <v>0</v>
      </c>
    </row>
    <row r="34" spans="1:35" s="4" customFormat="1" ht="24.75" customHeight="1">
      <c r="A34" s="49">
        <f t="shared" si="17"/>
        <v>22</v>
      </c>
      <c r="B34" s="50" t="str">
        <f t="shared" si="6"/>
        <v/>
      </c>
      <c r="C34" s="155"/>
      <c r="D34" s="15" t="str">
        <f t="shared" si="7"/>
        <v/>
      </c>
      <c r="E34" s="15" t="str">
        <f t="shared" si="8"/>
        <v/>
      </c>
      <c r="F34" s="16"/>
      <c r="G34" s="16"/>
      <c r="H34" s="57"/>
      <c r="I34" s="61"/>
      <c r="J34" s="61"/>
      <c r="K34" s="36"/>
      <c r="L34" s="47"/>
      <c r="M34" s="47"/>
      <c r="N34" s="45" t="str">
        <f t="shared" si="9"/>
        <v/>
      </c>
      <c r="O34" s="22"/>
      <c r="P34" s="58"/>
      <c r="Q34" s="16"/>
      <c r="R34" s="170"/>
      <c r="S34" s="108"/>
      <c r="T34" s="109"/>
      <c r="U34" s="110"/>
      <c r="V34" s="111"/>
      <c r="W34" s="114"/>
      <c r="X34" s="115"/>
      <c r="Y34" s="115"/>
      <c r="Z34" s="116" t="str">
        <f t="shared" si="0"/>
        <v/>
      </c>
      <c r="AB34" s="28" cm="1">
        <f t="array" ref="AB34">_xlfn.IFS($H34="",1,$H34="有り",2,$H34="無し",3)</f>
        <v>1</v>
      </c>
      <c r="AC34" s="28">
        <f t="shared" si="10"/>
        <v>0</v>
      </c>
      <c r="AD34" s="28">
        <f t="shared" si="11"/>
        <v>0</v>
      </c>
      <c r="AE34" s="28">
        <f t="shared" si="12"/>
        <v>0</v>
      </c>
      <c r="AF34" s="28">
        <f t="shared" si="13"/>
        <v>0</v>
      </c>
      <c r="AG34" s="28" t="str">
        <f t="shared" si="14"/>
        <v/>
      </c>
      <c r="AH34" s="7">
        <f t="shared" si="15"/>
        <v>0</v>
      </c>
      <c r="AI34" s="7">
        <f t="shared" si="16"/>
        <v>0</v>
      </c>
    </row>
    <row r="35" spans="1:35" s="4" customFormat="1" ht="24.75" customHeight="1">
      <c r="A35" s="49">
        <f t="shared" si="17"/>
        <v>23</v>
      </c>
      <c r="B35" s="50" t="str">
        <f t="shared" si="6"/>
        <v/>
      </c>
      <c r="C35" s="155"/>
      <c r="D35" s="15" t="str">
        <f t="shared" si="7"/>
        <v/>
      </c>
      <c r="E35" s="15" t="str">
        <f t="shared" si="8"/>
        <v/>
      </c>
      <c r="F35" s="16"/>
      <c r="G35" s="16"/>
      <c r="H35" s="57"/>
      <c r="I35" s="61"/>
      <c r="J35" s="61"/>
      <c r="K35" s="36"/>
      <c r="L35" s="47"/>
      <c r="M35" s="47"/>
      <c r="N35" s="45" t="str">
        <f t="shared" si="9"/>
        <v/>
      </c>
      <c r="O35" s="22"/>
      <c r="P35" s="58"/>
      <c r="Q35" s="16"/>
      <c r="R35" s="170"/>
      <c r="S35" s="108"/>
      <c r="T35" s="109"/>
      <c r="U35" s="110"/>
      <c r="V35" s="111"/>
      <c r="W35" s="114"/>
      <c r="X35" s="115"/>
      <c r="Y35" s="115"/>
      <c r="Z35" s="116" t="str">
        <f t="shared" si="0"/>
        <v/>
      </c>
      <c r="AB35" s="28" cm="1">
        <f t="array" ref="AB35">_xlfn.IFS($H35="",1,$H35="有り",2,$H35="無し",3)</f>
        <v>1</v>
      </c>
      <c r="AC35" s="28">
        <f t="shared" si="10"/>
        <v>0</v>
      </c>
      <c r="AD35" s="28">
        <f t="shared" si="11"/>
        <v>0</v>
      </c>
      <c r="AE35" s="28">
        <f t="shared" si="12"/>
        <v>0</v>
      </c>
      <c r="AF35" s="28">
        <f t="shared" si="13"/>
        <v>0</v>
      </c>
      <c r="AG35" s="28" t="str">
        <f t="shared" si="14"/>
        <v/>
      </c>
      <c r="AH35" s="7">
        <f t="shared" si="15"/>
        <v>0</v>
      </c>
      <c r="AI35" s="7">
        <f t="shared" si="16"/>
        <v>0</v>
      </c>
    </row>
    <row r="36" spans="1:35" s="4" customFormat="1" ht="24.75" customHeight="1">
      <c r="A36" s="49">
        <f t="shared" si="17"/>
        <v>24</v>
      </c>
      <c r="B36" s="50" t="str">
        <f t="shared" si="6"/>
        <v/>
      </c>
      <c r="C36" s="155"/>
      <c r="D36" s="15" t="str">
        <f t="shared" si="7"/>
        <v/>
      </c>
      <c r="E36" s="15" t="str">
        <f t="shared" si="8"/>
        <v/>
      </c>
      <c r="F36" s="16"/>
      <c r="G36" s="16"/>
      <c r="H36" s="57"/>
      <c r="I36" s="61"/>
      <c r="J36" s="61"/>
      <c r="K36" s="36"/>
      <c r="L36" s="47"/>
      <c r="M36" s="47"/>
      <c r="N36" s="45" t="str">
        <f t="shared" si="9"/>
        <v/>
      </c>
      <c r="O36" s="22"/>
      <c r="P36" s="58"/>
      <c r="Q36" s="16"/>
      <c r="R36" s="170"/>
      <c r="S36" s="108"/>
      <c r="T36" s="109"/>
      <c r="U36" s="110"/>
      <c r="V36" s="111"/>
      <c r="W36" s="114"/>
      <c r="X36" s="115"/>
      <c r="Y36" s="115"/>
      <c r="Z36" s="116" t="str">
        <f t="shared" si="0"/>
        <v/>
      </c>
      <c r="AB36" s="28" cm="1">
        <f t="array" ref="AB36">_xlfn.IFS($H36="",1,$H36="有り",2,$H36="無し",3)</f>
        <v>1</v>
      </c>
      <c r="AC36" s="28">
        <f t="shared" si="10"/>
        <v>0</v>
      </c>
      <c r="AD36" s="28">
        <f t="shared" si="11"/>
        <v>0</v>
      </c>
      <c r="AE36" s="28">
        <f t="shared" si="12"/>
        <v>0</v>
      </c>
      <c r="AF36" s="28">
        <f t="shared" si="13"/>
        <v>0</v>
      </c>
      <c r="AG36" s="28" t="str">
        <f t="shared" si="14"/>
        <v/>
      </c>
      <c r="AH36" s="7">
        <f t="shared" si="15"/>
        <v>0</v>
      </c>
      <c r="AI36" s="7">
        <f t="shared" si="16"/>
        <v>0</v>
      </c>
    </row>
    <row r="37" spans="1:35" s="4" customFormat="1" ht="24.75" customHeight="1">
      <c r="A37" s="49">
        <f t="shared" si="17"/>
        <v>25</v>
      </c>
      <c r="B37" s="50" t="str">
        <f t="shared" si="6"/>
        <v/>
      </c>
      <c r="C37" s="155"/>
      <c r="D37" s="15" t="str">
        <f t="shared" si="7"/>
        <v/>
      </c>
      <c r="E37" s="15" t="str">
        <f t="shared" si="8"/>
        <v/>
      </c>
      <c r="F37" s="16"/>
      <c r="G37" s="16"/>
      <c r="H37" s="57"/>
      <c r="I37" s="61"/>
      <c r="J37" s="61"/>
      <c r="K37" s="36"/>
      <c r="L37" s="47"/>
      <c r="M37" s="47"/>
      <c r="N37" s="45" t="str">
        <f t="shared" si="9"/>
        <v/>
      </c>
      <c r="O37" s="22"/>
      <c r="P37" s="58"/>
      <c r="Q37" s="16"/>
      <c r="R37" s="170"/>
      <c r="S37" s="108"/>
      <c r="T37" s="109"/>
      <c r="U37" s="110"/>
      <c r="V37" s="111"/>
      <c r="W37" s="114"/>
      <c r="X37" s="115"/>
      <c r="Y37" s="115"/>
      <c r="Z37" s="116" t="str">
        <f t="shared" si="0"/>
        <v/>
      </c>
      <c r="AB37" s="28" cm="1">
        <f t="array" ref="AB37">_xlfn.IFS($H37="",1,$H37="有り",2,$H37="無し",3)</f>
        <v>1</v>
      </c>
      <c r="AC37" s="28">
        <f t="shared" si="10"/>
        <v>0</v>
      </c>
      <c r="AD37" s="28">
        <f t="shared" si="11"/>
        <v>0</v>
      </c>
      <c r="AE37" s="28">
        <f t="shared" si="12"/>
        <v>0</v>
      </c>
      <c r="AF37" s="28">
        <f t="shared" si="13"/>
        <v>0</v>
      </c>
      <c r="AG37" s="28" t="str">
        <f t="shared" si="14"/>
        <v/>
      </c>
      <c r="AH37" s="7">
        <f t="shared" si="15"/>
        <v>0</v>
      </c>
      <c r="AI37" s="7">
        <f t="shared" si="16"/>
        <v>0</v>
      </c>
    </row>
    <row r="38" spans="1:35" s="4" customFormat="1" ht="24.75" customHeight="1">
      <c r="A38" s="49">
        <f t="shared" si="17"/>
        <v>26</v>
      </c>
      <c r="B38" s="50" t="str">
        <f t="shared" si="6"/>
        <v/>
      </c>
      <c r="C38" s="155"/>
      <c r="D38" s="15" t="str">
        <f t="shared" si="7"/>
        <v/>
      </c>
      <c r="E38" s="15" t="str">
        <f t="shared" si="8"/>
        <v/>
      </c>
      <c r="F38" s="16"/>
      <c r="G38" s="16"/>
      <c r="H38" s="57"/>
      <c r="I38" s="61"/>
      <c r="J38" s="61"/>
      <c r="K38" s="36"/>
      <c r="L38" s="47"/>
      <c r="M38" s="47"/>
      <c r="N38" s="45" t="str">
        <f t="shared" si="9"/>
        <v/>
      </c>
      <c r="O38" s="22"/>
      <c r="P38" s="58"/>
      <c r="Q38" s="16"/>
      <c r="R38" s="170"/>
      <c r="S38" s="108"/>
      <c r="T38" s="109"/>
      <c r="U38" s="110"/>
      <c r="V38" s="111"/>
      <c r="W38" s="114"/>
      <c r="X38" s="115"/>
      <c r="Y38" s="115"/>
      <c r="Z38" s="116" t="str">
        <f t="shared" si="0"/>
        <v/>
      </c>
      <c r="AB38" s="28" cm="1">
        <f t="array" ref="AB38">_xlfn.IFS($H38="",1,$H38="有り",2,$H38="無し",3)</f>
        <v>1</v>
      </c>
      <c r="AC38" s="28">
        <f t="shared" si="10"/>
        <v>0</v>
      </c>
      <c r="AD38" s="28">
        <f t="shared" si="11"/>
        <v>0</v>
      </c>
      <c r="AE38" s="28">
        <f t="shared" si="12"/>
        <v>0</v>
      </c>
      <c r="AF38" s="28">
        <f t="shared" si="13"/>
        <v>0</v>
      </c>
      <c r="AG38" s="28" t="str">
        <f t="shared" si="14"/>
        <v/>
      </c>
      <c r="AH38" s="7">
        <f t="shared" si="15"/>
        <v>0</v>
      </c>
      <c r="AI38" s="7">
        <f t="shared" si="16"/>
        <v>0</v>
      </c>
    </row>
    <row r="39" spans="1:35" s="4" customFormat="1" ht="24.75" customHeight="1">
      <c r="A39" s="49">
        <f t="shared" si="17"/>
        <v>27</v>
      </c>
      <c r="B39" s="50" t="str">
        <f t="shared" si="6"/>
        <v/>
      </c>
      <c r="C39" s="155"/>
      <c r="D39" s="15" t="str">
        <f t="shared" si="7"/>
        <v/>
      </c>
      <c r="E39" s="15" t="str">
        <f t="shared" si="8"/>
        <v/>
      </c>
      <c r="F39" s="16"/>
      <c r="G39" s="16"/>
      <c r="H39" s="57"/>
      <c r="I39" s="61"/>
      <c r="J39" s="61"/>
      <c r="K39" s="36"/>
      <c r="L39" s="47"/>
      <c r="M39" s="47"/>
      <c r="N39" s="45" t="str">
        <f t="shared" si="9"/>
        <v/>
      </c>
      <c r="O39" s="22"/>
      <c r="P39" s="58"/>
      <c r="Q39" s="16"/>
      <c r="R39" s="170"/>
      <c r="S39" s="108"/>
      <c r="T39" s="109"/>
      <c r="U39" s="110"/>
      <c r="V39" s="111"/>
      <c r="W39" s="114"/>
      <c r="X39" s="115"/>
      <c r="Y39" s="115"/>
      <c r="Z39" s="116" t="str">
        <f t="shared" si="0"/>
        <v/>
      </c>
      <c r="AB39" s="28" cm="1">
        <f t="array" ref="AB39">_xlfn.IFS($H39="",1,$H39="有り",2,$H39="無し",3)</f>
        <v>1</v>
      </c>
      <c r="AC39" s="28">
        <f t="shared" si="10"/>
        <v>0</v>
      </c>
      <c r="AD39" s="28">
        <f t="shared" si="11"/>
        <v>0</v>
      </c>
      <c r="AE39" s="28">
        <f t="shared" si="12"/>
        <v>0</v>
      </c>
      <c r="AF39" s="28">
        <f t="shared" si="13"/>
        <v>0</v>
      </c>
      <c r="AG39" s="28" t="str">
        <f t="shared" si="14"/>
        <v/>
      </c>
      <c r="AH39" s="7">
        <f t="shared" si="15"/>
        <v>0</v>
      </c>
      <c r="AI39" s="7">
        <f t="shared" si="16"/>
        <v>0</v>
      </c>
    </row>
    <row r="40" spans="1:35" s="4" customFormat="1" ht="24.75" customHeight="1">
      <c r="A40" s="49">
        <f t="shared" si="17"/>
        <v>28</v>
      </c>
      <c r="B40" s="50" t="str">
        <f t="shared" si="6"/>
        <v/>
      </c>
      <c r="C40" s="155"/>
      <c r="D40" s="15" t="str">
        <f t="shared" si="7"/>
        <v/>
      </c>
      <c r="E40" s="15" t="str">
        <f t="shared" si="8"/>
        <v/>
      </c>
      <c r="F40" s="16"/>
      <c r="G40" s="16"/>
      <c r="H40" s="57"/>
      <c r="I40" s="61"/>
      <c r="J40" s="61"/>
      <c r="K40" s="36"/>
      <c r="L40" s="47"/>
      <c r="M40" s="47"/>
      <c r="N40" s="45" t="str">
        <f t="shared" si="9"/>
        <v/>
      </c>
      <c r="O40" s="22"/>
      <c r="P40" s="58"/>
      <c r="Q40" s="16"/>
      <c r="R40" s="170"/>
      <c r="S40" s="108"/>
      <c r="T40" s="109"/>
      <c r="U40" s="110"/>
      <c r="V40" s="111"/>
      <c r="W40" s="114"/>
      <c r="X40" s="115"/>
      <c r="Y40" s="115"/>
      <c r="Z40" s="116" t="str">
        <f t="shared" si="0"/>
        <v/>
      </c>
      <c r="AB40" s="28" cm="1">
        <f t="array" ref="AB40">_xlfn.IFS($H40="",1,$H40="有り",2,$H40="無し",3)</f>
        <v>1</v>
      </c>
      <c r="AC40" s="28">
        <f t="shared" si="10"/>
        <v>0</v>
      </c>
      <c r="AD40" s="28">
        <f t="shared" si="11"/>
        <v>0</v>
      </c>
      <c r="AE40" s="28">
        <f t="shared" si="12"/>
        <v>0</v>
      </c>
      <c r="AF40" s="28">
        <f t="shared" si="13"/>
        <v>0</v>
      </c>
      <c r="AG40" s="28" t="str">
        <f t="shared" si="14"/>
        <v/>
      </c>
      <c r="AH40" s="7">
        <f t="shared" si="15"/>
        <v>0</v>
      </c>
      <c r="AI40" s="7">
        <f t="shared" si="16"/>
        <v>0</v>
      </c>
    </row>
    <row r="41" spans="1:35" s="4" customFormat="1" ht="24.75" customHeight="1">
      <c r="A41" s="49">
        <f t="shared" si="17"/>
        <v>29</v>
      </c>
      <c r="B41" s="50" t="str">
        <f t="shared" si="6"/>
        <v/>
      </c>
      <c r="C41" s="155"/>
      <c r="D41" s="15" t="str">
        <f t="shared" si="7"/>
        <v/>
      </c>
      <c r="E41" s="15" t="str">
        <f t="shared" si="8"/>
        <v/>
      </c>
      <c r="F41" s="16"/>
      <c r="G41" s="16"/>
      <c r="H41" s="57"/>
      <c r="I41" s="61"/>
      <c r="J41" s="61"/>
      <c r="K41" s="36"/>
      <c r="L41" s="47"/>
      <c r="M41" s="47"/>
      <c r="N41" s="45" t="str">
        <f t="shared" si="9"/>
        <v/>
      </c>
      <c r="O41" s="22"/>
      <c r="P41" s="58"/>
      <c r="Q41" s="16"/>
      <c r="R41" s="170"/>
      <c r="S41" s="108"/>
      <c r="T41" s="109"/>
      <c r="U41" s="110"/>
      <c r="V41" s="111"/>
      <c r="W41" s="114"/>
      <c r="X41" s="115"/>
      <c r="Y41" s="115"/>
      <c r="Z41" s="116" t="str">
        <f t="shared" si="0"/>
        <v/>
      </c>
      <c r="AB41" s="28" cm="1">
        <f t="array" ref="AB41">_xlfn.IFS($H41="",1,$H41="有り",2,$H41="無し",3)</f>
        <v>1</v>
      </c>
      <c r="AC41" s="28">
        <f t="shared" si="10"/>
        <v>0</v>
      </c>
      <c r="AD41" s="28">
        <f t="shared" si="11"/>
        <v>0</v>
      </c>
      <c r="AE41" s="28">
        <f t="shared" si="12"/>
        <v>0</v>
      </c>
      <c r="AF41" s="28">
        <f t="shared" si="13"/>
        <v>0</v>
      </c>
      <c r="AG41" s="28" t="str">
        <f t="shared" si="14"/>
        <v/>
      </c>
      <c r="AH41" s="7">
        <f t="shared" si="15"/>
        <v>0</v>
      </c>
      <c r="AI41" s="7">
        <f t="shared" si="16"/>
        <v>0</v>
      </c>
    </row>
    <row r="42" spans="1:35" s="4" customFormat="1" ht="24.75" customHeight="1">
      <c r="A42" s="49">
        <f t="shared" si="17"/>
        <v>30</v>
      </c>
      <c r="B42" s="50" t="str">
        <f t="shared" si="6"/>
        <v/>
      </c>
      <c r="C42" s="155"/>
      <c r="D42" s="15" t="str">
        <f t="shared" si="7"/>
        <v/>
      </c>
      <c r="E42" s="15" t="str">
        <f t="shared" si="8"/>
        <v/>
      </c>
      <c r="F42" s="16"/>
      <c r="G42" s="16"/>
      <c r="H42" s="57"/>
      <c r="I42" s="61"/>
      <c r="J42" s="61"/>
      <c r="K42" s="36"/>
      <c r="L42" s="47"/>
      <c r="M42" s="47"/>
      <c r="N42" s="45" t="str">
        <f t="shared" si="9"/>
        <v/>
      </c>
      <c r="O42" s="22"/>
      <c r="P42" s="58"/>
      <c r="Q42" s="16"/>
      <c r="R42" s="170"/>
      <c r="S42" s="108"/>
      <c r="T42" s="109"/>
      <c r="U42" s="110"/>
      <c r="V42" s="111"/>
      <c r="W42" s="114"/>
      <c r="X42" s="115"/>
      <c r="Y42" s="115"/>
      <c r="Z42" s="116" t="str">
        <f t="shared" si="0"/>
        <v/>
      </c>
      <c r="AB42" s="28" cm="1">
        <f t="array" ref="AB42">_xlfn.IFS($H42="",1,$H42="有り",2,$H42="無し",3)</f>
        <v>1</v>
      </c>
      <c r="AC42" s="28">
        <f t="shared" si="10"/>
        <v>0</v>
      </c>
      <c r="AD42" s="28">
        <f t="shared" si="11"/>
        <v>0</v>
      </c>
      <c r="AE42" s="28">
        <f t="shared" si="12"/>
        <v>0</v>
      </c>
      <c r="AF42" s="28">
        <f t="shared" si="13"/>
        <v>0</v>
      </c>
      <c r="AG42" s="28" t="str">
        <f t="shared" si="14"/>
        <v/>
      </c>
      <c r="AH42" s="7">
        <f t="shared" si="15"/>
        <v>0</v>
      </c>
      <c r="AI42" s="7">
        <f t="shared" si="16"/>
        <v>0</v>
      </c>
    </row>
    <row r="43" spans="1:35" s="4" customFormat="1" ht="24.75" customHeight="1">
      <c r="A43" s="49">
        <f t="shared" si="17"/>
        <v>31</v>
      </c>
      <c r="B43" s="50" t="str">
        <f t="shared" si="6"/>
        <v/>
      </c>
      <c r="C43" s="155"/>
      <c r="D43" s="15" t="str">
        <f t="shared" si="7"/>
        <v/>
      </c>
      <c r="E43" s="15" t="str">
        <f t="shared" si="8"/>
        <v/>
      </c>
      <c r="F43" s="16"/>
      <c r="G43" s="16"/>
      <c r="H43" s="57"/>
      <c r="I43" s="61"/>
      <c r="J43" s="61"/>
      <c r="K43" s="36"/>
      <c r="L43" s="47"/>
      <c r="M43" s="47"/>
      <c r="N43" s="45" t="str">
        <f t="shared" si="9"/>
        <v/>
      </c>
      <c r="O43" s="22"/>
      <c r="P43" s="58"/>
      <c r="Q43" s="16"/>
      <c r="R43" s="170"/>
      <c r="S43" s="108"/>
      <c r="T43" s="109"/>
      <c r="U43" s="110"/>
      <c r="V43" s="111"/>
      <c r="W43" s="114"/>
      <c r="X43" s="115"/>
      <c r="Y43" s="115"/>
      <c r="Z43" s="116" t="str">
        <f t="shared" si="0"/>
        <v/>
      </c>
      <c r="AB43" s="28" cm="1">
        <f t="array" ref="AB43">_xlfn.IFS($H43="",1,$H43="有り",2,$H43="無し",3)</f>
        <v>1</v>
      </c>
      <c r="AC43" s="28">
        <f t="shared" si="10"/>
        <v>0</v>
      </c>
      <c r="AD43" s="28">
        <f t="shared" si="11"/>
        <v>0</v>
      </c>
      <c r="AE43" s="28">
        <f t="shared" si="12"/>
        <v>0</v>
      </c>
      <c r="AF43" s="28">
        <f t="shared" si="13"/>
        <v>0</v>
      </c>
      <c r="AG43" s="28" t="str">
        <f t="shared" si="14"/>
        <v/>
      </c>
      <c r="AH43" s="7">
        <f t="shared" si="15"/>
        <v>0</v>
      </c>
      <c r="AI43" s="7">
        <f t="shared" si="16"/>
        <v>0</v>
      </c>
    </row>
    <row r="44" spans="1:35" s="4" customFormat="1" ht="24.75" customHeight="1">
      <c r="A44" s="49">
        <f t="shared" si="17"/>
        <v>32</v>
      </c>
      <c r="B44" s="50" t="str">
        <f t="shared" si="6"/>
        <v/>
      </c>
      <c r="C44" s="155"/>
      <c r="D44" s="15" t="str">
        <f t="shared" si="7"/>
        <v/>
      </c>
      <c r="E44" s="15" t="str">
        <f t="shared" si="8"/>
        <v/>
      </c>
      <c r="F44" s="16"/>
      <c r="G44" s="16"/>
      <c r="H44" s="57"/>
      <c r="I44" s="61"/>
      <c r="J44" s="61"/>
      <c r="K44" s="36"/>
      <c r="L44" s="47"/>
      <c r="M44" s="47"/>
      <c r="N44" s="45" t="str">
        <f t="shared" si="9"/>
        <v/>
      </c>
      <c r="O44" s="22"/>
      <c r="P44" s="58"/>
      <c r="Q44" s="16"/>
      <c r="R44" s="170"/>
      <c r="S44" s="108"/>
      <c r="T44" s="109"/>
      <c r="U44" s="110"/>
      <c r="V44" s="111"/>
      <c r="W44" s="114"/>
      <c r="X44" s="115"/>
      <c r="Y44" s="115"/>
      <c r="Z44" s="116" t="str">
        <f t="shared" si="0"/>
        <v/>
      </c>
      <c r="AB44" s="28" cm="1">
        <f t="array" ref="AB44">_xlfn.IFS($H44="",1,$H44="有り",2,$H44="無し",3)</f>
        <v>1</v>
      </c>
      <c r="AC44" s="28">
        <f t="shared" si="10"/>
        <v>0</v>
      </c>
      <c r="AD44" s="28">
        <f t="shared" si="11"/>
        <v>0</v>
      </c>
      <c r="AE44" s="28">
        <f t="shared" si="12"/>
        <v>0</v>
      </c>
      <c r="AF44" s="28">
        <f t="shared" si="13"/>
        <v>0</v>
      </c>
      <c r="AG44" s="28" t="str">
        <f t="shared" si="14"/>
        <v/>
      </c>
      <c r="AH44" s="7">
        <f t="shared" si="15"/>
        <v>0</v>
      </c>
      <c r="AI44" s="7">
        <f t="shared" si="16"/>
        <v>0</v>
      </c>
    </row>
    <row r="45" spans="1:35" s="4" customFormat="1" ht="24.75" customHeight="1">
      <c r="A45" s="49">
        <f t="shared" si="17"/>
        <v>33</v>
      </c>
      <c r="B45" s="50" t="str">
        <f t="shared" si="6"/>
        <v/>
      </c>
      <c r="C45" s="155"/>
      <c r="D45" s="15" t="str">
        <f t="shared" si="7"/>
        <v/>
      </c>
      <c r="E45" s="15" t="str">
        <f t="shared" si="8"/>
        <v/>
      </c>
      <c r="F45" s="16"/>
      <c r="G45" s="16"/>
      <c r="H45" s="57"/>
      <c r="I45" s="61"/>
      <c r="J45" s="61"/>
      <c r="K45" s="36"/>
      <c r="L45" s="47"/>
      <c r="M45" s="47"/>
      <c r="N45" s="45" t="str">
        <f t="shared" si="9"/>
        <v/>
      </c>
      <c r="O45" s="22"/>
      <c r="P45" s="58"/>
      <c r="Q45" s="16"/>
      <c r="R45" s="170"/>
      <c r="S45" s="108"/>
      <c r="T45" s="109"/>
      <c r="U45" s="110"/>
      <c r="V45" s="111"/>
      <c r="W45" s="114"/>
      <c r="X45" s="115"/>
      <c r="Y45" s="115"/>
      <c r="Z45" s="116" t="str">
        <f t="shared" si="0"/>
        <v/>
      </c>
      <c r="AB45" s="28" cm="1">
        <f t="array" ref="AB45">_xlfn.IFS($H45="",1,$H45="有り",2,$H45="無し",3)</f>
        <v>1</v>
      </c>
      <c r="AC45" s="28">
        <f t="shared" si="10"/>
        <v>0</v>
      </c>
      <c r="AD45" s="28">
        <f t="shared" si="11"/>
        <v>0</v>
      </c>
      <c r="AE45" s="28">
        <f t="shared" si="12"/>
        <v>0</v>
      </c>
      <c r="AF45" s="28">
        <f t="shared" si="13"/>
        <v>0</v>
      </c>
      <c r="AG45" s="28" t="str">
        <f t="shared" si="14"/>
        <v/>
      </c>
      <c r="AH45" s="7">
        <f t="shared" si="15"/>
        <v>0</v>
      </c>
      <c r="AI45" s="7">
        <f t="shared" si="16"/>
        <v>0</v>
      </c>
    </row>
    <row r="46" spans="1:35" s="4" customFormat="1" ht="24.75" customHeight="1">
      <c r="A46" s="49">
        <f t="shared" si="17"/>
        <v>34</v>
      </c>
      <c r="B46" s="50" t="str">
        <f t="shared" si="6"/>
        <v/>
      </c>
      <c r="C46" s="155"/>
      <c r="D46" s="15" t="str">
        <f t="shared" si="7"/>
        <v/>
      </c>
      <c r="E46" s="15" t="str">
        <f t="shared" si="8"/>
        <v/>
      </c>
      <c r="F46" s="16"/>
      <c r="G46" s="16"/>
      <c r="H46" s="57"/>
      <c r="I46" s="61"/>
      <c r="J46" s="61"/>
      <c r="K46" s="36"/>
      <c r="L46" s="47"/>
      <c r="M46" s="47"/>
      <c r="N46" s="45" t="str">
        <f t="shared" si="9"/>
        <v/>
      </c>
      <c r="O46" s="22"/>
      <c r="P46" s="58"/>
      <c r="Q46" s="16"/>
      <c r="R46" s="170"/>
      <c r="S46" s="108"/>
      <c r="T46" s="109"/>
      <c r="U46" s="110"/>
      <c r="V46" s="111"/>
      <c r="W46" s="114"/>
      <c r="X46" s="115"/>
      <c r="Y46" s="115"/>
      <c r="Z46" s="116" t="str">
        <f t="shared" si="0"/>
        <v/>
      </c>
      <c r="AB46" s="28" cm="1">
        <f t="array" ref="AB46">_xlfn.IFS($H46="",1,$H46="有り",2,$H46="無し",3)</f>
        <v>1</v>
      </c>
      <c r="AC46" s="28">
        <f t="shared" si="10"/>
        <v>0</v>
      </c>
      <c r="AD46" s="28">
        <f t="shared" si="11"/>
        <v>0</v>
      </c>
      <c r="AE46" s="28">
        <f t="shared" si="12"/>
        <v>0</v>
      </c>
      <c r="AF46" s="28">
        <f t="shared" si="13"/>
        <v>0</v>
      </c>
      <c r="AG46" s="28" t="str">
        <f t="shared" si="14"/>
        <v/>
      </c>
      <c r="AH46" s="7">
        <f t="shared" si="15"/>
        <v>0</v>
      </c>
      <c r="AI46" s="7">
        <f t="shared" si="16"/>
        <v>0</v>
      </c>
    </row>
    <row r="47" spans="1:35" s="4" customFormat="1" ht="24.75" customHeight="1">
      <c r="A47" s="49">
        <f t="shared" si="17"/>
        <v>35</v>
      </c>
      <c r="B47" s="50" t="str">
        <f t="shared" si="6"/>
        <v/>
      </c>
      <c r="C47" s="155"/>
      <c r="D47" s="15" t="str">
        <f t="shared" si="7"/>
        <v/>
      </c>
      <c r="E47" s="15" t="str">
        <f t="shared" si="8"/>
        <v/>
      </c>
      <c r="F47" s="16"/>
      <c r="G47" s="16"/>
      <c r="H47" s="57"/>
      <c r="I47" s="61"/>
      <c r="J47" s="61"/>
      <c r="K47" s="36"/>
      <c r="L47" s="47"/>
      <c r="M47" s="47"/>
      <c r="N47" s="45" t="str">
        <f t="shared" si="9"/>
        <v/>
      </c>
      <c r="O47" s="22"/>
      <c r="P47" s="58"/>
      <c r="Q47" s="16"/>
      <c r="R47" s="170"/>
      <c r="S47" s="108"/>
      <c r="T47" s="109"/>
      <c r="U47" s="110"/>
      <c r="V47" s="111"/>
      <c r="W47" s="114"/>
      <c r="X47" s="115"/>
      <c r="Y47" s="115"/>
      <c r="Z47" s="116" t="str">
        <f t="shared" si="0"/>
        <v/>
      </c>
      <c r="AB47" s="28" cm="1">
        <f t="array" ref="AB47">_xlfn.IFS($H47="",1,$H47="有り",2,$H47="無し",3)</f>
        <v>1</v>
      </c>
      <c r="AC47" s="28">
        <f t="shared" si="10"/>
        <v>0</v>
      </c>
      <c r="AD47" s="28">
        <f t="shared" si="11"/>
        <v>0</v>
      </c>
      <c r="AE47" s="28">
        <f t="shared" si="12"/>
        <v>0</v>
      </c>
      <c r="AF47" s="28">
        <f t="shared" si="13"/>
        <v>0</v>
      </c>
      <c r="AG47" s="28" t="str">
        <f t="shared" si="14"/>
        <v/>
      </c>
      <c r="AH47" s="7">
        <f t="shared" si="15"/>
        <v>0</v>
      </c>
      <c r="AI47" s="7">
        <f t="shared" si="16"/>
        <v>0</v>
      </c>
    </row>
    <row r="48" spans="1:35" s="4" customFormat="1" ht="24.75" customHeight="1">
      <c r="A48" s="49">
        <f t="shared" si="17"/>
        <v>36</v>
      </c>
      <c r="B48" s="50" t="str">
        <f t="shared" si="6"/>
        <v/>
      </c>
      <c r="C48" s="155"/>
      <c r="D48" s="15" t="str">
        <f t="shared" si="7"/>
        <v/>
      </c>
      <c r="E48" s="15" t="str">
        <f t="shared" si="8"/>
        <v/>
      </c>
      <c r="F48" s="16"/>
      <c r="G48" s="16"/>
      <c r="H48" s="57"/>
      <c r="I48" s="61"/>
      <c r="J48" s="61"/>
      <c r="K48" s="36"/>
      <c r="L48" s="47"/>
      <c r="M48" s="47"/>
      <c r="N48" s="45" t="str">
        <f t="shared" si="9"/>
        <v/>
      </c>
      <c r="O48" s="22"/>
      <c r="P48" s="58"/>
      <c r="Q48" s="16"/>
      <c r="R48" s="170"/>
      <c r="S48" s="108"/>
      <c r="T48" s="109"/>
      <c r="U48" s="110"/>
      <c r="V48" s="111"/>
      <c r="W48" s="114"/>
      <c r="X48" s="115"/>
      <c r="Y48" s="115"/>
      <c r="Z48" s="116" t="str">
        <f t="shared" si="0"/>
        <v/>
      </c>
      <c r="AB48" s="28" cm="1">
        <f t="array" ref="AB48">_xlfn.IFS($H48="",1,$H48="有り",2,$H48="無し",3)</f>
        <v>1</v>
      </c>
      <c r="AC48" s="28">
        <f t="shared" si="10"/>
        <v>0</v>
      </c>
      <c r="AD48" s="28">
        <f t="shared" si="11"/>
        <v>0</v>
      </c>
      <c r="AE48" s="28">
        <f t="shared" si="12"/>
        <v>0</v>
      </c>
      <c r="AF48" s="28">
        <f t="shared" si="13"/>
        <v>0</v>
      </c>
      <c r="AG48" s="28" t="str">
        <f t="shared" si="14"/>
        <v/>
      </c>
      <c r="AH48" s="7">
        <f t="shared" si="15"/>
        <v>0</v>
      </c>
      <c r="AI48" s="7">
        <f t="shared" si="16"/>
        <v>0</v>
      </c>
    </row>
    <row r="49" spans="1:35" s="4" customFormat="1" ht="24.75" customHeight="1">
      <c r="A49" s="49">
        <f t="shared" si="17"/>
        <v>37</v>
      </c>
      <c r="B49" s="50" t="str">
        <f t="shared" si="6"/>
        <v/>
      </c>
      <c r="C49" s="155"/>
      <c r="D49" s="15" t="str">
        <f t="shared" si="7"/>
        <v/>
      </c>
      <c r="E49" s="15" t="str">
        <f t="shared" si="8"/>
        <v/>
      </c>
      <c r="F49" s="16"/>
      <c r="G49" s="16"/>
      <c r="H49" s="57"/>
      <c r="I49" s="61"/>
      <c r="J49" s="61"/>
      <c r="K49" s="36"/>
      <c r="L49" s="47"/>
      <c r="M49" s="47"/>
      <c r="N49" s="45" t="str">
        <f t="shared" si="9"/>
        <v/>
      </c>
      <c r="O49" s="22"/>
      <c r="P49" s="58"/>
      <c r="Q49" s="16"/>
      <c r="R49" s="170"/>
      <c r="S49" s="108"/>
      <c r="T49" s="109"/>
      <c r="U49" s="110"/>
      <c r="V49" s="111"/>
      <c r="W49" s="114"/>
      <c r="X49" s="115"/>
      <c r="Y49" s="115"/>
      <c r="Z49" s="116" t="str">
        <f t="shared" si="0"/>
        <v/>
      </c>
      <c r="AB49" s="28" cm="1">
        <f t="array" ref="AB49">_xlfn.IFS($H49="",1,$H49="有り",2,$H49="無し",3)</f>
        <v>1</v>
      </c>
      <c r="AC49" s="28">
        <f t="shared" si="10"/>
        <v>0</v>
      </c>
      <c r="AD49" s="28">
        <f t="shared" si="11"/>
        <v>0</v>
      </c>
      <c r="AE49" s="28">
        <f t="shared" si="12"/>
        <v>0</v>
      </c>
      <c r="AF49" s="28">
        <f t="shared" si="13"/>
        <v>0</v>
      </c>
      <c r="AG49" s="28" t="str">
        <f t="shared" si="14"/>
        <v/>
      </c>
      <c r="AH49" s="7">
        <f t="shared" si="15"/>
        <v>0</v>
      </c>
      <c r="AI49" s="7">
        <f t="shared" si="16"/>
        <v>0</v>
      </c>
    </row>
    <row r="50" spans="1:35" s="4" customFormat="1" ht="24.75" customHeight="1">
      <c r="A50" s="49">
        <f t="shared" si="17"/>
        <v>38</v>
      </c>
      <c r="B50" s="50" t="str">
        <f t="shared" si="6"/>
        <v/>
      </c>
      <c r="C50" s="155"/>
      <c r="D50" s="15" t="str">
        <f t="shared" si="7"/>
        <v/>
      </c>
      <c r="E50" s="15" t="str">
        <f t="shared" si="8"/>
        <v/>
      </c>
      <c r="F50" s="16"/>
      <c r="G50" s="16"/>
      <c r="H50" s="57"/>
      <c r="I50" s="61"/>
      <c r="J50" s="61"/>
      <c r="K50" s="36"/>
      <c r="L50" s="47"/>
      <c r="M50" s="47"/>
      <c r="N50" s="45" t="str">
        <f t="shared" si="9"/>
        <v/>
      </c>
      <c r="O50" s="22"/>
      <c r="P50" s="58"/>
      <c r="Q50" s="16"/>
      <c r="R50" s="170"/>
      <c r="S50" s="108"/>
      <c r="T50" s="109"/>
      <c r="U50" s="110"/>
      <c r="V50" s="111"/>
      <c r="W50" s="114"/>
      <c r="X50" s="115"/>
      <c r="Y50" s="115"/>
      <c r="Z50" s="116" t="str">
        <f t="shared" si="0"/>
        <v/>
      </c>
      <c r="AB50" s="28" cm="1">
        <f t="array" ref="AB50">_xlfn.IFS($H50="",1,$H50="有り",2,$H50="無し",3)</f>
        <v>1</v>
      </c>
      <c r="AC50" s="28">
        <f t="shared" si="10"/>
        <v>0</v>
      </c>
      <c r="AD50" s="28">
        <f t="shared" si="11"/>
        <v>0</v>
      </c>
      <c r="AE50" s="28">
        <f t="shared" si="12"/>
        <v>0</v>
      </c>
      <c r="AF50" s="28">
        <f t="shared" si="13"/>
        <v>0</v>
      </c>
      <c r="AG50" s="28" t="str">
        <f t="shared" si="14"/>
        <v/>
      </c>
      <c r="AH50" s="7">
        <f t="shared" si="15"/>
        <v>0</v>
      </c>
      <c r="AI50" s="7">
        <f t="shared" si="16"/>
        <v>0</v>
      </c>
    </row>
    <row r="51" spans="1:35" s="4" customFormat="1" ht="24.75" customHeight="1">
      <c r="A51" s="49">
        <f t="shared" si="17"/>
        <v>39</v>
      </c>
      <c r="B51" s="50" t="str">
        <f t="shared" si="6"/>
        <v/>
      </c>
      <c r="C51" s="155"/>
      <c r="D51" s="15" t="str">
        <f t="shared" si="7"/>
        <v/>
      </c>
      <c r="E51" s="15" t="str">
        <f t="shared" si="8"/>
        <v/>
      </c>
      <c r="F51" s="16"/>
      <c r="G51" s="16"/>
      <c r="H51" s="57"/>
      <c r="I51" s="61"/>
      <c r="J51" s="61"/>
      <c r="K51" s="36"/>
      <c r="L51" s="47"/>
      <c r="M51" s="47"/>
      <c r="N51" s="45" t="str">
        <f t="shared" si="9"/>
        <v/>
      </c>
      <c r="O51" s="22"/>
      <c r="P51" s="58"/>
      <c r="Q51" s="16"/>
      <c r="R51" s="170"/>
      <c r="S51" s="108"/>
      <c r="T51" s="109"/>
      <c r="U51" s="110"/>
      <c r="V51" s="111"/>
      <c r="W51" s="114"/>
      <c r="X51" s="115"/>
      <c r="Y51" s="115"/>
      <c r="Z51" s="116" t="str">
        <f t="shared" si="0"/>
        <v/>
      </c>
      <c r="AB51" s="28" cm="1">
        <f t="array" ref="AB51">_xlfn.IFS($H51="",1,$H51="有り",2,$H51="無し",3)</f>
        <v>1</v>
      </c>
      <c r="AC51" s="28">
        <f t="shared" si="10"/>
        <v>0</v>
      </c>
      <c r="AD51" s="28">
        <f t="shared" si="11"/>
        <v>0</v>
      </c>
      <c r="AE51" s="28">
        <f t="shared" si="12"/>
        <v>0</v>
      </c>
      <c r="AF51" s="28">
        <f t="shared" si="13"/>
        <v>0</v>
      </c>
      <c r="AG51" s="28" t="str">
        <f t="shared" si="14"/>
        <v/>
      </c>
      <c r="AH51" s="7">
        <f t="shared" si="15"/>
        <v>0</v>
      </c>
      <c r="AI51" s="7">
        <f t="shared" si="16"/>
        <v>0</v>
      </c>
    </row>
    <row r="52" spans="1:35" s="4" customFormat="1" ht="24.75" customHeight="1">
      <c r="A52" s="49">
        <f t="shared" si="17"/>
        <v>40</v>
      </c>
      <c r="B52" s="50" t="str">
        <f t="shared" si="6"/>
        <v/>
      </c>
      <c r="C52" s="155"/>
      <c r="D52" s="15" t="str">
        <f t="shared" si="7"/>
        <v/>
      </c>
      <c r="E52" s="15" t="str">
        <f t="shared" si="8"/>
        <v/>
      </c>
      <c r="F52" s="16"/>
      <c r="G52" s="16"/>
      <c r="H52" s="57"/>
      <c r="I52" s="61"/>
      <c r="J52" s="61"/>
      <c r="K52" s="36"/>
      <c r="L52" s="47"/>
      <c r="M52" s="47"/>
      <c r="N52" s="45" t="str">
        <f t="shared" si="9"/>
        <v/>
      </c>
      <c r="O52" s="22"/>
      <c r="P52" s="58"/>
      <c r="Q52" s="16"/>
      <c r="R52" s="170"/>
      <c r="S52" s="108"/>
      <c r="T52" s="109"/>
      <c r="U52" s="110"/>
      <c r="V52" s="111"/>
      <c r="W52" s="114"/>
      <c r="X52" s="115"/>
      <c r="Y52" s="115"/>
      <c r="Z52" s="116" t="str">
        <f t="shared" si="0"/>
        <v/>
      </c>
      <c r="AB52" s="28" cm="1">
        <f t="array" ref="AB52">_xlfn.IFS($H52="",1,$H52="有り",2,$H52="無し",3)</f>
        <v>1</v>
      </c>
      <c r="AC52" s="28">
        <f t="shared" si="10"/>
        <v>0</v>
      </c>
      <c r="AD52" s="28">
        <f t="shared" si="11"/>
        <v>0</v>
      </c>
      <c r="AE52" s="28">
        <f t="shared" si="12"/>
        <v>0</v>
      </c>
      <c r="AF52" s="28">
        <f t="shared" si="13"/>
        <v>0</v>
      </c>
      <c r="AG52" s="28" t="str">
        <f t="shared" si="14"/>
        <v/>
      </c>
      <c r="AH52" s="7">
        <f t="shared" si="15"/>
        <v>0</v>
      </c>
      <c r="AI52" s="7">
        <f t="shared" si="16"/>
        <v>0</v>
      </c>
    </row>
    <row r="53" spans="1:35" s="4" customFormat="1" ht="24.75" customHeight="1">
      <c r="A53" s="49">
        <f t="shared" si="17"/>
        <v>41</v>
      </c>
      <c r="B53" s="50" t="str">
        <f t="shared" si="6"/>
        <v/>
      </c>
      <c r="C53" s="155"/>
      <c r="D53" s="15" t="str">
        <f t="shared" si="7"/>
        <v/>
      </c>
      <c r="E53" s="15" t="str">
        <f t="shared" si="8"/>
        <v/>
      </c>
      <c r="F53" s="16"/>
      <c r="G53" s="16"/>
      <c r="H53" s="57"/>
      <c r="I53" s="61"/>
      <c r="J53" s="61"/>
      <c r="K53" s="36"/>
      <c r="L53" s="47"/>
      <c r="M53" s="47"/>
      <c r="N53" s="45" t="str">
        <f t="shared" si="9"/>
        <v/>
      </c>
      <c r="O53" s="22"/>
      <c r="P53" s="58"/>
      <c r="Q53" s="16"/>
      <c r="R53" s="170"/>
      <c r="S53" s="108"/>
      <c r="T53" s="109"/>
      <c r="U53" s="110"/>
      <c r="V53" s="111"/>
      <c r="W53" s="114"/>
      <c r="X53" s="115"/>
      <c r="Y53" s="115"/>
      <c r="Z53" s="116" t="str">
        <f t="shared" si="0"/>
        <v/>
      </c>
      <c r="AB53" s="28" cm="1">
        <f t="array" ref="AB53">_xlfn.IFS($H53="",1,$H53="有り",2,$H53="無し",3)</f>
        <v>1</v>
      </c>
      <c r="AC53" s="28">
        <f t="shared" si="10"/>
        <v>0</v>
      </c>
      <c r="AD53" s="28">
        <f t="shared" si="11"/>
        <v>0</v>
      </c>
      <c r="AE53" s="28">
        <f t="shared" si="12"/>
        <v>0</v>
      </c>
      <c r="AF53" s="28">
        <f t="shared" si="13"/>
        <v>0</v>
      </c>
      <c r="AG53" s="28" t="str">
        <f t="shared" si="14"/>
        <v/>
      </c>
      <c r="AH53" s="7">
        <f t="shared" si="15"/>
        <v>0</v>
      </c>
      <c r="AI53" s="7">
        <f t="shared" si="16"/>
        <v>0</v>
      </c>
    </row>
    <row r="54" spans="1:35" s="4" customFormat="1" ht="24.75" customHeight="1">
      <c r="A54" s="49">
        <f t="shared" si="17"/>
        <v>42</v>
      </c>
      <c r="B54" s="50" t="str">
        <f t="shared" si="6"/>
        <v/>
      </c>
      <c r="C54" s="155"/>
      <c r="D54" s="15" t="str">
        <f t="shared" si="7"/>
        <v/>
      </c>
      <c r="E54" s="15" t="str">
        <f t="shared" si="8"/>
        <v/>
      </c>
      <c r="F54" s="16"/>
      <c r="G54" s="16"/>
      <c r="H54" s="57"/>
      <c r="I54" s="61"/>
      <c r="J54" s="61"/>
      <c r="K54" s="36"/>
      <c r="L54" s="47"/>
      <c r="M54" s="47"/>
      <c r="N54" s="45" t="str">
        <f t="shared" si="9"/>
        <v/>
      </c>
      <c r="O54" s="22"/>
      <c r="P54" s="58"/>
      <c r="Q54" s="16"/>
      <c r="R54" s="170"/>
      <c r="S54" s="108"/>
      <c r="T54" s="109"/>
      <c r="U54" s="110"/>
      <c r="V54" s="111"/>
      <c r="W54" s="114"/>
      <c r="X54" s="115"/>
      <c r="Y54" s="115"/>
      <c r="Z54" s="116" t="str">
        <f t="shared" si="0"/>
        <v/>
      </c>
      <c r="AB54" s="28" cm="1">
        <f t="array" ref="AB54">_xlfn.IFS($H54="",1,$H54="有り",2,$H54="無し",3)</f>
        <v>1</v>
      </c>
      <c r="AC54" s="28">
        <f t="shared" si="10"/>
        <v>0</v>
      </c>
      <c r="AD54" s="28">
        <f t="shared" si="11"/>
        <v>0</v>
      </c>
      <c r="AE54" s="28">
        <f t="shared" si="12"/>
        <v>0</v>
      </c>
      <c r="AF54" s="28">
        <f t="shared" si="13"/>
        <v>0</v>
      </c>
      <c r="AG54" s="28" t="str">
        <f t="shared" si="14"/>
        <v/>
      </c>
      <c r="AH54" s="7">
        <f t="shared" si="15"/>
        <v>0</v>
      </c>
      <c r="AI54" s="7">
        <f t="shared" si="16"/>
        <v>0</v>
      </c>
    </row>
    <row r="55" spans="1:35" s="4" customFormat="1" ht="24.75" customHeight="1">
      <c r="A55" s="49">
        <f t="shared" si="17"/>
        <v>43</v>
      </c>
      <c r="B55" s="50" t="str">
        <f t="shared" si="6"/>
        <v/>
      </c>
      <c r="C55" s="155"/>
      <c r="D55" s="15" t="str">
        <f t="shared" si="7"/>
        <v/>
      </c>
      <c r="E55" s="15" t="str">
        <f t="shared" si="8"/>
        <v/>
      </c>
      <c r="F55" s="16"/>
      <c r="G55" s="16"/>
      <c r="H55" s="57"/>
      <c r="I55" s="61"/>
      <c r="J55" s="61"/>
      <c r="K55" s="36"/>
      <c r="L55" s="47"/>
      <c r="M55" s="47"/>
      <c r="N55" s="45" t="str">
        <f t="shared" si="9"/>
        <v/>
      </c>
      <c r="O55" s="22"/>
      <c r="P55" s="58"/>
      <c r="Q55" s="16"/>
      <c r="R55" s="170"/>
      <c r="S55" s="108"/>
      <c r="T55" s="109"/>
      <c r="U55" s="110"/>
      <c r="V55" s="111"/>
      <c r="W55" s="114"/>
      <c r="X55" s="115"/>
      <c r="Y55" s="115"/>
      <c r="Z55" s="116" t="str">
        <f t="shared" si="0"/>
        <v/>
      </c>
      <c r="AB55" s="28" cm="1">
        <f t="array" ref="AB55">_xlfn.IFS($H55="",1,$H55="有り",2,$H55="無し",3)</f>
        <v>1</v>
      </c>
      <c r="AC55" s="28">
        <f t="shared" si="10"/>
        <v>0</v>
      </c>
      <c r="AD55" s="28">
        <f t="shared" si="11"/>
        <v>0</v>
      </c>
      <c r="AE55" s="28">
        <f t="shared" si="12"/>
        <v>0</v>
      </c>
      <c r="AF55" s="28">
        <f t="shared" si="13"/>
        <v>0</v>
      </c>
      <c r="AG55" s="28" t="str">
        <f t="shared" si="14"/>
        <v/>
      </c>
      <c r="AH55" s="7">
        <f t="shared" si="15"/>
        <v>0</v>
      </c>
      <c r="AI55" s="7">
        <f t="shared" si="16"/>
        <v>0</v>
      </c>
    </row>
    <row r="56" spans="1:35" s="4" customFormat="1" ht="24.75" customHeight="1">
      <c r="A56" s="49">
        <f t="shared" si="17"/>
        <v>44</v>
      </c>
      <c r="B56" s="50" t="str">
        <f t="shared" si="6"/>
        <v/>
      </c>
      <c r="C56" s="155"/>
      <c r="D56" s="15" t="str">
        <f t="shared" si="7"/>
        <v/>
      </c>
      <c r="E56" s="15" t="str">
        <f t="shared" si="8"/>
        <v/>
      </c>
      <c r="F56" s="16"/>
      <c r="G56" s="16"/>
      <c r="H56" s="57"/>
      <c r="I56" s="61"/>
      <c r="J56" s="61"/>
      <c r="K56" s="36"/>
      <c r="L56" s="47"/>
      <c r="M56" s="47"/>
      <c r="N56" s="45" t="str">
        <f t="shared" si="9"/>
        <v/>
      </c>
      <c r="O56" s="22"/>
      <c r="P56" s="58"/>
      <c r="Q56" s="16"/>
      <c r="R56" s="170"/>
      <c r="S56" s="108"/>
      <c r="T56" s="109"/>
      <c r="U56" s="110"/>
      <c r="V56" s="111"/>
      <c r="W56" s="114"/>
      <c r="X56" s="115"/>
      <c r="Y56" s="115"/>
      <c r="Z56" s="116" t="str">
        <f t="shared" si="0"/>
        <v/>
      </c>
      <c r="AB56" s="28" cm="1">
        <f t="array" ref="AB56">_xlfn.IFS($H56="",1,$H56="有り",2,$H56="無し",3)</f>
        <v>1</v>
      </c>
      <c r="AC56" s="28">
        <f t="shared" si="10"/>
        <v>0</v>
      </c>
      <c r="AD56" s="28">
        <f t="shared" si="11"/>
        <v>0</v>
      </c>
      <c r="AE56" s="28">
        <f t="shared" si="12"/>
        <v>0</v>
      </c>
      <c r="AF56" s="28">
        <f t="shared" si="13"/>
        <v>0</v>
      </c>
      <c r="AG56" s="28" t="str">
        <f t="shared" si="14"/>
        <v/>
      </c>
      <c r="AH56" s="7">
        <f t="shared" si="15"/>
        <v>0</v>
      </c>
      <c r="AI56" s="7">
        <f t="shared" si="16"/>
        <v>0</v>
      </c>
    </row>
    <row r="57" spans="1:35" s="4" customFormat="1" ht="24.75" customHeight="1">
      <c r="A57" s="49">
        <f t="shared" si="17"/>
        <v>45</v>
      </c>
      <c r="B57" s="50" t="str">
        <f t="shared" si="6"/>
        <v/>
      </c>
      <c r="C57" s="155"/>
      <c r="D57" s="15" t="str">
        <f t="shared" si="7"/>
        <v/>
      </c>
      <c r="E57" s="15" t="str">
        <f t="shared" si="8"/>
        <v/>
      </c>
      <c r="F57" s="16"/>
      <c r="G57" s="16"/>
      <c r="H57" s="57"/>
      <c r="I57" s="61"/>
      <c r="J57" s="61"/>
      <c r="K57" s="36"/>
      <c r="L57" s="47"/>
      <c r="M57" s="47"/>
      <c r="N57" s="45" t="str">
        <f t="shared" si="9"/>
        <v/>
      </c>
      <c r="O57" s="22"/>
      <c r="P57" s="58"/>
      <c r="Q57" s="16"/>
      <c r="R57" s="170"/>
      <c r="S57" s="108"/>
      <c r="T57" s="109"/>
      <c r="U57" s="110"/>
      <c r="V57" s="111"/>
      <c r="W57" s="114"/>
      <c r="X57" s="115"/>
      <c r="Y57" s="115"/>
      <c r="Z57" s="116" t="str">
        <f t="shared" si="0"/>
        <v/>
      </c>
      <c r="AB57" s="28" cm="1">
        <f t="array" ref="AB57">_xlfn.IFS($H57="",1,$H57="有り",2,$H57="無し",3)</f>
        <v>1</v>
      </c>
      <c r="AC57" s="28">
        <f t="shared" si="10"/>
        <v>0</v>
      </c>
      <c r="AD57" s="28">
        <f t="shared" si="11"/>
        <v>0</v>
      </c>
      <c r="AE57" s="28">
        <f t="shared" si="12"/>
        <v>0</v>
      </c>
      <c r="AF57" s="28">
        <f t="shared" si="13"/>
        <v>0</v>
      </c>
      <c r="AG57" s="28" t="str">
        <f t="shared" si="14"/>
        <v/>
      </c>
      <c r="AH57" s="7">
        <f t="shared" si="15"/>
        <v>0</v>
      </c>
      <c r="AI57" s="7">
        <f t="shared" si="16"/>
        <v>0</v>
      </c>
    </row>
    <row r="58" spans="1:35" s="4" customFormat="1" ht="24.75" customHeight="1">
      <c r="A58" s="49">
        <f t="shared" si="17"/>
        <v>46</v>
      </c>
      <c r="B58" s="50" t="str">
        <f t="shared" si="6"/>
        <v/>
      </c>
      <c r="C58" s="155"/>
      <c r="D58" s="15" t="str">
        <f t="shared" si="7"/>
        <v/>
      </c>
      <c r="E58" s="15" t="str">
        <f t="shared" si="8"/>
        <v/>
      </c>
      <c r="F58" s="16"/>
      <c r="G58" s="16"/>
      <c r="H58" s="57"/>
      <c r="I58" s="61"/>
      <c r="J58" s="61"/>
      <c r="K58" s="36"/>
      <c r="L58" s="47"/>
      <c r="M58" s="47"/>
      <c r="N58" s="45" t="str">
        <f t="shared" si="9"/>
        <v/>
      </c>
      <c r="O58" s="22"/>
      <c r="P58" s="58"/>
      <c r="Q58" s="16"/>
      <c r="R58" s="170"/>
      <c r="S58" s="108"/>
      <c r="T58" s="109"/>
      <c r="U58" s="110"/>
      <c r="V58" s="111"/>
      <c r="W58" s="114"/>
      <c r="X58" s="115"/>
      <c r="Y58" s="115"/>
      <c r="Z58" s="116" t="str">
        <f t="shared" si="0"/>
        <v/>
      </c>
      <c r="AB58" s="28" cm="1">
        <f t="array" ref="AB58">_xlfn.IFS($H58="",1,$H58="有り",2,$H58="無し",3)</f>
        <v>1</v>
      </c>
      <c r="AC58" s="28">
        <f t="shared" si="10"/>
        <v>0</v>
      </c>
      <c r="AD58" s="28">
        <f t="shared" si="11"/>
        <v>0</v>
      </c>
      <c r="AE58" s="28">
        <f t="shared" si="12"/>
        <v>0</v>
      </c>
      <c r="AF58" s="28">
        <f t="shared" si="13"/>
        <v>0</v>
      </c>
      <c r="AG58" s="28" t="str">
        <f t="shared" si="14"/>
        <v/>
      </c>
      <c r="AH58" s="7">
        <f t="shared" si="15"/>
        <v>0</v>
      </c>
      <c r="AI58" s="7">
        <f t="shared" si="16"/>
        <v>0</v>
      </c>
    </row>
    <row r="59" spans="1:35" s="4" customFormat="1" ht="24.75" customHeight="1">
      <c r="A59" s="49">
        <f t="shared" si="17"/>
        <v>47</v>
      </c>
      <c r="B59" s="50" t="str">
        <f t="shared" si="6"/>
        <v/>
      </c>
      <c r="C59" s="155"/>
      <c r="D59" s="15" t="str">
        <f t="shared" si="7"/>
        <v/>
      </c>
      <c r="E59" s="15" t="str">
        <f t="shared" si="8"/>
        <v/>
      </c>
      <c r="F59" s="16"/>
      <c r="G59" s="16"/>
      <c r="H59" s="57"/>
      <c r="I59" s="61"/>
      <c r="J59" s="61"/>
      <c r="K59" s="36"/>
      <c r="L59" s="47"/>
      <c r="M59" s="47"/>
      <c r="N59" s="45" t="str">
        <f t="shared" si="9"/>
        <v/>
      </c>
      <c r="O59" s="22"/>
      <c r="P59" s="58"/>
      <c r="Q59" s="16"/>
      <c r="R59" s="170"/>
      <c r="S59" s="108"/>
      <c r="T59" s="109"/>
      <c r="U59" s="110"/>
      <c r="V59" s="111"/>
      <c r="W59" s="114"/>
      <c r="X59" s="115"/>
      <c r="Y59" s="115"/>
      <c r="Z59" s="116" t="str">
        <f t="shared" si="0"/>
        <v/>
      </c>
      <c r="AB59" s="28" cm="1">
        <f t="array" ref="AB59">_xlfn.IFS($H59="",1,$H59="有り",2,$H59="無し",3)</f>
        <v>1</v>
      </c>
      <c r="AC59" s="28">
        <f t="shared" si="10"/>
        <v>0</v>
      </c>
      <c r="AD59" s="28">
        <f t="shared" si="11"/>
        <v>0</v>
      </c>
      <c r="AE59" s="28">
        <f t="shared" si="12"/>
        <v>0</v>
      </c>
      <c r="AF59" s="28">
        <f t="shared" si="13"/>
        <v>0</v>
      </c>
      <c r="AG59" s="28" t="str">
        <f t="shared" si="14"/>
        <v/>
      </c>
      <c r="AH59" s="7">
        <f t="shared" si="15"/>
        <v>0</v>
      </c>
      <c r="AI59" s="7">
        <f t="shared" si="16"/>
        <v>0</v>
      </c>
    </row>
    <row r="60" spans="1:35" s="4" customFormat="1" ht="24.75" customHeight="1">
      <c r="A60" s="49">
        <f t="shared" si="17"/>
        <v>48</v>
      </c>
      <c r="B60" s="50" t="str">
        <f t="shared" si="6"/>
        <v/>
      </c>
      <c r="C60" s="155"/>
      <c r="D60" s="15" t="str">
        <f t="shared" si="7"/>
        <v/>
      </c>
      <c r="E60" s="15" t="str">
        <f t="shared" si="8"/>
        <v/>
      </c>
      <c r="F60" s="16"/>
      <c r="G60" s="16"/>
      <c r="H60" s="57"/>
      <c r="I60" s="61"/>
      <c r="J60" s="61"/>
      <c r="K60" s="36"/>
      <c r="L60" s="47"/>
      <c r="M60" s="47"/>
      <c r="N60" s="45" t="str">
        <f t="shared" si="9"/>
        <v/>
      </c>
      <c r="O60" s="22"/>
      <c r="P60" s="58"/>
      <c r="Q60" s="16"/>
      <c r="R60" s="170"/>
      <c r="S60" s="108"/>
      <c r="T60" s="109"/>
      <c r="U60" s="110"/>
      <c r="V60" s="111"/>
      <c r="W60" s="114"/>
      <c r="X60" s="115"/>
      <c r="Y60" s="115"/>
      <c r="Z60" s="116" t="str">
        <f t="shared" si="0"/>
        <v/>
      </c>
      <c r="AB60" s="28" cm="1">
        <f t="array" ref="AB60">_xlfn.IFS($H60="",1,$H60="有り",2,$H60="無し",3)</f>
        <v>1</v>
      </c>
      <c r="AC60" s="28">
        <f t="shared" si="10"/>
        <v>0</v>
      </c>
      <c r="AD60" s="28">
        <f t="shared" si="11"/>
        <v>0</v>
      </c>
      <c r="AE60" s="28">
        <f t="shared" si="12"/>
        <v>0</v>
      </c>
      <c r="AF60" s="28">
        <f t="shared" si="13"/>
        <v>0</v>
      </c>
      <c r="AG60" s="28" t="str">
        <f t="shared" si="14"/>
        <v/>
      </c>
      <c r="AH60" s="7">
        <f t="shared" si="15"/>
        <v>0</v>
      </c>
      <c r="AI60" s="7">
        <f t="shared" si="16"/>
        <v>0</v>
      </c>
    </row>
    <row r="61" spans="1:35" s="4" customFormat="1" ht="24.75" customHeight="1">
      <c r="A61" s="49">
        <f t="shared" si="17"/>
        <v>49</v>
      </c>
      <c r="B61" s="50" t="str">
        <f t="shared" si="6"/>
        <v/>
      </c>
      <c r="C61" s="155"/>
      <c r="D61" s="15" t="str">
        <f t="shared" si="7"/>
        <v/>
      </c>
      <c r="E61" s="15" t="str">
        <f t="shared" si="8"/>
        <v/>
      </c>
      <c r="F61" s="16"/>
      <c r="G61" s="16"/>
      <c r="H61" s="57"/>
      <c r="I61" s="61"/>
      <c r="J61" s="61"/>
      <c r="K61" s="36"/>
      <c r="L61" s="47"/>
      <c r="M61" s="47"/>
      <c r="N61" s="45" t="str">
        <f t="shared" si="9"/>
        <v/>
      </c>
      <c r="O61" s="22"/>
      <c r="P61" s="58"/>
      <c r="Q61" s="16"/>
      <c r="R61" s="170"/>
      <c r="S61" s="108"/>
      <c r="T61" s="109"/>
      <c r="U61" s="110"/>
      <c r="V61" s="111"/>
      <c r="W61" s="114"/>
      <c r="X61" s="115"/>
      <c r="Y61" s="115"/>
      <c r="Z61" s="116" t="str">
        <f t="shared" si="0"/>
        <v/>
      </c>
      <c r="AB61" s="28" cm="1">
        <f t="array" ref="AB61">_xlfn.IFS($H61="",1,$H61="有り",2,$H61="無し",3)</f>
        <v>1</v>
      </c>
      <c r="AC61" s="28">
        <f t="shared" si="10"/>
        <v>0</v>
      </c>
      <c r="AD61" s="28">
        <f t="shared" si="11"/>
        <v>0</v>
      </c>
      <c r="AE61" s="28">
        <f t="shared" si="12"/>
        <v>0</v>
      </c>
      <c r="AF61" s="28">
        <f t="shared" si="13"/>
        <v>0</v>
      </c>
      <c r="AG61" s="28" t="str">
        <f t="shared" si="14"/>
        <v/>
      </c>
      <c r="AH61" s="7">
        <f t="shared" si="15"/>
        <v>0</v>
      </c>
      <c r="AI61" s="7">
        <f t="shared" si="16"/>
        <v>0</v>
      </c>
    </row>
    <row r="62" spans="1:35" s="4" customFormat="1" ht="24.75" customHeight="1">
      <c r="A62" s="49">
        <f t="shared" si="17"/>
        <v>50</v>
      </c>
      <c r="B62" s="50" t="str">
        <f t="shared" si="6"/>
        <v/>
      </c>
      <c r="C62" s="155"/>
      <c r="D62" s="15" t="str">
        <f t="shared" si="7"/>
        <v/>
      </c>
      <c r="E62" s="15" t="str">
        <f t="shared" si="8"/>
        <v/>
      </c>
      <c r="F62" s="16"/>
      <c r="G62" s="16"/>
      <c r="H62" s="57"/>
      <c r="I62" s="61"/>
      <c r="J62" s="61"/>
      <c r="K62" s="36"/>
      <c r="L62" s="47"/>
      <c r="M62" s="47"/>
      <c r="N62" s="45" t="str">
        <f t="shared" si="9"/>
        <v/>
      </c>
      <c r="O62" s="22"/>
      <c r="P62" s="58"/>
      <c r="Q62" s="16"/>
      <c r="R62" s="170"/>
      <c r="S62" s="108"/>
      <c r="T62" s="109"/>
      <c r="U62" s="110"/>
      <c r="V62" s="111"/>
      <c r="W62" s="114"/>
      <c r="X62" s="115"/>
      <c r="Y62" s="115"/>
      <c r="Z62" s="116" t="str">
        <f t="shared" si="0"/>
        <v/>
      </c>
      <c r="AB62" s="28" cm="1">
        <f t="array" ref="AB62">_xlfn.IFS($H62="",1,$H62="有り",2,$H62="無し",3)</f>
        <v>1</v>
      </c>
      <c r="AC62" s="28">
        <f t="shared" si="10"/>
        <v>0</v>
      </c>
      <c r="AD62" s="28">
        <f t="shared" si="11"/>
        <v>0</v>
      </c>
      <c r="AE62" s="28">
        <f t="shared" si="12"/>
        <v>0</v>
      </c>
      <c r="AF62" s="28">
        <f t="shared" si="13"/>
        <v>0</v>
      </c>
      <c r="AG62" s="28" t="str">
        <f t="shared" si="14"/>
        <v/>
      </c>
      <c r="AH62" s="7">
        <f t="shared" si="15"/>
        <v>0</v>
      </c>
      <c r="AI62" s="7">
        <f t="shared" si="16"/>
        <v>0</v>
      </c>
    </row>
    <row r="63" spans="1:35" s="4" customFormat="1" ht="24.75" customHeight="1">
      <c r="A63" s="49">
        <f t="shared" si="17"/>
        <v>51</v>
      </c>
      <c r="B63" s="50" t="str">
        <f t="shared" si="6"/>
        <v/>
      </c>
      <c r="C63" s="155"/>
      <c r="D63" s="15" t="str">
        <f t="shared" si="7"/>
        <v/>
      </c>
      <c r="E63" s="15" t="str">
        <f t="shared" si="8"/>
        <v/>
      </c>
      <c r="F63" s="16"/>
      <c r="G63" s="16"/>
      <c r="H63" s="57"/>
      <c r="I63" s="61"/>
      <c r="J63" s="61"/>
      <c r="K63" s="36"/>
      <c r="L63" s="47"/>
      <c r="M63" s="47"/>
      <c r="N63" s="45" t="str">
        <f t="shared" si="9"/>
        <v/>
      </c>
      <c r="O63" s="22"/>
      <c r="P63" s="58"/>
      <c r="Q63" s="16"/>
      <c r="R63" s="170"/>
      <c r="S63" s="108"/>
      <c r="T63" s="109"/>
      <c r="U63" s="110"/>
      <c r="V63" s="111"/>
      <c r="W63" s="114"/>
      <c r="X63" s="115"/>
      <c r="Y63" s="115"/>
      <c r="Z63" s="116" t="str">
        <f t="shared" si="0"/>
        <v/>
      </c>
      <c r="AB63" s="28" cm="1">
        <f t="array" ref="AB63">_xlfn.IFS($H63="",1,$H63="有り",2,$H63="無し",3)</f>
        <v>1</v>
      </c>
      <c r="AC63" s="28">
        <f t="shared" si="10"/>
        <v>0</v>
      </c>
      <c r="AD63" s="28">
        <f t="shared" si="11"/>
        <v>0</v>
      </c>
      <c r="AE63" s="28">
        <f t="shared" si="12"/>
        <v>0</v>
      </c>
      <c r="AF63" s="28">
        <f t="shared" si="13"/>
        <v>0</v>
      </c>
      <c r="AG63" s="28" t="str">
        <f t="shared" si="14"/>
        <v/>
      </c>
      <c r="AH63" s="7">
        <f t="shared" si="15"/>
        <v>0</v>
      </c>
      <c r="AI63" s="7">
        <f t="shared" si="16"/>
        <v>0</v>
      </c>
    </row>
    <row r="64" spans="1:35" s="4" customFormat="1" ht="24.75" customHeight="1">
      <c r="A64" s="49">
        <f t="shared" si="17"/>
        <v>52</v>
      </c>
      <c r="B64" s="50" t="str">
        <f t="shared" si="6"/>
        <v/>
      </c>
      <c r="C64" s="155"/>
      <c r="D64" s="15" t="str">
        <f t="shared" si="7"/>
        <v/>
      </c>
      <c r="E64" s="15" t="str">
        <f t="shared" si="8"/>
        <v/>
      </c>
      <c r="F64" s="16"/>
      <c r="G64" s="16"/>
      <c r="H64" s="57"/>
      <c r="I64" s="61"/>
      <c r="J64" s="61"/>
      <c r="K64" s="36"/>
      <c r="L64" s="47"/>
      <c r="M64" s="47"/>
      <c r="N64" s="45" t="str">
        <f t="shared" si="9"/>
        <v/>
      </c>
      <c r="O64" s="22"/>
      <c r="P64" s="58"/>
      <c r="Q64" s="16"/>
      <c r="R64" s="170"/>
      <c r="S64" s="108"/>
      <c r="T64" s="109"/>
      <c r="U64" s="110"/>
      <c r="V64" s="111"/>
      <c r="W64" s="114"/>
      <c r="X64" s="115"/>
      <c r="Y64" s="115"/>
      <c r="Z64" s="116" t="str">
        <f t="shared" si="0"/>
        <v/>
      </c>
      <c r="AB64" s="28" cm="1">
        <f t="array" ref="AB64">_xlfn.IFS($H64="",1,$H64="有り",2,$H64="無し",3)</f>
        <v>1</v>
      </c>
      <c r="AC64" s="28">
        <f t="shared" si="10"/>
        <v>0</v>
      </c>
      <c r="AD64" s="28">
        <f t="shared" si="11"/>
        <v>0</v>
      </c>
      <c r="AE64" s="28">
        <f t="shared" si="12"/>
        <v>0</v>
      </c>
      <c r="AF64" s="28">
        <f t="shared" si="13"/>
        <v>0</v>
      </c>
      <c r="AG64" s="28" t="str">
        <f t="shared" si="14"/>
        <v/>
      </c>
      <c r="AH64" s="7">
        <f t="shared" si="15"/>
        <v>0</v>
      </c>
      <c r="AI64" s="7">
        <f t="shared" si="16"/>
        <v>0</v>
      </c>
    </row>
    <row r="65" spans="1:35" s="4" customFormat="1" ht="24.75" customHeight="1">
      <c r="A65" s="49">
        <f t="shared" si="17"/>
        <v>53</v>
      </c>
      <c r="B65" s="50" t="str">
        <f t="shared" si="6"/>
        <v/>
      </c>
      <c r="C65" s="155"/>
      <c r="D65" s="15" t="str">
        <f t="shared" si="7"/>
        <v/>
      </c>
      <c r="E65" s="15" t="str">
        <f t="shared" si="8"/>
        <v/>
      </c>
      <c r="F65" s="16"/>
      <c r="G65" s="16"/>
      <c r="H65" s="57"/>
      <c r="I65" s="61"/>
      <c r="J65" s="61"/>
      <c r="K65" s="36"/>
      <c r="L65" s="47"/>
      <c r="M65" s="47"/>
      <c r="N65" s="45" t="str">
        <f t="shared" si="9"/>
        <v/>
      </c>
      <c r="O65" s="22"/>
      <c r="P65" s="58"/>
      <c r="Q65" s="16"/>
      <c r="R65" s="170"/>
      <c r="S65" s="108"/>
      <c r="T65" s="109"/>
      <c r="U65" s="110"/>
      <c r="V65" s="111"/>
      <c r="W65" s="114"/>
      <c r="X65" s="115"/>
      <c r="Y65" s="115"/>
      <c r="Z65" s="116" t="str">
        <f t="shared" si="0"/>
        <v/>
      </c>
      <c r="AB65" s="28" cm="1">
        <f t="array" ref="AB65">_xlfn.IFS($H65="",1,$H65="有り",2,$H65="無し",3)</f>
        <v>1</v>
      </c>
      <c r="AC65" s="28">
        <f t="shared" si="10"/>
        <v>0</v>
      </c>
      <c r="AD65" s="28">
        <f t="shared" si="11"/>
        <v>0</v>
      </c>
      <c r="AE65" s="28">
        <f t="shared" si="12"/>
        <v>0</v>
      </c>
      <c r="AF65" s="28">
        <f t="shared" si="13"/>
        <v>0</v>
      </c>
      <c r="AG65" s="28" t="str">
        <f t="shared" si="14"/>
        <v/>
      </c>
      <c r="AH65" s="7">
        <f t="shared" si="15"/>
        <v>0</v>
      </c>
      <c r="AI65" s="7">
        <f t="shared" si="16"/>
        <v>0</v>
      </c>
    </row>
    <row r="66" spans="1:35" s="4" customFormat="1" ht="24.75" customHeight="1">
      <c r="A66" s="49">
        <f t="shared" si="17"/>
        <v>54</v>
      </c>
      <c r="B66" s="50" t="str">
        <f t="shared" si="6"/>
        <v/>
      </c>
      <c r="C66" s="155"/>
      <c r="D66" s="15" t="str">
        <f t="shared" si="7"/>
        <v/>
      </c>
      <c r="E66" s="15" t="str">
        <f t="shared" si="8"/>
        <v/>
      </c>
      <c r="F66" s="16"/>
      <c r="G66" s="16"/>
      <c r="H66" s="57"/>
      <c r="I66" s="61"/>
      <c r="J66" s="61"/>
      <c r="K66" s="36"/>
      <c r="L66" s="47"/>
      <c r="M66" s="47"/>
      <c r="N66" s="45" t="str">
        <f t="shared" si="9"/>
        <v/>
      </c>
      <c r="O66" s="22"/>
      <c r="P66" s="58"/>
      <c r="Q66" s="16"/>
      <c r="R66" s="170"/>
      <c r="S66" s="108"/>
      <c r="T66" s="109"/>
      <c r="U66" s="110"/>
      <c r="V66" s="111"/>
      <c r="W66" s="114"/>
      <c r="X66" s="115"/>
      <c r="Y66" s="115"/>
      <c r="Z66" s="116" t="str">
        <f t="shared" si="0"/>
        <v/>
      </c>
      <c r="AB66" s="28" cm="1">
        <f t="array" ref="AB66">_xlfn.IFS($H66="",1,$H66="有り",2,$H66="無し",3)</f>
        <v>1</v>
      </c>
      <c r="AC66" s="28">
        <f t="shared" si="10"/>
        <v>0</v>
      </c>
      <c r="AD66" s="28">
        <f t="shared" si="11"/>
        <v>0</v>
      </c>
      <c r="AE66" s="28">
        <f t="shared" si="12"/>
        <v>0</v>
      </c>
      <c r="AF66" s="28">
        <f t="shared" si="13"/>
        <v>0</v>
      </c>
      <c r="AG66" s="28" t="str">
        <f t="shared" si="14"/>
        <v/>
      </c>
      <c r="AH66" s="7">
        <f t="shared" si="15"/>
        <v>0</v>
      </c>
      <c r="AI66" s="7">
        <f t="shared" si="16"/>
        <v>0</v>
      </c>
    </row>
    <row r="67" spans="1:35" s="4" customFormat="1" ht="24.75" customHeight="1">
      <c r="A67" s="49">
        <f t="shared" si="17"/>
        <v>55</v>
      </c>
      <c r="B67" s="50" t="str">
        <f t="shared" si="6"/>
        <v/>
      </c>
      <c r="C67" s="155"/>
      <c r="D67" s="15" t="str">
        <f t="shared" si="7"/>
        <v/>
      </c>
      <c r="E67" s="15" t="str">
        <f t="shared" si="8"/>
        <v/>
      </c>
      <c r="F67" s="16"/>
      <c r="G67" s="16"/>
      <c r="H67" s="57"/>
      <c r="I67" s="61"/>
      <c r="J67" s="61"/>
      <c r="K67" s="36"/>
      <c r="L67" s="47"/>
      <c r="M67" s="47"/>
      <c r="N67" s="45" t="str">
        <f t="shared" si="9"/>
        <v/>
      </c>
      <c r="O67" s="22"/>
      <c r="P67" s="58"/>
      <c r="Q67" s="16"/>
      <c r="R67" s="170"/>
      <c r="S67" s="108"/>
      <c r="T67" s="109"/>
      <c r="U67" s="110"/>
      <c r="V67" s="111"/>
      <c r="W67" s="114"/>
      <c r="X67" s="115"/>
      <c r="Y67" s="115"/>
      <c r="Z67" s="116" t="str">
        <f t="shared" si="0"/>
        <v/>
      </c>
      <c r="AB67" s="28" cm="1">
        <f t="array" ref="AB67">_xlfn.IFS($H67="",1,$H67="有り",2,$H67="無し",3)</f>
        <v>1</v>
      </c>
      <c r="AC67" s="28">
        <f t="shared" si="10"/>
        <v>0</v>
      </c>
      <c r="AD67" s="28">
        <f t="shared" si="11"/>
        <v>0</v>
      </c>
      <c r="AE67" s="28">
        <f t="shared" si="12"/>
        <v>0</v>
      </c>
      <c r="AF67" s="28">
        <f t="shared" si="13"/>
        <v>0</v>
      </c>
      <c r="AG67" s="28" t="str">
        <f t="shared" si="14"/>
        <v/>
      </c>
      <c r="AH67" s="7">
        <f t="shared" si="15"/>
        <v>0</v>
      </c>
      <c r="AI67" s="7">
        <f t="shared" si="16"/>
        <v>0</v>
      </c>
    </row>
    <row r="68" spans="1:35" s="4" customFormat="1" ht="24.75" customHeight="1">
      <c r="A68" s="49">
        <f t="shared" si="17"/>
        <v>56</v>
      </c>
      <c r="B68" s="50" t="str">
        <f t="shared" si="6"/>
        <v/>
      </c>
      <c r="C68" s="155"/>
      <c r="D68" s="15" t="str">
        <f t="shared" si="7"/>
        <v/>
      </c>
      <c r="E68" s="15" t="str">
        <f t="shared" si="8"/>
        <v/>
      </c>
      <c r="F68" s="16"/>
      <c r="G68" s="16"/>
      <c r="H68" s="57"/>
      <c r="I68" s="61"/>
      <c r="J68" s="61"/>
      <c r="K68" s="36"/>
      <c r="L68" s="47"/>
      <c r="M68" s="47"/>
      <c r="N68" s="45" t="str">
        <f t="shared" si="9"/>
        <v/>
      </c>
      <c r="O68" s="22"/>
      <c r="P68" s="58"/>
      <c r="Q68" s="16"/>
      <c r="R68" s="170"/>
      <c r="S68" s="108"/>
      <c r="T68" s="109"/>
      <c r="U68" s="110"/>
      <c r="V68" s="111"/>
      <c r="W68" s="114"/>
      <c r="X68" s="115"/>
      <c r="Y68" s="115"/>
      <c r="Z68" s="116" t="str">
        <f t="shared" si="0"/>
        <v/>
      </c>
      <c r="AB68" s="28" cm="1">
        <f t="array" ref="AB68">_xlfn.IFS($H68="",1,$H68="有り",2,$H68="無し",3)</f>
        <v>1</v>
      </c>
      <c r="AC68" s="28">
        <f t="shared" si="10"/>
        <v>0</v>
      </c>
      <c r="AD68" s="28">
        <f t="shared" si="11"/>
        <v>0</v>
      </c>
      <c r="AE68" s="28">
        <f t="shared" si="12"/>
        <v>0</v>
      </c>
      <c r="AF68" s="28">
        <f t="shared" si="13"/>
        <v>0</v>
      </c>
      <c r="AG68" s="28" t="str">
        <f t="shared" si="14"/>
        <v/>
      </c>
      <c r="AH68" s="7">
        <f t="shared" si="15"/>
        <v>0</v>
      </c>
      <c r="AI68" s="7">
        <f t="shared" si="16"/>
        <v>0</v>
      </c>
    </row>
    <row r="69" spans="1:35" s="4" customFormat="1" ht="24.75" customHeight="1">
      <c r="A69" s="49">
        <f t="shared" si="17"/>
        <v>57</v>
      </c>
      <c r="B69" s="50" t="str">
        <f t="shared" si="6"/>
        <v/>
      </c>
      <c r="C69" s="155"/>
      <c r="D69" s="15" t="str">
        <f t="shared" si="7"/>
        <v/>
      </c>
      <c r="E69" s="15" t="str">
        <f t="shared" si="8"/>
        <v/>
      </c>
      <c r="F69" s="16"/>
      <c r="G69" s="16"/>
      <c r="H69" s="57"/>
      <c r="I69" s="61"/>
      <c r="J69" s="61"/>
      <c r="K69" s="36"/>
      <c r="L69" s="47"/>
      <c r="M69" s="47"/>
      <c r="N69" s="45" t="str">
        <f t="shared" si="9"/>
        <v/>
      </c>
      <c r="O69" s="22"/>
      <c r="P69" s="58"/>
      <c r="Q69" s="16"/>
      <c r="R69" s="170"/>
      <c r="S69" s="108"/>
      <c r="T69" s="109"/>
      <c r="U69" s="110"/>
      <c r="V69" s="111"/>
      <c r="W69" s="114"/>
      <c r="X69" s="115"/>
      <c r="Y69" s="115"/>
      <c r="Z69" s="116" t="str">
        <f t="shared" si="0"/>
        <v/>
      </c>
      <c r="AB69" s="28" cm="1">
        <f t="array" ref="AB69">_xlfn.IFS($H69="",1,$H69="有り",2,$H69="無し",3)</f>
        <v>1</v>
      </c>
      <c r="AC69" s="28">
        <f t="shared" si="10"/>
        <v>0</v>
      </c>
      <c r="AD69" s="28">
        <f t="shared" si="11"/>
        <v>0</v>
      </c>
      <c r="AE69" s="28">
        <f t="shared" si="12"/>
        <v>0</v>
      </c>
      <c r="AF69" s="28">
        <f t="shared" si="13"/>
        <v>0</v>
      </c>
      <c r="AG69" s="28" t="str">
        <f t="shared" si="14"/>
        <v/>
      </c>
      <c r="AH69" s="7">
        <f t="shared" si="15"/>
        <v>0</v>
      </c>
      <c r="AI69" s="7">
        <f t="shared" si="16"/>
        <v>0</v>
      </c>
    </row>
    <row r="70" spans="1:35" s="4" customFormat="1" ht="24.75" customHeight="1">
      <c r="A70" s="49">
        <f t="shared" si="17"/>
        <v>58</v>
      </c>
      <c r="B70" s="50" t="str">
        <f t="shared" si="6"/>
        <v/>
      </c>
      <c r="C70" s="155"/>
      <c r="D70" s="15" t="str">
        <f t="shared" si="7"/>
        <v/>
      </c>
      <c r="E70" s="15" t="str">
        <f t="shared" si="8"/>
        <v/>
      </c>
      <c r="F70" s="16"/>
      <c r="G70" s="16"/>
      <c r="H70" s="57"/>
      <c r="I70" s="61"/>
      <c r="J70" s="61"/>
      <c r="K70" s="36"/>
      <c r="L70" s="47"/>
      <c r="M70" s="47"/>
      <c r="N70" s="45" t="str">
        <f t="shared" si="9"/>
        <v/>
      </c>
      <c r="O70" s="22"/>
      <c r="P70" s="58"/>
      <c r="Q70" s="16"/>
      <c r="R70" s="170"/>
      <c r="S70" s="108"/>
      <c r="T70" s="109"/>
      <c r="U70" s="110"/>
      <c r="V70" s="111"/>
      <c r="W70" s="114"/>
      <c r="X70" s="115"/>
      <c r="Y70" s="115"/>
      <c r="Z70" s="116" t="str">
        <f t="shared" si="0"/>
        <v/>
      </c>
      <c r="AB70" s="28" cm="1">
        <f t="array" ref="AB70">_xlfn.IFS($H70="",1,$H70="有り",2,$H70="無し",3)</f>
        <v>1</v>
      </c>
      <c r="AC70" s="28">
        <f t="shared" si="10"/>
        <v>0</v>
      </c>
      <c r="AD70" s="28">
        <f t="shared" si="11"/>
        <v>0</v>
      </c>
      <c r="AE70" s="28">
        <f t="shared" si="12"/>
        <v>0</v>
      </c>
      <c r="AF70" s="28">
        <f t="shared" si="13"/>
        <v>0</v>
      </c>
      <c r="AG70" s="28" t="str">
        <f t="shared" si="14"/>
        <v/>
      </c>
      <c r="AH70" s="7">
        <f t="shared" si="15"/>
        <v>0</v>
      </c>
      <c r="AI70" s="7">
        <f t="shared" si="16"/>
        <v>0</v>
      </c>
    </row>
    <row r="71" spans="1:35" s="4" customFormat="1" ht="24.75" customHeight="1">
      <c r="A71" s="49">
        <f t="shared" si="17"/>
        <v>59</v>
      </c>
      <c r="B71" s="50" t="str">
        <f t="shared" si="6"/>
        <v/>
      </c>
      <c r="C71" s="155"/>
      <c r="D71" s="15" t="str">
        <f t="shared" si="7"/>
        <v/>
      </c>
      <c r="E71" s="15" t="str">
        <f t="shared" si="8"/>
        <v/>
      </c>
      <c r="F71" s="16"/>
      <c r="G71" s="16"/>
      <c r="H71" s="57"/>
      <c r="I71" s="61"/>
      <c r="J71" s="61"/>
      <c r="K71" s="36"/>
      <c r="L71" s="47"/>
      <c r="M71" s="47"/>
      <c r="N71" s="45" t="str">
        <f t="shared" si="9"/>
        <v/>
      </c>
      <c r="O71" s="22"/>
      <c r="P71" s="58"/>
      <c r="Q71" s="16"/>
      <c r="R71" s="170"/>
      <c r="S71" s="108"/>
      <c r="T71" s="109"/>
      <c r="U71" s="110"/>
      <c r="V71" s="111"/>
      <c r="W71" s="114"/>
      <c r="X71" s="115"/>
      <c r="Y71" s="115"/>
      <c r="Z71" s="116" t="str">
        <f t="shared" si="0"/>
        <v/>
      </c>
      <c r="AB71" s="28" cm="1">
        <f t="array" ref="AB71">_xlfn.IFS($H71="",1,$H71="有り",2,$H71="無し",3)</f>
        <v>1</v>
      </c>
      <c r="AC71" s="28">
        <f t="shared" si="10"/>
        <v>0</v>
      </c>
      <c r="AD71" s="28">
        <f t="shared" si="11"/>
        <v>0</v>
      </c>
      <c r="AE71" s="28">
        <f t="shared" si="12"/>
        <v>0</v>
      </c>
      <c r="AF71" s="28">
        <f t="shared" si="13"/>
        <v>0</v>
      </c>
      <c r="AG71" s="28" t="str">
        <f t="shared" si="14"/>
        <v/>
      </c>
      <c r="AH71" s="7">
        <f t="shared" si="15"/>
        <v>0</v>
      </c>
      <c r="AI71" s="7">
        <f t="shared" si="16"/>
        <v>0</v>
      </c>
    </row>
    <row r="72" spans="1:35" s="4" customFormat="1" ht="24.75" customHeight="1">
      <c r="A72" s="49">
        <f t="shared" si="17"/>
        <v>60</v>
      </c>
      <c r="B72" s="50" t="str">
        <f t="shared" si="6"/>
        <v/>
      </c>
      <c r="C72" s="155"/>
      <c r="D72" s="15" t="str">
        <f t="shared" si="7"/>
        <v/>
      </c>
      <c r="E72" s="15" t="str">
        <f t="shared" si="8"/>
        <v/>
      </c>
      <c r="F72" s="16"/>
      <c r="G72" s="16"/>
      <c r="H72" s="57"/>
      <c r="I72" s="61"/>
      <c r="J72" s="61"/>
      <c r="K72" s="36"/>
      <c r="L72" s="47"/>
      <c r="M72" s="47"/>
      <c r="N72" s="45" t="str">
        <f t="shared" si="9"/>
        <v/>
      </c>
      <c r="O72" s="22"/>
      <c r="P72" s="58"/>
      <c r="Q72" s="16"/>
      <c r="R72" s="170"/>
      <c r="S72" s="108"/>
      <c r="T72" s="109"/>
      <c r="U72" s="110"/>
      <c r="V72" s="111"/>
      <c r="W72" s="114"/>
      <c r="X72" s="115"/>
      <c r="Y72" s="115"/>
      <c r="Z72" s="116" t="str">
        <f t="shared" si="0"/>
        <v/>
      </c>
      <c r="AB72" s="28" cm="1">
        <f t="array" ref="AB72">_xlfn.IFS($H72="",1,$H72="有り",2,$H72="無し",3)</f>
        <v>1</v>
      </c>
      <c r="AC72" s="28">
        <f t="shared" si="10"/>
        <v>0</v>
      </c>
      <c r="AD72" s="28">
        <f t="shared" si="11"/>
        <v>0</v>
      </c>
      <c r="AE72" s="28">
        <f t="shared" si="12"/>
        <v>0</v>
      </c>
      <c r="AF72" s="28">
        <f t="shared" si="13"/>
        <v>0</v>
      </c>
      <c r="AG72" s="28" t="str">
        <f t="shared" si="14"/>
        <v/>
      </c>
      <c r="AH72" s="7">
        <f t="shared" si="15"/>
        <v>0</v>
      </c>
      <c r="AI72" s="7">
        <f t="shared" si="16"/>
        <v>0</v>
      </c>
    </row>
    <row r="73" spans="1:35" s="4" customFormat="1" ht="24.75" customHeight="1">
      <c r="A73" s="49">
        <f t="shared" si="17"/>
        <v>61</v>
      </c>
      <c r="B73" s="50" t="str">
        <f t="shared" si="6"/>
        <v/>
      </c>
      <c r="C73" s="155"/>
      <c r="D73" s="15" t="str">
        <f t="shared" si="7"/>
        <v/>
      </c>
      <c r="E73" s="15" t="str">
        <f t="shared" si="8"/>
        <v/>
      </c>
      <c r="F73" s="16"/>
      <c r="G73" s="16"/>
      <c r="H73" s="57"/>
      <c r="I73" s="61"/>
      <c r="J73" s="61"/>
      <c r="K73" s="36"/>
      <c r="L73" s="47"/>
      <c r="M73" s="47"/>
      <c r="N73" s="45" t="str">
        <f t="shared" si="9"/>
        <v/>
      </c>
      <c r="O73" s="22"/>
      <c r="P73" s="58"/>
      <c r="Q73" s="16"/>
      <c r="R73" s="170"/>
      <c r="S73" s="108"/>
      <c r="T73" s="109"/>
      <c r="U73" s="110"/>
      <c r="V73" s="111"/>
      <c r="W73" s="114"/>
      <c r="X73" s="115"/>
      <c r="Y73" s="115"/>
      <c r="Z73" s="116" t="str">
        <f t="shared" si="0"/>
        <v/>
      </c>
      <c r="AB73" s="28" cm="1">
        <f t="array" ref="AB73">_xlfn.IFS($H73="",1,$H73="有り",2,$H73="無し",3)</f>
        <v>1</v>
      </c>
      <c r="AC73" s="28">
        <f t="shared" si="10"/>
        <v>0</v>
      </c>
      <c r="AD73" s="28">
        <f t="shared" si="11"/>
        <v>0</v>
      </c>
      <c r="AE73" s="28">
        <f t="shared" si="12"/>
        <v>0</v>
      </c>
      <c r="AF73" s="28">
        <f t="shared" si="13"/>
        <v>0</v>
      </c>
      <c r="AG73" s="28" t="str">
        <f t="shared" si="14"/>
        <v/>
      </c>
      <c r="AH73" s="7">
        <f t="shared" si="15"/>
        <v>0</v>
      </c>
      <c r="AI73" s="7">
        <f t="shared" si="16"/>
        <v>0</v>
      </c>
    </row>
    <row r="74" spans="1:35" s="4" customFormat="1" ht="24.75" customHeight="1">
      <c r="A74" s="49">
        <f t="shared" si="17"/>
        <v>62</v>
      </c>
      <c r="B74" s="50" t="str">
        <f t="shared" si="6"/>
        <v/>
      </c>
      <c r="C74" s="155"/>
      <c r="D74" s="15" t="str">
        <f t="shared" si="7"/>
        <v/>
      </c>
      <c r="E74" s="15" t="str">
        <f t="shared" si="8"/>
        <v/>
      </c>
      <c r="F74" s="16"/>
      <c r="G74" s="16"/>
      <c r="H74" s="57"/>
      <c r="I74" s="61"/>
      <c r="J74" s="61"/>
      <c r="K74" s="36"/>
      <c r="L74" s="47"/>
      <c r="M74" s="47"/>
      <c r="N74" s="45" t="str">
        <f t="shared" si="9"/>
        <v/>
      </c>
      <c r="O74" s="22"/>
      <c r="P74" s="58"/>
      <c r="Q74" s="16"/>
      <c r="R74" s="170"/>
      <c r="S74" s="108"/>
      <c r="T74" s="109"/>
      <c r="U74" s="110"/>
      <c r="V74" s="111"/>
      <c r="W74" s="114"/>
      <c r="X74" s="115"/>
      <c r="Y74" s="115"/>
      <c r="Z74" s="116" t="str">
        <f t="shared" si="0"/>
        <v/>
      </c>
      <c r="AB74" s="28" cm="1">
        <f t="array" ref="AB74">_xlfn.IFS($H74="",1,$H74="有り",2,$H74="無し",3)</f>
        <v>1</v>
      </c>
      <c r="AC74" s="28">
        <f t="shared" si="10"/>
        <v>0</v>
      </c>
      <c r="AD74" s="28">
        <f t="shared" si="11"/>
        <v>0</v>
      </c>
      <c r="AE74" s="28">
        <f t="shared" si="12"/>
        <v>0</v>
      </c>
      <c r="AF74" s="28">
        <f t="shared" si="13"/>
        <v>0</v>
      </c>
      <c r="AG74" s="28" t="str">
        <f t="shared" si="14"/>
        <v/>
      </c>
      <c r="AH74" s="7">
        <f t="shared" si="15"/>
        <v>0</v>
      </c>
      <c r="AI74" s="7">
        <f t="shared" si="16"/>
        <v>0</v>
      </c>
    </row>
    <row r="75" spans="1:35" s="4" customFormat="1" ht="24.75" customHeight="1">
      <c r="A75" s="49">
        <f t="shared" si="17"/>
        <v>63</v>
      </c>
      <c r="B75" s="50" t="str">
        <f t="shared" si="6"/>
        <v/>
      </c>
      <c r="C75" s="155"/>
      <c r="D75" s="15" t="str">
        <f t="shared" si="7"/>
        <v/>
      </c>
      <c r="E75" s="15" t="str">
        <f t="shared" si="8"/>
        <v/>
      </c>
      <c r="F75" s="16"/>
      <c r="G75" s="16"/>
      <c r="H75" s="57"/>
      <c r="I75" s="61"/>
      <c r="J75" s="61"/>
      <c r="K75" s="36"/>
      <c r="L75" s="47"/>
      <c r="M75" s="47"/>
      <c r="N75" s="45" t="str">
        <f t="shared" si="9"/>
        <v/>
      </c>
      <c r="O75" s="22"/>
      <c r="P75" s="58"/>
      <c r="Q75" s="16"/>
      <c r="R75" s="170"/>
      <c r="S75" s="108"/>
      <c r="T75" s="109"/>
      <c r="U75" s="110"/>
      <c r="V75" s="111"/>
      <c r="W75" s="114"/>
      <c r="X75" s="115"/>
      <c r="Y75" s="115"/>
      <c r="Z75" s="116" t="str">
        <f t="shared" si="0"/>
        <v/>
      </c>
      <c r="AB75" s="28" cm="1">
        <f t="array" ref="AB75">_xlfn.IFS($H75="",1,$H75="有り",2,$H75="無し",3)</f>
        <v>1</v>
      </c>
      <c r="AC75" s="28">
        <f t="shared" si="10"/>
        <v>0</v>
      </c>
      <c r="AD75" s="28">
        <f t="shared" si="11"/>
        <v>0</v>
      </c>
      <c r="AE75" s="28">
        <f t="shared" si="12"/>
        <v>0</v>
      </c>
      <c r="AF75" s="28">
        <f t="shared" si="13"/>
        <v>0</v>
      </c>
      <c r="AG75" s="28" t="str">
        <f t="shared" si="14"/>
        <v/>
      </c>
      <c r="AH75" s="7">
        <f t="shared" si="15"/>
        <v>0</v>
      </c>
      <c r="AI75" s="7">
        <f t="shared" si="16"/>
        <v>0</v>
      </c>
    </row>
    <row r="76" spans="1:35" s="4" customFormat="1" ht="24.75" customHeight="1">
      <c r="A76" s="49">
        <f t="shared" si="17"/>
        <v>64</v>
      </c>
      <c r="B76" s="50" t="str">
        <f t="shared" si="6"/>
        <v/>
      </c>
      <c r="C76" s="155"/>
      <c r="D76" s="15" t="str">
        <f t="shared" si="7"/>
        <v/>
      </c>
      <c r="E76" s="15" t="str">
        <f t="shared" si="8"/>
        <v/>
      </c>
      <c r="F76" s="16"/>
      <c r="G76" s="16"/>
      <c r="H76" s="57"/>
      <c r="I76" s="61"/>
      <c r="J76" s="61"/>
      <c r="K76" s="36"/>
      <c r="L76" s="47"/>
      <c r="M76" s="47"/>
      <c r="N76" s="45" t="str">
        <f t="shared" si="9"/>
        <v/>
      </c>
      <c r="O76" s="22"/>
      <c r="P76" s="58"/>
      <c r="Q76" s="16"/>
      <c r="R76" s="170"/>
      <c r="S76" s="108"/>
      <c r="T76" s="109"/>
      <c r="U76" s="110"/>
      <c r="V76" s="111"/>
      <c r="W76" s="114"/>
      <c r="X76" s="115"/>
      <c r="Y76" s="115"/>
      <c r="Z76" s="116" t="str">
        <f t="shared" si="0"/>
        <v/>
      </c>
      <c r="AB76" s="28" cm="1">
        <f t="array" ref="AB76">_xlfn.IFS($H76="",1,$H76="有り",2,$H76="無し",3)</f>
        <v>1</v>
      </c>
      <c r="AC76" s="28">
        <f t="shared" si="10"/>
        <v>0</v>
      </c>
      <c r="AD76" s="28">
        <f t="shared" si="11"/>
        <v>0</v>
      </c>
      <c r="AE76" s="28">
        <f t="shared" si="12"/>
        <v>0</v>
      </c>
      <c r="AF76" s="28">
        <f t="shared" si="13"/>
        <v>0</v>
      </c>
      <c r="AG76" s="28" t="str">
        <f t="shared" si="14"/>
        <v/>
      </c>
      <c r="AH76" s="7">
        <f t="shared" si="15"/>
        <v>0</v>
      </c>
      <c r="AI76" s="7">
        <f t="shared" si="16"/>
        <v>0</v>
      </c>
    </row>
    <row r="77" spans="1:35" s="4" customFormat="1" ht="24.75" customHeight="1">
      <c r="A77" s="49">
        <f t="shared" si="17"/>
        <v>65</v>
      </c>
      <c r="B77" s="50" t="str">
        <f t="shared" si="6"/>
        <v/>
      </c>
      <c r="C77" s="155"/>
      <c r="D77" s="15" t="str">
        <f t="shared" si="7"/>
        <v/>
      </c>
      <c r="E77" s="15" t="str">
        <f t="shared" si="8"/>
        <v/>
      </c>
      <c r="F77" s="16"/>
      <c r="G77" s="16"/>
      <c r="H77" s="57"/>
      <c r="I77" s="61"/>
      <c r="J77" s="61"/>
      <c r="K77" s="36"/>
      <c r="L77" s="47"/>
      <c r="M77" s="47"/>
      <c r="N77" s="45" t="str">
        <f t="shared" si="9"/>
        <v/>
      </c>
      <c r="O77" s="22"/>
      <c r="P77" s="58"/>
      <c r="Q77" s="16"/>
      <c r="R77" s="170"/>
      <c r="S77" s="108"/>
      <c r="T77" s="109"/>
      <c r="U77" s="110"/>
      <c r="V77" s="111"/>
      <c r="W77" s="114"/>
      <c r="X77" s="115"/>
      <c r="Y77" s="115"/>
      <c r="Z77" s="116" t="str">
        <f t="shared" si="0"/>
        <v/>
      </c>
      <c r="AB77" s="28" cm="1">
        <f t="array" ref="AB77">_xlfn.IFS($H77="",1,$H77="有り",2,$H77="無し",3)</f>
        <v>1</v>
      </c>
      <c r="AC77" s="28">
        <f t="shared" si="10"/>
        <v>0</v>
      </c>
      <c r="AD77" s="28">
        <f t="shared" si="11"/>
        <v>0</v>
      </c>
      <c r="AE77" s="28">
        <f t="shared" si="12"/>
        <v>0</v>
      </c>
      <c r="AF77" s="28">
        <f t="shared" si="13"/>
        <v>0</v>
      </c>
      <c r="AG77" s="28" t="str">
        <f t="shared" si="14"/>
        <v/>
      </c>
      <c r="AH77" s="7">
        <f t="shared" si="15"/>
        <v>0</v>
      </c>
      <c r="AI77" s="7">
        <f t="shared" si="16"/>
        <v>0</v>
      </c>
    </row>
    <row r="78" spans="1:35" s="4" customFormat="1" ht="24.75" customHeight="1">
      <c r="A78" s="49">
        <f t="shared" si="17"/>
        <v>66</v>
      </c>
      <c r="B78" s="50" t="str">
        <f t="shared" ref="B78:B141" si="18">IF($C78="","","業務用給湯器")</f>
        <v/>
      </c>
      <c r="C78" s="155"/>
      <c r="D78" s="15" t="str">
        <f t="shared" ref="D78:D141" si="19">IF($B78&lt;&gt;"",$C$2,"")</f>
        <v/>
      </c>
      <c r="E78" s="15" t="str">
        <f t="shared" ref="E78:E141" si="20">IF($B78&lt;&gt;"",$F$2,"")</f>
        <v/>
      </c>
      <c r="F78" s="16"/>
      <c r="G78" s="16"/>
      <c r="H78" s="57"/>
      <c r="I78" s="61"/>
      <c r="J78" s="61"/>
      <c r="K78" s="36"/>
      <c r="L78" s="47"/>
      <c r="M78" s="47"/>
      <c r="N78" s="45" t="str">
        <f t="shared" si="9"/>
        <v/>
      </c>
      <c r="O78" s="22"/>
      <c r="P78" s="58"/>
      <c r="Q78" s="16"/>
      <c r="R78" s="170"/>
      <c r="S78" s="108"/>
      <c r="T78" s="109"/>
      <c r="U78" s="110"/>
      <c r="V78" s="111"/>
      <c r="W78" s="114"/>
      <c r="X78" s="115"/>
      <c r="Y78" s="115"/>
      <c r="Z78" s="116" t="str">
        <f t="shared" si="0"/>
        <v/>
      </c>
      <c r="AB78" s="28" cm="1">
        <f t="array" ref="AB78">_xlfn.IFS($H78="",1,$H78="有り",2,$H78="無し",3)</f>
        <v>1</v>
      </c>
      <c r="AC78" s="28">
        <f t="shared" ref="AC78:AC141" si="21">IF(AND(($C78&lt;&gt;""),AND($AB78=1),(OR($C$2="",$F$2="",$G$3="",C78="",H78="",F78="",G78="",I78="",J78="",K78="",L78="",M78="",O78=""))),1,0)</f>
        <v>0</v>
      </c>
      <c r="AD78" s="28">
        <f t="shared" ref="AD78:AD141" si="22">IF(AND(($C78&lt;&gt;""),AND($AB78=2),(OR($C$2="",$F$2="",$G$3="",C78="",H78="",F78="",G78="",I78="",J78="",K78="",L78="",M78="",O78=""))),1,0)</f>
        <v>0</v>
      </c>
      <c r="AE78" s="28">
        <f t="shared" ref="AE78:AE141" si="23">IF(AND(($C78&lt;&gt;""),AND($AB78=3),(OR($C$2="",$F$2="",$G$3="",C78="",H78="",F78="",G78="",K78="",L78="",M78="",O78=""))),1,0)</f>
        <v>0</v>
      </c>
      <c r="AF78" s="28">
        <f t="shared" ref="AF78:AF141" si="24">IF(AND($G78&lt;&gt;"",COUNTIF($G78,"*■*")&gt;0,$Q78=""),1,0)</f>
        <v>0</v>
      </c>
      <c r="AG78" s="28" t="str">
        <f t="shared" ref="AG78:AG141" si="25">TEXT(Z78,"G/標準")</f>
        <v/>
      </c>
      <c r="AH78" s="7">
        <f t="shared" ref="AH78:AH141" si="26">IF(AG78="",0,COUNTIF($AG$13:$AG$512,AG78))</f>
        <v>0</v>
      </c>
      <c r="AI78" s="7">
        <f t="shared" ref="AI78:AI141" si="27">IF(AND(N78&lt;&gt;"",$N78&gt;$O78),1,0)</f>
        <v>0</v>
      </c>
    </row>
    <row r="79" spans="1:35" s="4" customFormat="1" ht="24.75" customHeight="1">
      <c r="A79" s="49">
        <f t="shared" si="17"/>
        <v>67</v>
      </c>
      <c r="B79" s="50" t="str">
        <f t="shared" si="18"/>
        <v/>
      </c>
      <c r="C79" s="155"/>
      <c r="D79" s="15" t="str">
        <f t="shared" si="19"/>
        <v/>
      </c>
      <c r="E79" s="15" t="str">
        <f t="shared" si="20"/>
        <v/>
      </c>
      <c r="F79" s="16"/>
      <c r="G79" s="16"/>
      <c r="H79" s="57"/>
      <c r="I79" s="61"/>
      <c r="J79" s="61"/>
      <c r="K79" s="36"/>
      <c r="L79" s="47"/>
      <c r="M79" s="47"/>
      <c r="N79" s="45" t="str">
        <f t="shared" si="9"/>
        <v/>
      </c>
      <c r="O79" s="22"/>
      <c r="P79" s="58"/>
      <c r="Q79" s="16"/>
      <c r="R79" s="170"/>
      <c r="S79" s="108"/>
      <c r="T79" s="109"/>
      <c r="U79" s="110"/>
      <c r="V79" s="111"/>
      <c r="W79" s="114"/>
      <c r="X79" s="115"/>
      <c r="Y79" s="115"/>
      <c r="Z79" s="116" t="str">
        <f t="shared" si="0"/>
        <v/>
      </c>
      <c r="AB79" s="28" cm="1">
        <f t="array" ref="AB79">_xlfn.IFS($H79="",1,$H79="有り",2,$H79="無し",3)</f>
        <v>1</v>
      </c>
      <c r="AC79" s="28">
        <f t="shared" si="21"/>
        <v>0</v>
      </c>
      <c r="AD79" s="28">
        <f t="shared" si="22"/>
        <v>0</v>
      </c>
      <c r="AE79" s="28">
        <f t="shared" si="23"/>
        <v>0</v>
      </c>
      <c r="AF79" s="28">
        <f t="shared" si="24"/>
        <v>0</v>
      </c>
      <c r="AG79" s="28" t="str">
        <f t="shared" si="25"/>
        <v/>
      </c>
      <c r="AH79" s="7">
        <f t="shared" si="26"/>
        <v>0</v>
      </c>
      <c r="AI79" s="7">
        <f t="shared" si="27"/>
        <v>0</v>
      </c>
    </row>
    <row r="80" spans="1:35" s="4" customFormat="1" ht="24.75" customHeight="1">
      <c r="A80" s="49">
        <f t="shared" si="17"/>
        <v>68</v>
      </c>
      <c r="B80" s="50" t="str">
        <f t="shared" si="18"/>
        <v/>
      </c>
      <c r="C80" s="155"/>
      <c r="D80" s="15" t="str">
        <f t="shared" si="19"/>
        <v/>
      </c>
      <c r="E80" s="15" t="str">
        <f t="shared" si="20"/>
        <v/>
      </c>
      <c r="F80" s="16"/>
      <c r="G80" s="16"/>
      <c r="H80" s="57"/>
      <c r="I80" s="61"/>
      <c r="J80" s="61"/>
      <c r="K80" s="36"/>
      <c r="L80" s="47"/>
      <c r="M80" s="47"/>
      <c r="N80" s="45" t="str">
        <f t="shared" si="9"/>
        <v/>
      </c>
      <c r="O80" s="22"/>
      <c r="P80" s="58"/>
      <c r="Q80" s="16"/>
      <c r="R80" s="170"/>
      <c r="S80" s="108"/>
      <c r="T80" s="109"/>
      <c r="U80" s="110"/>
      <c r="V80" s="111"/>
      <c r="W80" s="114"/>
      <c r="X80" s="115"/>
      <c r="Y80" s="115"/>
      <c r="Z80" s="116" t="str">
        <f t="shared" si="0"/>
        <v/>
      </c>
      <c r="AB80" s="28" cm="1">
        <f t="array" ref="AB80">_xlfn.IFS($H80="",1,$H80="有り",2,$H80="無し",3)</f>
        <v>1</v>
      </c>
      <c r="AC80" s="28">
        <f t="shared" si="21"/>
        <v>0</v>
      </c>
      <c r="AD80" s="28">
        <f t="shared" si="22"/>
        <v>0</v>
      </c>
      <c r="AE80" s="28">
        <f t="shared" si="23"/>
        <v>0</v>
      </c>
      <c r="AF80" s="28">
        <f t="shared" si="24"/>
        <v>0</v>
      </c>
      <c r="AG80" s="28" t="str">
        <f t="shared" si="25"/>
        <v/>
      </c>
      <c r="AH80" s="7">
        <f t="shared" si="26"/>
        <v>0</v>
      </c>
      <c r="AI80" s="7">
        <f t="shared" si="27"/>
        <v>0</v>
      </c>
    </row>
    <row r="81" spans="1:35" s="4" customFormat="1" ht="24.75" customHeight="1">
      <c r="A81" s="49">
        <f t="shared" si="17"/>
        <v>69</v>
      </c>
      <c r="B81" s="50" t="str">
        <f t="shared" si="18"/>
        <v/>
      </c>
      <c r="C81" s="155"/>
      <c r="D81" s="15" t="str">
        <f t="shared" si="19"/>
        <v/>
      </c>
      <c r="E81" s="15" t="str">
        <f t="shared" si="20"/>
        <v/>
      </c>
      <c r="F81" s="16"/>
      <c r="G81" s="16"/>
      <c r="H81" s="57"/>
      <c r="I81" s="61"/>
      <c r="J81" s="61"/>
      <c r="K81" s="36"/>
      <c r="L81" s="47"/>
      <c r="M81" s="47"/>
      <c r="N81" s="45" t="str">
        <f t="shared" si="9"/>
        <v/>
      </c>
      <c r="O81" s="22"/>
      <c r="P81" s="58"/>
      <c r="Q81" s="16"/>
      <c r="R81" s="170"/>
      <c r="S81" s="108"/>
      <c r="T81" s="109"/>
      <c r="U81" s="110"/>
      <c r="V81" s="111"/>
      <c r="W81" s="114"/>
      <c r="X81" s="115"/>
      <c r="Y81" s="115"/>
      <c r="Z81" s="116" t="str">
        <f t="shared" si="0"/>
        <v/>
      </c>
      <c r="AB81" s="28" cm="1">
        <f t="array" ref="AB81">_xlfn.IFS($H81="",1,$H81="有り",2,$H81="無し",3)</f>
        <v>1</v>
      </c>
      <c r="AC81" s="28">
        <f t="shared" si="21"/>
        <v>0</v>
      </c>
      <c r="AD81" s="28">
        <f t="shared" si="22"/>
        <v>0</v>
      </c>
      <c r="AE81" s="28">
        <f t="shared" si="23"/>
        <v>0</v>
      </c>
      <c r="AF81" s="28">
        <f t="shared" si="24"/>
        <v>0</v>
      </c>
      <c r="AG81" s="28" t="str">
        <f t="shared" si="25"/>
        <v/>
      </c>
      <c r="AH81" s="7">
        <f t="shared" si="26"/>
        <v>0</v>
      </c>
      <c r="AI81" s="7">
        <f t="shared" si="27"/>
        <v>0</v>
      </c>
    </row>
    <row r="82" spans="1:35" s="4" customFormat="1" ht="24.75" customHeight="1">
      <c r="A82" s="49">
        <f t="shared" si="17"/>
        <v>70</v>
      </c>
      <c r="B82" s="50" t="str">
        <f t="shared" si="18"/>
        <v/>
      </c>
      <c r="C82" s="155"/>
      <c r="D82" s="15" t="str">
        <f t="shared" si="19"/>
        <v/>
      </c>
      <c r="E82" s="15" t="str">
        <f t="shared" si="20"/>
        <v/>
      </c>
      <c r="F82" s="16"/>
      <c r="G82" s="16"/>
      <c r="H82" s="57"/>
      <c r="I82" s="61"/>
      <c r="J82" s="61"/>
      <c r="K82" s="36"/>
      <c r="L82" s="47"/>
      <c r="M82" s="47"/>
      <c r="N82" s="45" t="str">
        <f t="shared" si="9"/>
        <v/>
      </c>
      <c r="O82" s="22"/>
      <c r="P82" s="58"/>
      <c r="Q82" s="16"/>
      <c r="R82" s="170"/>
      <c r="S82" s="108"/>
      <c r="T82" s="109"/>
      <c r="U82" s="110"/>
      <c r="V82" s="111"/>
      <c r="W82" s="114"/>
      <c r="X82" s="115"/>
      <c r="Y82" s="115"/>
      <c r="Z82" s="116" t="str">
        <f t="shared" si="0"/>
        <v/>
      </c>
      <c r="AB82" s="28" cm="1">
        <f t="array" ref="AB82">_xlfn.IFS($H82="",1,$H82="有り",2,$H82="無し",3)</f>
        <v>1</v>
      </c>
      <c r="AC82" s="28">
        <f t="shared" si="21"/>
        <v>0</v>
      </c>
      <c r="AD82" s="28">
        <f t="shared" si="22"/>
        <v>0</v>
      </c>
      <c r="AE82" s="28">
        <f t="shared" si="23"/>
        <v>0</v>
      </c>
      <c r="AF82" s="28">
        <f t="shared" si="24"/>
        <v>0</v>
      </c>
      <c r="AG82" s="28" t="str">
        <f t="shared" si="25"/>
        <v/>
      </c>
      <c r="AH82" s="7">
        <f t="shared" si="26"/>
        <v>0</v>
      </c>
      <c r="AI82" s="7">
        <f t="shared" si="27"/>
        <v>0</v>
      </c>
    </row>
    <row r="83" spans="1:35" s="4" customFormat="1" ht="24.75" customHeight="1">
      <c r="A83" s="49">
        <f t="shared" si="17"/>
        <v>71</v>
      </c>
      <c r="B83" s="50" t="str">
        <f t="shared" si="18"/>
        <v/>
      </c>
      <c r="C83" s="155"/>
      <c r="D83" s="15" t="str">
        <f t="shared" si="19"/>
        <v/>
      </c>
      <c r="E83" s="15" t="str">
        <f t="shared" si="20"/>
        <v/>
      </c>
      <c r="F83" s="16"/>
      <c r="G83" s="16"/>
      <c r="H83" s="57"/>
      <c r="I83" s="61"/>
      <c r="J83" s="61"/>
      <c r="K83" s="36"/>
      <c r="L83" s="47"/>
      <c r="M83" s="47"/>
      <c r="N83" s="45" t="str">
        <f t="shared" si="9"/>
        <v/>
      </c>
      <c r="O83" s="22"/>
      <c r="P83" s="58"/>
      <c r="Q83" s="16"/>
      <c r="R83" s="170"/>
      <c r="S83" s="108"/>
      <c r="T83" s="109"/>
      <c r="U83" s="110"/>
      <c r="V83" s="111"/>
      <c r="W83" s="114"/>
      <c r="X83" s="115"/>
      <c r="Y83" s="115"/>
      <c r="Z83" s="116" t="str">
        <f t="shared" si="0"/>
        <v/>
      </c>
      <c r="AB83" s="28" cm="1">
        <f t="array" ref="AB83">_xlfn.IFS($H83="",1,$H83="有り",2,$H83="無し",3)</f>
        <v>1</v>
      </c>
      <c r="AC83" s="28">
        <f t="shared" si="21"/>
        <v>0</v>
      </c>
      <c r="AD83" s="28">
        <f t="shared" si="22"/>
        <v>0</v>
      </c>
      <c r="AE83" s="28">
        <f t="shared" si="23"/>
        <v>0</v>
      </c>
      <c r="AF83" s="28">
        <f t="shared" si="24"/>
        <v>0</v>
      </c>
      <c r="AG83" s="28" t="str">
        <f t="shared" si="25"/>
        <v/>
      </c>
      <c r="AH83" s="7">
        <f t="shared" si="26"/>
        <v>0</v>
      </c>
      <c r="AI83" s="7">
        <f t="shared" si="27"/>
        <v>0</v>
      </c>
    </row>
    <row r="84" spans="1:35" s="4" customFormat="1" ht="24.75" customHeight="1">
      <c r="A84" s="49">
        <f t="shared" si="17"/>
        <v>72</v>
      </c>
      <c r="B84" s="50" t="str">
        <f t="shared" si="18"/>
        <v/>
      </c>
      <c r="C84" s="155"/>
      <c r="D84" s="15" t="str">
        <f t="shared" si="19"/>
        <v/>
      </c>
      <c r="E84" s="15" t="str">
        <f t="shared" si="20"/>
        <v/>
      </c>
      <c r="F84" s="16"/>
      <c r="G84" s="16"/>
      <c r="H84" s="57"/>
      <c r="I84" s="61"/>
      <c r="J84" s="61"/>
      <c r="K84" s="36"/>
      <c r="L84" s="47"/>
      <c r="M84" s="47"/>
      <c r="N84" s="45" t="str">
        <f t="shared" si="9"/>
        <v/>
      </c>
      <c r="O84" s="22"/>
      <c r="P84" s="58"/>
      <c r="Q84" s="16"/>
      <c r="R84" s="170"/>
      <c r="S84" s="108"/>
      <c r="T84" s="109"/>
      <c r="U84" s="110"/>
      <c r="V84" s="111"/>
      <c r="W84" s="114"/>
      <c r="X84" s="115"/>
      <c r="Y84" s="115"/>
      <c r="Z84" s="116" t="str">
        <f t="shared" si="0"/>
        <v/>
      </c>
      <c r="AB84" s="28" cm="1">
        <f t="array" ref="AB84">_xlfn.IFS($H84="",1,$H84="有り",2,$H84="無し",3)</f>
        <v>1</v>
      </c>
      <c r="AC84" s="28">
        <f t="shared" si="21"/>
        <v>0</v>
      </c>
      <c r="AD84" s="28">
        <f t="shared" si="22"/>
        <v>0</v>
      </c>
      <c r="AE84" s="28">
        <f t="shared" si="23"/>
        <v>0</v>
      </c>
      <c r="AF84" s="28">
        <f t="shared" si="24"/>
        <v>0</v>
      </c>
      <c r="AG84" s="28" t="str">
        <f t="shared" si="25"/>
        <v/>
      </c>
      <c r="AH84" s="7">
        <f t="shared" si="26"/>
        <v>0</v>
      </c>
      <c r="AI84" s="7">
        <f t="shared" si="27"/>
        <v>0</v>
      </c>
    </row>
    <row r="85" spans="1:35" s="4" customFormat="1" ht="24.75" customHeight="1">
      <c r="A85" s="49">
        <f t="shared" si="17"/>
        <v>73</v>
      </c>
      <c r="B85" s="50" t="str">
        <f t="shared" si="18"/>
        <v/>
      </c>
      <c r="C85" s="155"/>
      <c r="D85" s="15" t="str">
        <f t="shared" si="19"/>
        <v/>
      </c>
      <c r="E85" s="15" t="str">
        <f t="shared" si="20"/>
        <v/>
      </c>
      <c r="F85" s="16"/>
      <c r="G85" s="16"/>
      <c r="H85" s="57"/>
      <c r="I85" s="61"/>
      <c r="J85" s="61"/>
      <c r="K85" s="36"/>
      <c r="L85" s="47"/>
      <c r="M85" s="47"/>
      <c r="N85" s="45" t="str">
        <f t="shared" si="9"/>
        <v/>
      </c>
      <c r="O85" s="22"/>
      <c r="P85" s="58"/>
      <c r="Q85" s="16"/>
      <c r="R85" s="170"/>
      <c r="S85" s="108"/>
      <c r="T85" s="109"/>
      <c r="U85" s="110"/>
      <c r="V85" s="111"/>
      <c r="W85" s="114"/>
      <c r="X85" s="115"/>
      <c r="Y85" s="115"/>
      <c r="Z85" s="116" t="str">
        <f t="shared" si="0"/>
        <v/>
      </c>
      <c r="AB85" s="28" cm="1">
        <f t="array" ref="AB85">_xlfn.IFS($H85="",1,$H85="有り",2,$H85="無し",3)</f>
        <v>1</v>
      </c>
      <c r="AC85" s="28">
        <f t="shared" si="21"/>
        <v>0</v>
      </c>
      <c r="AD85" s="28">
        <f t="shared" si="22"/>
        <v>0</v>
      </c>
      <c r="AE85" s="28">
        <f t="shared" si="23"/>
        <v>0</v>
      </c>
      <c r="AF85" s="28">
        <f t="shared" si="24"/>
        <v>0</v>
      </c>
      <c r="AG85" s="28" t="str">
        <f t="shared" si="25"/>
        <v/>
      </c>
      <c r="AH85" s="7">
        <f t="shared" si="26"/>
        <v>0</v>
      </c>
      <c r="AI85" s="7">
        <f t="shared" si="27"/>
        <v>0</v>
      </c>
    </row>
    <row r="86" spans="1:35" s="4" customFormat="1" ht="24.75" customHeight="1">
      <c r="A86" s="49">
        <f t="shared" si="17"/>
        <v>74</v>
      </c>
      <c r="B86" s="50" t="str">
        <f t="shared" si="18"/>
        <v/>
      </c>
      <c r="C86" s="155"/>
      <c r="D86" s="15" t="str">
        <f t="shared" si="19"/>
        <v/>
      </c>
      <c r="E86" s="15" t="str">
        <f t="shared" si="20"/>
        <v/>
      </c>
      <c r="F86" s="16"/>
      <c r="G86" s="16"/>
      <c r="H86" s="57"/>
      <c r="I86" s="61"/>
      <c r="J86" s="61"/>
      <c r="K86" s="36"/>
      <c r="L86" s="47"/>
      <c r="M86" s="47"/>
      <c r="N86" s="45" t="str">
        <f t="shared" si="9"/>
        <v/>
      </c>
      <c r="O86" s="22"/>
      <c r="P86" s="58"/>
      <c r="Q86" s="16"/>
      <c r="R86" s="170"/>
      <c r="S86" s="108"/>
      <c r="T86" s="109"/>
      <c r="U86" s="110"/>
      <c r="V86" s="111"/>
      <c r="W86" s="114"/>
      <c r="X86" s="115"/>
      <c r="Y86" s="115"/>
      <c r="Z86" s="116" t="str">
        <f t="shared" si="0"/>
        <v/>
      </c>
      <c r="AB86" s="28" cm="1">
        <f t="array" ref="AB86">_xlfn.IFS($H86="",1,$H86="有り",2,$H86="無し",3)</f>
        <v>1</v>
      </c>
      <c r="AC86" s="28">
        <f t="shared" si="21"/>
        <v>0</v>
      </c>
      <c r="AD86" s="28">
        <f t="shared" si="22"/>
        <v>0</v>
      </c>
      <c r="AE86" s="28">
        <f t="shared" si="23"/>
        <v>0</v>
      </c>
      <c r="AF86" s="28">
        <f t="shared" si="24"/>
        <v>0</v>
      </c>
      <c r="AG86" s="28" t="str">
        <f t="shared" si="25"/>
        <v/>
      </c>
      <c r="AH86" s="7">
        <f t="shared" si="26"/>
        <v>0</v>
      </c>
      <c r="AI86" s="7">
        <f t="shared" si="27"/>
        <v>0</v>
      </c>
    </row>
    <row r="87" spans="1:35" s="4" customFormat="1" ht="24.75" customHeight="1">
      <c r="A87" s="49">
        <f t="shared" si="17"/>
        <v>75</v>
      </c>
      <c r="B87" s="50" t="str">
        <f t="shared" si="18"/>
        <v/>
      </c>
      <c r="C87" s="155"/>
      <c r="D87" s="15" t="str">
        <f t="shared" si="19"/>
        <v/>
      </c>
      <c r="E87" s="15" t="str">
        <f t="shared" si="20"/>
        <v/>
      </c>
      <c r="F87" s="16"/>
      <c r="G87" s="16"/>
      <c r="H87" s="57"/>
      <c r="I87" s="61"/>
      <c r="J87" s="61"/>
      <c r="K87" s="36"/>
      <c r="L87" s="47"/>
      <c r="M87" s="47"/>
      <c r="N87" s="45" t="str">
        <f t="shared" si="9"/>
        <v/>
      </c>
      <c r="O87" s="22"/>
      <c r="P87" s="58"/>
      <c r="Q87" s="16"/>
      <c r="R87" s="170"/>
      <c r="S87" s="108"/>
      <c r="T87" s="109"/>
      <c r="U87" s="110"/>
      <c r="V87" s="111"/>
      <c r="W87" s="114"/>
      <c r="X87" s="115"/>
      <c r="Y87" s="115"/>
      <c r="Z87" s="116" t="str">
        <f t="shared" si="0"/>
        <v/>
      </c>
      <c r="AB87" s="28" cm="1">
        <f t="array" ref="AB87">_xlfn.IFS($H87="",1,$H87="有り",2,$H87="無し",3)</f>
        <v>1</v>
      </c>
      <c r="AC87" s="28">
        <f t="shared" si="21"/>
        <v>0</v>
      </c>
      <c r="AD87" s="28">
        <f t="shared" si="22"/>
        <v>0</v>
      </c>
      <c r="AE87" s="28">
        <f t="shared" si="23"/>
        <v>0</v>
      </c>
      <c r="AF87" s="28">
        <f t="shared" si="24"/>
        <v>0</v>
      </c>
      <c r="AG87" s="28" t="str">
        <f t="shared" si="25"/>
        <v/>
      </c>
      <c r="AH87" s="7">
        <f t="shared" si="26"/>
        <v>0</v>
      </c>
      <c r="AI87" s="7">
        <f t="shared" si="27"/>
        <v>0</v>
      </c>
    </row>
    <row r="88" spans="1:35" s="4" customFormat="1" ht="24.75" customHeight="1">
      <c r="A88" s="49">
        <f t="shared" si="17"/>
        <v>76</v>
      </c>
      <c r="B88" s="50" t="str">
        <f t="shared" si="18"/>
        <v/>
      </c>
      <c r="C88" s="155"/>
      <c r="D88" s="15" t="str">
        <f t="shared" si="19"/>
        <v/>
      </c>
      <c r="E88" s="15" t="str">
        <f t="shared" si="20"/>
        <v/>
      </c>
      <c r="F88" s="16"/>
      <c r="G88" s="16"/>
      <c r="H88" s="57"/>
      <c r="I88" s="61"/>
      <c r="J88" s="61"/>
      <c r="K88" s="36"/>
      <c r="L88" s="47"/>
      <c r="M88" s="47"/>
      <c r="N88" s="45" t="str">
        <f t="shared" si="9"/>
        <v/>
      </c>
      <c r="O88" s="22"/>
      <c r="P88" s="58"/>
      <c r="Q88" s="16"/>
      <c r="R88" s="170"/>
      <c r="S88" s="108"/>
      <c r="T88" s="109"/>
      <c r="U88" s="110"/>
      <c r="V88" s="111"/>
      <c r="W88" s="114"/>
      <c r="X88" s="115"/>
      <c r="Y88" s="115"/>
      <c r="Z88" s="116" t="str">
        <f t="shared" si="0"/>
        <v/>
      </c>
      <c r="AB88" s="28" cm="1">
        <f t="array" ref="AB88">_xlfn.IFS($H88="",1,$H88="有り",2,$H88="無し",3)</f>
        <v>1</v>
      </c>
      <c r="AC88" s="28">
        <f t="shared" si="21"/>
        <v>0</v>
      </c>
      <c r="AD88" s="28">
        <f t="shared" si="22"/>
        <v>0</v>
      </c>
      <c r="AE88" s="28">
        <f t="shared" si="23"/>
        <v>0</v>
      </c>
      <c r="AF88" s="28">
        <f t="shared" si="24"/>
        <v>0</v>
      </c>
      <c r="AG88" s="28" t="str">
        <f t="shared" si="25"/>
        <v/>
      </c>
      <c r="AH88" s="7">
        <f t="shared" si="26"/>
        <v>0</v>
      </c>
      <c r="AI88" s="7">
        <f t="shared" si="27"/>
        <v>0</v>
      </c>
    </row>
    <row r="89" spans="1:35" s="4" customFormat="1" ht="24.75" customHeight="1">
      <c r="A89" s="49">
        <f t="shared" si="17"/>
        <v>77</v>
      </c>
      <c r="B89" s="50" t="str">
        <f t="shared" si="18"/>
        <v/>
      </c>
      <c r="C89" s="155"/>
      <c r="D89" s="15" t="str">
        <f t="shared" si="19"/>
        <v/>
      </c>
      <c r="E89" s="15" t="str">
        <f t="shared" si="20"/>
        <v/>
      </c>
      <c r="F89" s="16"/>
      <c r="G89" s="16"/>
      <c r="H89" s="57"/>
      <c r="I89" s="61"/>
      <c r="J89" s="61"/>
      <c r="K89" s="36"/>
      <c r="L89" s="47"/>
      <c r="M89" s="47"/>
      <c r="N89" s="45" t="str">
        <f t="shared" si="9"/>
        <v/>
      </c>
      <c r="O89" s="22"/>
      <c r="P89" s="58"/>
      <c r="Q89" s="16"/>
      <c r="R89" s="170"/>
      <c r="S89" s="108"/>
      <c r="T89" s="109"/>
      <c r="U89" s="110"/>
      <c r="V89" s="111"/>
      <c r="W89" s="114"/>
      <c r="X89" s="115"/>
      <c r="Y89" s="115"/>
      <c r="Z89" s="116" t="str">
        <f t="shared" si="0"/>
        <v/>
      </c>
      <c r="AB89" s="28" cm="1">
        <f t="array" ref="AB89">_xlfn.IFS($H89="",1,$H89="有り",2,$H89="無し",3)</f>
        <v>1</v>
      </c>
      <c r="AC89" s="28">
        <f t="shared" si="21"/>
        <v>0</v>
      </c>
      <c r="AD89" s="28">
        <f t="shared" si="22"/>
        <v>0</v>
      </c>
      <c r="AE89" s="28">
        <f t="shared" si="23"/>
        <v>0</v>
      </c>
      <c r="AF89" s="28">
        <f t="shared" si="24"/>
        <v>0</v>
      </c>
      <c r="AG89" s="28" t="str">
        <f t="shared" si="25"/>
        <v/>
      </c>
      <c r="AH89" s="7">
        <f t="shared" si="26"/>
        <v>0</v>
      </c>
      <c r="AI89" s="7">
        <f t="shared" si="27"/>
        <v>0</v>
      </c>
    </row>
    <row r="90" spans="1:35" s="4" customFormat="1" ht="24.75" customHeight="1">
      <c r="A90" s="49">
        <f t="shared" ref="A90:A153" si="28">ROW()-12</f>
        <v>78</v>
      </c>
      <c r="B90" s="50" t="str">
        <f t="shared" si="18"/>
        <v/>
      </c>
      <c r="C90" s="155"/>
      <c r="D90" s="15" t="str">
        <f t="shared" si="19"/>
        <v/>
      </c>
      <c r="E90" s="15" t="str">
        <f t="shared" si="20"/>
        <v/>
      </c>
      <c r="F90" s="16"/>
      <c r="G90" s="16"/>
      <c r="H90" s="57"/>
      <c r="I90" s="61"/>
      <c r="J90" s="61"/>
      <c r="K90" s="36"/>
      <c r="L90" s="47"/>
      <c r="M90" s="47"/>
      <c r="N90" s="45" t="str">
        <f t="shared" si="9"/>
        <v/>
      </c>
      <c r="O90" s="22"/>
      <c r="P90" s="58"/>
      <c r="Q90" s="16"/>
      <c r="R90" s="170"/>
      <c r="S90" s="108"/>
      <c r="T90" s="109"/>
      <c r="U90" s="110"/>
      <c r="V90" s="111"/>
      <c r="W90" s="114"/>
      <c r="X90" s="115"/>
      <c r="Y90" s="115"/>
      <c r="Z90" s="116" t="str">
        <f t="shared" si="0"/>
        <v/>
      </c>
      <c r="AB90" s="28" cm="1">
        <f t="array" ref="AB90">_xlfn.IFS($H90="",1,$H90="有り",2,$H90="無し",3)</f>
        <v>1</v>
      </c>
      <c r="AC90" s="28">
        <f t="shared" si="21"/>
        <v>0</v>
      </c>
      <c r="AD90" s="28">
        <f t="shared" si="22"/>
        <v>0</v>
      </c>
      <c r="AE90" s="28">
        <f t="shared" si="23"/>
        <v>0</v>
      </c>
      <c r="AF90" s="28">
        <f t="shared" si="24"/>
        <v>0</v>
      </c>
      <c r="AG90" s="28" t="str">
        <f t="shared" si="25"/>
        <v/>
      </c>
      <c r="AH90" s="7">
        <f t="shared" si="26"/>
        <v>0</v>
      </c>
      <c r="AI90" s="7">
        <f t="shared" si="27"/>
        <v>0</v>
      </c>
    </row>
    <row r="91" spans="1:35" s="4" customFormat="1" ht="24.75" customHeight="1">
      <c r="A91" s="49">
        <f t="shared" si="28"/>
        <v>79</v>
      </c>
      <c r="B91" s="50" t="str">
        <f t="shared" si="18"/>
        <v/>
      </c>
      <c r="C91" s="155"/>
      <c r="D91" s="15" t="str">
        <f t="shared" si="19"/>
        <v/>
      </c>
      <c r="E91" s="15" t="str">
        <f t="shared" si="20"/>
        <v/>
      </c>
      <c r="F91" s="16"/>
      <c r="G91" s="16"/>
      <c r="H91" s="57"/>
      <c r="I91" s="61"/>
      <c r="J91" s="61"/>
      <c r="K91" s="36"/>
      <c r="L91" s="47"/>
      <c r="M91" s="47"/>
      <c r="N91" s="45" t="str">
        <f t="shared" si="9"/>
        <v/>
      </c>
      <c r="O91" s="22"/>
      <c r="P91" s="58"/>
      <c r="Q91" s="16"/>
      <c r="R91" s="170"/>
      <c r="S91" s="108"/>
      <c r="T91" s="109"/>
      <c r="U91" s="110"/>
      <c r="V91" s="111"/>
      <c r="W91" s="114"/>
      <c r="X91" s="115"/>
      <c r="Y91" s="115"/>
      <c r="Z91" s="116" t="str">
        <f t="shared" si="0"/>
        <v/>
      </c>
      <c r="AB91" s="28" cm="1">
        <f t="array" ref="AB91">_xlfn.IFS($H91="",1,$H91="有り",2,$H91="無し",3)</f>
        <v>1</v>
      </c>
      <c r="AC91" s="28">
        <f t="shared" si="21"/>
        <v>0</v>
      </c>
      <c r="AD91" s="28">
        <f t="shared" si="22"/>
        <v>0</v>
      </c>
      <c r="AE91" s="28">
        <f t="shared" si="23"/>
        <v>0</v>
      </c>
      <c r="AF91" s="28">
        <f t="shared" si="24"/>
        <v>0</v>
      </c>
      <c r="AG91" s="28" t="str">
        <f t="shared" si="25"/>
        <v/>
      </c>
      <c r="AH91" s="7">
        <f t="shared" si="26"/>
        <v>0</v>
      </c>
      <c r="AI91" s="7">
        <f t="shared" si="27"/>
        <v>0</v>
      </c>
    </row>
    <row r="92" spans="1:35" s="4" customFormat="1" ht="24.75" customHeight="1">
      <c r="A92" s="49">
        <f t="shared" si="28"/>
        <v>80</v>
      </c>
      <c r="B92" s="50" t="str">
        <f t="shared" si="18"/>
        <v/>
      </c>
      <c r="C92" s="155"/>
      <c r="D92" s="15" t="str">
        <f t="shared" si="19"/>
        <v/>
      </c>
      <c r="E92" s="15" t="str">
        <f t="shared" si="20"/>
        <v/>
      </c>
      <c r="F92" s="16"/>
      <c r="G92" s="16"/>
      <c r="H92" s="57"/>
      <c r="I92" s="61"/>
      <c r="J92" s="61"/>
      <c r="K92" s="36"/>
      <c r="L92" s="47"/>
      <c r="M92" s="47"/>
      <c r="N92" s="45" t="str">
        <f t="shared" si="9"/>
        <v/>
      </c>
      <c r="O92" s="22"/>
      <c r="P92" s="58"/>
      <c r="Q92" s="16"/>
      <c r="R92" s="170"/>
      <c r="S92" s="108"/>
      <c r="T92" s="109"/>
      <c r="U92" s="110"/>
      <c r="V92" s="111"/>
      <c r="W92" s="114"/>
      <c r="X92" s="115"/>
      <c r="Y92" s="115"/>
      <c r="Z92" s="116" t="str">
        <f t="shared" si="0"/>
        <v/>
      </c>
      <c r="AB92" s="28" cm="1">
        <f t="array" ref="AB92">_xlfn.IFS($H92="",1,$H92="有り",2,$H92="無し",3)</f>
        <v>1</v>
      </c>
      <c r="AC92" s="28">
        <f t="shared" si="21"/>
        <v>0</v>
      </c>
      <c r="AD92" s="28">
        <f t="shared" si="22"/>
        <v>0</v>
      </c>
      <c r="AE92" s="28">
        <f t="shared" si="23"/>
        <v>0</v>
      </c>
      <c r="AF92" s="28">
        <f t="shared" si="24"/>
        <v>0</v>
      </c>
      <c r="AG92" s="28" t="str">
        <f t="shared" si="25"/>
        <v/>
      </c>
      <c r="AH92" s="7">
        <f t="shared" si="26"/>
        <v>0</v>
      </c>
      <c r="AI92" s="7">
        <f t="shared" si="27"/>
        <v>0</v>
      </c>
    </row>
    <row r="93" spans="1:35" s="4" customFormat="1" ht="24.75" customHeight="1">
      <c r="A93" s="49">
        <f t="shared" si="28"/>
        <v>81</v>
      </c>
      <c r="B93" s="50" t="str">
        <f t="shared" si="18"/>
        <v/>
      </c>
      <c r="C93" s="155"/>
      <c r="D93" s="15" t="str">
        <f t="shared" si="19"/>
        <v/>
      </c>
      <c r="E93" s="15" t="str">
        <f t="shared" si="20"/>
        <v/>
      </c>
      <c r="F93" s="16"/>
      <c r="G93" s="16"/>
      <c r="H93" s="57"/>
      <c r="I93" s="61"/>
      <c r="J93" s="61"/>
      <c r="K93" s="36"/>
      <c r="L93" s="47"/>
      <c r="M93" s="47"/>
      <c r="N93" s="45" t="str">
        <f t="shared" si="9"/>
        <v/>
      </c>
      <c r="O93" s="22"/>
      <c r="P93" s="58"/>
      <c r="Q93" s="16"/>
      <c r="R93" s="170"/>
      <c r="S93" s="108"/>
      <c r="T93" s="109"/>
      <c r="U93" s="110"/>
      <c r="V93" s="111"/>
      <c r="W93" s="114"/>
      <c r="X93" s="115"/>
      <c r="Y93" s="115"/>
      <c r="Z93" s="116" t="str">
        <f t="shared" si="0"/>
        <v/>
      </c>
      <c r="AB93" s="28" cm="1">
        <f t="array" ref="AB93">_xlfn.IFS($H93="",1,$H93="有り",2,$H93="無し",3)</f>
        <v>1</v>
      </c>
      <c r="AC93" s="28">
        <f t="shared" si="21"/>
        <v>0</v>
      </c>
      <c r="AD93" s="28">
        <f t="shared" si="22"/>
        <v>0</v>
      </c>
      <c r="AE93" s="28">
        <f t="shared" si="23"/>
        <v>0</v>
      </c>
      <c r="AF93" s="28">
        <f t="shared" si="24"/>
        <v>0</v>
      </c>
      <c r="AG93" s="28" t="str">
        <f t="shared" si="25"/>
        <v/>
      </c>
      <c r="AH93" s="7">
        <f t="shared" si="26"/>
        <v>0</v>
      </c>
      <c r="AI93" s="7">
        <f t="shared" si="27"/>
        <v>0</v>
      </c>
    </row>
    <row r="94" spans="1:35" s="4" customFormat="1" ht="24.75" customHeight="1">
      <c r="A94" s="49">
        <f t="shared" si="28"/>
        <v>82</v>
      </c>
      <c r="B94" s="50" t="str">
        <f t="shared" si="18"/>
        <v/>
      </c>
      <c r="C94" s="155"/>
      <c r="D94" s="15" t="str">
        <f t="shared" si="19"/>
        <v/>
      </c>
      <c r="E94" s="15" t="str">
        <f t="shared" si="20"/>
        <v/>
      </c>
      <c r="F94" s="16"/>
      <c r="G94" s="16"/>
      <c r="H94" s="57"/>
      <c r="I94" s="61"/>
      <c r="J94" s="61"/>
      <c r="K94" s="36"/>
      <c r="L94" s="47"/>
      <c r="M94" s="47"/>
      <c r="N94" s="45" t="str">
        <f t="shared" si="9"/>
        <v/>
      </c>
      <c r="O94" s="22"/>
      <c r="P94" s="58"/>
      <c r="Q94" s="16"/>
      <c r="R94" s="170"/>
      <c r="S94" s="108"/>
      <c r="T94" s="109"/>
      <c r="U94" s="110"/>
      <c r="V94" s="111"/>
      <c r="W94" s="114"/>
      <c r="X94" s="115"/>
      <c r="Y94" s="115"/>
      <c r="Z94" s="116" t="str">
        <f t="shared" si="0"/>
        <v/>
      </c>
      <c r="AB94" s="28" cm="1">
        <f t="array" ref="AB94">_xlfn.IFS($H94="",1,$H94="有り",2,$H94="無し",3)</f>
        <v>1</v>
      </c>
      <c r="AC94" s="28">
        <f t="shared" si="21"/>
        <v>0</v>
      </c>
      <c r="AD94" s="28">
        <f t="shared" si="22"/>
        <v>0</v>
      </c>
      <c r="AE94" s="28">
        <f t="shared" si="23"/>
        <v>0</v>
      </c>
      <c r="AF94" s="28">
        <f t="shared" si="24"/>
        <v>0</v>
      </c>
      <c r="AG94" s="28" t="str">
        <f t="shared" si="25"/>
        <v/>
      </c>
      <c r="AH94" s="7">
        <f t="shared" si="26"/>
        <v>0</v>
      </c>
      <c r="AI94" s="7">
        <f t="shared" si="27"/>
        <v>0</v>
      </c>
    </row>
    <row r="95" spans="1:35" s="4" customFormat="1" ht="24.75" customHeight="1">
      <c r="A95" s="49">
        <f t="shared" si="28"/>
        <v>83</v>
      </c>
      <c r="B95" s="50" t="str">
        <f t="shared" si="18"/>
        <v/>
      </c>
      <c r="C95" s="155"/>
      <c r="D95" s="15" t="str">
        <f t="shared" si="19"/>
        <v/>
      </c>
      <c r="E95" s="15" t="str">
        <f t="shared" si="20"/>
        <v/>
      </c>
      <c r="F95" s="16"/>
      <c r="G95" s="16"/>
      <c r="H95" s="57"/>
      <c r="I95" s="61"/>
      <c r="J95" s="61"/>
      <c r="K95" s="36"/>
      <c r="L95" s="47"/>
      <c r="M95" s="47"/>
      <c r="N95" s="45" t="str">
        <f t="shared" si="9"/>
        <v/>
      </c>
      <c r="O95" s="22"/>
      <c r="P95" s="58"/>
      <c r="Q95" s="16"/>
      <c r="R95" s="170"/>
      <c r="S95" s="108"/>
      <c r="T95" s="109"/>
      <c r="U95" s="110"/>
      <c r="V95" s="111"/>
      <c r="W95" s="114"/>
      <c r="X95" s="115"/>
      <c r="Y95" s="115"/>
      <c r="Z95" s="116" t="str">
        <f t="shared" si="0"/>
        <v/>
      </c>
      <c r="AB95" s="28" cm="1">
        <f t="array" ref="AB95">_xlfn.IFS($H95="",1,$H95="有り",2,$H95="無し",3)</f>
        <v>1</v>
      </c>
      <c r="AC95" s="28">
        <f t="shared" si="21"/>
        <v>0</v>
      </c>
      <c r="AD95" s="28">
        <f t="shared" si="22"/>
        <v>0</v>
      </c>
      <c r="AE95" s="28">
        <f t="shared" si="23"/>
        <v>0</v>
      </c>
      <c r="AF95" s="28">
        <f t="shared" si="24"/>
        <v>0</v>
      </c>
      <c r="AG95" s="28" t="str">
        <f t="shared" si="25"/>
        <v/>
      </c>
      <c r="AH95" s="7">
        <f t="shared" si="26"/>
        <v>0</v>
      </c>
      <c r="AI95" s="7">
        <f t="shared" si="27"/>
        <v>0</v>
      </c>
    </row>
    <row r="96" spans="1:35" s="4" customFormat="1" ht="24.75" customHeight="1">
      <c r="A96" s="49">
        <f t="shared" si="28"/>
        <v>84</v>
      </c>
      <c r="B96" s="50" t="str">
        <f t="shared" si="18"/>
        <v/>
      </c>
      <c r="C96" s="155"/>
      <c r="D96" s="15" t="str">
        <f t="shared" si="19"/>
        <v/>
      </c>
      <c r="E96" s="15" t="str">
        <f t="shared" si="20"/>
        <v/>
      </c>
      <c r="F96" s="16"/>
      <c r="G96" s="16"/>
      <c r="H96" s="57"/>
      <c r="I96" s="61"/>
      <c r="J96" s="61"/>
      <c r="K96" s="36"/>
      <c r="L96" s="47"/>
      <c r="M96" s="47"/>
      <c r="N96" s="45" t="str">
        <f t="shared" si="9"/>
        <v/>
      </c>
      <c r="O96" s="22"/>
      <c r="P96" s="58"/>
      <c r="Q96" s="16"/>
      <c r="R96" s="170"/>
      <c r="S96" s="108"/>
      <c r="T96" s="109"/>
      <c r="U96" s="110"/>
      <c r="V96" s="111"/>
      <c r="W96" s="114"/>
      <c r="X96" s="115"/>
      <c r="Y96" s="115"/>
      <c r="Z96" s="116" t="str">
        <f t="shared" si="0"/>
        <v/>
      </c>
      <c r="AB96" s="28" cm="1">
        <f t="array" ref="AB96">_xlfn.IFS($H96="",1,$H96="有り",2,$H96="無し",3)</f>
        <v>1</v>
      </c>
      <c r="AC96" s="28">
        <f t="shared" si="21"/>
        <v>0</v>
      </c>
      <c r="AD96" s="28">
        <f t="shared" si="22"/>
        <v>0</v>
      </c>
      <c r="AE96" s="28">
        <f t="shared" si="23"/>
        <v>0</v>
      </c>
      <c r="AF96" s="28">
        <f t="shared" si="24"/>
        <v>0</v>
      </c>
      <c r="AG96" s="28" t="str">
        <f t="shared" si="25"/>
        <v/>
      </c>
      <c r="AH96" s="7">
        <f t="shared" si="26"/>
        <v>0</v>
      </c>
      <c r="AI96" s="7">
        <f t="shared" si="27"/>
        <v>0</v>
      </c>
    </row>
    <row r="97" spans="1:35" s="4" customFormat="1" ht="24.75" customHeight="1">
      <c r="A97" s="49">
        <f t="shared" si="28"/>
        <v>85</v>
      </c>
      <c r="B97" s="50" t="str">
        <f t="shared" si="18"/>
        <v/>
      </c>
      <c r="C97" s="155"/>
      <c r="D97" s="15" t="str">
        <f t="shared" si="19"/>
        <v/>
      </c>
      <c r="E97" s="15" t="str">
        <f t="shared" si="20"/>
        <v/>
      </c>
      <c r="F97" s="16"/>
      <c r="G97" s="16"/>
      <c r="H97" s="57"/>
      <c r="I97" s="61"/>
      <c r="J97" s="61"/>
      <c r="K97" s="36"/>
      <c r="L97" s="47"/>
      <c r="M97" s="47"/>
      <c r="N97" s="45" t="str">
        <f t="shared" si="9"/>
        <v/>
      </c>
      <c r="O97" s="22"/>
      <c r="P97" s="58"/>
      <c r="Q97" s="16"/>
      <c r="R97" s="170"/>
      <c r="S97" s="108"/>
      <c r="T97" s="109"/>
      <c r="U97" s="110"/>
      <c r="V97" s="111"/>
      <c r="W97" s="114"/>
      <c r="X97" s="115"/>
      <c r="Y97" s="115"/>
      <c r="Z97" s="116" t="str">
        <f t="shared" si="0"/>
        <v/>
      </c>
      <c r="AB97" s="28" cm="1">
        <f t="array" ref="AB97">_xlfn.IFS($H97="",1,$H97="有り",2,$H97="無し",3)</f>
        <v>1</v>
      </c>
      <c r="AC97" s="28">
        <f t="shared" si="21"/>
        <v>0</v>
      </c>
      <c r="AD97" s="28">
        <f t="shared" si="22"/>
        <v>0</v>
      </c>
      <c r="AE97" s="28">
        <f t="shared" si="23"/>
        <v>0</v>
      </c>
      <c r="AF97" s="28">
        <f t="shared" si="24"/>
        <v>0</v>
      </c>
      <c r="AG97" s="28" t="str">
        <f t="shared" si="25"/>
        <v/>
      </c>
      <c r="AH97" s="7">
        <f t="shared" si="26"/>
        <v>0</v>
      </c>
      <c r="AI97" s="7">
        <f t="shared" si="27"/>
        <v>0</v>
      </c>
    </row>
    <row r="98" spans="1:35" s="4" customFormat="1" ht="24.75" customHeight="1">
      <c r="A98" s="49">
        <f t="shared" si="28"/>
        <v>86</v>
      </c>
      <c r="B98" s="50" t="str">
        <f t="shared" si="18"/>
        <v/>
      </c>
      <c r="C98" s="155"/>
      <c r="D98" s="15" t="str">
        <f t="shared" si="19"/>
        <v/>
      </c>
      <c r="E98" s="15" t="str">
        <f t="shared" si="20"/>
        <v/>
      </c>
      <c r="F98" s="16"/>
      <c r="G98" s="16"/>
      <c r="H98" s="57"/>
      <c r="I98" s="61"/>
      <c r="J98" s="61"/>
      <c r="K98" s="36"/>
      <c r="L98" s="47"/>
      <c r="M98" s="47"/>
      <c r="N98" s="45" t="str">
        <f t="shared" si="9"/>
        <v/>
      </c>
      <c r="O98" s="22"/>
      <c r="P98" s="58"/>
      <c r="Q98" s="16"/>
      <c r="R98" s="170"/>
      <c r="S98" s="108"/>
      <c r="T98" s="109"/>
      <c r="U98" s="110"/>
      <c r="V98" s="111"/>
      <c r="W98" s="114"/>
      <c r="X98" s="115"/>
      <c r="Y98" s="115"/>
      <c r="Z98" s="116" t="str">
        <f t="shared" si="0"/>
        <v/>
      </c>
      <c r="AB98" s="28" cm="1">
        <f t="array" ref="AB98">_xlfn.IFS($H98="",1,$H98="有り",2,$H98="無し",3)</f>
        <v>1</v>
      </c>
      <c r="AC98" s="28">
        <f t="shared" si="21"/>
        <v>0</v>
      </c>
      <c r="AD98" s="28">
        <f t="shared" si="22"/>
        <v>0</v>
      </c>
      <c r="AE98" s="28">
        <f t="shared" si="23"/>
        <v>0</v>
      </c>
      <c r="AF98" s="28">
        <f t="shared" si="24"/>
        <v>0</v>
      </c>
      <c r="AG98" s="28" t="str">
        <f t="shared" si="25"/>
        <v/>
      </c>
      <c r="AH98" s="7">
        <f t="shared" si="26"/>
        <v>0</v>
      </c>
      <c r="AI98" s="7">
        <f t="shared" si="27"/>
        <v>0</v>
      </c>
    </row>
    <row r="99" spans="1:35" s="4" customFormat="1" ht="24.75" customHeight="1">
      <c r="A99" s="49">
        <f t="shared" si="28"/>
        <v>87</v>
      </c>
      <c r="B99" s="50" t="str">
        <f t="shared" si="18"/>
        <v/>
      </c>
      <c r="C99" s="155"/>
      <c r="D99" s="15" t="str">
        <f t="shared" si="19"/>
        <v/>
      </c>
      <c r="E99" s="15" t="str">
        <f t="shared" si="20"/>
        <v/>
      </c>
      <c r="F99" s="16"/>
      <c r="G99" s="16"/>
      <c r="H99" s="57"/>
      <c r="I99" s="61"/>
      <c r="J99" s="61"/>
      <c r="K99" s="36"/>
      <c r="L99" s="47"/>
      <c r="M99" s="47"/>
      <c r="N99" s="45" t="str">
        <f t="shared" si="9"/>
        <v/>
      </c>
      <c r="O99" s="22"/>
      <c r="P99" s="58"/>
      <c r="Q99" s="16"/>
      <c r="R99" s="170"/>
      <c r="S99" s="108"/>
      <c r="T99" s="109"/>
      <c r="U99" s="110"/>
      <c r="V99" s="111"/>
      <c r="W99" s="114"/>
      <c r="X99" s="115"/>
      <c r="Y99" s="115"/>
      <c r="Z99" s="116" t="str">
        <f t="shared" si="0"/>
        <v/>
      </c>
      <c r="AB99" s="28" cm="1">
        <f t="array" ref="AB99">_xlfn.IFS($H99="",1,$H99="有り",2,$H99="無し",3)</f>
        <v>1</v>
      </c>
      <c r="AC99" s="28">
        <f t="shared" si="21"/>
        <v>0</v>
      </c>
      <c r="AD99" s="28">
        <f t="shared" si="22"/>
        <v>0</v>
      </c>
      <c r="AE99" s="28">
        <f t="shared" si="23"/>
        <v>0</v>
      </c>
      <c r="AF99" s="28">
        <f t="shared" si="24"/>
        <v>0</v>
      </c>
      <c r="AG99" s="28" t="str">
        <f t="shared" si="25"/>
        <v/>
      </c>
      <c r="AH99" s="7">
        <f t="shared" si="26"/>
        <v>0</v>
      </c>
      <c r="AI99" s="7">
        <f t="shared" si="27"/>
        <v>0</v>
      </c>
    </row>
    <row r="100" spans="1:35" s="4" customFormat="1" ht="24.75" customHeight="1">
      <c r="A100" s="49">
        <f t="shared" si="28"/>
        <v>88</v>
      </c>
      <c r="B100" s="50" t="str">
        <f t="shared" si="18"/>
        <v/>
      </c>
      <c r="C100" s="155"/>
      <c r="D100" s="15" t="str">
        <f t="shared" si="19"/>
        <v/>
      </c>
      <c r="E100" s="15" t="str">
        <f t="shared" si="20"/>
        <v/>
      </c>
      <c r="F100" s="16"/>
      <c r="G100" s="16"/>
      <c r="H100" s="57"/>
      <c r="I100" s="61"/>
      <c r="J100" s="61"/>
      <c r="K100" s="36"/>
      <c r="L100" s="47"/>
      <c r="M100" s="47"/>
      <c r="N100" s="45" t="str">
        <f t="shared" si="9"/>
        <v/>
      </c>
      <c r="O100" s="22"/>
      <c r="P100" s="58"/>
      <c r="Q100" s="16"/>
      <c r="R100" s="170"/>
      <c r="S100" s="108"/>
      <c r="T100" s="109"/>
      <c r="U100" s="110"/>
      <c r="V100" s="111"/>
      <c r="W100" s="114"/>
      <c r="X100" s="115"/>
      <c r="Y100" s="115"/>
      <c r="Z100" s="116" t="str">
        <f t="shared" si="0"/>
        <v/>
      </c>
      <c r="AB100" s="28" cm="1">
        <f t="array" ref="AB100">_xlfn.IFS($H100="",1,$H100="有り",2,$H100="無し",3)</f>
        <v>1</v>
      </c>
      <c r="AC100" s="28">
        <f t="shared" si="21"/>
        <v>0</v>
      </c>
      <c r="AD100" s="28">
        <f t="shared" si="22"/>
        <v>0</v>
      </c>
      <c r="AE100" s="28">
        <f t="shared" si="23"/>
        <v>0</v>
      </c>
      <c r="AF100" s="28">
        <f t="shared" si="24"/>
        <v>0</v>
      </c>
      <c r="AG100" s="28" t="str">
        <f t="shared" si="25"/>
        <v/>
      </c>
      <c r="AH100" s="7">
        <f t="shared" si="26"/>
        <v>0</v>
      </c>
      <c r="AI100" s="7">
        <f t="shared" si="27"/>
        <v>0</v>
      </c>
    </row>
    <row r="101" spans="1:35" s="4" customFormat="1" ht="24.75" customHeight="1">
      <c r="A101" s="49">
        <f t="shared" si="28"/>
        <v>89</v>
      </c>
      <c r="B101" s="50" t="str">
        <f t="shared" si="18"/>
        <v/>
      </c>
      <c r="C101" s="155"/>
      <c r="D101" s="15" t="str">
        <f t="shared" si="19"/>
        <v/>
      </c>
      <c r="E101" s="15" t="str">
        <f t="shared" si="20"/>
        <v/>
      </c>
      <c r="F101" s="16"/>
      <c r="G101" s="16"/>
      <c r="H101" s="57"/>
      <c r="I101" s="61"/>
      <c r="J101" s="61"/>
      <c r="K101" s="36"/>
      <c r="L101" s="47"/>
      <c r="M101" s="47"/>
      <c r="N101" s="45" t="str">
        <f t="shared" si="9"/>
        <v/>
      </c>
      <c r="O101" s="22"/>
      <c r="P101" s="58"/>
      <c r="Q101" s="16"/>
      <c r="R101" s="170"/>
      <c r="S101" s="108"/>
      <c r="T101" s="109"/>
      <c r="U101" s="110"/>
      <c r="V101" s="111"/>
      <c r="W101" s="114"/>
      <c r="X101" s="115"/>
      <c r="Y101" s="115"/>
      <c r="Z101" s="116" t="str">
        <f t="shared" si="0"/>
        <v/>
      </c>
      <c r="AB101" s="28" cm="1">
        <f t="array" ref="AB101">_xlfn.IFS($H101="",1,$H101="有り",2,$H101="無し",3)</f>
        <v>1</v>
      </c>
      <c r="AC101" s="28">
        <f t="shared" si="21"/>
        <v>0</v>
      </c>
      <c r="AD101" s="28">
        <f t="shared" si="22"/>
        <v>0</v>
      </c>
      <c r="AE101" s="28">
        <f t="shared" si="23"/>
        <v>0</v>
      </c>
      <c r="AF101" s="28">
        <f t="shared" si="24"/>
        <v>0</v>
      </c>
      <c r="AG101" s="28" t="str">
        <f t="shared" si="25"/>
        <v/>
      </c>
      <c r="AH101" s="7">
        <f t="shared" si="26"/>
        <v>0</v>
      </c>
      <c r="AI101" s="7">
        <f t="shared" si="27"/>
        <v>0</v>
      </c>
    </row>
    <row r="102" spans="1:35" s="4" customFormat="1" ht="24.75" customHeight="1">
      <c r="A102" s="49">
        <f t="shared" si="28"/>
        <v>90</v>
      </c>
      <c r="B102" s="50" t="str">
        <f t="shared" si="18"/>
        <v/>
      </c>
      <c r="C102" s="155"/>
      <c r="D102" s="15" t="str">
        <f t="shared" si="19"/>
        <v/>
      </c>
      <c r="E102" s="15" t="str">
        <f t="shared" si="20"/>
        <v/>
      </c>
      <c r="F102" s="16"/>
      <c r="G102" s="16"/>
      <c r="H102" s="57"/>
      <c r="I102" s="61"/>
      <c r="J102" s="61"/>
      <c r="K102" s="36"/>
      <c r="L102" s="47"/>
      <c r="M102" s="47"/>
      <c r="N102" s="45" t="str">
        <f t="shared" si="9"/>
        <v/>
      </c>
      <c r="O102" s="22"/>
      <c r="P102" s="58"/>
      <c r="Q102" s="16"/>
      <c r="R102" s="170"/>
      <c r="S102" s="108"/>
      <c r="T102" s="109"/>
      <c r="U102" s="110"/>
      <c r="V102" s="111"/>
      <c r="W102" s="114"/>
      <c r="X102" s="115"/>
      <c r="Y102" s="115"/>
      <c r="Z102" s="116" t="str">
        <f t="shared" si="0"/>
        <v/>
      </c>
      <c r="AB102" s="28" cm="1">
        <f t="array" ref="AB102">_xlfn.IFS($H102="",1,$H102="有り",2,$H102="無し",3)</f>
        <v>1</v>
      </c>
      <c r="AC102" s="28">
        <f t="shared" si="21"/>
        <v>0</v>
      </c>
      <c r="AD102" s="28">
        <f t="shared" si="22"/>
        <v>0</v>
      </c>
      <c r="AE102" s="28">
        <f t="shared" si="23"/>
        <v>0</v>
      </c>
      <c r="AF102" s="28">
        <f t="shared" si="24"/>
        <v>0</v>
      </c>
      <c r="AG102" s="28" t="str">
        <f t="shared" si="25"/>
        <v/>
      </c>
      <c r="AH102" s="7">
        <f t="shared" si="26"/>
        <v>0</v>
      </c>
      <c r="AI102" s="7">
        <f t="shared" si="27"/>
        <v>0</v>
      </c>
    </row>
    <row r="103" spans="1:35" s="4" customFormat="1" ht="24.75" customHeight="1">
      <c r="A103" s="49">
        <f t="shared" si="28"/>
        <v>91</v>
      </c>
      <c r="B103" s="50" t="str">
        <f t="shared" si="18"/>
        <v/>
      </c>
      <c r="C103" s="155"/>
      <c r="D103" s="15" t="str">
        <f t="shared" si="19"/>
        <v/>
      </c>
      <c r="E103" s="15" t="str">
        <f t="shared" si="20"/>
        <v/>
      </c>
      <c r="F103" s="16"/>
      <c r="G103" s="16"/>
      <c r="H103" s="57"/>
      <c r="I103" s="61"/>
      <c r="J103" s="61"/>
      <c r="K103" s="36"/>
      <c r="L103" s="47"/>
      <c r="M103" s="47"/>
      <c r="N103" s="45" t="str">
        <f t="shared" si="9"/>
        <v/>
      </c>
      <c r="O103" s="22"/>
      <c r="P103" s="58"/>
      <c r="Q103" s="16"/>
      <c r="R103" s="170"/>
      <c r="S103" s="108"/>
      <c r="T103" s="109"/>
      <c r="U103" s="110"/>
      <c r="V103" s="111"/>
      <c r="W103" s="114"/>
      <c r="X103" s="115"/>
      <c r="Y103" s="115"/>
      <c r="Z103" s="116" t="str">
        <f t="shared" si="0"/>
        <v/>
      </c>
      <c r="AB103" s="28" cm="1">
        <f t="array" ref="AB103">_xlfn.IFS($H103="",1,$H103="有り",2,$H103="無し",3)</f>
        <v>1</v>
      </c>
      <c r="AC103" s="28">
        <f t="shared" si="21"/>
        <v>0</v>
      </c>
      <c r="AD103" s="28">
        <f t="shared" si="22"/>
        <v>0</v>
      </c>
      <c r="AE103" s="28">
        <f t="shared" si="23"/>
        <v>0</v>
      </c>
      <c r="AF103" s="28">
        <f t="shared" si="24"/>
        <v>0</v>
      </c>
      <c r="AG103" s="28" t="str">
        <f t="shared" si="25"/>
        <v/>
      </c>
      <c r="AH103" s="7">
        <f t="shared" si="26"/>
        <v>0</v>
      </c>
      <c r="AI103" s="7">
        <f t="shared" si="27"/>
        <v>0</v>
      </c>
    </row>
    <row r="104" spans="1:35" s="4" customFormat="1" ht="24.75" customHeight="1">
      <c r="A104" s="49">
        <f t="shared" si="28"/>
        <v>92</v>
      </c>
      <c r="B104" s="50" t="str">
        <f t="shared" si="18"/>
        <v/>
      </c>
      <c r="C104" s="155"/>
      <c r="D104" s="15" t="str">
        <f t="shared" si="19"/>
        <v/>
      </c>
      <c r="E104" s="15" t="str">
        <f t="shared" si="20"/>
        <v/>
      </c>
      <c r="F104" s="16"/>
      <c r="G104" s="16"/>
      <c r="H104" s="57"/>
      <c r="I104" s="61"/>
      <c r="J104" s="61"/>
      <c r="K104" s="36"/>
      <c r="L104" s="47"/>
      <c r="M104" s="47"/>
      <c r="N104" s="45" t="str">
        <f t="shared" si="9"/>
        <v/>
      </c>
      <c r="O104" s="22"/>
      <c r="P104" s="58"/>
      <c r="Q104" s="16"/>
      <c r="R104" s="170"/>
      <c r="S104" s="108"/>
      <c r="T104" s="109"/>
      <c r="U104" s="110"/>
      <c r="V104" s="111"/>
      <c r="W104" s="114"/>
      <c r="X104" s="115"/>
      <c r="Y104" s="115"/>
      <c r="Z104" s="116" t="str">
        <f t="shared" si="0"/>
        <v/>
      </c>
      <c r="AB104" s="28" cm="1">
        <f t="array" ref="AB104">_xlfn.IFS($H104="",1,$H104="有り",2,$H104="無し",3)</f>
        <v>1</v>
      </c>
      <c r="AC104" s="28">
        <f t="shared" si="21"/>
        <v>0</v>
      </c>
      <c r="AD104" s="28">
        <f t="shared" si="22"/>
        <v>0</v>
      </c>
      <c r="AE104" s="28">
        <f t="shared" si="23"/>
        <v>0</v>
      </c>
      <c r="AF104" s="28">
        <f t="shared" si="24"/>
        <v>0</v>
      </c>
      <c r="AG104" s="28" t="str">
        <f t="shared" si="25"/>
        <v/>
      </c>
      <c r="AH104" s="7">
        <f t="shared" si="26"/>
        <v>0</v>
      </c>
      <c r="AI104" s="7">
        <f t="shared" si="27"/>
        <v>0</v>
      </c>
    </row>
    <row r="105" spans="1:35" s="4" customFormat="1" ht="24.75" customHeight="1">
      <c r="A105" s="49">
        <f t="shared" si="28"/>
        <v>93</v>
      </c>
      <c r="B105" s="50" t="str">
        <f t="shared" si="18"/>
        <v/>
      </c>
      <c r="C105" s="155"/>
      <c r="D105" s="15" t="str">
        <f t="shared" si="19"/>
        <v/>
      </c>
      <c r="E105" s="15" t="str">
        <f t="shared" si="20"/>
        <v/>
      </c>
      <c r="F105" s="16"/>
      <c r="G105" s="16"/>
      <c r="H105" s="57"/>
      <c r="I105" s="61"/>
      <c r="J105" s="61"/>
      <c r="K105" s="36"/>
      <c r="L105" s="47"/>
      <c r="M105" s="47"/>
      <c r="N105" s="45" t="str">
        <f t="shared" si="9"/>
        <v/>
      </c>
      <c r="O105" s="22"/>
      <c r="P105" s="58"/>
      <c r="Q105" s="16"/>
      <c r="R105" s="170"/>
      <c r="S105" s="108"/>
      <c r="T105" s="109"/>
      <c r="U105" s="110"/>
      <c r="V105" s="111"/>
      <c r="W105" s="114"/>
      <c r="X105" s="115"/>
      <c r="Y105" s="115"/>
      <c r="Z105" s="116" t="str">
        <f t="shared" si="0"/>
        <v/>
      </c>
      <c r="AB105" s="28" cm="1">
        <f t="array" ref="AB105">_xlfn.IFS($H105="",1,$H105="有り",2,$H105="無し",3)</f>
        <v>1</v>
      </c>
      <c r="AC105" s="28">
        <f t="shared" si="21"/>
        <v>0</v>
      </c>
      <c r="AD105" s="28">
        <f t="shared" si="22"/>
        <v>0</v>
      </c>
      <c r="AE105" s="28">
        <f t="shared" si="23"/>
        <v>0</v>
      </c>
      <c r="AF105" s="28">
        <f t="shared" si="24"/>
        <v>0</v>
      </c>
      <c r="AG105" s="28" t="str">
        <f t="shared" si="25"/>
        <v/>
      </c>
      <c r="AH105" s="7">
        <f t="shared" si="26"/>
        <v>0</v>
      </c>
      <c r="AI105" s="7">
        <f t="shared" si="27"/>
        <v>0</v>
      </c>
    </row>
    <row r="106" spans="1:35" s="4" customFormat="1" ht="24.75" customHeight="1">
      <c r="A106" s="49">
        <f t="shared" si="28"/>
        <v>94</v>
      </c>
      <c r="B106" s="50" t="str">
        <f t="shared" si="18"/>
        <v/>
      </c>
      <c r="C106" s="155"/>
      <c r="D106" s="15" t="str">
        <f t="shared" si="19"/>
        <v/>
      </c>
      <c r="E106" s="15" t="str">
        <f t="shared" si="20"/>
        <v/>
      </c>
      <c r="F106" s="16"/>
      <c r="G106" s="16"/>
      <c r="H106" s="57"/>
      <c r="I106" s="61"/>
      <c r="J106" s="61"/>
      <c r="K106" s="36"/>
      <c r="L106" s="47"/>
      <c r="M106" s="47"/>
      <c r="N106" s="45" t="str">
        <f t="shared" si="9"/>
        <v/>
      </c>
      <c r="O106" s="22"/>
      <c r="P106" s="58"/>
      <c r="Q106" s="16"/>
      <c r="R106" s="170"/>
      <c r="S106" s="108"/>
      <c r="T106" s="109"/>
      <c r="U106" s="110"/>
      <c r="V106" s="111"/>
      <c r="W106" s="114"/>
      <c r="X106" s="115"/>
      <c r="Y106" s="115"/>
      <c r="Z106" s="116" t="str">
        <f t="shared" si="0"/>
        <v/>
      </c>
      <c r="AB106" s="28" cm="1">
        <f t="array" ref="AB106">_xlfn.IFS($H106="",1,$H106="有り",2,$H106="無し",3)</f>
        <v>1</v>
      </c>
      <c r="AC106" s="28">
        <f t="shared" si="21"/>
        <v>0</v>
      </c>
      <c r="AD106" s="28">
        <f t="shared" si="22"/>
        <v>0</v>
      </c>
      <c r="AE106" s="28">
        <f t="shared" si="23"/>
        <v>0</v>
      </c>
      <c r="AF106" s="28">
        <f t="shared" si="24"/>
        <v>0</v>
      </c>
      <c r="AG106" s="28" t="str">
        <f t="shared" si="25"/>
        <v/>
      </c>
      <c r="AH106" s="7">
        <f t="shared" si="26"/>
        <v>0</v>
      </c>
      <c r="AI106" s="7">
        <f t="shared" si="27"/>
        <v>0</v>
      </c>
    </row>
    <row r="107" spans="1:35" s="4" customFormat="1" ht="24.75" customHeight="1">
      <c r="A107" s="49">
        <f t="shared" si="28"/>
        <v>95</v>
      </c>
      <c r="B107" s="50" t="str">
        <f t="shared" si="18"/>
        <v/>
      </c>
      <c r="C107" s="155"/>
      <c r="D107" s="15" t="str">
        <f t="shared" si="19"/>
        <v/>
      </c>
      <c r="E107" s="15" t="str">
        <f t="shared" si="20"/>
        <v/>
      </c>
      <c r="F107" s="16"/>
      <c r="G107" s="16"/>
      <c r="H107" s="57"/>
      <c r="I107" s="61"/>
      <c r="J107" s="61"/>
      <c r="K107" s="36"/>
      <c r="L107" s="47"/>
      <c r="M107" s="47"/>
      <c r="N107" s="45" t="str">
        <f t="shared" si="9"/>
        <v/>
      </c>
      <c r="O107" s="22"/>
      <c r="P107" s="58"/>
      <c r="Q107" s="16"/>
      <c r="R107" s="170"/>
      <c r="S107" s="108"/>
      <c r="T107" s="109"/>
      <c r="U107" s="110"/>
      <c r="V107" s="111"/>
      <c r="W107" s="114"/>
      <c r="X107" s="115"/>
      <c r="Y107" s="115"/>
      <c r="Z107" s="116" t="str">
        <f t="shared" si="0"/>
        <v/>
      </c>
      <c r="AB107" s="28" cm="1">
        <f t="array" ref="AB107">_xlfn.IFS($H107="",1,$H107="有り",2,$H107="無し",3)</f>
        <v>1</v>
      </c>
      <c r="AC107" s="28">
        <f t="shared" si="21"/>
        <v>0</v>
      </c>
      <c r="AD107" s="28">
        <f t="shared" si="22"/>
        <v>0</v>
      </c>
      <c r="AE107" s="28">
        <f t="shared" si="23"/>
        <v>0</v>
      </c>
      <c r="AF107" s="28">
        <f t="shared" si="24"/>
        <v>0</v>
      </c>
      <c r="AG107" s="28" t="str">
        <f t="shared" si="25"/>
        <v/>
      </c>
      <c r="AH107" s="7">
        <f t="shared" si="26"/>
        <v>0</v>
      </c>
      <c r="AI107" s="7">
        <f t="shared" si="27"/>
        <v>0</v>
      </c>
    </row>
    <row r="108" spans="1:35" s="4" customFormat="1" ht="24.75" customHeight="1">
      <c r="A108" s="49">
        <f t="shared" si="28"/>
        <v>96</v>
      </c>
      <c r="B108" s="50" t="str">
        <f t="shared" si="18"/>
        <v/>
      </c>
      <c r="C108" s="155"/>
      <c r="D108" s="15" t="str">
        <f t="shared" si="19"/>
        <v/>
      </c>
      <c r="E108" s="15" t="str">
        <f t="shared" si="20"/>
        <v/>
      </c>
      <c r="F108" s="16"/>
      <c r="G108" s="16"/>
      <c r="H108" s="57"/>
      <c r="I108" s="61"/>
      <c r="J108" s="61"/>
      <c r="K108" s="36"/>
      <c r="L108" s="47"/>
      <c r="M108" s="47"/>
      <c r="N108" s="45" t="str">
        <f t="shared" si="9"/>
        <v/>
      </c>
      <c r="O108" s="22"/>
      <c r="P108" s="58"/>
      <c r="Q108" s="16"/>
      <c r="R108" s="170"/>
      <c r="S108" s="108"/>
      <c r="T108" s="109"/>
      <c r="U108" s="110"/>
      <c r="V108" s="111"/>
      <c r="W108" s="114"/>
      <c r="X108" s="115"/>
      <c r="Y108" s="115"/>
      <c r="Z108" s="116" t="str">
        <f t="shared" si="0"/>
        <v/>
      </c>
      <c r="AB108" s="28" cm="1">
        <f t="array" ref="AB108">_xlfn.IFS($H108="",1,$H108="有り",2,$H108="無し",3)</f>
        <v>1</v>
      </c>
      <c r="AC108" s="28">
        <f t="shared" si="21"/>
        <v>0</v>
      </c>
      <c r="AD108" s="28">
        <f t="shared" si="22"/>
        <v>0</v>
      </c>
      <c r="AE108" s="28">
        <f t="shared" si="23"/>
        <v>0</v>
      </c>
      <c r="AF108" s="28">
        <f t="shared" si="24"/>
        <v>0</v>
      </c>
      <c r="AG108" s="28" t="str">
        <f t="shared" si="25"/>
        <v/>
      </c>
      <c r="AH108" s="7">
        <f t="shared" si="26"/>
        <v>0</v>
      </c>
      <c r="AI108" s="7">
        <f t="shared" si="27"/>
        <v>0</v>
      </c>
    </row>
    <row r="109" spans="1:35" s="4" customFormat="1" ht="24.75" customHeight="1">
      <c r="A109" s="49">
        <f t="shared" si="28"/>
        <v>97</v>
      </c>
      <c r="B109" s="50" t="str">
        <f t="shared" si="18"/>
        <v/>
      </c>
      <c r="C109" s="155"/>
      <c r="D109" s="15" t="str">
        <f t="shared" si="19"/>
        <v/>
      </c>
      <c r="E109" s="15" t="str">
        <f t="shared" si="20"/>
        <v/>
      </c>
      <c r="F109" s="16"/>
      <c r="G109" s="16"/>
      <c r="H109" s="57"/>
      <c r="I109" s="61"/>
      <c r="J109" s="61"/>
      <c r="K109" s="36"/>
      <c r="L109" s="47"/>
      <c r="M109" s="47"/>
      <c r="N109" s="45" t="str">
        <f t="shared" si="9"/>
        <v/>
      </c>
      <c r="O109" s="22"/>
      <c r="P109" s="58"/>
      <c r="Q109" s="16"/>
      <c r="R109" s="170"/>
      <c r="S109" s="108"/>
      <c r="T109" s="109"/>
      <c r="U109" s="110"/>
      <c r="V109" s="111"/>
      <c r="W109" s="114"/>
      <c r="X109" s="115"/>
      <c r="Y109" s="115"/>
      <c r="Z109" s="116" t="str">
        <f t="shared" si="0"/>
        <v/>
      </c>
      <c r="AB109" s="28" cm="1">
        <f t="array" ref="AB109">_xlfn.IFS($H109="",1,$H109="有り",2,$H109="無し",3)</f>
        <v>1</v>
      </c>
      <c r="AC109" s="28">
        <f t="shared" si="21"/>
        <v>0</v>
      </c>
      <c r="AD109" s="28">
        <f t="shared" si="22"/>
        <v>0</v>
      </c>
      <c r="AE109" s="28">
        <f t="shared" si="23"/>
        <v>0</v>
      </c>
      <c r="AF109" s="28">
        <f t="shared" si="24"/>
        <v>0</v>
      </c>
      <c r="AG109" s="28" t="str">
        <f t="shared" si="25"/>
        <v/>
      </c>
      <c r="AH109" s="7">
        <f t="shared" si="26"/>
        <v>0</v>
      </c>
      <c r="AI109" s="7">
        <f t="shared" si="27"/>
        <v>0</v>
      </c>
    </row>
    <row r="110" spans="1:35" s="4" customFormat="1" ht="24.75" customHeight="1">
      <c r="A110" s="49">
        <f t="shared" si="28"/>
        <v>98</v>
      </c>
      <c r="B110" s="50" t="str">
        <f t="shared" si="18"/>
        <v/>
      </c>
      <c r="C110" s="155"/>
      <c r="D110" s="15" t="str">
        <f t="shared" si="19"/>
        <v/>
      </c>
      <c r="E110" s="15" t="str">
        <f t="shared" si="20"/>
        <v/>
      </c>
      <c r="F110" s="16"/>
      <c r="G110" s="16"/>
      <c r="H110" s="57"/>
      <c r="I110" s="61"/>
      <c r="J110" s="61"/>
      <c r="K110" s="36"/>
      <c r="L110" s="47"/>
      <c r="M110" s="47"/>
      <c r="N110" s="45" t="str">
        <f t="shared" si="9"/>
        <v/>
      </c>
      <c r="O110" s="22"/>
      <c r="P110" s="58"/>
      <c r="Q110" s="16"/>
      <c r="R110" s="170"/>
      <c r="S110" s="108"/>
      <c r="T110" s="109"/>
      <c r="U110" s="110"/>
      <c r="V110" s="111"/>
      <c r="W110" s="114"/>
      <c r="X110" s="115"/>
      <c r="Y110" s="115"/>
      <c r="Z110" s="116" t="str">
        <f t="shared" si="0"/>
        <v/>
      </c>
      <c r="AB110" s="28" cm="1">
        <f t="array" ref="AB110">_xlfn.IFS($H110="",1,$H110="有り",2,$H110="無し",3)</f>
        <v>1</v>
      </c>
      <c r="AC110" s="28">
        <f t="shared" si="21"/>
        <v>0</v>
      </c>
      <c r="AD110" s="28">
        <f t="shared" si="22"/>
        <v>0</v>
      </c>
      <c r="AE110" s="28">
        <f t="shared" si="23"/>
        <v>0</v>
      </c>
      <c r="AF110" s="28">
        <f t="shared" si="24"/>
        <v>0</v>
      </c>
      <c r="AG110" s="28" t="str">
        <f t="shared" si="25"/>
        <v/>
      </c>
      <c r="AH110" s="7">
        <f t="shared" si="26"/>
        <v>0</v>
      </c>
      <c r="AI110" s="7">
        <f t="shared" si="27"/>
        <v>0</v>
      </c>
    </row>
    <row r="111" spans="1:35" s="4" customFormat="1" ht="24.75" customHeight="1">
      <c r="A111" s="49">
        <f t="shared" si="28"/>
        <v>99</v>
      </c>
      <c r="B111" s="50" t="str">
        <f t="shared" si="18"/>
        <v/>
      </c>
      <c r="C111" s="155"/>
      <c r="D111" s="15" t="str">
        <f t="shared" si="19"/>
        <v/>
      </c>
      <c r="E111" s="15" t="str">
        <f t="shared" si="20"/>
        <v/>
      </c>
      <c r="F111" s="16"/>
      <c r="G111" s="16"/>
      <c r="H111" s="57"/>
      <c r="I111" s="61"/>
      <c r="J111" s="61"/>
      <c r="K111" s="36"/>
      <c r="L111" s="47"/>
      <c r="M111" s="47"/>
      <c r="N111" s="45" t="str">
        <f t="shared" si="9"/>
        <v/>
      </c>
      <c r="O111" s="22"/>
      <c r="P111" s="58"/>
      <c r="Q111" s="16"/>
      <c r="R111" s="170"/>
      <c r="S111" s="108"/>
      <c r="T111" s="109"/>
      <c r="U111" s="110"/>
      <c r="V111" s="111"/>
      <c r="W111" s="114"/>
      <c r="X111" s="115"/>
      <c r="Y111" s="115"/>
      <c r="Z111" s="116" t="str">
        <f t="shared" si="0"/>
        <v/>
      </c>
      <c r="AB111" s="28" cm="1">
        <f t="array" ref="AB111">_xlfn.IFS($H111="",1,$H111="有り",2,$H111="無し",3)</f>
        <v>1</v>
      </c>
      <c r="AC111" s="28">
        <f t="shared" si="21"/>
        <v>0</v>
      </c>
      <c r="AD111" s="28">
        <f t="shared" si="22"/>
        <v>0</v>
      </c>
      <c r="AE111" s="28">
        <f t="shared" si="23"/>
        <v>0</v>
      </c>
      <c r="AF111" s="28">
        <f t="shared" si="24"/>
        <v>0</v>
      </c>
      <c r="AG111" s="28" t="str">
        <f t="shared" si="25"/>
        <v/>
      </c>
      <c r="AH111" s="7">
        <f t="shared" si="26"/>
        <v>0</v>
      </c>
      <c r="AI111" s="7">
        <f t="shared" si="27"/>
        <v>0</v>
      </c>
    </row>
    <row r="112" spans="1:35" s="4" customFormat="1" ht="24.75" customHeight="1">
      <c r="A112" s="49">
        <f t="shared" si="28"/>
        <v>100</v>
      </c>
      <c r="B112" s="50" t="str">
        <f t="shared" si="18"/>
        <v/>
      </c>
      <c r="C112" s="155"/>
      <c r="D112" s="15" t="str">
        <f t="shared" si="19"/>
        <v/>
      </c>
      <c r="E112" s="15" t="str">
        <f t="shared" si="20"/>
        <v/>
      </c>
      <c r="F112" s="16"/>
      <c r="G112" s="16"/>
      <c r="H112" s="57"/>
      <c r="I112" s="61"/>
      <c r="J112" s="61"/>
      <c r="K112" s="36"/>
      <c r="L112" s="47"/>
      <c r="M112" s="47"/>
      <c r="N112" s="45" t="str">
        <f t="shared" si="9"/>
        <v/>
      </c>
      <c r="O112" s="22"/>
      <c r="P112" s="58"/>
      <c r="Q112" s="16"/>
      <c r="R112" s="170"/>
      <c r="S112" s="108"/>
      <c r="T112" s="109"/>
      <c r="U112" s="110"/>
      <c r="V112" s="111"/>
      <c r="W112" s="114"/>
      <c r="X112" s="115"/>
      <c r="Y112" s="115"/>
      <c r="Z112" s="116" t="str">
        <f t="shared" si="0"/>
        <v/>
      </c>
      <c r="AB112" s="28" cm="1">
        <f t="array" ref="AB112">_xlfn.IFS($H112="",1,$H112="有り",2,$H112="無し",3)</f>
        <v>1</v>
      </c>
      <c r="AC112" s="28">
        <f t="shared" si="21"/>
        <v>0</v>
      </c>
      <c r="AD112" s="28">
        <f t="shared" si="22"/>
        <v>0</v>
      </c>
      <c r="AE112" s="28">
        <f t="shared" si="23"/>
        <v>0</v>
      </c>
      <c r="AF112" s="28">
        <f t="shared" si="24"/>
        <v>0</v>
      </c>
      <c r="AG112" s="28" t="str">
        <f t="shared" si="25"/>
        <v/>
      </c>
      <c r="AH112" s="7">
        <f t="shared" si="26"/>
        <v>0</v>
      </c>
      <c r="AI112" s="7">
        <f t="shared" si="27"/>
        <v>0</v>
      </c>
    </row>
    <row r="113" spans="1:35" s="4" customFormat="1" ht="24.75" customHeight="1">
      <c r="A113" s="49">
        <f t="shared" si="28"/>
        <v>101</v>
      </c>
      <c r="B113" s="50" t="str">
        <f t="shared" si="18"/>
        <v/>
      </c>
      <c r="C113" s="155"/>
      <c r="D113" s="15" t="str">
        <f t="shared" si="19"/>
        <v/>
      </c>
      <c r="E113" s="15" t="str">
        <f t="shared" si="20"/>
        <v/>
      </c>
      <c r="F113" s="16"/>
      <c r="G113" s="16"/>
      <c r="H113" s="57"/>
      <c r="I113" s="61"/>
      <c r="J113" s="61"/>
      <c r="K113" s="36"/>
      <c r="L113" s="47"/>
      <c r="M113" s="47"/>
      <c r="N113" s="45" t="str">
        <f t="shared" si="9"/>
        <v/>
      </c>
      <c r="O113" s="22"/>
      <c r="P113" s="58"/>
      <c r="Q113" s="16"/>
      <c r="R113" s="170"/>
      <c r="S113" s="108"/>
      <c r="T113" s="109"/>
      <c r="U113" s="110"/>
      <c r="V113" s="111"/>
      <c r="W113" s="114"/>
      <c r="X113" s="115"/>
      <c r="Y113" s="115"/>
      <c r="Z113" s="116" t="str">
        <f t="shared" si="0"/>
        <v/>
      </c>
      <c r="AB113" s="28" cm="1">
        <f t="array" ref="AB113">_xlfn.IFS($H113="",1,$H113="有り",2,$H113="無し",3)</f>
        <v>1</v>
      </c>
      <c r="AC113" s="28">
        <f t="shared" si="21"/>
        <v>0</v>
      </c>
      <c r="AD113" s="28">
        <f t="shared" si="22"/>
        <v>0</v>
      </c>
      <c r="AE113" s="28">
        <f t="shared" si="23"/>
        <v>0</v>
      </c>
      <c r="AF113" s="28">
        <f t="shared" si="24"/>
        <v>0</v>
      </c>
      <c r="AG113" s="28" t="str">
        <f t="shared" si="25"/>
        <v/>
      </c>
      <c r="AH113" s="7">
        <f t="shared" si="26"/>
        <v>0</v>
      </c>
      <c r="AI113" s="7">
        <f t="shared" si="27"/>
        <v>0</v>
      </c>
    </row>
    <row r="114" spans="1:35" s="4" customFormat="1" ht="24.75" customHeight="1">
      <c r="A114" s="49">
        <f t="shared" si="28"/>
        <v>102</v>
      </c>
      <c r="B114" s="50" t="str">
        <f t="shared" si="18"/>
        <v/>
      </c>
      <c r="C114" s="155"/>
      <c r="D114" s="15" t="str">
        <f t="shared" si="19"/>
        <v/>
      </c>
      <c r="E114" s="15" t="str">
        <f t="shared" si="20"/>
        <v/>
      </c>
      <c r="F114" s="16"/>
      <c r="G114" s="16"/>
      <c r="H114" s="57"/>
      <c r="I114" s="61"/>
      <c r="J114" s="61"/>
      <c r="K114" s="36"/>
      <c r="L114" s="47"/>
      <c r="M114" s="47"/>
      <c r="N114" s="45" t="str">
        <f t="shared" si="9"/>
        <v/>
      </c>
      <c r="O114" s="22"/>
      <c r="P114" s="58"/>
      <c r="Q114" s="16"/>
      <c r="R114" s="170"/>
      <c r="S114" s="108"/>
      <c r="T114" s="109"/>
      <c r="U114" s="110"/>
      <c r="V114" s="111"/>
      <c r="W114" s="114"/>
      <c r="X114" s="115"/>
      <c r="Y114" s="115"/>
      <c r="Z114" s="116" t="str">
        <f t="shared" si="0"/>
        <v/>
      </c>
      <c r="AB114" s="28" cm="1">
        <f t="array" ref="AB114">_xlfn.IFS($H114="",1,$H114="有り",2,$H114="無し",3)</f>
        <v>1</v>
      </c>
      <c r="AC114" s="28">
        <f t="shared" si="21"/>
        <v>0</v>
      </c>
      <c r="AD114" s="28">
        <f t="shared" si="22"/>
        <v>0</v>
      </c>
      <c r="AE114" s="28">
        <f t="shared" si="23"/>
        <v>0</v>
      </c>
      <c r="AF114" s="28">
        <f t="shared" si="24"/>
        <v>0</v>
      </c>
      <c r="AG114" s="28" t="str">
        <f t="shared" si="25"/>
        <v/>
      </c>
      <c r="AH114" s="7">
        <f t="shared" si="26"/>
        <v>0</v>
      </c>
      <c r="AI114" s="7">
        <f t="shared" si="27"/>
        <v>0</v>
      </c>
    </row>
    <row r="115" spans="1:35" s="4" customFormat="1" ht="24.75" customHeight="1">
      <c r="A115" s="49">
        <f t="shared" si="28"/>
        <v>103</v>
      </c>
      <c r="B115" s="50" t="str">
        <f t="shared" si="18"/>
        <v/>
      </c>
      <c r="C115" s="155"/>
      <c r="D115" s="15" t="str">
        <f t="shared" si="19"/>
        <v/>
      </c>
      <c r="E115" s="15" t="str">
        <f t="shared" si="20"/>
        <v/>
      </c>
      <c r="F115" s="16"/>
      <c r="G115" s="16"/>
      <c r="H115" s="57"/>
      <c r="I115" s="61"/>
      <c r="J115" s="61"/>
      <c r="K115" s="36"/>
      <c r="L115" s="47"/>
      <c r="M115" s="47"/>
      <c r="N115" s="45" t="str">
        <f t="shared" si="9"/>
        <v/>
      </c>
      <c r="O115" s="22"/>
      <c r="P115" s="58"/>
      <c r="Q115" s="16"/>
      <c r="R115" s="170"/>
      <c r="S115" s="108"/>
      <c r="T115" s="109"/>
      <c r="U115" s="110"/>
      <c r="V115" s="111"/>
      <c r="W115" s="114"/>
      <c r="X115" s="115"/>
      <c r="Y115" s="115"/>
      <c r="Z115" s="116" t="str">
        <f t="shared" si="0"/>
        <v/>
      </c>
      <c r="AB115" s="28" cm="1">
        <f t="array" ref="AB115">_xlfn.IFS($H115="",1,$H115="有り",2,$H115="無し",3)</f>
        <v>1</v>
      </c>
      <c r="AC115" s="28">
        <f t="shared" si="21"/>
        <v>0</v>
      </c>
      <c r="AD115" s="28">
        <f t="shared" si="22"/>
        <v>0</v>
      </c>
      <c r="AE115" s="28">
        <f t="shared" si="23"/>
        <v>0</v>
      </c>
      <c r="AF115" s="28">
        <f t="shared" si="24"/>
        <v>0</v>
      </c>
      <c r="AG115" s="28" t="str">
        <f t="shared" si="25"/>
        <v/>
      </c>
      <c r="AH115" s="7">
        <f t="shared" si="26"/>
        <v>0</v>
      </c>
      <c r="AI115" s="7">
        <f t="shared" si="27"/>
        <v>0</v>
      </c>
    </row>
    <row r="116" spans="1:35" s="4" customFormat="1" ht="24.75" customHeight="1">
      <c r="A116" s="49">
        <f t="shared" si="28"/>
        <v>104</v>
      </c>
      <c r="B116" s="50" t="str">
        <f t="shared" si="18"/>
        <v/>
      </c>
      <c r="C116" s="155"/>
      <c r="D116" s="15" t="str">
        <f t="shared" si="19"/>
        <v/>
      </c>
      <c r="E116" s="15" t="str">
        <f t="shared" si="20"/>
        <v/>
      </c>
      <c r="F116" s="16"/>
      <c r="G116" s="16"/>
      <c r="H116" s="57"/>
      <c r="I116" s="61"/>
      <c r="J116" s="61"/>
      <c r="K116" s="36"/>
      <c r="L116" s="47"/>
      <c r="M116" s="47"/>
      <c r="N116" s="45" t="str">
        <f t="shared" si="9"/>
        <v/>
      </c>
      <c r="O116" s="22"/>
      <c r="P116" s="58"/>
      <c r="Q116" s="16"/>
      <c r="R116" s="170"/>
      <c r="S116" s="108"/>
      <c r="T116" s="109"/>
      <c r="U116" s="110"/>
      <c r="V116" s="111"/>
      <c r="W116" s="114"/>
      <c r="X116" s="115"/>
      <c r="Y116" s="115"/>
      <c r="Z116" s="116" t="str">
        <f t="shared" si="0"/>
        <v/>
      </c>
      <c r="AB116" s="28" cm="1">
        <f t="array" ref="AB116">_xlfn.IFS($H116="",1,$H116="有り",2,$H116="無し",3)</f>
        <v>1</v>
      </c>
      <c r="AC116" s="28">
        <f t="shared" si="21"/>
        <v>0</v>
      </c>
      <c r="AD116" s="28">
        <f t="shared" si="22"/>
        <v>0</v>
      </c>
      <c r="AE116" s="28">
        <f t="shared" si="23"/>
        <v>0</v>
      </c>
      <c r="AF116" s="28">
        <f t="shared" si="24"/>
        <v>0</v>
      </c>
      <c r="AG116" s="28" t="str">
        <f t="shared" si="25"/>
        <v/>
      </c>
      <c r="AH116" s="7">
        <f t="shared" si="26"/>
        <v>0</v>
      </c>
      <c r="AI116" s="7">
        <f t="shared" si="27"/>
        <v>0</v>
      </c>
    </row>
    <row r="117" spans="1:35" s="4" customFormat="1" ht="24.75" customHeight="1">
      <c r="A117" s="49">
        <f t="shared" si="28"/>
        <v>105</v>
      </c>
      <c r="B117" s="50" t="str">
        <f t="shared" si="18"/>
        <v/>
      </c>
      <c r="C117" s="155"/>
      <c r="D117" s="15" t="str">
        <f t="shared" si="19"/>
        <v/>
      </c>
      <c r="E117" s="15" t="str">
        <f t="shared" si="20"/>
        <v/>
      </c>
      <c r="F117" s="16"/>
      <c r="G117" s="16"/>
      <c r="H117" s="57"/>
      <c r="I117" s="61"/>
      <c r="J117" s="61"/>
      <c r="K117" s="36"/>
      <c r="L117" s="47"/>
      <c r="M117" s="47"/>
      <c r="N117" s="45" t="str">
        <f t="shared" si="9"/>
        <v/>
      </c>
      <c r="O117" s="22"/>
      <c r="P117" s="58"/>
      <c r="Q117" s="16"/>
      <c r="R117" s="170"/>
      <c r="S117" s="108"/>
      <c r="T117" s="109"/>
      <c r="U117" s="110"/>
      <c r="V117" s="111"/>
      <c r="W117" s="114"/>
      <c r="X117" s="115"/>
      <c r="Y117" s="115"/>
      <c r="Z117" s="116" t="str">
        <f t="shared" si="0"/>
        <v/>
      </c>
      <c r="AB117" s="28" cm="1">
        <f t="array" ref="AB117">_xlfn.IFS($H117="",1,$H117="有り",2,$H117="無し",3)</f>
        <v>1</v>
      </c>
      <c r="AC117" s="28">
        <f t="shared" si="21"/>
        <v>0</v>
      </c>
      <c r="AD117" s="28">
        <f t="shared" si="22"/>
        <v>0</v>
      </c>
      <c r="AE117" s="28">
        <f t="shared" si="23"/>
        <v>0</v>
      </c>
      <c r="AF117" s="28">
        <f t="shared" si="24"/>
        <v>0</v>
      </c>
      <c r="AG117" s="28" t="str">
        <f t="shared" si="25"/>
        <v/>
      </c>
      <c r="AH117" s="7">
        <f t="shared" si="26"/>
        <v>0</v>
      </c>
      <c r="AI117" s="7">
        <f t="shared" si="27"/>
        <v>0</v>
      </c>
    </row>
    <row r="118" spans="1:35" s="4" customFormat="1" ht="24.75" customHeight="1">
      <c r="A118" s="49">
        <f t="shared" si="28"/>
        <v>106</v>
      </c>
      <c r="B118" s="50" t="str">
        <f t="shared" si="18"/>
        <v/>
      </c>
      <c r="C118" s="155"/>
      <c r="D118" s="15" t="str">
        <f t="shared" si="19"/>
        <v/>
      </c>
      <c r="E118" s="15" t="str">
        <f t="shared" si="20"/>
        <v/>
      </c>
      <c r="F118" s="16"/>
      <c r="G118" s="16"/>
      <c r="H118" s="57"/>
      <c r="I118" s="61"/>
      <c r="J118" s="61"/>
      <c r="K118" s="36"/>
      <c r="L118" s="47"/>
      <c r="M118" s="47"/>
      <c r="N118" s="45" t="str">
        <f t="shared" si="9"/>
        <v/>
      </c>
      <c r="O118" s="22"/>
      <c r="P118" s="58"/>
      <c r="Q118" s="16"/>
      <c r="R118" s="170"/>
      <c r="S118" s="108"/>
      <c r="T118" s="109"/>
      <c r="U118" s="110"/>
      <c r="V118" s="111"/>
      <c r="W118" s="114"/>
      <c r="X118" s="115"/>
      <c r="Y118" s="115"/>
      <c r="Z118" s="116" t="str">
        <f t="shared" si="0"/>
        <v/>
      </c>
      <c r="AB118" s="28" cm="1">
        <f t="array" ref="AB118">_xlfn.IFS($H118="",1,$H118="有り",2,$H118="無し",3)</f>
        <v>1</v>
      </c>
      <c r="AC118" s="28">
        <f t="shared" si="21"/>
        <v>0</v>
      </c>
      <c r="AD118" s="28">
        <f t="shared" si="22"/>
        <v>0</v>
      </c>
      <c r="AE118" s="28">
        <f t="shared" si="23"/>
        <v>0</v>
      </c>
      <c r="AF118" s="28">
        <f t="shared" si="24"/>
        <v>0</v>
      </c>
      <c r="AG118" s="28" t="str">
        <f t="shared" si="25"/>
        <v/>
      </c>
      <c r="AH118" s="7">
        <f t="shared" si="26"/>
        <v>0</v>
      </c>
      <c r="AI118" s="7">
        <f t="shared" si="27"/>
        <v>0</v>
      </c>
    </row>
    <row r="119" spans="1:35" s="4" customFormat="1" ht="24.75" customHeight="1">
      <c r="A119" s="49">
        <f t="shared" si="28"/>
        <v>107</v>
      </c>
      <c r="B119" s="50" t="str">
        <f t="shared" si="18"/>
        <v/>
      </c>
      <c r="C119" s="155"/>
      <c r="D119" s="15" t="str">
        <f t="shared" si="19"/>
        <v/>
      </c>
      <c r="E119" s="15" t="str">
        <f t="shared" si="20"/>
        <v/>
      </c>
      <c r="F119" s="16"/>
      <c r="G119" s="16"/>
      <c r="H119" s="57"/>
      <c r="I119" s="61"/>
      <c r="J119" s="61"/>
      <c r="K119" s="36"/>
      <c r="L119" s="47"/>
      <c r="M119" s="47"/>
      <c r="N119" s="45" t="str">
        <f t="shared" si="9"/>
        <v/>
      </c>
      <c r="O119" s="22"/>
      <c r="P119" s="58"/>
      <c r="Q119" s="16"/>
      <c r="R119" s="170"/>
      <c r="S119" s="108"/>
      <c r="T119" s="109"/>
      <c r="U119" s="110"/>
      <c r="V119" s="111"/>
      <c r="W119" s="114"/>
      <c r="X119" s="115"/>
      <c r="Y119" s="115"/>
      <c r="Z119" s="116" t="str">
        <f t="shared" si="0"/>
        <v/>
      </c>
      <c r="AB119" s="28" cm="1">
        <f t="array" ref="AB119">_xlfn.IFS($H119="",1,$H119="有り",2,$H119="無し",3)</f>
        <v>1</v>
      </c>
      <c r="AC119" s="28">
        <f t="shared" si="21"/>
        <v>0</v>
      </c>
      <c r="AD119" s="28">
        <f t="shared" si="22"/>
        <v>0</v>
      </c>
      <c r="AE119" s="28">
        <f t="shared" si="23"/>
        <v>0</v>
      </c>
      <c r="AF119" s="28">
        <f t="shared" si="24"/>
        <v>0</v>
      </c>
      <c r="AG119" s="28" t="str">
        <f t="shared" si="25"/>
        <v/>
      </c>
      <c r="AH119" s="7">
        <f t="shared" si="26"/>
        <v>0</v>
      </c>
      <c r="AI119" s="7">
        <f t="shared" si="27"/>
        <v>0</v>
      </c>
    </row>
    <row r="120" spans="1:35" s="4" customFormat="1" ht="24.75" customHeight="1">
      <c r="A120" s="49">
        <f t="shared" si="28"/>
        <v>108</v>
      </c>
      <c r="B120" s="50" t="str">
        <f t="shared" si="18"/>
        <v/>
      </c>
      <c r="C120" s="155"/>
      <c r="D120" s="15" t="str">
        <f t="shared" si="19"/>
        <v/>
      </c>
      <c r="E120" s="15" t="str">
        <f t="shared" si="20"/>
        <v/>
      </c>
      <c r="F120" s="16"/>
      <c r="G120" s="16"/>
      <c r="H120" s="57"/>
      <c r="I120" s="61"/>
      <c r="J120" s="61"/>
      <c r="K120" s="36"/>
      <c r="L120" s="47"/>
      <c r="M120" s="47"/>
      <c r="N120" s="45" t="str">
        <f t="shared" si="9"/>
        <v/>
      </c>
      <c r="O120" s="22"/>
      <c r="P120" s="58"/>
      <c r="Q120" s="16"/>
      <c r="R120" s="170"/>
      <c r="S120" s="108"/>
      <c r="T120" s="109"/>
      <c r="U120" s="110"/>
      <c r="V120" s="111"/>
      <c r="W120" s="114"/>
      <c r="X120" s="115"/>
      <c r="Y120" s="115"/>
      <c r="Z120" s="116" t="str">
        <f t="shared" si="0"/>
        <v/>
      </c>
      <c r="AB120" s="28" cm="1">
        <f t="array" ref="AB120">_xlfn.IFS($H120="",1,$H120="有り",2,$H120="無し",3)</f>
        <v>1</v>
      </c>
      <c r="AC120" s="28">
        <f t="shared" si="21"/>
        <v>0</v>
      </c>
      <c r="AD120" s="28">
        <f t="shared" si="22"/>
        <v>0</v>
      </c>
      <c r="AE120" s="28">
        <f t="shared" si="23"/>
        <v>0</v>
      </c>
      <c r="AF120" s="28">
        <f t="shared" si="24"/>
        <v>0</v>
      </c>
      <c r="AG120" s="28" t="str">
        <f t="shared" si="25"/>
        <v/>
      </c>
      <c r="AH120" s="7">
        <f t="shared" si="26"/>
        <v>0</v>
      </c>
      <c r="AI120" s="7">
        <f t="shared" si="27"/>
        <v>0</v>
      </c>
    </row>
    <row r="121" spans="1:35" s="4" customFormat="1" ht="24.75" customHeight="1">
      <c r="A121" s="49">
        <f t="shared" si="28"/>
        <v>109</v>
      </c>
      <c r="B121" s="50" t="str">
        <f t="shared" si="18"/>
        <v/>
      </c>
      <c r="C121" s="155"/>
      <c r="D121" s="15" t="str">
        <f t="shared" si="19"/>
        <v/>
      </c>
      <c r="E121" s="15" t="str">
        <f t="shared" si="20"/>
        <v/>
      </c>
      <c r="F121" s="16"/>
      <c r="G121" s="16"/>
      <c r="H121" s="57"/>
      <c r="I121" s="61"/>
      <c r="J121" s="61"/>
      <c r="K121" s="36"/>
      <c r="L121" s="47"/>
      <c r="M121" s="47"/>
      <c r="N121" s="45" t="str">
        <f t="shared" si="9"/>
        <v/>
      </c>
      <c r="O121" s="22"/>
      <c r="P121" s="58"/>
      <c r="Q121" s="16"/>
      <c r="R121" s="170"/>
      <c r="S121" s="108"/>
      <c r="T121" s="109"/>
      <c r="U121" s="110"/>
      <c r="V121" s="111"/>
      <c r="W121" s="114"/>
      <c r="X121" s="115"/>
      <c r="Y121" s="115"/>
      <c r="Z121" s="116" t="str">
        <f t="shared" si="0"/>
        <v/>
      </c>
      <c r="AB121" s="28" cm="1">
        <f t="array" ref="AB121">_xlfn.IFS($H121="",1,$H121="有り",2,$H121="無し",3)</f>
        <v>1</v>
      </c>
      <c r="AC121" s="28">
        <f t="shared" si="21"/>
        <v>0</v>
      </c>
      <c r="AD121" s="28">
        <f t="shared" si="22"/>
        <v>0</v>
      </c>
      <c r="AE121" s="28">
        <f t="shared" si="23"/>
        <v>0</v>
      </c>
      <c r="AF121" s="28">
        <f t="shared" si="24"/>
        <v>0</v>
      </c>
      <c r="AG121" s="28" t="str">
        <f t="shared" si="25"/>
        <v/>
      </c>
      <c r="AH121" s="7">
        <f t="shared" si="26"/>
        <v>0</v>
      </c>
      <c r="AI121" s="7">
        <f t="shared" si="27"/>
        <v>0</v>
      </c>
    </row>
    <row r="122" spans="1:35" s="4" customFormat="1" ht="24.75" customHeight="1">
      <c r="A122" s="49">
        <f t="shared" si="28"/>
        <v>110</v>
      </c>
      <c r="B122" s="50" t="str">
        <f t="shared" si="18"/>
        <v/>
      </c>
      <c r="C122" s="155"/>
      <c r="D122" s="15" t="str">
        <f t="shared" si="19"/>
        <v/>
      </c>
      <c r="E122" s="15" t="str">
        <f t="shared" si="20"/>
        <v/>
      </c>
      <c r="F122" s="16"/>
      <c r="G122" s="16"/>
      <c r="H122" s="57"/>
      <c r="I122" s="61"/>
      <c r="J122" s="61"/>
      <c r="K122" s="36"/>
      <c r="L122" s="47"/>
      <c r="M122" s="47"/>
      <c r="N122" s="45" t="str">
        <f t="shared" si="9"/>
        <v/>
      </c>
      <c r="O122" s="22"/>
      <c r="P122" s="58"/>
      <c r="Q122" s="16"/>
      <c r="R122" s="170"/>
      <c r="S122" s="108"/>
      <c r="T122" s="109"/>
      <c r="U122" s="110"/>
      <c r="V122" s="111"/>
      <c r="W122" s="114"/>
      <c r="X122" s="115"/>
      <c r="Y122" s="115"/>
      <c r="Z122" s="116" t="str">
        <f t="shared" si="0"/>
        <v/>
      </c>
      <c r="AB122" s="28" cm="1">
        <f t="array" ref="AB122">_xlfn.IFS($H122="",1,$H122="有り",2,$H122="無し",3)</f>
        <v>1</v>
      </c>
      <c r="AC122" s="28">
        <f t="shared" si="21"/>
        <v>0</v>
      </c>
      <c r="AD122" s="28">
        <f t="shared" si="22"/>
        <v>0</v>
      </c>
      <c r="AE122" s="28">
        <f t="shared" si="23"/>
        <v>0</v>
      </c>
      <c r="AF122" s="28">
        <f t="shared" si="24"/>
        <v>0</v>
      </c>
      <c r="AG122" s="28" t="str">
        <f t="shared" si="25"/>
        <v/>
      </c>
      <c r="AH122" s="7">
        <f t="shared" si="26"/>
        <v>0</v>
      </c>
      <c r="AI122" s="7">
        <f t="shared" si="27"/>
        <v>0</v>
      </c>
    </row>
    <row r="123" spans="1:35" s="4" customFormat="1" ht="24.75" customHeight="1">
      <c r="A123" s="49">
        <f t="shared" si="28"/>
        <v>111</v>
      </c>
      <c r="B123" s="50" t="str">
        <f t="shared" si="18"/>
        <v/>
      </c>
      <c r="C123" s="155"/>
      <c r="D123" s="15" t="str">
        <f t="shared" si="19"/>
        <v/>
      </c>
      <c r="E123" s="15" t="str">
        <f t="shared" si="20"/>
        <v/>
      </c>
      <c r="F123" s="16"/>
      <c r="G123" s="16"/>
      <c r="H123" s="57"/>
      <c r="I123" s="61"/>
      <c r="J123" s="61"/>
      <c r="K123" s="36"/>
      <c r="L123" s="47"/>
      <c r="M123" s="47"/>
      <c r="N123" s="45" t="str">
        <f t="shared" si="9"/>
        <v/>
      </c>
      <c r="O123" s="22"/>
      <c r="P123" s="58"/>
      <c r="Q123" s="16"/>
      <c r="R123" s="170"/>
      <c r="S123" s="108"/>
      <c r="T123" s="109"/>
      <c r="U123" s="110"/>
      <c r="V123" s="111"/>
      <c r="W123" s="114"/>
      <c r="X123" s="115"/>
      <c r="Y123" s="115"/>
      <c r="Z123" s="116" t="str">
        <f t="shared" si="0"/>
        <v/>
      </c>
      <c r="AB123" s="28" cm="1">
        <f t="array" ref="AB123">_xlfn.IFS($H123="",1,$H123="有り",2,$H123="無し",3)</f>
        <v>1</v>
      </c>
      <c r="AC123" s="28">
        <f t="shared" si="21"/>
        <v>0</v>
      </c>
      <c r="AD123" s="28">
        <f t="shared" si="22"/>
        <v>0</v>
      </c>
      <c r="AE123" s="28">
        <f t="shared" si="23"/>
        <v>0</v>
      </c>
      <c r="AF123" s="28">
        <f t="shared" si="24"/>
        <v>0</v>
      </c>
      <c r="AG123" s="28" t="str">
        <f t="shared" si="25"/>
        <v/>
      </c>
      <c r="AH123" s="7">
        <f t="shared" si="26"/>
        <v>0</v>
      </c>
      <c r="AI123" s="7">
        <f t="shared" si="27"/>
        <v>0</v>
      </c>
    </row>
    <row r="124" spans="1:35" s="4" customFormat="1" ht="24.75" customHeight="1">
      <c r="A124" s="49">
        <f t="shared" si="28"/>
        <v>112</v>
      </c>
      <c r="B124" s="50" t="str">
        <f t="shared" si="18"/>
        <v/>
      </c>
      <c r="C124" s="155"/>
      <c r="D124" s="15" t="str">
        <f t="shared" si="19"/>
        <v/>
      </c>
      <c r="E124" s="15" t="str">
        <f t="shared" si="20"/>
        <v/>
      </c>
      <c r="F124" s="16"/>
      <c r="G124" s="16"/>
      <c r="H124" s="57"/>
      <c r="I124" s="61"/>
      <c r="J124" s="61"/>
      <c r="K124" s="36"/>
      <c r="L124" s="47"/>
      <c r="M124" s="47"/>
      <c r="N124" s="45" t="str">
        <f t="shared" si="9"/>
        <v/>
      </c>
      <c r="O124" s="22"/>
      <c r="P124" s="58"/>
      <c r="Q124" s="16"/>
      <c r="R124" s="170"/>
      <c r="S124" s="108"/>
      <c r="T124" s="109"/>
      <c r="U124" s="110"/>
      <c r="V124" s="111"/>
      <c r="W124" s="114"/>
      <c r="X124" s="115"/>
      <c r="Y124" s="115"/>
      <c r="Z124" s="116" t="str">
        <f t="shared" si="0"/>
        <v/>
      </c>
      <c r="AB124" s="28" cm="1">
        <f t="array" ref="AB124">_xlfn.IFS($H124="",1,$H124="有り",2,$H124="無し",3)</f>
        <v>1</v>
      </c>
      <c r="AC124" s="28">
        <f t="shared" si="21"/>
        <v>0</v>
      </c>
      <c r="AD124" s="28">
        <f t="shared" si="22"/>
        <v>0</v>
      </c>
      <c r="AE124" s="28">
        <f t="shared" si="23"/>
        <v>0</v>
      </c>
      <c r="AF124" s="28">
        <f t="shared" si="24"/>
        <v>0</v>
      </c>
      <c r="AG124" s="28" t="str">
        <f t="shared" si="25"/>
        <v/>
      </c>
      <c r="AH124" s="7">
        <f t="shared" si="26"/>
        <v>0</v>
      </c>
      <c r="AI124" s="7">
        <f t="shared" si="27"/>
        <v>0</v>
      </c>
    </row>
    <row r="125" spans="1:35" s="4" customFormat="1" ht="24.75" customHeight="1">
      <c r="A125" s="49">
        <f t="shared" si="28"/>
        <v>113</v>
      </c>
      <c r="B125" s="50" t="str">
        <f t="shared" si="18"/>
        <v/>
      </c>
      <c r="C125" s="155"/>
      <c r="D125" s="15" t="str">
        <f t="shared" si="19"/>
        <v/>
      </c>
      <c r="E125" s="15" t="str">
        <f t="shared" si="20"/>
        <v/>
      </c>
      <c r="F125" s="16"/>
      <c r="G125" s="16"/>
      <c r="H125" s="57"/>
      <c r="I125" s="61"/>
      <c r="J125" s="61"/>
      <c r="K125" s="36"/>
      <c r="L125" s="47"/>
      <c r="M125" s="47"/>
      <c r="N125" s="45" t="str">
        <f t="shared" si="9"/>
        <v/>
      </c>
      <c r="O125" s="22"/>
      <c r="P125" s="58"/>
      <c r="Q125" s="16"/>
      <c r="R125" s="170"/>
      <c r="S125" s="108"/>
      <c r="T125" s="109"/>
      <c r="U125" s="110"/>
      <c r="V125" s="111"/>
      <c r="W125" s="114"/>
      <c r="X125" s="115"/>
      <c r="Y125" s="115"/>
      <c r="Z125" s="116" t="str">
        <f t="shared" si="0"/>
        <v/>
      </c>
      <c r="AB125" s="28" cm="1">
        <f t="array" ref="AB125">_xlfn.IFS($H125="",1,$H125="有り",2,$H125="無し",3)</f>
        <v>1</v>
      </c>
      <c r="AC125" s="28">
        <f t="shared" si="21"/>
        <v>0</v>
      </c>
      <c r="AD125" s="28">
        <f t="shared" si="22"/>
        <v>0</v>
      </c>
      <c r="AE125" s="28">
        <f t="shared" si="23"/>
        <v>0</v>
      </c>
      <c r="AF125" s="28">
        <f t="shared" si="24"/>
        <v>0</v>
      </c>
      <c r="AG125" s="28" t="str">
        <f t="shared" si="25"/>
        <v/>
      </c>
      <c r="AH125" s="7">
        <f t="shared" si="26"/>
        <v>0</v>
      </c>
      <c r="AI125" s="7">
        <f t="shared" si="27"/>
        <v>0</v>
      </c>
    </row>
    <row r="126" spans="1:35" s="4" customFormat="1" ht="24.75" customHeight="1">
      <c r="A126" s="49">
        <f t="shared" si="28"/>
        <v>114</v>
      </c>
      <c r="B126" s="50" t="str">
        <f t="shared" si="18"/>
        <v/>
      </c>
      <c r="C126" s="155"/>
      <c r="D126" s="15" t="str">
        <f t="shared" si="19"/>
        <v/>
      </c>
      <c r="E126" s="15" t="str">
        <f t="shared" si="20"/>
        <v/>
      </c>
      <c r="F126" s="16"/>
      <c r="G126" s="16"/>
      <c r="H126" s="57"/>
      <c r="I126" s="61"/>
      <c r="J126" s="61"/>
      <c r="K126" s="36"/>
      <c r="L126" s="47"/>
      <c r="M126" s="47"/>
      <c r="N126" s="45" t="str">
        <f t="shared" si="9"/>
        <v/>
      </c>
      <c r="O126" s="22"/>
      <c r="P126" s="58"/>
      <c r="Q126" s="16"/>
      <c r="R126" s="170"/>
      <c r="S126" s="108"/>
      <c r="T126" s="109"/>
      <c r="U126" s="110"/>
      <c r="V126" s="111"/>
      <c r="W126" s="114"/>
      <c r="X126" s="115"/>
      <c r="Y126" s="115"/>
      <c r="Z126" s="116" t="str">
        <f t="shared" si="0"/>
        <v/>
      </c>
      <c r="AB126" s="28" cm="1">
        <f t="array" ref="AB126">_xlfn.IFS($H126="",1,$H126="有り",2,$H126="無し",3)</f>
        <v>1</v>
      </c>
      <c r="AC126" s="28">
        <f t="shared" si="21"/>
        <v>0</v>
      </c>
      <c r="AD126" s="28">
        <f t="shared" si="22"/>
        <v>0</v>
      </c>
      <c r="AE126" s="28">
        <f t="shared" si="23"/>
        <v>0</v>
      </c>
      <c r="AF126" s="28">
        <f t="shared" si="24"/>
        <v>0</v>
      </c>
      <c r="AG126" s="28" t="str">
        <f t="shared" si="25"/>
        <v/>
      </c>
      <c r="AH126" s="7">
        <f t="shared" si="26"/>
        <v>0</v>
      </c>
      <c r="AI126" s="7">
        <f t="shared" si="27"/>
        <v>0</v>
      </c>
    </row>
    <row r="127" spans="1:35" s="4" customFormat="1" ht="24.75" customHeight="1">
      <c r="A127" s="49">
        <f t="shared" si="28"/>
        <v>115</v>
      </c>
      <c r="B127" s="50" t="str">
        <f t="shared" si="18"/>
        <v/>
      </c>
      <c r="C127" s="155"/>
      <c r="D127" s="15" t="str">
        <f t="shared" si="19"/>
        <v/>
      </c>
      <c r="E127" s="15" t="str">
        <f t="shared" si="20"/>
        <v/>
      </c>
      <c r="F127" s="16"/>
      <c r="G127" s="16"/>
      <c r="H127" s="57"/>
      <c r="I127" s="61"/>
      <c r="J127" s="61"/>
      <c r="K127" s="36"/>
      <c r="L127" s="47"/>
      <c r="M127" s="47"/>
      <c r="N127" s="45" t="str">
        <f t="shared" si="9"/>
        <v/>
      </c>
      <c r="O127" s="22"/>
      <c r="P127" s="58"/>
      <c r="Q127" s="16"/>
      <c r="R127" s="170"/>
      <c r="S127" s="108"/>
      <c r="T127" s="109"/>
      <c r="U127" s="110"/>
      <c r="V127" s="111"/>
      <c r="W127" s="114"/>
      <c r="X127" s="115"/>
      <c r="Y127" s="115"/>
      <c r="Z127" s="116" t="str">
        <f t="shared" si="0"/>
        <v/>
      </c>
      <c r="AB127" s="28" cm="1">
        <f t="array" ref="AB127">_xlfn.IFS($H127="",1,$H127="有り",2,$H127="無し",3)</f>
        <v>1</v>
      </c>
      <c r="AC127" s="28">
        <f t="shared" si="21"/>
        <v>0</v>
      </c>
      <c r="AD127" s="28">
        <f t="shared" si="22"/>
        <v>0</v>
      </c>
      <c r="AE127" s="28">
        <f t="shared" si="23"/>
        <v>0</v>
      </c>
      <c r="AF127" s="28">
        <f t="shared" si="24"/>
        <v>0</v>
      </c>
      <c r="AG127" s="28" t="str">
        <f t="shared" si="25"/>
        <v/>
      </c>
      <c r="AH127" s="7">
        <f t="shared" si="26"/>
        <v>0</v>
      </c>
      <c r="AI127" s="7">
        <f t="shared" si="27"/>
        <v>0</v>
      </c>
    </row>
    <row r="128" spans="1:35" s="4" customFormat="1" ht="24.75" customHeight="1">
      <c r="A128" s="49">
        <f t="shared" si="28"/>
        <v>116</v>
      </c>
      <c r="B128" s="50" t="str">
        <f t="shared" si="18"/>
        <v/>
      </c>
      <c r="C128" s="155"/>
      <c r="D128" s="15" t="str">
        <f t="shared" si="19"/>
        <v/>
      </c>
      <c r="E128" s="15" t="str">
        <f t="shared" si="20"/>
        <v/>
      </c>
      <c r="F128" s="16"/>
      <c r="G128" s="16"/>
      <c r="H128" s="57"/>
      <c r="I128" s="61"/>
      <c r="J128" s="61"/>
      <c r="K128" s="36"/>
      <c r="L128" s="47"/>
      <c r="M128" s="47"/>
      <c r="N128" s="45" t="str">
        <f t="shared" si="9"/>
        <v/>
      </c>
      <c r="O128" s="22"/>
      <c r="P128" s="58"/>
      <c r="Q128" s="16"/>
      <c r="R128" s="170"/>
      <c r="S128" s="108"/>
      <c r="T128" s="109"/>
      <c r="U128" s="110"/>
      <c r="V128" s="111"/>
      <c r="W128" s="114"/>
      <c r="X128" s="115"/>
      <c r="Y128" s="115"/>
      <c r="Z128" s="116" t="str">
        <f t="shared" si="0"/>
        <v/>
      </c>
      <c r="AB128" s="28" cm="1">
        <f t="array" ref="AB128">_xlfn.IFS($H128="",1,$H128="有り",2,$H128="無し",3)</f>
        <v>1</v>
      </c>
      <c r="AC128" s="28">
        <f t="shared" si="21"/>
        <v>0</v>
      </c>
      <c r="AD128" s="28">
        <f t="shared" si="22"/>
        <v>0</v>
      </c>
      <c r="AE128" s="28">
        <f t="shared" si="23"/>
        <v>0</v>
      </c>
      <c r="AF128" s="28">
        <f t="shared" si="24"/>
        <v>0</v>
      </c>
      <c r="AG128" s="28" t="str">
        <f t="shared" si="25"/>
        <v/>
      </c>
      <c r="AH128" s="7">
        <f t="shared" si="26"/>
        <v>0</v>
      </c>
      <c r="AI128" s="7">
        <f t="shared" si="27"/>
        <v>0</v>
      </c>
    </row>
    <row r="129" spans="1:35" s="4" customFormat="1" ht="24.75" customHeight="1">
      <c r="A129" s="49">
        <f t="shared" si="28"/>
        <v>117</v>
      </c>
      <c r="B129" s="50" t="str">
        <f t="shared" si="18"/>
        <v/>
      </c>
      <c r="C129" s="155"/>
      <c r="D129" s="15" t="str">
        <f t="shared" si="19"/>
        <v/>
      </c>
      <c r="E129" s="15" t="str">
        <f t="shared" si="20"/>
        <v/>
      </c>
      <c r="F129" s="16"/>
      <c r="G129" s="16"/>
      <c r="H129" s="57"/>
      <c r="I129" s="61"/>
      <c r="J129" s="61"/>
      <c r="K129" s="36"/>
      <c r="L129" s="47"/>
      <c r="M129" s="47"/>
      <c r="N129" s="45" t="str">
        <f t="shared" si="9"/>
        <v/>
      </c>
      <c r="O129" s="22"/>
      <c r="P129" s="58"/>
      <c r="Q129" s="16"/>
      <c r="R129" s="170"/>
      <c r="S129" s="108"/>
      <c r="T129" s="109"/>
      <c r="U129" s="110"/>
      <c r="V129" s="111"/>
      <c r="W129" s="114"/>
      <c r="X129" s="115"/>
      <c r="Y129" s="115"/>
      <c r="Z129" s="116" t="str">
        <f t="shared" si="0"/>
        <v/>
      </c>
      <c r="AB129" s="28" cm="1">
        <f t="array" ref="AB129">_xlfn.IFS($H129="",1,$H129="有り",2,$H129="無し",3)</f>
        <v>1</v>
      </c>
      <c r="AC129" s="28">
        <f t="shared" si="21"/>
        <v>0</v>
      </c>
      <c r="AD129" s="28">
        <f t="shared" si="22"/>
        <v>0</v>
      </c>
      <c r="AE129" s="28">
        <f t="shared" si="23"/>
        <v>0</v>
      </c>
      <c r="AF129" s="28">
        <f t="shared" si="24"/>
        <v>0</v>
      </c>
      <c r="AG129" s="28" t="str">
        <f t="shared" si="25"/>
        <v/>
      </c>
      <c r="AH129" s="7">
        <f t="shared" si="26"/>
        <v>0</v>
      </c>
      <c r="AI129" s="7">
        <f t="shared" si="27"/>
        <v>0</v>
      </c>
    </row>
    <row r="130" spans="1:35" s="4" customFormat="1" ht="24.75" customHeight="1">
      <c r="A130" s="49">
        <f t="shared" si="28"/>
        <v>118</v>
      </c>
      <c r="B130" s="50" t="str">
        <f t="shared" si="18"/>
        <v/>
      </c>
      <c r="C130" s="155"/>
      <c r="D130" s="15" t="str">
        <f t="shared" si="19"/>
        <v/>
      </c>
      <c r="E130" s="15" t="str">
        <f t="shared" si="20"/>
        <v/>
      </c>
      <c r="F130" s="16"/>
      <c r="G130" s="16"/>
      <c r="H130" s="57"/>
      <c r="I130" s="61"/>
      <c r="J130" s="61"/>
      <c r="K130" s="36"/>
      <c r="L130" s="47"/>
      <c r="M130" s="47"/>
      <c r="N130" s="45" t="str">
        <f t="shared" si="9"/>
        <v/>
      </c>
      <c r="O130" s="22"/>
      <c r="P130" s="58"/>
      <c r="Q130" s="16"/>
      <c r="R130" s="170"/>
      <c r="S130" s="108"/>
      <c r="T130" s="109"/>
      <c r="U130" s="110"/>
      <c r="V130" s="111"/>
      <c r="W130" s="114"/>
      <c r="X130" s="115"/>
      <c r="Y130" s="115"/>
      <c r="Z130" s="116" t="str">
        <f t="shared" si="0"/>
        <v/>
      </c>
      <c r="AB130" s="28" cm="1">
        <f t="array" ref="AB130">_xlfn.IFS($H130="",1,$H130="有り",2,$H130="無し",3)</f>
        <v>1</v>
      </c>
      <c r="AC130" s="28">
        <f t="shared" si="21"/>
        <v>0</v>
      </c>
      <c r="AD130" s="28">
        <f t="shared" si="22"/>
        <v>0</v>
      </c>
      <c r="AE130" s="28">
        <f t="shared" si="23"/>
        <v>0</v>
      </c>
      <c r="AF130" s="28">
        <f t="shared" si="24"/>
        <v>0</v>
      </c>
      <c r="AG130" s="28" t="str">
        <f t="shared" si="25"/>
        <v/>
      </c>
      <c r="AH130" s="7">
        <f t="shared" si="26"/>
        <v>0</v>
      </c>
      <c r="AI130" s="7">
        <f t="shared" si="27"/>
        <v>0</v>
      </c>
    </row>
    <row r="131" spans="1:35" s="4" customFormat="1" ht="24.75" customHeight="1">
      <c r="A131" s="49">
        <f t="shared" si="28"/>
        <v>119</v>
      </c>
      <c r="B131" s="50" t="str">
        <f t="shared" si="18"/>
        <v/>
      </c>
      <c r="C131" s="155"/>
      <c r="D131" s="15" t="str">
        <f t="shared" si="19"/>
        <v/>
      </c>
      <c r="E131" s="15" t="str">
        <f t="shared" si="20"/>
        <v/>
      </c>
      <c r="F131" s="16"/>
      <c r="G131" s="16"/>
      <c r="H131" s="57"/>
      <c r="I131" s="61"/>
      <c r="J131" s="61"/>
      <c r="K131" s="36"/>
      <c r="L131" s="47"/>
      <c r="M131" s="47"/>
      <c r="N131" s="45" t="str">
        <f t="shared" si="9"/>
        <v/>
      </c>
      <c r="O131" s="22"/>
      <c r="P131" s="58"/>
      <c r="Q131" s="16"/>
      <c r="R131" s="170"/>
      <c r="S131" s="108"/>
      <c r="T131" s="109"/>
      <c r="U131" s="110"/>
      <c r="V131" s="111"/>
      <c r="W131" s="114"/>
      <c r="X131" s="115"/>
      <c r="Y131" s="115"/>
      <c r="Z131" s="116" t="str">
        <f t="shared" si="0"/>
        <v/>
      </c>
      <c r="AB131" s="28" cm="1">
        <f t="array" ref="AB131">_xlfn.IFS($H131="",1,$H131="有り",2,$H131="無し",3)</f>
        <v>1</v>
      </c>
      <c r="AC131" s="28">
        <f t="shared" si="21"/>
        <v>0</v>
      </c>
      <c r="AD131" s="28">
        <f t="shared" si="22"/>
        <v>0</v>
      </c>
      <c r="AE131" s="28">
        <f t="shared" si="23"/>
        <v>0</v>
      </c>
      <c r="AF131" s="28">
        <f t="shared" si="24"/>
        <v>0</v>
      </c>
      <c r="AG131" s="28" t="str">
        <f t="shared" si="25"/>
        <v/>
      </c>
      <c r="AH131" s="7">
        <f t="shared" si="26"/>
        <v>0</v>
      </c>
      <c r="AI131" s="7">
        <f t="shared" si="27"/>
        <v>0</v>
      </c>
    </row>
    <row r="132" spans="1:35" s="4" customFormat="1" ht="24.75" customHeight="1">
      <c r="A132" s="49">
        <f t="shared" si="28"/>
        <v>120</v>
      </c>
      <c r="B132" s="50" t="str">
        <f t="shared" si="18"/>
        <v/>
      </c>
      <c r="C132" s="155"/>
      <c r="D132" s="15" t="str">
        <f t="shared" si="19"/>
        <v/>
      </c>
      <c r="E132" s="15" t="str">
        <f t="shared" si="20"/>
        <v/>
      </c>
      <c r="F132" s="16"/>
      <c r="G132" s="16"/>
      <c r="H132" s="57"/>
      <c r="I132" s="61"/>
      <c r="J132" s="61"/>
      <c r="K132" s="36"/>
      <c r="L132" s="47"/>
      <c r="M132" s="47"/>
      <c r="N132" s="45" t="str">
        <f t="shared" si="9"/>
        <v/>
      </c>
      <c r="O132" s="22"/>
      <c r="P132" s="58"/>
      <c r="Q132" s="16"/>
      <c r="R132" s="170"/>
      <c r="S132" s="108"/>
      <c r="T132" s="109"/>
      <c r="U132" s="110"/>
      <c r="V132" s="111"/>
      <c r="W132" s="114"/>
      <c r="X132" s="115"/>
      <c r="Y132" s="115"/>
      <c r="Z132" s="116" t="str">
        <f t="shared" si="0"/>
        <v/>
      </c>
      <c r="AB132" s="28" cm="1">
        <f t="array" ref="AB132">_xlfn.IFS($H132="",1,$H132="有り",2,$H132="無し",3)</f>
        <v>1</v>
      </c>
      <c r="AC132" s="28">
        <f t="shared" si="21"/>
        <v>0</v>
      </c>
      <c r="AD132" s="28">
        <f t="shared" si="22"/>
        <v>0</v>
      </c>
      <c r="AE132" s="28">
        <f t="shared" si="23"/>
        <v>0</v>
      </c>
      <c r="AF132" s="28">
        <f t="shared" si="24"/>
        <v>0</v>
      </c>
      <c r="AG132" s="28" t="str">
        <f t="shared" si="25"/>
        <v/>
      </c>
      <c r="AH132" s="7">
        <f t="shared" si="26"/>
        <v>0</v>
      </c>
      <c r="AI132" s="7">
        <f t="shared" si="27"/>
        <v>0</v>
      </c>
    </row>
    <row r="133" spans="1:35" s="4" customFormat="1" ht="24.75" customHeight="1">
      <c r="A133" s="49">
        <f t="shared" si="28"/>
        <v>121</v>
      </c>
      <c r="B133" s="50" t="str">
        <f t="shared" si="18"/>
        <v/>
      </c>
      <c r="C133" s="155"/>
      <c r="D133" s="15" t="str">
        <f t="shared" si="19"/>
        <v/>
      </c>
      <c r="E133" s="15" t="str">
        <f t="shared" si="20"/>
        <v/>
      </c>
      <c r="F133" s="16"/>
      <c r="G133" s="16"/>
      <c r="H133" s="57"/>
      <c r="I133" s="61"/>
      <c r="J133" s="61"/>
      <c r="K133" s="36"/>
      <c r="L133" s="47"/>
      <c r="M133" s="47"/>
      <c r="N133" s="45" t="str">
        <f t="shared" si="9"/>
        <v/>
      </c>
      <c r="O133" s="22"/>
      <c r="P133" s="58"/>
      <c r="Q133" s="16"/>
      <c r="R133" s="170"/>
      <c r="S133" s="108"/>
      <c r="T133" s="109"/>
      <c r="U133" s="110"/>
      <c r="V133" s="111"/>
      <c r="W133" s="114"/>
      <c r="X133" s="115"/>
      <c r="Y133" s="115"/>
      <c r="Z133" s="116" t="str">
        <f t="shared" si="0"/>
        <v/>
      </c>
      <c r="AB133" s="28" cm="1">
        <f t="array" ref="AB133">_xlfn.IFS($H133="",1,$H133="有り",2,$H133="無し",3)</f>
        <v>1</v>
      </c>
      <c r="AC133" s="28">
        <f t="shared" si="21"/>
        <v>0</v>
      </c>
      <c r="AD133" s="28">
        <f t="shared" si="22"/>
        <v>0</v>
      </c>
      <c r="AE133" s="28">
        <f t="shared" si="23"/>
        <v>0</v>
      </c>
      <c r="AF133" s="28">
        <f t="shared" si="24"/>
        <v>0</v>
      </c>
      <c r="AG133" s="28" t="str">
        <f t="shared" si="25"/>
        <v/>
      </c>
      <c r="AH133" s="7">
        <f t="shared" si="26"/>
        <v>0</v>
      </c>
      <c r="AI133" s="7">
        <f t="shared" si="27"/>
        <v>0</v>
      </c>
    </row>
    <row r="134" spans="1:35" s="4" customFormat="1" ht="24.75" customHeight="1">
      <c r="A134" s="49">
        <f t="shared" si="28"/>
        <v>122</v>
      </c>
      <c r="B134" s="50" t="str">
        <f t="shared" si="18"/>
        <v/>
      </c>
      <c r="C134" s="155"/>
      <c r="D134" s="15" t="str">
        <f t="shared" si="19"/>
        <v/>
      </c>
      <c r="E134" s="15" t="str">
        <f t="shared" si="20"/>
        <v/>
      </c>
      <c r="F134" s="16"/>
      <c r="G134" s="16"/>
      <c r="H134" s="57"/>
      <c r="I134" s="61"/>
      <c r="J134" s="61"/>
      <c r="K134" s="36"/>
      <c r="L134" s="47"/>
      <c r="M134" s="47"/>
      <c r="N134" s="45" t="str">
        <f t="shared" si="9"/>
        <v/>
      </c>
      <c r="O134" s="22"/>
      <c r="P134" s="58"/>
      <c r="Q134" s="16"/>
      <c r="R134" s="170"/>
      <c r="S134" s="108"/>
      <c r="T134" s="109"/>
      <c r="U134" s="110"/>
      <c r="V134" s="111"/>
      <c r="W134" s="114"/>
      <c r="X134" s="115"/>
      <c r="Y134" s="115"/>
      <c r="Z134" s="116" t="str">
        <f t="shared" si="0"/>
        <v/>
      </c>
      <c r="AB134" s="28" cm="1">
        <f t="array" ref="AB134">_xlfn.IFS($H134="",1,$H134="有り",2,$H134="無し",3)</f>
        <v>1</v>
      </c>
      <c r="AC134" s="28">
        <f t="shared" si="21"/>
        <v>0</v>
      </c>
      <c r="AD134" s="28">
        <f t="shared" si="22"/>
        <v>0</v>
      </c>
      <c r="AE134" s="28">
        <f t="shared" si="23"/>
        <v>0</v>
      </c>
      <c r="AF134" s="28">
        <f t="shared" si="24"/>
        <v>0</v>
      </c>
      <c r="AG134" s="28" t="str">
        <f t="shared" si="25"/>
        <v/>
      </c>
      <c r="AH134" s="7">
        <f t="shared" si="26"/>
        <v>0</v>
      </c>
      <c r="AI134" s="7">
        <f t="shared" si="27"/>
        <v>0</v>
      </c>
    </row>
    <row r="135" spans="1:35" s="4" customFormat="1" ht="24.75" customHeight="1">
      <c r="A135" s="49">
        <f t="shared" si="28"/>
        <v>123</v>
      </c>
      <c r="B135" s="50" t="str">
        <f t="shared" si="18"/>
        <v/>
      </c>
      <c r="C135" s="155"/>
      <c r="D135" s="15" t="str">
        <f t="shared" si="19"/>
        <v/>
      </c>
      <c r="E135" s="15" t="str">
        <f t="shared" si="20"/>
        <v/>
      </c>
      <c r="F135" s="16"/>
      <c r="G135" s="16"/>
      <c r="H135" s="57"/>
      <c r="I135" s="61"/>
      <c r="J135" s="61"/>
      <c r="K135" s="36"/>
      <c r="L135" s="47"/>
      <c r="M135" s="47"/>
      <c r="N135" s="45" t="str">
        <f t="shared" si="9"/>
        <v/>
      </c>
      <c r="O135" s="22"/>
      <c r="P135" s="58"/>
      <c r="Q135" s="16"/>
      <c r="R135" s="170"/>
      <c r="S135" s="108"/>
      <c r="T135" s="109"/>
      <c r="U135" s="110"/>
      <c r="V135" s="111"/>
      <c r="W135" s="114"/>
      <c r="X135" s="115"/>
      <c r="Y135" s="115"/>
      <c r="Z135" s="116" t="str">
        <f t="shared" si="0"/>
        <v/>
      </c>
      <c r="AB135" s="28" cm="1">
        <f t="array" ref="AB135">_xlfn.IFS($H135="",1,$H135="有り",2,$H135="無し",3)</f>
        <v>1</v>
      </c>
      <c r="AC135" s="28">
        <f t="shared" si="21"/>
        <v>0</v>
      </c>
      <c r="AD135" s="28">
        <f t="shared" si="22"/>
        <v>0</v>
      </c>
      <c r="AE135" s="28">
        <f t="shared" si="23"/>
        <v>0</v>
      </c>
      <c r="AF135" s="28">
        <f t="shared" si="24"/>
        <v>0</v>
      </c>
      <c r="AG135" s="28" t="str">
        <f t="shared" si="25"/>
        <v/>
      </c>
      <c r="AH135" s="7">
        <f t="shared" si="26"/>
        <v>0</v>
      </c>
      <c r="AI135" s="7">
        <f t="shared" si="27"/>
        <v>0</v>
      </c>
    </row>
    <row r="136" spans="1:35" s="4" customFormat="1" ht="24.75" customHeight="1">
      <c r="A136" s="49">
        <f t="shared" si="28"/>
        <v>124</v>
      </c>
      <c r="B136" s="50" t="str">
        <f t="shared" si="18"/>
        <v/>
      </c>
      <c r="C136" s="155"/>
      <c r="D136" s="15" t="str">
        <f t="shared" si="19"/>
        <v/>
      </c>
      <c r="E136" s="15" t="str">
        <f t="shared" si="20"/>
        <v/>
      </c>
      <c r="F136" s="16"/>
      <c r="G136" s="16"/>
      <c r="H136" s="57"/>
      <c r="I136" s="61"/>
      <c r="J136" s="61"/>
      <c r="K136" s="36"/>
      <c r="L136" s="47"/>
      <c r="M136" s="47"/>
      <c r="N136" s="45" t="str">
        <f t="shared" si="9"/>
        <v/>
      </c>
      <c r="O136" s="22"/>
      <c r="P136" s="58"/>
      <c r="Q136" s="16"/>
      <c r="R136" s="170"/>
      <c r="S136" s="108"/>
      <c r="T136" s="109"/>
      <c r="U136" s="110"/>
      <c r="V136" s="111"/>
      <c r="W136" s="114"/>
      <c r="X136" s="115"/>
      <c r="Y136" s="115"/>
      <c r="Z136" s="116" t="str">
        <f t="shared" si="0"/>
        <v/>
      </c>
      <c r="AB136" s="28" cm="1">
        <f t="array" ref="AB136">_xlfn.IFS($H136="",1,$H136="有り",2,$H136="無し",3)</f>
        <v>1</v>
      </c>
      <c r="AC136" s="28">
        <f t="shared" si="21"/>
        <v>0</v>
      </c>
      <c r="AD136" s="28">
        <f t="shared" si="22"/>
        <v>0</v>
      </c>
      <c r="AE136" s="28">
        <f t="shared" si="23"/>
        <v>0</v>
      </c>
      <c r="AF136" s="28">
        <f t="shared" si="24"/>
        <v>0</v>
      </c>
      <c r="AG136" s="28" t="str">
        <f t="shared" si="25"/>
        <v/>
      </c>
      <c r="AH136" s="7">
        <f t="shared" si="26"/>
        <v>0</v>
      </c>
      <c r="AI136" s="7">
        <f t="shared" si="27"/>
        <v>0</v>
      </c>
    </row>
    <row r="137" spans="1:35" s="4" customFormat="1" ht="24.75" customHeight="1">
      <c r="A137" s="49">
        <f t="shared" si="28"/>
        <v>125</v>
      </c>
      <c r="B137" s="50" t="str">
        <f t="shared" si="18"/>
        <v/>
      </c>
      <c r="C137" s="155"/>
      <c r="D137" s="15" t="str">
        <f t="shared" si="19"/>
        <v/>
      </c>
      <c r="E137" s="15" t="str">
        <f t="shared" si="20"/>
        <v/>
      </c>
      <c r="F137" s="16"/>
      <c r="G137" s="16"/>
      <c r="H137" s="57"/>
      <c r="I137" s="61"/>
      <c r="J137" s="61"/>
      <c r="K137" s="36"/>
      <c r="L137" s="47"/>
      <c r="M137" s="47"/>
      <c r="N137" s="45" t="str">
        <f t="shared" si="9"/>
        <v/>
      </c>
      <c r="O137" s="22"/>
      <c r="P137" s="58"/>
      <c r="Q137" s="16"/>
      <c r="R137" s="170"/>
      <c r="S137" s="108"/>
      <c r="T137" s="109"/>
      <c r="U137" s="110"/>
      <c r="V137" s="111"/>
      <c r="W137" s="114"/>
      <c r="X137" s="115"/>
      <c r="Y137" s="115"/>
      <c r="Z137" s="116" t="str">
        <f t="shared" si="0"/>
        <v/>
      </c>
      <c r="AB137" s="28" cm="1">
        <f t="array" ref="AB137">_xlfn.IFS($H137="",1,$H137="有り",2,$H137="無し",3)</f>
        <v>1</v>
      </c>
      <c r="AC137" s="28">
        <f t="shared" si="21"/>
        <v>0</v>
      </c>
      <c r="AD137" s="28">
        <f t="shared" si="22"/>
        <v>0</v>
      </c>
      <c r="AE137" s="28">
        <f t="shared" si="23"/>
        <v>0</v>
      </c>
      <c r="AF137" s="28">
        <f t="shared" si="24"/>
        <v>0</v>
      </c>
      <c r="AG137" s="28" t="str">
        <f t="shared" si="25"/>
        <v/>
      </c>
      <c r="AH137" s="7">
        <f t="shared" si="26"/>
        <v>0</v>
      </c>
      <c r="AI137" s="7">
        <f t="shared" si="27"/>
        <v>0</v>
      </c>
    </row>
    <row r="138" spans="1:35" s="4" customFormat="1" ht="24.75" customHeight="1">
      <c r="A138" s="49">
        <f t="shared" si="28"/>
        <v>126</v>
      </c>
      <c r="B138" s="50" t="str">
        <f t="shared" si="18"/>
        <v/>
      </c>
      <c r="C138" s="155"/>
      <c r="D138" s="15" t="str">
        <f t="shared" si="19"/>
        <v/>
      </c>
      <c r="E138" s="15" t="str">
        <f t="shared" si="20"/>
        <v/>
      </c>
      <c r="F138" s="16"/>
      <c r="G138" s="16"/>
      <c r="H138" s="57"/>
      <c r="I138" s="61"/>
      <c r="J138" s="61"/>
      <c r="K138" s="36"/>
      <c r="L138" s="47"/>
      <c r="M138" s="47"/>
      <c r="N138" s="45" t="str">
        <f t="shared" si="9"/>
        <v/>
      </c>
      <c r="O138" s="22"/>
      <c r="P138" s="58"/>
      <c r="Q138" s="16"/>
      <c r="R138" s="170"/>
      <c r="S138" s="108"/>
      <c r="T138" s="109"/>
      <c r="U138" s="110"/>
      <c r="V138" s="111"/>
      <c r="W138" s="114"/>
      <c r="X138" s="115"/>
      <c r="Y138" s="115"/>
      <c r="Z138" s="116" t="str">
        <f t="shared" si="0"/>
        <v/>
      </c>
      <c r="AB138" s="28" cm="1">
        <f t="array" ref="AB138">_xlfn.IFS($H138="",1,$H138="有り",2,$H138="無し",3)</f>
        <v>1</v>
      </c>
      <c r="AC138" s="28">
        <f t="shared" si="21"/>
        <v>0</v>
      </c>
      <c r="AD138" s="28">
        <f t="shared" si="22"/>
        <v>0</v>
      </c>
      <c r="AE138" s="28">
        <f t="shared" si="23"/>
        <v>0</v>
      </c>
      <c r="AF138" s="28">
        <f t="shared" si="24"/>
        <v>0</v>
      </c>
      <c r="AG138" s="28" t="str">
        <f t="shared" si="25"/>
        <v/>
      </c>
      <c r="AH138" s="7">
        <f t="shared" si="26"/>
        <v>0</v>
      </c>
      <c r="AI138" s="7">
        <f t="shared" si="27"/>
        <v>0</v>
      </c>
    </row>
    <row r="139" spans="1:35" s="4" customFormat="1" ht="24.75" customHeight="1">
      <c r="A139" s="49">
        <f t="shared" si="28"/>
        <v>127</v>
      </c>
      <c r="B139" s="50" t="str">
        <f t="shared" si="18"/>
        <v/>
      </c>
      <c r="C139" s="155"/>
      <c r="D139" s="15" t="str">
        <f t="shared" si="19"/>
        <v/>
      </c>
      <c r="E139" s="15" t="str">
        <f t="shared" si="20"/>
        <v/>
      </c>
      <c r="F139" s="16"/>
      <c r="G139" s="16"/>
      <c r="H139" s="57"/>
      <c r="I139" s="61"/>
      <c r="J139" s="61"/>
      <c r="K139" s="36"/>
      <c r="L139" s="47"/>
      <c r="M139" s="47"/>
      <c r="N139" s="45" t="str">
        <f t="shared" si="9"/>
        <v/>
      </c>
      <c r="O139" s="22"/>
      <c r="P139" s="58"/>
      <c r="Q139" s="16"/>
      <c r="R139" s="170"/>
      <c r="S139" s="108"/>
      <c r="T139" s="109"/>
      <c r="U139" s="110"/>
      <c r="V139" s="111"/>
      <c r="W139" s="114"/>
      <c r="X139" s="115"/>
      <c r="Y139" s="115"/>
      <c r="Z139" s="116" t="str">
        <f t="shared" si="0"/>
        <v/>
      </c>
      <c r="AB139" s="28" cm="1">
        <f t="array" ref="AB139">_xlfn.IFS($H139="",1,$H139="有り",2,$H139="無し",3)</f>
        <v>1</v>
      </c>
      <c r="AC139" s="28">
        <f t="shared" si="21"/>
        <v>0</v>
      </c>
      <c r="AD139" s="28">
        <f t="shared" si="22"/>
        <v>0</v>
      </c>
      <c r="AE139" s="28">
        <f t="shared" si="23"/>
        <v>0</v>
      </c>
      <c r="AF139" s="28">
        <f t="shared" si="24"/>
        <v>0</v>
      </c>
      <c r="AG139" s="28" t="str">
        <f t="shared" si="25"/>
        <v/>
      </c>
      <c r="AH139" s="7">
        <f t="shared" si="26"/>
        <v>0</v>
      </c>
      <c r="AI139" s="7">
        <f t="shared" si="27"/>
        <v>0</v>
      </c>
    </row>
    <row r="140" spans="1:35" s="4" customFormat="1" ht="24.75" customHeight="1">
      <c r="A140" s="49">
        <f t="shared" si="28"/>
        <v>128</v>
      </c>
      <c r="B140" s="50" t="str">
        <f t="shared" si="18"/>
        <v/>
      </c>
      <c r="C140" s="155"/>
      <c r="D140" s="15" t="str">
        <f t="shared" si="19"/>
        <v/>
      </c>
      <c r="E140" s="15" t="str">
        <f t="shared" si="20"/>
        <v/>
      </c>
      <c r="F140" s="16"/>
      <c r="G140" s="16"/>
      <c r="H140" s="57"/>
      <c r="I140" s="61"/>
      <c r="J140" s="61"/>
      <c r="K140" s="36"/>
      <c r="L140" s="47"/>
      <c r="M140" s="47"/>
      <c r="N140" s="45" t="str">
        <f t="shared" si="9"/>
        <v/>
      </c>
      <c r="O140" s="22"/>
      <c r="P140" s="58"/>
      <c r="Q140" s="16"/>
      <c r="R140" s="170"/>
      <c r="S140" s="108"/>
      <c r="T140" s="109"/>
      <c r="U140" s="110"/>
      <c r="V140" s="111"/>
      <c r="W140" s="114"/>
      <c r="X140" s="115"/>
      <c r="Y140" s="115"/>
      <c r="Z140" s="116" t="str">
        <f t="shared" si="0"/>
        <v/>
      </c>
      <c r="AB140" s="28" cm="1">
        <f t="array" ref="AB140">_xlfn.IFS($H140="",1,$H140="有り",2,$H140="無し",3)</f>
        <v>1</v>
      </c>
      <c r="AC140" s="28">
        <f t="shared" si="21"/>
        <v>0</v>
      </c>
      <c r="AD140" s="28">
        <f t="shared" si="22"/>
        <v>0</v>
      </c>
      <c r="AE140" s="28">
        <f t="shared" si="23"/>
        <v>0</v>
      </c>
      <c r="AF140" s="28">
        <f t="shared" si="24"/>
        <v>0</v>
      </c>
      <c r="AG140" s="28" t="str">
        <f t="shared" si="25"/>
        <v/>
      </c>
      <c r="AH140" s="7">
        <f t="shared" si="26"/>
        <v>0</v>
      </c>
      <c r="AI140" s="7">
        <f t="shared" si="27"/>
        <v>0</v>
      </c>
    </row>
    <row r="141" spans="1:35" s="4" customFormat="1" ht="24.75" customHeight="1">
      <c r="A141" s="49">
        <f t="shared" si="28"/>
        <v>129</v>
      </c>
      <c r="B141" s="50" t="str">
        <f t="shared" si="18"/>
        <v/>
      </c>
      <c r="C141" s="155"/>
      <c r="D141" s="15" t="str">
        <f t="shared" si="19"/>
        <v/>
      </c>
      <c r="E141" s="15" t="str">
        <f t="shared" si="20"/>
        <v/>
      </c>
      <c r="F141" s="16"/>
      <c r="G141" s="16"/>
      <c r="H141" s="57"/>
      <c r="I141" s="61"/>
      <c r="J141" s="61"/>
      <c r="K141" s="36"/>
      <c r="L141" s="47"/>
      <c r="M141" s="47"/>
      <c r="N141" s="45" t="str">
        <f t="shared" si="9"/>
        <v/>
      </c>
      <c r="O141" s="22"/>
      <c r="P141" s="58"/>
      <c r="Q141" s="16"/>
      <c r="R141" s="170"/>
      <c r="S141" s="108"/>
      <c r="T141" s="109"/>
      <c r="U141" s="110"/>
      <c r="V141" s="111"/>
      <c r="W141" s="114"/>
      <c r="X141" s="115"/>
      <c r="Y141" s="115"/>
      <c r="Z141" s="116" t="str">
        <f t="shared" si="0"/>
        <v/>
      </c>
      <c r="AB141" s="28" cm="1">
        <f t="array" ref="AB141">_xlfn.IFS($H141="",1,$H141="有り",2,$H141="無し",3)</f>
        <v>1</v>
      </c>
      <c r="AC141" s="28">
        <f t="shared" si="21"/>
        <v>0</v>
      </c>
      <c r="AD141" s="28">
        <f t="shared" si="22"/>
        <v>0</v>
      </c>
      <c r="AE141" s="28">
        <f t="shared" si="23"/>
        <v>0</v>
      </c>
      <c r="AF141" s="28">
        <f t="shared" si="24"/>
        <v>0</v>
      </c>
      <c r="AG141" s="28" t="str">
        <f t="shared" si="25"/>
        <v/>
      </c>
      <c r="AH141" s="7">
        <f t="shared" si="26"/>
        <v>0</v>
      </c>
      <c r="AI141" s="7">
        <f t="shared" si="27"/>
        <v>0</v>
      </c>
    </row>
    <row r="142" spans="1:35" s="4" customFormat="1" ht="24.75" customHeight="1">
      <c r="A142" s="49">
        <f t="shared" si="28"/>
        <v>130</v>
      </c>
      <c r="B142" s="50" t="str">
        <f t="shared" ref="B142:B205" si="29">IF($C142="","","業務用給湯器")</f>
        <v/>
      </c>
      <c r="C142" s="155"/>
      <c r="D142" s="15" t="str">
        <f t="shared" ref="D142:D205" si="30">IF($B142&lt;&gt;"",$C$2,"")</f>
        <v/>
      </c>
      <c r="E142" s="15" t="str">
        <f t="shared" ref="E142:E205" si="31">IF($B142&lt;&gt;"",$F$2,"")</f>
        <v/>
      </c>
      <c r="F142" s="16"/>
      <c r="G142" s="16"/>
      <c r="H142" s="57"/>
      <c r="I142" s="61"/>
      <c r="J142" s="61"/>
      <c r="K142" s="36"/>
      <c r="L142" s="47"/>
      <c r="M142" s="47"/>
      <c r="N142" s="45" t="str">
        <f t="shared" si="9"/>
        <v/>
      </c>
      <c r="O142" s="22"/>
      <c r="P142" s="58"/>
      <c r="Q142" s="16"/>
      <c r="R142" s="170"/>
      <c r="S142" s="108"/>
      <c r="T142" s="109"/>
      <c r="U142" s="110"/>
      <c r="V142" s="111"/>
      <c r="W142" s="114"/>
      <c r="X142" s="115"/>
      <c r="Y142" s="115"/>
      <c r="Z142" s="116" t="str">
        <f t="shared" si="0"/>
        <v/>
      </c>
      <c r="AB142" s="28" cm="1">
        <f t="array" ref="AB142">_xlfn.IFS($H142="",1,$H142="有り",2,$H142="無し",3)</f>
        <v>1</v>
      </c>
      <c r="AC142" s="28">
        <f t="shared" ref="AC142:AC205" si="32">IF(AND(($C142&lt;&gt;""),AND($AB142=1),(OR($C$2="",$F$2="",$G$3="",C142="",H142="",F142="",G142="",I142="",J142="",K142="",L142="",M142="",O142=""))),1,0)</f>
        <v>0</v>
      </c>
      <c r="AD142" s="28">
        <f t="shared" ref="AD142:AD205" si="33">IF(AND(($C142&lt;&gt;""),AND($AB142=2),(OR($C$2="",$F$2="",$G$3="",C142="",H142="",F142="",G142="",I142="",J142="",K142="",L142="",M142="",O142=""))),1,0)</f>
        <v>0</v>
      </c>
      <c r="AE142" s="28">
        <f t="shared" ref="AE142:AE205" si="34">IF(AND(($C142&lt;&gt;""),AND($AB142=3),(OR($C$2="",$F$2="",$G$3="",C142="",H142="",F142="",G142="",K142="",L142="",M142="",O142=""))),1,0)</f>
        <v>0</v>
      </c>
      <c r="AF142" s="28">
        <f t="shared" ref="AF142:AF205" si="35">IF(AND($G142&lt;&gt;"",COUNTIF($G142,"*■*")&gt;0,$Q142=""),1,0)</f>
        <v>0</v>
      </c>
      <c r="AG142" s="28" t="str">
        <f t="shared" ref="AG142:AG205" si="36">TEXT(Z142,"G/標準")</f>
        <v/>
      </c>
      <c r="AH142" s="7">
        <f t="shared" ref="AH142:AH205" si="37">IF(AG142="",0,COUNTIF($AG$13:$AG$512,AG142))</f>
        <v>0</v>
      </c>
      <c r="AI142" s="7">
        <f t="shared" ref="AI142:AI205" si="38">IF(AND(N142&lt;&gt;"",$N142&gt;$O142),1,0)</f>
        <v>0</v>
      </c>
    </row>
    <row r="143" spans="1:35" s="4" customFormat="1" ht="24.75" customHeight="1">
      <c r="A143" s="49">
        <f t="shared" si="28"/>
        <v>131</v>
      </c>
      <c r="B143" s="50" t="str">
        <f t="shared" si="29"/>
        <v/>
      </c>
      <c r="C143" s="155"/>
      <c r="D143" s="15" t="str">
        <f t="shared" si="30"/>
        <v/>
      </c>
      <c r="E143" s="15" t="str">
        <f t="shared" si="31"/>
        <v/>
      </c>
      <c r="F143" s="16"/>
      <c r="G143" s="16"/>
      <c r="H143" s="57"/>
      <c r="I143" s="61"/>
      <c r="J143" s="61"/>
      <c r="K143" s="36"/>
      <c r="L143" s="47"/>
      <c r="M143" s="47"/>
      <c r="N143" s="45" t="str">
        <f t="shared" si="9"/>
        <v/>
      </c>
      <c r="O143" s="22"/>
      <c r="P143" s="58"/>
      <c r="Q143" s="16"/>
      <c r="R143" s="170"/>
      <c r="S143" s="108"/>
      <c r="T143" s="109"/>
      <c r="U143" s="110"/>
      <c r="V143" s="111"/>
      <c r="W143" s="114"/>
      <c r="X143" s="115"/>
      <c r="Y143" s="115"/>
      <c r="Z143" s="116" t="str">
        <f t="shared" si="0"/>
        <v/>
      </c>
      <c r="AB143" s="28" cm="1">
        <f t="array" ref="AB143">_xlfn.IFS($H143="",1,$H143="有り",2,$H143="無し",3)</f>
        <v>1</v>
      </c>
      <c r="AC143" s="28">
        <f t="shared" si="32"/>
        <v>0</v>
      </c>
      <c r="AD143" s="28">
        <f t="shared" si="33"/>
        <v>0</v>
      </c>
      <c r="AE143" s="28">
        <f t="shared" si="34"/>
        <v>0</v>
      </c>
      <c r="AF143" s="28">
        <f t="shared" si="35"/>
        <v>0</v>
      </c>
      <c r="AG143" s="28" t="str">
        <f t="shared" si="36"/>
        <v/>
      </c>
      <c r="AH143" s="7">
        <f t="shared" si="37"/>
        <v>0</v>
      </c>
      <c r="AI143" s="7">
        <f t="shared" si="38"/>
        <v>0</v>
      </c>
    </row>
    <row r="144" spans="1:35" s="4" customFormat="1" ht="24.75" customHeight="1">
      <c r="A144" s="49">
        <f t="shared" si="28"/>
        <v>132</v>
      </c>
      <c r="B144" s="50" t="str">
        <f t="shared" si="29"/>
        <v/>
      </c>
      <c r="C144" s="155"/>
      <c r="D144" s="15" t="str">
        <f t="shared" si="30"/>
        <v/>
      </c>
      <c r="E144" s="15" t="str">
        <f t="shared" si="31"/>
        <v/>
      </c>
      <c r="F144" s="16"/>
      <c r="G144" s="16"/>
      <c r="H144" s="57"/>
      <c r="I144" s="61"/>
      <c r="J144" s="61"/>
      <c r="K144" s="36"/>
      <c r="L144" s="47"/>
      <c r="M144" s="47"/>
      <c r="N144" s="45" t="str">
        <f t="shared" si="9"/>
        <v/>
      </c>
      <c r="O144" s="22"/>
      <c r="P144" s="58"/>
      <c r="Q144" s="16"/>
      <c r="R144" s="170"/>
      <c r="S144" s="108"/>
      <c r="T144" s="109"/>
      <c r="U144" s="110"/>
      <c r="V144" s="111"/>
      <c r="W144" s="114"/>
      <c r="X144" s="115"/>
      <c r="Y144" s="115"/>
      <c r="Z144" s="116" t="str">
        <f t="shared" si="0"/>
        <v/>
      </c>
      <c r="AB144" s="28" cm="1">
        <f t="array" ref="AB144">_xlfn.IFS($H144="",1,$H144="有り",2,$H144="無し",3)</f>
        <v>1</v>
      </c>
      <c r="AC144" s="28">
        <f t="shared" si="32"/>
        <v>0</v>
      </c>
      <c r="AD144" s="28">
        <f t="shared" si="33"/>
        <v>0</v>
      </c>
      <c r="AE144" s="28">
        <f t="shared" si="34"/>
        <v>0</v>
      </c>
      <c r="AF144" s="28">
        <f t="shared" si="35"/>
        <v>0</v>
      </c>
      <c r="AG144" s="28" t="str">
        <f t="shared" si="36"/>
        <v/>
      </c>
      <c r="AH144" s="7">
        <f t="shared" si="37"/>
        <v>0</v>
      </c>
      <c r="AI144" s="7">
        <f t="shared" si="38"/>
        <v>0</v>
      </c>
    </row>
    <row r="145" spans="1:35" s="4" customFormat="1" ht="24.75" customHeight="1">
      <c r="A145" s="49">
        <f t="shared" si="28"/>
        <v>133</v>
      </c>
      <c r="B145" s="50" t="str">
        <f t="shared" si="29"/>
        <v/>
      </c>
      <c r="C145" s="155"/>
      <c r="D145" s="15" t="str">
        <f t="shared" si="30"/>
        <v/>
      </c>
      <c r="E145" s="15" t="str">
        <f t="shared" si="31"/>
        <v/>
      </c>
      <c r="F145" s="16"/>
      <c r="G145" s="16"/>
      <c r="H145" s="57"/>
      <c r="I145" s="61"/>
      <c r="J145" s="61"/>
      <c r="K145" s="36"/>
      <c r="L145" s="47"/>
      <c r="M145" s="47"/>
      <c r="N145" s="45" t="str">
        <f t="shared" si="9"/>
        <v/>
      </c>
      <c r="O145" s="22"/>
      <c r="P145" s="58"/>
      <c r="Q145" s="16"/>
      <c r="R145" s="170"/>
      <c r="S145" s="108"/>
      <c r="T145" s="109"/>
      <c r="U145" s="110"/>
      <c r="V145" s="111"/>
      <c r="W145" s="114"/>
      <c r="X145" s="115"/>
      <c r="Y145" s="115"/>
      <c r="Z145" s="116" t="str">
        <f t="shared" si="0"/>
        <v/>
      </c>
      <c r="AB145" s="28" cm="1">
        <f t="array" ref="AB145">_xlfn.IFS($H145="",1,$H145="有り",2,$H145="無し",3)</f>
        <v>1</v>
      </c>
      <c r="AC145" s="28">
        <f t="shared" si="32"/>
        <v>0</v>
      </c>
      <c r="AD145" s="28">
        <f t="shared" si="33"/>
        <v>0</v>
      </c>
      <c r="AE145" s="28">
        <f t="shared" si="34"/>
        <v>0</v>
      </c>
      <c r="AF145" s="28">
        <f t="shared" si="35"/>
        <v>0</v>
      </c>
      <c r="AG145" s="28" t="str">
        <f t="shared" si="36"/>
        <v/>
      </c>
      <c r="AH145" s="7">
        <f t="shared" si="37"/>
        <v>0</v>
      </c>
      <c r="AI145" s="7">
        <f t="shared" si="38"/>
        <v>0</v>
      </c>
    </row>
    <row r="146" spans="1:35" s="4" customFormat="1" ht="24.75" customHeight="1">
      <c r="A146" s="49">
        <f t="shared" si="28"/>
        <v>134</v>
      </c>
      <c r="B146" s="50" t="str">
        <f t="shared" si="29"/>
        <v/>
      </c>
      <c r="C146" s="155"/>
      <c r="D146" s="15" t="str">
        <f t="shared" si="30"/>
        <v/>
      </c>
      <c r="E146" s="15" t="str">
        <f t="shared" si="31"/>
        <v/>
      </c>
      <c r="F146" s="16"/>
      <c r="G146" s="16"/>
      <c r="H146" s="57"/>
      <c r="I146" s="61"/>
      <c r="J146" s="61"/>
      <c r="K146" s="36"/>
      <c r="L146" s="47"/>
      <c r="M146" s="47"/>
      <c r="N146" s="45" t="str">
        <f t="shared" si="9"/>
        <v/>
      </c>
      <c r="O146" s="22"/>
      <c r="P146" s="58"/>
      <c r="Q146" s="16"/>
      <c r="R146" s="170"/>
      <c r="S146" s="108"/>
      <c r="T146" s="109"/>
      <c r="U146" s="110"/>
      <c r="V146" s="111"/>
      <c r="W146" s="114"/>
      <c r="X146" s="115"/>
      <c r="Y146" s="115"/>
      <c r="Z146" s="116" t="str">
        <f t="shared" si="0"/>
        <v/>
      </c>
      <c r="AB146" s="28" cm="1">
        <f t="array" ref="AB146">_xlfn.IFS($H146="",1,$H146="有り",2,$H146="無し",3)</f>
        <v>1</v>
      </c>
      <c r="AC146" s="28">
        <f t="shared" si="32"/>
        <v>0</v>
      </c>
      <c r="AD146" s="28">
        <f t="shared" si="33"/>
        <v>0</v>
      </c>
      <c r="AE146" s="28">
        <f t="shared" si="34"/>
        <v>0</v>
      </c>
      <c r="AF146" s="28">
        <f t="shared" si="35"/>
        <v>0</v>
      </c>
      <c r="AG146" s="28" t="str">
        <f t="shared" si="36"/>
        <v/>
      </c>
      <c r="AH146" s="7">
        <f t="shared" si="37"/>
        <v>0</v>
      </c>
      <c r="AI146" s="7">
        <f t="shared" si="38"/>
        <v>0</v>
      </c>
    </row>
    <row r="147" spans="1:35" s="4" customFormat="1" ht="24.75" customHeight="1">
      <c r="A147" s="49">
        <f t="shared" si="28"/>
        <v>135</v>
      </c>
      <c r="B147" s="50" t="str">
        <f t="shared" si="29"/>
        <v/>
      </c>
      <c r="C147" s="155"/>
      <c r="D147" s="15" t="str">
        <f t="shared" si="30"/>
        <v/>
      </c>
      <c r="E147" s="15" t="str">
        <f t="shared" si="31"/>
        <v/>
      </c>
      <c r="F147" s="16"/>
      <c r="G147" s="16"/>
      <c r="H147" s="57"/>
      <c r="I147" s="61"/>
      <c r="J147" s="61"/>
      <c r="K147" s="36"/>
      <c r="L147" s="47"/>
      <c r="M147" s="47"/>
      <c r="N147" s="45" t="str">
        <f t="shared" si="9"/>
        <v/>
      </c>
      <c r="O147" s="22"/>
      <c r="P147" s="58"/>
      <c r="Q147" s="16"/>
      <c r="R147" s="170"/>
      <c r="S147" s="108"/>
      <c r="T147" s="109"/>
      <c r="U147" s="110"/>
      <c r="V147" s="111"/>
      <c r="W147" s="114"/>
      <c r="X147" s="115"/>
      <c r="Y147" s="115"/>
      <c r="Z147" s="116" t="str">
        <f t="shared" si="0"/>
        <v/>
      </c>
      <c r="AB147" s="28" cm="1">
        <f t="array" ref="AB147">_xlfn.IFS($H147="",1,$H147="有り",2,$H147="無し",3)</f>
        <v>1</v>
      </c>
      <c r="AC147" s="28">
        <f t="shared" si="32"/>
        <v>0</v>
      </c>
      <c r="AD147" s="28">
        <f t="shared" si="33"/>
        <v>0</v>
      </c>
      <c r="AE147" s="28">
        <f t="shared" si="34"/>
        <v>0</v>
      </c>
      <c r="AF147" s="28">
        <f t="shared" si="35"/>
        <v>0</v>
      </c>
      <c r="AG147" s="28" t="str">
        <f t="shared" si="36"/>
        <v/>
      </c>
      <c r="AH147" s="7">
        <f t="shared" si="37"/>
        <v>0</v>
      </c>
      <c r="AI147" s="7">
        <f t="shared" si="38"/>
        <v>0</v>
      </c>
    </row>
    <row r="148" spans="1:35" s="4" customFormat="1" ht="24.75" customHeight="1">
      <c r="A148" s="49">
        <f t="shared" si="28"/>
        <v>136</v>
      </c>
      <c r="B148" s="50" t="str">
        <f t="shared" si="29"/>
        <v/>
      </c>
      <c r="C148" s="155"/>
      <c r="D148" s="15" t="str">
        <f t="shared" si="30"/>
        <v/>
      </c>
      <c r="E148" s="15" t="str">
        <f t="shared" si="31"/>
        <v/>
      </c>
      <c r="F148" s="16"/>
      <c r="G148" s="16"/>
      <c r="H148" s="57"/>
      <c r="I148" s="61"/>
      <c r="J148" s="61"/>
      <c r="K148" s="36"/>
      <c r="L148" s="47"/>
      <c r="M148" s="47"/>
      <c r="N148" s="45" t="str">
        <f t="shared" si="9"/>
        <v/>
      </c>
      <c r="O148" s="22"/>
      <c r="P148" s="58"/>
      <c r="Q148" s="16"/>
      <c r="R148" s="170"/>
      <c r="S148" s="108"/>
      <c r="T148" s="109"/>
      <c r="U148" s="110"/>
      <c r="V148" s="111"/>
      <c r="W148" s="114"/>
      <c r="X148" s="115"/>
      <c r="Y148" s="115"/>
      <c r="Z148" s="116" t="str">
        <f t="shared" si="0"/>
        <v/>
      </c>
      <c r="AB148" s="28" cm="1">
        <f t="array" ref="AB148">_xlfn.IFS($H148="",1,$H148="有り",2,$H148="無し",3)</f>
        <v>1</v>
      </c>
      <c r="AC148" s="28">
        <f t="shared" si="32"/>
        <v>0</v>
      </c>
      <c r="AD148" s="28">
        <f t="shared" si="33"/>
        <v>0</v>
      </c>
      <c r="AE148" s="28">
        <f t="shared" si="34"/>
        <v>0</v>
      </c>
      <c r="AF148" s="28">
        <f t="shared" si="35"/>
        <v>0</v>
      </c>
      <c r="AG148" s="28" t="str">
        <f t="shared" si="36"/>
        <v/>
      </c>
      <c r="AH148" s="7">
        <f t="shared" si="37"/>
        <v>0</v>
      </c>
      <c r="AI148" s="7">
        <f t="shared" si="38"/>
        <v>0</v>
      </c>
    </row>
    <row r="149" spans="1:35" s="4" customFormat="1" ht="24.75" customHeight="1">
      <c r="A149" s="49">
        <f t="shared" si="28"/>
        <v>137</v>
      </c>
      <c r="B149" s="50" t="str">
        <f t="shared" si="29"/>
        <v/>
      </c>
      <c r="C149" s="155"/>
      <c r="D149" s="15" t="str">
        <f t="shared" si="30"/>
        <v/>
      </c>
      <c r="E149" s="15" t="str">
        <f t="shared" si="31"/>
        <v/>
      </c>
      <c r="F149" s="16"/>
      <c r="G149" s="16"/>
      <c r="H149" s="57"/>
      <c r="I149" s="61"/>
      <c r="J149" s="61"/>
      <c r="K149" s="36"/>
      <c r="L149" s="47"/>
      <c r="M149" s="47"/>
      <c r="N149" s="45" t="str">
        <f t="shared" si="9"/>
        <v/>
      </c>
      <c r="O149" s="22"/>
      <c r="P149" s="58"/>
      <c r="Q149" s="16"/>
      <c r="R149" s="170"/>
      <c r="S149" s="108"/>
      <c r="T149" s="109"/>
      <c r="U149" s="110"/>
      <c r="V149" s="111"/>
      <c r="W149" s="114"/>
      <c r="X149" s="115"/>
      <c r="Y149" s="115"/>
      <c r="Z149" s="116" t="str">
        <f t="shared" si="0"/>
        <v/>
      </c>
      <c r="AB149" s="28" cm="1">
        <f t="array" ref="AB149">_xlfn.IFS($H149="",1,$H149="有り",2,$H149="無し",3)</f>
        <v>1</v>
      </c>
      <c r="AC149" s="28">
        <f t="shared" si="32"/>
        <v>0</v>
      </c>
      <c r="AD149" s="28">
        <f t="shared" si="33"/>
        <v>0</v>
      </c>
      <c r="AE149" s="28">
        <f t="shared" si="34"/>
        <v>0</v>
      </c>
      <c r="AF149" s="28">
        <f t="shared" si="35"/>
        <v>0</v>
      </c>
      <c r="AG149" s="28" t="str">
        <f t="shared" si="36"/>
        <v/>
      </c>
      <c r="AH149" s="7">
        <f t="shared" si="37"/>
        <v>0</v>
      </c>
      <c r="AI149" s="7">
        <f t="shared" si="38"/>
        <v>0</v>
      </c>
    </row>
    <row r="150" spans="1:35" s="4" customFormat="1" ht="24.75" customHeight="1">
      <c r="A150" s="49">
        <f t="shared" si="28"/>
        <v>138</v>
      </c>
      <c r="B150" s="50" t="str">
        <f t="shared" si="29"/>
        <v/>
      </c>
      <c r="C150" s="155"/>
      <c r="D150" s="15" t="str">
        <f t="shared" si="30"/>
        <v/>
      </c>
      <c r="E150" s="15" t="str">
        <f t="shared" si="31"/>
        <v/>
      </c>
      <c r="F150" s="16"/>
      <c r="G150" s="16"/>
      <c r="H150" s="57"/>
      <c r="I150" s="61"/>
      <c r="J150" s="61"/>
      <c r="K150" s="36"/>
      <c r="L150" s="47"/>
      <c r="M150" s="47"/>
      <c r="N150" s="45" t="str">
        <f t="shared" si="9"/>
        <v/>
      </c>
      <c r="O150" s="22"/>
      <c r="P150" s="58"/>
      <c r="Q150" s="16"/>
      <c r="R150" s="170"/>
      <c r="S150" s="108"/>
      <c r="T150" s="109"/>
      <c r="U150" s="110"/>
      <c r="V150" s="111"/>
      <c r="W150" s="114"/>
      <c r="X150" s="115"/>
      <c r="Y150" s="115"/>
      <c r="Z150" s="116" t="str">
        <f t="shared" si="0"/>
        <v/>
      </c>
      <c r="AB150" s="28" cm="1">
        <f t="array" ref="AB150">_xlfn.IFS($H150="",1,$H150="有り",2,$H150="無し",3)</f>
        <v>1</v>
      </c>
      <c r="AC150" s="28">
        <f t="shared" si="32"/>
        <v>0</v>
      </c>
      <c r="AD150" s="28">
        <f t="shared" si="33"/>
        <v>0</v>
      </c>
      <c r="AE150" s="28">
        <f t="shared" si="34"/>
        <v>0</v>
      </c>
      <c r="AF150" s="28">
        <f t="shared" si="35"/>
        <v>0</v>
      </c>
      <c r="AG150" s="28" t="str">
        <f t="shared" si="36"/>
        <v/>
      </c>
      <c r="AH150" s="7">
        <f t="shared" si="37"/>
        <v>0</v>
      </c>
      <c r="AI150" s="7">
        <f t="shared" si="38"/>
        <v>0</v>
      </c>
    </row>
    <row r="151" spans="1:35" s="4" customFormat="1" ht="24.75" customHeight="1">
      <c r="A151" s="49">
        <f t="shared" si="28"/>
        <v>139</v>
      </c>
      <c r="B151" s="50" t="str">
        <f t="shared" si="29"/>
        <v/>
      </c>
      <c r="C151" s="155"/>
      <c r="D151" s="15" t="str">
        <f t="shared" si="30"/>
        <v/>
      </c>
      <c r="E151" s="15" t="str">
        <f t="shared" si="31"/>
        <v/>
      </c>
      <c r="F151" s="16"/>
      <c r="G151" s="16"/>
      <c r="H151" s="57"/>
      <c r="I151" s="61"/>
      <c r="J151" s="61"/>
      <c r="K151" s="36"/>
      <c r="L151" s="47"/>
      <c r="M151" s="47"/>
      <c r="N151" s="45" t="str">
        <f t="shared" si="9"/>
        <v/>
      </c>
      <c r="O151" s="22"/>
      <c r="P151" s="58"/>
      <c r="Q151" s="16"/>
      <c r="R151" s="170"/>
      <c r="S151" s="108"/>
      <c r="T151" s="109"/>
      <c r="U151" s="110"/>
      <c r="V151" s="111"/>
      <c r="W151" s="114"/>
      <c r="X151" s="115"/>
      <c r="Y151" s="115"/>
      <c r="Z151" s="116" t="str">
        <f t="shared" si="0"/>
        <v/>
      </c>
      <c r="AB151" s="28" cm="1">
        <f t="array" ref="AB151">_xlfn.IFS($H151="",1,$H151="有り",2,$H151="無し",3)</f>
        <v>1</v>
      </c>
      <c r="AC151" s="28">
        <f t="shared" si="32"/>
        <v>0</v>
      </c>
      <c r="AD151" s="28">
        <f t="shared" si="33"/>
        <v>0</v>
      </c>
      <c r="AE151" s="28">
        <f t="shared" si="34"/>
        <v>0</v>
      </c>
      <c r="AF151" s="28">
        <f t="shared" si="35"/>
        <v>0</v>
      </c>
      <c r="AG151" s="28" t="str">
        <f t="shared" si="36"/>
        <v/>
      </c>
      <c r="AH151" s="7">
        <f t="shared" si="37"/>
        <v>0</v>
      </c>
      <c r="AI151" s="7">
        <f t="shared" si="38"/>
        <v>0</v>
      </c>
    </row>
    <row r="152" spans="1:35" s="4" customFormat="1" ht="24.75" customHeight="1">
      <c r="A152" s="49">
        <f t="shared" si="28"/>
        <v>140</v>
      </c>
      <c r="B152" s="50" t="str">
        <f t="shared" si="29"/>
        <v/>
      </c>
      <c r="C152" s="155"/>
      <c r="D152" s="15" t="str">
        <f t="shared" si="30"/>
        <v/>
      </c>
      <c r="E152" s="15" t="str">
        <f t="shared" si="31"/>
        <v/>
      </c>
      <c r="F152" s="16"/>
      <c r="G152" s="16"/>
      <c r="H152" s="57"/>
      <c r="I152" s="61"/>
      <c r="J152" s="61"/>
      <c r="K152" s="36"/>
      <c r="L152" s="47"/>
      <c r="M152" s="47"/>
      <c r="N152" s="45" t="str">
        <f t="shared" si="9"/>
        <v/>
      </c>
      <c r="O152" s="22"/>
      <c r="P152" s="58"/>
      <c r="Q152" s="16"/>
      <c r="R152" s="170"/>
      <c r="S152" s="108"/>
      <c r="T152" s="109"/>
      <c r="U152" s="110"/>
      <c r="V152" s="111"/>
      <c r="W152" s="114"/>
      <c r="X152" s="115"/>
      <c r="Y152" s="115"/>
      <c r="Z152" s="116" t="str">
        <f t="shared" si="0"/>
        <v/>
      </c>
      <c r="AB152" s="28" cm="1">
        <f t="array" ref="AB152">_xlfn.IFS($H152="",1,$H152="有り",2,$H152="無し",3)</f>
        <v>1</v>
      </c>
      <c r="AC152" s="28">
        <f t="shared" si="32"/>
        <v>0</v>
      </c>
      <c r="AD152" s="28">
        <f t="shared" si="33"/>
        <v>0</v>
      </c>
      <c r="AE152" s="28">
        <f t="shared" si="34"/>
        <v>0</v>
      </c>
      <c r="AF152" s="28">
        <f t="shared" si="35"/>
        <v>0</v>
      </c>
      <c r="AG152" s="28" t="str">
        <f t="shared" si="36"/>
        <v/>
      </c>
      <c r="AH152" s="7">
        <f t="shared" si="37"/>
        <v>0</v>
      </c>
      <c r="AI152" s="7">
        <f t="shared" si="38"/>
        <v>0</v>
      </c>
    </row>
    <row r="153" spans="1:35" s="4" customFormat="1" ht="24.75" customHeight="1">
      <c r="A153" s="49">
        <f t="shared" si="28"/>
        <v>141</v>
      </c>
      <c r="B153" s="50" t="str">
        <f t="shared" si="29"/>
        <v/>
      </c>
      <c r="C153" s="155"/>
      <c r="D153" s="15" t="str">
        <f t="shared" si="30"/>
        <v/>
      </c>
      <c r="E153" s="15" t="str">
        <f t="shared" si="31"/>
        <v/>
      </c>
      <c r="F153" s="16"/>
      <c r="G153" s="16"/>
      <c r="H153" s="57"/>
      <c r="I153" s="61"/>
      <c r="J153" s="61"/>
      <c r="K153" s="36"/>
      <c r="L153" s="47"/>
      <c r="M153" s="47"/>
      <c r="N153" s="45" t="str">
        <f t="shared" si="9"/>
        <v/>
      </c>
      <c r="O153" s="22"/>
      <c r="P153" s="58"/>
      <c r="Q153" s="16"/>
      <c r="R153" s="170"/>
      <c r="S153" s="108"/>
      <c r="T153" s="109"/>
      <c r="U153" s="110"/>
      <c r="V153" s="111"/>
      <c r="W153" s="114"/>
      <c r="X153" s="115"/>
      <c r="Y153" s="115"/>
      <c r="Z153" s="116" t="str">
        <f t="shared" si="0"/>
        <v/>
      </c>
      <c r="AB153" s="28" cm="1">
        <f t="array" ref="AB153">_xlfn.IFS($H153="",1,$H153="有り",2,$H153="無し",3)</f>
        <v>1</v>
      </c>
      <c r="AC153" s="28">
        <f t="shared" si="32"/>
        <v>0</v>
      </c>
      <c r="AD153" s="28">
        <f t="shared" si="33"/>
        <v>0</v>
      </c>
      <c r="AE153" s="28">
        <f t="shared" si="34"/>
        <v>0</v>
      </c>
      <c r="AF153" s="28">
        <f t="shared" si="35"/>
        <v>0</v>
      </c>
      <c r="AG153" s="28" t="str">
        <f t="shared" si="36"/>
        <v/>
      </c>
      <c r="AH153" s="7">
        <f t="shared" si="37"/>
        <v>0</v>
      </c>
      <c r="AI153" s="7">
        <f t="shared" si="38"/>
        <v>0</v>
      </c>
    </row>
    <row r="154" spans="1:35" s="4" customFormat="1" ht="24.75" customHeight="1">
      <c r="A154" s="49">
        <f t="shared" ref="A154:A217" si="39">ROW()-12</f>
        <v>142</v>
      </c>
      <c r="B154" s="50" t="str">
        <f t="shared" si="29"/>
        <v/>
      </c>
      <c r="C154" s="155"/>
      <c r="D154" s="15" t="str">
        <f t="shared" si="30"/>
        <v/>
      </c>
      <c r="E154" s="15" t="str">
        <f t="shared" si="31"/>
        <v/>
      </c>
      <c r="F154" s="16"/>
      <c r="G154" s="16"/>
      <c r="H154" s="57"/>
      <c r="I154" s="61"/>
      <c r="J154" s="61"/>
      <c r="K154" s="36"/>
      <c r="L154" s="47"/>
      <c r="M154" s="47"/>
      <c r="N154" s="45" t="str">
        <f t="shared" si="9"/>
        <v/>
      </c>
      <c r="O154" s="22"/>
      <c r="P154" s="58"/>
      <c r="Q154" s="16"/>
      <c r="R154" s="170"/>
      <c r="S154" s="108"/>
      <c r="T154" s="109"/>
      <c r="U154" s="110"/>
      <c r="V154" s="111"/>
      <c r="W154" s="114"/>
      <c r="X154" s="115"/>
      <c r="Y154" s="115"/>
      <c r="Z154" s="116" t="str">
        <f t="shared" si="0"/>
        <v/>
      </c>
      <c r="AB154" s="28" cm="1">
        <f t="array" ref="AB154">_xlfn.IFS($H154="",1,$H154="有り",2,$H154="無し",3)</f>
        <v>1</v>
      </c>
      <c r="AC154" s="28">
        <f t="shared" si="32"/>
        <v>0</v>
      </c>
      <c r="AD154" s="28">
        <f t="shared" si="33"/>
        <v>0</v>
      </c>
      <c r="AE154" s="28">
        <f t="shared" si="34"/>
        <v>0</v>
      </c>
      <c r="AF154" s="28">
        <f t="shared" si="35"/>
        <v>0</v>
      </c>
      <c r="AG154" s="28" t="str">
        <f t="shared" si="36"/>
        <v/>
      </c>
      <c r="AH154" s="7">
        <f t="shared" si="37"/>
        <v>0</v>
      </c>
      <c r="AI154" s="7">
        <f t="shared" si="38"/>
        <v>0</v>
      </c>
    </row>
    <row r="155" spans="1:35" s="4" customFormat="1" ht="24.75" customHeight="1">
      <c r="A155" s="49">
        <f t="shared" si="39"/>
        <v>143</v>
      </c>
      <c r="B155" s="50" t="str">
        <f t="shared" si="29"/>
        <v/>
      </c>
      <c r="C155" s="155"/>
      <c r="D155" s="15" t="str">
        <f t="shared" si="30"/>
        <v/>
      </c>
      <c r="E155" s="15" t="str">
        <f t="shared" si="31"/>
        <v/>
      </c>
      <c r="F155" s="16"/>
      <c r="G155" s="16"/>
      <c r="H155" s="57"/>
      <c r="I155" s="61"/>
      <c r="J155" s="61"/>
      <c r="K155" s="36"/>
      <c r="L155" s="47"/>
      <c r="M155" s="47"/>
      <c r="N155" s="45" t="str">
        <f t="shared" si="9"/>
        <v/>
      </c>
      <c r="O155" s="22"/>
      <c r="P155" s="58"/>
      <c r="Q155" s="16"/>
      <c r="R155" s="170"/>
      <c r="S155" s="108"/>
      <c r="T155" s="109"/>
      <c r="U155" s="110"/>
      <c r="V155" s="111"/>
      <c r="W155" s="114"/>
      <c r="X155" s="115"/>
      <c r="Y155" s="115"/>
      <c r="Z155" s="116" t="str">
        <f t="shared" si="0"/>
        <v/>
      </c>
      <c r="AB155" s="28" cm="1">
        <f t="array" ref="AB155">_xlfn.IFS($H155="",1,$H155="有り",2,$H155="無し",3)</f>
        <v>1</v>
      </c>
      <c r="AC155" s="28">
        <f t="shared" si="32"/>
        <v>0</v>
      </c>
      <c r="AD155" s="28">
        <f t="shared" si="33"/>
        <v>0</v>
      </c>
      <c r="AE155" s="28">
        <f t="shared" si="34"/>
        <v>0</v>
      </c>
      <c r="AF155" s="28">
        <f t="shared" si="35"/>
        <v>0</v>
      </c>
      <c r="AG155" s="28" t="str">
        <f t="shared" si="36"/>
        <v/>
      </c>
      <c r="AH155" s="7">
        <f t="shared" si="37"/>
        <v>0</v>
      </c>
      <c r="AI155" s="7">
        <f t="shared" si="38"/>
        <v>0</v>
      </c>
    </row>
    <row r="156" spans="1:35" s="4" customFormat="1" ht="24.75" customHeight="1">
      <c r="A156" s="49">
        <f t="shared" si="39"/>
        <v>144</v>
      </c>
      <c r="B156" s="50" t="str">
        <f t="shared" si="29"/>
        <v/>
      </c>
      <c r="C156" s="155"/>
      <c r="D156" s="15" t="str">
        <f t="shared" si="30"/>
        <v/>
      </c>
      <c r="E156" s="15" t="str">
        <f t="shared" si="31"/>
        <v/>
      </c>
      <c r="F156" s="16"/>
      <c r="G156" s="16"/>
      <c r="H156" s="57"/>
      <c r="I156" s="61"/>
      <c r="J156" s="61"/>
      <c r="K156" s="36"/>
      <c r="L156" s="47"/>
      <c r="M156" s="47"/>
      <c r="N156" s="45" t="str">
        <f t="shared" si="9"/>
        <v/>
      </c>
      <c r="O156" s="22"/>
      <c r="P156" s="58"/>
      <c r="Q156" s="16"/>
      <c r="R156" s="170"/>
      <c r="S156" s="108"/>
      <c r="T156" s="109"/>
      <c r="U156" s="110"/>
      <c r="V156" s="111"/>
      <c r="W156" s="114"/>
      <c r="X156" s="115"/>
      <c r="Y156" s="115"/>
      <c r="Z156" s="116" t="str">
        <f t="shared" si="0"/>
        <v/>
      </c>
      <c r="AB156" s="28" cm="1">
        <f t="array" ref="AB156">_xlfn.IFS($H156="",1,$H156="有り",2,$H156="無し",3)</f>
        <v>1</v>
      </c>
      <c r="AC156" s="28">
        <f t="shared" si="32"/>
        <v>0</v>
      </c>
      <c r="AD156" s="28">
        <f t="shared" si="33"/>
        <v>0</v>
      </c>
      <c r="AE156" s="28">
        <f t="shared" si="34"/>
        <v>0</v>
      </c>
      <c r="AF156" s="28">
        <f t="shared" si="35"/>
        <v>0</v>
      </c>
      <c r="AG156" s="28" t="str">
        <f t="shared" si="36"/>
        <v/>
      </c>
      <c r="AH156" s="7">
        <f t="shared" si="37"/>
        <v>0</v>
      </c>
      <c r="AI156" s="7">
        <f t="shared" si="38"/>
        <v>0</v>
      </c>
    </row>
    <row r="157" spans="1:35" s="4" customFormat="1" ht="24.75" customHeight="1">
      <c r="A157" s="49">
        <f t="shared" si="39"/>
        <v>145</v>
      </c>
      <c r="B157" s="50" t="str">
        <f t="shared" si="29"/>
        <v/>
      </c>
      <c r="C157" s="155"/>
      <c r="D157" s="15" t="str">
        <f t="shared" si="30"/>
        <v/>
      </c>
      <c r="E157" s="15" t="str">
        <f t="shared" si="31"/>
        <v/>
      </c>
      <c r="F157" s="16"/>
      <c r="G157" s="16"/>
      <c r="H157" s="57"/>
      <c r="I157" s="61"/>
      <c r="J157" s="61"/>
      <c r="K157" s="36"/>
      <c r="L157" s="47"/>
      <c r="M157" s="47"/>
      <c r="N157" s="45" t="str">
        <f t="shared" si="9"/>
        <v/>
      </c>
      <c r="O157" s="22"/>
      <c r="P157" s="58"/>
      <c r="Q157" s="16"/>
      <c r="R157" s="170"/>
      <c r="S157" s="108"/>
      <c r="T157" s="109"/>
      <c r="U157" s="110"/>
      <c r="V157" s="111"/>
      <c r="W157" s="114"/>
      <c r="X157" s="115"/>
      <c r="Y157" s="115"/>
      <c r="Z157" s="116" t="str">
        <f t="shared" si="0"/>
        <v/>
      </c>
      <c r="AB157" s="28" cm="1">
        <f t="array" ref="AB157">_xlfn.IFS($H157="",1,$H157="有り",2,$H157="無し",3)</f>
        <v>1</v>
      </c>
      <c r="AC157" s="28">
        <f t="shared" si="32"/>
        <v>0</v>
      </c>
      <c r="AD157" s="28">
        <f t="shared" si="33"/>
        <v>0</v>
      </c>
      <c r="AE157" s="28">
        <f t="shared" si="34"/>
        <v>0</v>
      </c>
      <c r="AF157" s="28">
        <f t="shared" si="35"/>
        <v>0</v>
      </c>
      <c r="AG157" s="28" t="str">
        <f t="shared" si="36"/>
        <v/>
      </c>
      <c r="AH157" s="7">
        <f t="shared" si="37"/>
        <v>0</v>
      </c>
      <c r="AI157" s="7">
        <f t="shared" si="38"/>
        <v>0</v>
      </c>
    </row>
    <row r="158" spans="1:35" s="4" customFormat="1" ht="24.75" customHeight="1">
      <c r="A158" s="49">
        <f t="shared" si="39"/>
        <v>146</v>
      </c>
      <c r="B158" s="50" t="str">
        <f t="shared" si="29"/>
        <v/>
      </c>
      <c r="C158" s="155"/>
      <c r="D158" s="15" t="str">
        <f t="shared" si="30"/>
        <v/>
      </c>
      <c r="E158" s="15" t="str">
        <f t="shared" si="31"/>
        <v/>
      </c>
      <c r="F158" s="16"/>
      <c r="G158" s="16"/>
      <c r="H158" s="57"/>
      <c r="I158" s="61"/>
      <c r="J158" s="61"/>
      <c r="K158" s="36"/>
      <c r="L158" s="47"/>
      <c r="M158" s="47"/>
      <c r="N158" s="45" t="str">
        <f t="shared" si="9"/>
        <v/>
      </c>
      <c r="O158" s="22"/>
      <c r="P158" s="58"/>
      <c r="Q158" s="16"/>
      <c r="R158" s="170"/>
      <c r="S158" s="108"/>
      <c r="T158" s="109"/>
      <c r="U158" s="110"/>
      <c r="V158" s="111"/>
      <c r="W158" s="114"/>
      <c r="X158" s="115"/>
      <c r="Y158" s="115"/>
      <c r="Z158" s="116" t="str">
        <f t="shared" si="0"/>
        <v/>
      </c>
      <c r="AB158" s="28" cm="1">
        <f t="array" ref="AB158">_xlfn.IFS($H158="",1,$H158="有り",2,$H158="無し",3)</f>
        <v>1</v>
      </c>
      <c r="AC158" s="28">
        <f t="shared" si="32"/>
        <v>0</v>
      </c>
      <c r="AD158" s="28">
        <f t="shared" si="33"/>
        <v>0</v>
      </c>
      <c r="AE158" s="28">
        <f t="shared" si="34"/>
        <v>0</v>
      </c>
      <c r="AF158" s="28">
        <f t="shared" si="35"/>
        <v>0</v>
      </c>
      <c r="AG158" s="28" t="str">
        <f t="shared" si="36"/>
        <v/>
      </c>
      <c r="AH158" s="7">
        <f t="shared" si="37"/>
        <v>0</v>
      </c>
      <c r="AI158" s="7">
        <f t="shared" si="38"/>
        <v>0</v>
      </c>
    </row>
    <row r="159" spans="1:35" s="4" customFormat="1" ht="24.75" customHeight="1">
      <c r="A159" s="49">
        <f t="shared" si="39"/>
        <v>147</v>
      </c>
      <c r="B159" s="50" t="str">
        <f t="shared" si="29"/>
        <v/>
      </c>
      <c r="C159" s="155"/>
      <c r="D159" s="15" t="str">
        <f t="shared" si="30"/>
        <v/>
      </c>
      <c r="E159" s="15" t="str">
        <f t="shared" si="31"/>
        <v/>
      </c>
      <c r="F159" s="16"/>
      <c r="G159" s="16"/>
      <c r="H159" s="57"/>
      <c r="I159" s="61"/>
      <c r="J159" s="61"/>
      <c r="K159" s="36"/>
      <c r="L159" s="47"/>
      <c r="M159" s="47"/>
      <c r="N159" s="45" t="str">
        <f t="shared" si="9"/>
        <v/>
      </c>
      <c r="O159" s="22"/>
      <c r="P159" s="58"/>
      <c r="Q159" s="16"/>
      <c r="R159" s="170"/>
      <c r="S159" s="108"/>
      <c r="T159" s="109"/>
      <c r="U159" s="110"/>
      <c r="V159" s="111"/>
      <c r="W159" s="114"/>
      <c r="X159" s="115"/>
      <c r="Y159" s="115"/>
      <c r="Z159" s="116" t="str">
        <f t="shared" si="0"/>
        <v/>
      </c>
      <c r="AB159" s="28" cm="1">
        <f t="array" ref="AB159">_xlfn.IFS($H159="",1,$H159="有り",2,$H159="無し",3)</f>
        <v>1</v>
      </c>
      <c r="AC159" s="28">
        <f t="shared" si="32"/>
        <v>0</v>
      </c>
      <c r="AD159" s="28">
        <f t="shared" si="33"/>
        <v>0</v>
      </c>
      <c r="AE159" s="28">
        <f t="shared" si="34"/>
        <v>0</v>
      </c>
      <c r="AF159" s="28">
        <f t="shared" si="35"/>
        <v>0</v>
      </c>
      <c r="AG159" s="28" t="str">
        <f t="shared" si="36"/>
        <v/>
      </c>
      <c r="AH159" s="7">
        <f t="shared" si="37"/>
        <v>0</v>
      </c>
      <c r="AI159" s="7">
        <f t="shared" si="38"/>
        <v>0</v>
      </c>
    </row>
    <row r="160" spans="1:35" s="4" customFormat="1" ht="24.75" customHeight="1">
      <c r="A160" s="49">
        <f t="shared" si="39"/>
        <v>148</v>
      </c>
      <c r="B160" s="50" t="str">
        <f t="shared" si="29"/>
        <v/>
      </c>
      <c r="C160" s="155"/>
      <c r="D160" s="15" t="str">
        <f t="shared" si="30"/>
        <v/>
      </c>
      <c r="E160" s="15" t="str">
        <f t="shared" si="31"/>
        <v/>
      </c>
      <c r="F160" s="16"/>
      <c r="G160" s="16"/>
      <c r="H160" s="57"/>
      <c r="I160" s="61"/>
      <c r="J160" s="61"/>
      <c r="K160" s="36"/>
      <c r="L160" s="47"/>
      <c r="M160" s="47"/>
      <c r="N160" s="45" t="str">
        <f t="shared" si="9"/>
        <v/>
      </c>
      <c r="O160" s="22"/>
      <c r="P160" s="58"/>
      <c r="Q160" s="16"/>
      <c r="R160" s="170"/>
      <c r="S160" s="108"/>
      <c r="T160" s="109"/>
      <c r="U160" s="110"/>
      <c r="V160" s="111"/>
      <c r="W160" s="114"/>
      <c r="X160" s="115"/>
      <c r="Y160" s="115"/>
      <c r="Z160" s="116" t="str">
        <f t="shared" si="0"/>
        <v/>
      </c>
      <c r="AB160" s="28" cm="1">
        <f t="array" ref="AB160">_xlfn.IFS($H160="",1,$H160="有り",2,$H160="無し",3)</f>
        <v>1</v>
      </c>
      <c r="AC160" s="28">
        <f t="shared" si="32"/>
        <v>0</v>
      </c>
      <c r="AD160" s="28">
        <f t="shared" si="33"/>
        <v>0</v>
      </c>
      <c r="AE160" s="28">
        <f t="shared" si="34"/>
        <v>0</v>
      </c>
      <c r="AF160" s="28">
        <f t="shared" si="35"/>
        <v>0</v>
      </c>
      <c r="AG160" s="28" t="str">
        <f t="shared" si="36"/>
        <v/>
      </c>
      <c r="AH160" s="7">
        <f t="shared" si="37"/>
        <v>0</v>
      </c>
      <c r="AI160" s="7">
        <f t="shared" si="38"/>
        <v>0</v>
      </c>
    </row>
    <row r="161" spans="1:35" s="4" customFormat="1" ht="24.75" customHeight="1">
      <c r="A161" s="49">
        <f t="shared" si="39"/>
        <v>149</v>
      </c>
      <c r="B161" s="50" t="str">
        <f t="shared" si="29"/>
        <v/>
      </c>
      <c r="C161" s="155"/>
      <c r="D161" s="15" t="str">
        <f t="shared" si="30"/>
        <v/>
      </c>
      <c r="E161" s="15" t="str">
        <f t="shared" si="31"/>
        <v/>
      </c>
      <c r="F161" s="16"/>
      <c r="G161" s="16"/>
      <c r="H161" s="57"/>
      <c r="I161" s="61"/>
      <c r="J161" s="61"/>
      <c r="K161" s="36"/>
      <c r="L161" s="47"/>
      <c r="M161" s="47"/>
      <c r="N161" s="45" t="str">
        <f t="shared" si="9"/>
        <v/>
      </c>
      <c r="O161" s="22"/>
      <c r="P161" s="58"/>
      <c r="Q161" s="16"/>
      <c r="R161" s="170"/>
      <c r="S161" s="108"/>
      <c r="T161" s="109"/>
      <c r="U161" s="110"/>
      <c r="V161" s="111"/>
      <c r="W161" s="114"/>
      <c r="X161" s="115"/>
      <c r="Y161" s="115"/>
      <c r="Z161" s="116" t="str">
        <f t="shared" si="0"/>
        <v/>
      </c>
      <c r="AB161" s="28" cm="1">
        <f t="array" ref="AB161">_xlfn.IFS($H161="",1,$H161="有り",2,$H161="無し",3)</f>
        <v>1</v>
      </c>
      <c r="AC161" s="28">
        <f t="shared" si="32"/>
        <v>0</v>
      </c>
      <c r="AD161" s="28">
        <f t="shared" si="33"/>
        <v>0</v>
      </c>
      <c r="AE161" s="28">
        <f t="shared" si="34"/>
        <v>0</v>
      </c>
      <c r="AF161" s="28">
        <f t="shared" si="35"/>
        <v>0</v>
      </c>
      <c r="AG161" s="28" t="str">
        <f t="shared" si="36"/>
        <v/>
      </c>
      <c r="AH161" s="7">
        <f t="shared" si="37"/>
        <v>0</v>
      </c>
      <c r="AI161" s="7">
        <f t="shared" si="38"/>
        <v>0</v>
      </c>
    </row>
    <row r="162" spans="1:35" s="4" customFormat="1" ht="24.75" customHeight="1">
      <c r="A162" s="49">
        <f t="shared" si="39"/>
        <v>150</v>
      </c>
      <c r="B162" s="50" t="str">
        <f t="shared" si="29"/>
        <v/>
      </c>
      <c r="C162" s="155"/>
      <c r="D162" s="15" t="str">
        <f t="shared" si="30"/>
        <v/>
      </c>
      <c r="E162" s="15" t="str">
        <f t="shared" si="31"/>
        <v/>
      </c>
      <c r="F162" s="16"/>
      <c r="G162" s="16"/>
      <c r="H162" s="57"/>
      <c r="I162" s="61"/>
      <c r="J162" s="61"/>
      <c r="K162" s="36"/>
      <c r="L162" s="47"/>
      <c r="M162" s="47"/>
      <c r="N162" s="45" t="str">
        <f t="shared" si="9"/>
        <v/>
      </c>
      <c r="O162" s="22"/>
      <c r="P162" s="58"/>
      <c r="Q162" s="16"/>
      <c r="R162" s="170"/>
      <c r="S162" s="108"/>
      <c r="T162" s="109"/>
      <c r="U162" s="110"/>
      <c r="V162" s="111"/>
      <c r="W162" s="114"/>
      <c r="X162" s="115"/>
      <c r="Y162" s="115"/>
      <c r="Z162" s="116" t="str">
        <f t="shared" si="0"/>
        <v/>
      </c>
      <c r="AB162" s="28" cm="1">
        <f t="array" ref="AB162">_xlfn.IFS($H162="",1,$H162="有り",2,$H162="無し",3)</f>
        <v>1</v>
      </c>
      <c r="AC162" s="28">
        <f t="shared" si="32"/>
        <v>0</v>
      </c>
      <c r="AD162" s="28">
        <f t="shared" si="33"/>
        <v>0</v>
      </c>
      <c r="AE162" s="28">
        <f t="shared" si="34"/>
        <v>0</v>
      </c>
      <c r="AF162" s="28">
        <f t="shared" si="35"/>
        <v>0</v>
      </c>
      <c r="AG162" s="28" t="str">
        <f t="shared" si="36"/>
        <v/>
      </c>
      <c r="AH162" s="7">
        <f t="shared" si="37"/>
        <v>0</v>
      </c>
      <c r="AI162" s="7">
        <f t="shared" si="38"/>
        <v>0</v>
      </c>
    </row>
    <row r="163" spans="1:35" s="4" customFormat="1" ht="24.75" customHeight="1">
      <c r="A163" s="49">
        <f t="shared" si="39"/>
        <v>151</v>
      </c>
      <c r="B163" s="50" t="str">
        <f t="shared" si="29"/>
        <v/>
      </c>
      <c r="C163" s="155"/>
      <c r="D163" s="15" t="str">
        <f t="shared" si="30"/>
        <v/>
      </c>
      <c r="E163" s="15" t="str">
        <f t="shared" si="31"/>
        <v/>
      </c>
      <c r="F163" s="16"/>
      <c r="G163" s="16"/>
      <c r="H163" s="57"/>
      <c r="I163" s="61"/>
      <c r="J163" s="61"/>
      <c r="K163" s="36"/>
      <c r="L163" s="47"/>
      <c r="M163" s="47"/>
      <c r="N163" s="45" t="str">
        <f t="shared" si="9"/>
        <v/>
      </c>
      <c r="O163" s="22"/>
      <c r="P163" s="58"/>
      <c r="Q163" s="16"/>
      <c r="R163" s="170"/>
      <c r="S163" s="108"/>
      <c r="T163" s="109"/>
      <c r="U163" s="110"/>
      <c r="V163" s="111"/>
      <c r="W163" s="114"/>
      <c r="X163" s="115"/>
      <c r="Y163" s="115"/>
      <c r="Z163" s="116" t="str">
        <f t="shared" si="0"/>
        <v/>
      </c>
      <c r="AB163" s="28" cm="1">
        <f t="array" ref="AB163">_xlfn.IFS($H163="",1,$H163="有り",2,$H163="無し",3)</f>
        <v>1</v>
      </c>
      <c r="AC163" s="28">
        <f t="shared" si="32"/>
        <v>0</v>
      </c>
      <c r="AD163" s="28">
        <f t="shared" si="33"/>
        <v>0</v>
      </c>
      <c r="AE163" s="28">
        <f t="shared" si="34"/>
        <v>0</v>
      </c>
      <c r="AF163" s="28">
        <f t="shared" si="35"/>
        <v>0</v>
      </c>
      <c r="AG163" s="28" t="str">
        <f t="shared" si="36"/>
        <v/>
      </c>
      <c r="AH163" s="7">
        <f t="shared" si="37"/>
        <v>0</v>
      </c>
      <c r="AI163" s="7">
        <f t="shared" si="38"/>
        <v>0</v>
      </c>
    </row>
    <row r="164" spans="1:35" s="4" customFormat="1" ht="24.75" customHeight="1">
      <c r="A164" s="49">
        <f t="shared" si="39"/>
        <v>152</v>
      </c>
      <c r="B164" s="50" t="str">
        <f t="shared" si="29"/>
        <v/>
      </c>
      <c r="C164" s="155"/>
      <c r="D164" s="15" t="str">
        <f t="shared" si="30"/>
        <v/>
      </c>
      <c r="E164" s="15" t="str">
        <f t="shared" si="31"/>
        <v/>
      </c>
      <c r="F164" s="16"/>
      <c r="G164" s="16"/>
      <c r="H164" s="57"/>
      <c r="I164" s="61"/>
      <c r="J164" s="61"/>
      <c r="K164" s="36"/>
      <c r="L164" s="47"/>
      <c r="M164" s="47"/>
      <c r="N164" s="45" t="str">
        <f t="shared" si="9"/>
        <v/>
      </c>
      <c r="O164" s="22"/>
      <c r="P164" s="58"/>
      <c r="Q164" s="16"/>
      <c r="R164" s="170"/>
      <c r="S164" s="108"/>
      <c r="T164" s="109"/>
      <c r="U164" s="110"/>
      <c r="V164" s="111"/>
      <c r="W164" s="114"/>
      <c r="X164" s="115"/>
      <c r="Y164" s="115"/>
      <c r="Z164" s="116" t="str">
        <f t="shared" si="0"/>
        <v/>
      </c>
      <c r="AB164" s="28" cm="1">
        <f t="array" ref="AB164">_xlfn.IFS($H164="",1,$H164="有り",2,$H164="無し",3)</f>
        <v>1</v>
      </c>
      <c r="AC164" s="28">
        <f t="shared" si="32"/>
        <v>0</v>
      </c>
      <c r="AD164" s="28">
        <f t="shared" si="33"/>
        <v>0</v>
      </c>
      <c r="AE164" s="28">
        <f t="shared" si="34"/>
        <v>0</v>
      </c>
      <c r="AF164" s="28">
        <f t="shared" si="35"/>
        <v>0</v>
      </c>
      <c r="AG164" s="28" t="str">
        <f t="shared" si="36"/>
        <v/>
      </c>
      <c r="AH164" s="7">
        <f t="shared" si="37"/>
        <v>0</v>
      </c>
      <c r="AI164" s="7">
        <f t="shared" si="38"/>
        <v>0</v>
      </c>
    </row>
    <row r="165" spans="1:35" s="4" customFormat="1" ht="24.75" customHeight="1">
      <c r="A165" s="49">
        <f t="shared" si="39"/>
        <v>153</v>
      </c>
      <c r="B165" s="50" t="str">
        <f t="shared" si="29"/>
        <v/>
      </c>
      <c r="C165" s="155"/>
      <c r="D165" s="15" t="str">
        <f t="shared" si="30"/>
        <v/>
      </c>
      <c r="E165" s="15" t="str">
        <f t="shared" si="31"/>
        <v/>
      </c>
      <c r="F165" s="16"/>
      <c r="G165" s="16"/>
      <c r="H165" s="57"/>
      <c r="I165" s="61"/>
      <c r="J165" s="61"/>
      <c r="K165" s="36"/>
      <c r="L165" s="47"/>
      <c r="M165" s="47"/>
      <c r="N165" s="45" t="str">
        <f t="shared" si="9"/>
        <v/>
      </c>
      <c r="O165" s="22"/>
      <c r="P165" s="58"/>
      <c r="Q165" s="16"/>
      <c r="R165" s="170"/>
      <c r="S165" s="108"/>
      <c r="T165" s="109"/>
      <c r="U165" s="110"/>
      <c r="V165" s="111"/>
      <c r="W165" s="114"/>
      <c r="X165" s="115"/>
      <c r="Y165" s="115"/>
      <c r="Z165" s="116" t="str">
        <f t="shared" si="0"/>
        <v/>
      </c>
      <c r="AB165" s="28" cm="1">
        <f t="array" ref="AB165">_xlfn.IFS($H165="",1,$H165="有り",2,$H165="無し",3)</f>
        <v>1</v>
      </c>
      <c r="AC165" s="28">
        <f t="shared" si="32"/>
        <v>0</v>
      </c>
      <c r="AD165" s="28">
        <f t="shared" si="33"/>
        <v>0</v>
      </c>
      <c r="AE165" s="28">
        <f t="shared" si="34"/>
        <v>0</v>
      </c>
      <c r="AF165" s="28">
        <f t="shared" si="35"/>
        <v>0</v>
      </c>
      <c r="AG165" s="28" t="str">
        <f t="shared" si="36"/>
        <v/>
      </c>
      <c r="AH165" s="7">
        <f t="shared" si="37"/>
        <v>0</v>
      </c>
      <c r="AI165" s="7">
        <f t="shared" si="38"/>
        <v>0</v>
      </c>
    </row>
    <row r="166" spans="1:35" s="4" customFormat="1" ht="24.75" customHeight="1">
      <c r="A166" s="49">
        <f t="shared" si="39"/>
        <v>154</v>
      </c>
      <c r="B166" s="50" t="str">
        <f t="shared" si="29"/>
        <v/>
      </c>
      <c r="C166" s="155"/>
      <c r="D166" s="15" t="str">
        <f t="shared" si="30"/>
        <v/>
      </c>
      <c r="E166" s="15" t="str">
        <f t="shared" si="31"/>
        <v/>
      </c>
      <c r="F166" s="16"/>
      <c r="G166" s="16"/>
      <c r="H166" s="57"/>
      <c r="I166" s="61"/>
      <c r="J166" s="61"/>
      <c r="K166" s="36"/>
      <c r="L166" s="47"/>
      <c r="M166" s="47"/>
      <c r="N166" s="45" t="str">
        <f t="shared" si="9"/>
        <v/>
      </c>
      <c r="O166" s="22"/>
      <c r="P166" s="58"/>
      <c r="Q166" s="16"/>
      <c r="R166" s="170"/>
      <c r="S166" s="108"/>
      <c r="T166" s="109"/>
      <c r="U166" s="110"/>
      <c r="V166" s="111"/>
      <c r="W166" s="114"/>
      <c r="X166" s="115"/>
      <c r="Y166" s="115"/>
      <c r="Z166" s="116" t="str">
        <f t="shared" si="0"/>
        <v/>
      </c>
      <c r="AB166" s="28" cm="1">
        <f t="array" ref="AB166">_xlfn.IFS($H166="",1,$H166="有り",2,$H166="無し",3)</f>
        <v>1</v>
      </c>
      <c r="AC166" s="28">
        <f t="shared" si="32"/>
        <v>0</v>
      </c>
      <c r="AD166" s="28">
        <f t="shared" si="33"/>
        <v>0</v>
      </c>
      <c r="AE166" s="28">
        <f t="shared" si="34"/>
        <v>0</v>
      </c>
      <c r="AF166" s="28">
        <f t="shared" si="35"/>
        <v>0</v>
      </c>
      <c r="AG166" s="28" t="str">
        <f t="shared" si="36"/>
        <v/>
      </c>
      <c r="AH166" s="7">
        <f t="shared" si="37"/>
        <v>0</v>
      </c>
      <c r="AI166" s="7">
        <f t="shared" si="38"/>
        <v>0</v>
      </c>
    </row>
    <row r="167" spans="1:35" s="4" customFormat="1" ht="24.75" customHeight="1">
      <c r="A167" s="49">
        <f t="shared" si="39"/>
        <v>155</v>
      </c>
      <c r="B167" s="50" t="str">
        <f t="shared" si="29"/>
        <v/>
      </c>
      <c r="C167" s="155"/>
      <c r="D167" s="15" t="str">
        <f t="shared" si="30"/>
        <v/>
      </c>
      <c r="E167" s="15" t="str">
        <f t="shared" si="31"/>
        <v/>
      </c>
      <c r="F167" s="16"/>
      <c r="G167" s="16"/>
      <c r="H167" s="57"/>
      <c r="I167" s="61"/>
      <c r="J167" s="61"/>
      <c r="K167" s="36"/>
      <c r="L167" s="47"/>
      <c r="M167" s="47"/>
      <c r="N167" s="45" t="str">
        <f t="shared" si="9"/>
        <v/>
      </c>
      <c r="O167" s="22"/>
      <c r="P167" s="58"/>
      <c r="Q167" s="16"/>
      <c r="R167" s="170"/>
      <c r="S167" s="108"/>
      <c r="T167" s="109"/>
      <c r="U167" s="110"/>
      <c r="V167" s="111"/>
      <c r="W167" s="114"/>
      <c r="X167" s="115"/>
      <c r="Y167" s="115"/>
      <c r="Z167" s="116" t="str">
        <f t="shared" si="0"/>
        <v/>
      </c>
      <c r="AB167" s="28" cm="1">
        <f t="array" ref="AB167">_xlfn.IFS($H167="",1,$H167="有り",2,$H167="無し",3)</f>
        <v>1</v>
      </c>
      <c r="AC167" s="28">
        <f t="shared" si="32"/>
        <v>0</v>
      </c>
      <c r="AD167" s="28">
        <f t="shared" si="33"/>
        <v>0</v>
      </c>
      <c r="AE167" s="28">
        <f t="shared" si="34"/>
        <v>0</v>
      </c>
      <c r="AF167" s="28">
        <f t="shared" si="35"/>
        <v>0</v>
      </c>
      <c r="AG167" s="28" t="str">
        <f t="shared" si="36"/>
        <v/>
      </c>
      <c r="AH167" s="7">
        <f t="shared" si="37"/>
        <v>0</v>
      </c>
      <c r="AI167" s="7">
        <f t="shared" si="38"/>
        <v>0</v>
      </c>
    </row>
    <row r="168" spans="1:35" s="4" customFormat="1" ht="24.75" customHeight="1">
      <c r="A168" s="49">
        <f t="shared" si="39"/>
        <v>156</v>
      </c>
      <c r="B168" s="50" t="str">
        <f t="shared" si="29"/>
        <v/>
      </c>
      <c r="C168" s="155"/>
      <c r="D168" s="15" t="str">
        <f t="shared" si="30"/>
        <v/>
      </c>
      <c r="E168" s="15" t="str">
        <f t="shared" si="31"/>
        <v/>
      </c>
      <c r="F168" s="16"/>
      <c r="G168" s="16"/>
      <c r="H168" s="57"/>
      <c r="I168" s="61"/>
      <c r="J168" s="61"/>
      <c r="K168" s="36"/>
      <c r="L168" s="47"/>
      <c r="M168" s="47"/>
      <c r="N168" s="45" t="str">
        <f t="shared" si="9"/>
        <v/>
      </c>
      <c r="O168" s="22"/>
      <c r="P168" s="58"/>
      <c r="Q168" s="16"/>
      <c r="R168" s="170"/>
      <c r="S168" s="108"/>
      <c r="T168" s="109"/>
      <c r="U168" s="110"/>
      <c r="V168" s="111"/>
      <c r="W168" s="114"/>
      <c r="X168" s="115"/>
      <c r="Y168" s="115"/>
      <c r="Z168" s="116" t="str">
        <f t="shared" si="0"/>
        <v/>
      </c>
      <c r="AB168" s="28" cm="1">
        <f t="array" ref="AB168">_xlfn.IFS($H168="",1,$H168="有り",2,$H168="無し",3)</f>
        <v>1</v>
      </c>
      <c r="AC168" s="28">
        <f t="shared" si="32"/>
        <v>0</v>
      </c>
      <c r="AD168" s="28">
        <f t="shared" si="33"/>
        <v>0</v>
      </c>
      <c r="AE168" s="28">
        <f t="shared" si="34"/>
        <v>0</v>
      </c>
      <c r="AF168" s="28">
        <f t="shared" si="35"/>
        <v>0</v>
      </c>
      <c r="AG168" s="28" t="str">
        <f t="shared" si="36"/>
        <v/>
      </c>
      <c r="AH168" s="7">
        <f t="shared" si="37"/>
        <v>0</v>
      </c>
      <c r="AI168" s="7">
        <f t="shared" si="38"/>
        <v>0</v>
      </c>
    </row>
    <row r="169" spans="1:35" s="4" customFormat="1" ht="24.75" customHeight="1">
      <c r="A169" s="49">
        <f t="shared" si="39"/>
        <v>157</v>
      </c>
      <c r="B169" s="50" t="str">
        <f t="shared" si="29"/>
        <v/>
      </c>
      <c r="C169" s="155"/>
      <c r="D169" s="15" t="str">
        <f t="shared" si="30"/>
        <v/>
      </c>
      <c r="E169" s="15" t="str">
        <f t="shared" si="31"/>
        <v/>
      </c>
      <c r="F169" s="16"/>
      <c r="G169" s="16"/>
      <c r="H169" s="57"/>
      <c r="I169" s="61"/>
      <c r="J169" s="61"/>
      <c r="K169" s="36"/>
      <c r="L169" s="47"/>
      <c r="M169" s="47"/>
      <c r="N169" s="45" t="str">
        <f t="shared" si="9"/>
        <v/>
      </c>
      <c r="O169" s="22"/>
      <c r="P169" s="58"/>
      <c r="Q169" s="16"/>
      <c r="R169" s="170"/>
      <c r="S169" s="108"/>
      <c r="T169" s="109"/>
      <c r="U169" s="110"/>
      <c r="V169" s="111"/>
      <c r="W169" s="114"/>
      <c r="X169" s="115"/>
      <c r="Y169" s="115"/>
      <c r="Z169" s="116" t="str">
        <f t="shared" si="0"/>
        <v/>
      </c>
      <c r="AB169" s="28" cm="1">
        <f t="array" ref="AB169">_xlfn.IFS($H169="",1,$H169="有り",2,$H169="無し",3)</f>
        <v>1</v>
      </c>
      <c r="AC169" s="28">
        <f t="shared" si="32"/>
        <v>0</v>
      </c>
      <c r="AD169" s="28">
        <f t="shared" si="33"/>
        <v>0</v>
      </c>
      <c r="AE169" s="28">
        <f t="shared" si="34"/>
        <v>0</v>
      </c>
      <c r="AF169" s="28">
        <f t="shared" si="35"/>
        <v>0</v>
      </c>
      <c r="AG169" s="28" t="str">
        <f t="shared" si="36"/>
        <v/>
      </c>
      <c r="AH169" s="7">
        <f t="shared" si="37"/>
        <v>0</v>
      </c>
      <c r="AI169" s="7">
        <f t="shared" si="38"/>
        <v>0</v>
      </c>
    </row>
    <row r="170" spans="1:35" s="4" customFormat="1" ht="24.75" customHeight="1">
      <c r="A170" s="49">
        <f t="shared" si="39"/>
        <v>158</v>
      </c>
      <c r="B170" s="50" t="str">
        <f t="shared" si="29"/>
        <v/>
      </c>
      <c r="C170" s="155"/>
      <c r="D170" s="15" t="str">
        <f t="shared" si="30"/>
        <v/>
      </c>
      <c r="E170" s="15" t="str">
        <f t="shared" si="31"/>
        <v/>
      </c>
      <c r="F170" s="16"/>
      <c r="G170" s="16"/>
      <c r="H170" s="57"/>
      <c r="I170" s="61"/>
      <c r="J170" s="61"/>
      <c r="K170" s="36"/>
      <c r="L170" s="47"/>
      <c r="M170" s="47"/>
      <c r="N170" s="45" t="str">
        <f t="shared" si="9"/>
        <v/>
      </c>
      <c r="O170" s="22"/>
      <c r="P170" s="58"/>
      <c r="Q170" s="16"/>
      <c r="R170" s="170"/>
      <c r="S170" s="108"/>
      <c r="T170" s="109"/>
      <c r="U170" s="110"/>
      <c r="V170" s="111"/>
      <c r="W170" s="114"/>
      <c r="X170" s="115"/>
      <c r="Y170" s="115"/>
      <c r="Z170" s="116" t="str">
        <f t="shared" si="0"/>
        <v/>
      </c>
      <c r="AB170" s="28" cm="1">
        <f t="array" ref="AB170">_xlfn.IFS($H170="",1,$H170="有り",2,$H170="無し",3)</f>
        <v>1</v>
      </c>
      <c r="AC170" s="28">
        <f t="shared" si="32"/>
        <v>0</v>
      </c>
      <c r="AD170" s="28">
        <f t="shared" si="33"/>
        <v>0</v>
      </c>
      <c r="AE170" s="28">
        <f t="shared" si="34"/>
        <v>0</v>
      </c>
      <c r="AF170" s="28">
        <f t="shared" si="35"/>
        <v>0</v>
      </c>
      <c r="AG170" s="28" t="str">
        <f t="shared" si="36"/>
        <v/>
      </c>
      <c r="AH170" s="7">
        <f t="shared" si="37"/>
        <v>0</v>
      </c>
      <c r="AI170" s="7">
        <f t="shared" si="38"/>
        <v>0</v>
      </c>
    </row>
    <row r="171" spans="1:35" s="4" customFormat="1" ht="24.75" customHeight="1">
      <c r="A171" s="49">
        <f t="shared" si="39"/>
        <v>159</v>
      </c>
      <c r="B171" s="50" t="str">
        <f t="shared" si="29"/>
        <v/>
      </c>
      <c r="C171" s="155"/>
      <c r="D171" s="15" t="str">
        <f t="shared" si="30"/>
        <v/>
      </c>
      <c r="E171" s="15" t="str">
        <f t="shared" si="31"/>
        <v/>
      </c>
      <c r="F171" s="16"/>
      <c r="G171" s="16"/>
      <c r="H171" s="57"/>
      <c r="I171" s="61"/>
      <c r="J171" s="61"/>
      <c r="K171" s="36"/>
      <c r="L171" s="47"/>
      <c r="M171" s="47"/>
      <c r="N171" s="45" t="str">
        <f t="shared" si="9"/>
        <v/>
      </c>
      <c r="O171" s="22"/>
      <c r="P171" s="58"/>
      <c r="Q171" s="16"/>
      <c r="R171" s="170"/>
      <c r="S171" s="108"/>
      <c r="T171" s="109"/>
      <c r="U171" s="110"/>
      <c r="V171" s="111"/>
      <c r="W171" s="114"/>
      <c r="X171" s="115"/>
      <c r="Y171" s="115"/>
      <c r="Z171" s="116" t="str">
        <f t="shared" si="0"/>
        <v/>
      </c>
      <c r="AB171" s="28" cm="1">
        <f t="array" ref="AB171">_xlfn.IFS($H171="",1,$H171="有り",2,$H171="無し",3)</f>
        <v>1</v>
      </c>
      <c r="AC171" s="28">
        <f t="shared" si="32"/>
        <v>0</v>
      </c>
      <c r="AD171" s="28">
        <f t="shared" si="33"/>
        <v>0</v>
      </c>
      <c r="AE171" s="28">
        <f t="shared" si="34"/>
        <v>0</v>
      </c>
      <c r="AF171" s="28">
        <f t="shared" si="35"/>
        <v>0</v>
      </c>
      <c r="AG171" s="28" t="str">
        <f t="shared" si="36"/>
        <v/>
      </c>
      <c r="AH171" s="7">
        <f t="shared" si="37"/>
        <v>0</v>
      </c>
      <c r="AI171" s="7">
        <f t="shared" si="38"/>
        <v>0</v>
      </c>
    </row>
    <row r="172" spans="1:35" s="4" customFormat="1" ht="24.75" customHeight="1">
      <c r="A172" s="49">
        <f t="shared" si="39"/>
        <v>160</v>
      </c>
      <c r="B172" s="50" t="str">
        <f t="shared" si="29"/>
        <v/>
      </c>
      <c r="C172" s="155"/>
      <c r="D172" s="15" t="str">
        <f t="shared" si="30"/>
        <v/>
      </c>
      <c r="E172" s="15" t="str">
        <f t="shared" si="31"/>
        <v/>
      </c>
      <c r="F172" s="16"/>
      <c r="G172" s="16"/>
      <c r="H172" s="57"/>
      <c r="I172" s="61"/>
      <c r="J172" s="61"/>
      <c r="K172" s="36"/>
      <c r="L172" s="47"/>
      <c r="M172" s="47"/>
      <c r="N172" s="45" t="str">
        <f t="shared" si="9"/>
        <v/>
      </c>
      <c r="O172" s="22"/>
      <c r="P172" s="58"/>
      <c r="Q172" s="16"/>
      <c r="R172" s="170"/>
      <c r="S172" s="108"/>
      <c r="T172" s="109"/>
      <c r="U172" s="110"/>
      <c r="V172" s="111"/>
      <c r="W172" s="114"/>
      <c r="X172" s="115"/>
      <c r="Y172" s="115"/>
      <c r="Z172" s="116" t="str">
        <f t="shared" si="0"/>
        <v/>
      </c>
      <c r="AB172" s="28" cm="1">
        <f t="array" ref="AB172">_xlfn.IFS($H172="",1,$H172="有り",2,$H172="無し",3)</f>
        <v>1</v>
      </c>
      <c r="AC172" s="28">
        <f t="shared" si="32"/>
        <v>0</v>
      </c>
      <c r="AD172" s="28">
        <f t="shared" si="33"/>
        <v>0</v>
      </c>
      <c r="AE172" s="28">
        <f t="shared" si="34"/>
        <v>0</v>
      </c>
      <c r="AF172" s="28">
        <f t="shared" si="35"/>
        <v>0</v>
      </c>
      <c r="AG172" s="28" t="str">
        <f t="shared" si="36"/>
        <v/>
      </c>
      <c r="AH172" s="7">
        <f t="shared" si="37"/>
        <v>0</v>
      </c>
      <c r="AI172" s="7">
        <f t="shared" si="38"/>
        <v>0</v>
      </c>
    </row>
    <row r="173" spans="1:35" s="4" customFormat="1" ht="24.75" customHeight="1">
      <c r="A173" s="49">
        <f t="shared" si="39"/>
        <v>161</v>
      </c>
      <c r="B173" s="50" t="str">
        <f t="shared" si="29"/>
        <v/>
      </c>
      <c r="C173" s="155"/>
      <c r="D173" s="15" t="str">
        <f t="shared" si="30"/>
        <v/>
      </c>
      <c r="E173" s="15" t="str">
        <f t="shared" si="31"/>
        <v/>
      </c>
      <c r="F173" s="16"/>
      <c r="G173" s="16"/>
      <c r="H173" s="57"/>
      <c r="I173" s="61"/>
      <c r="J173" s="61"/>
      <c r="K173" s="36"/>
      <c r="L173" s="47"/>
      <c r="M173" s="47"/>
      <c r="N173" s="45" t="str">
        <f t="shared" si="9"/>
        <v/>
      </c>
      <c r="O173" s="22"/>
      <c r="P173" s="58"/>
      <c r="Q173" s="16"/>
      <c r="R173" s="170"/>
      <c r="S173" s="108"/>
      <c r="T173" s="109"/>
      <c r="U173" s="110"/>
      <c r="V173" s="111"/>
      <c r="W173" s="114"/>
      <c r="X173" s="115"/>
      <c r="Y173" s="115"/>
      <c r="Z173" s="116" t="str">
        <f t="shared" si="0"/>
        <v/>
      </c>
      <c r="AB173" s="28" cm="1">
        <f t="array" ref="AB173">_xlfn.IFS($H173="",1,$H173="有り",2,$H173="無し",3)</f>
        <v>1</v>
      </c>
      <c r="AC173" s="28">
        <f t="shared" si="32"/>
        <v>0</v>
      </c>
      <c r="AD173" s="28">
        <f t="shared" si="33"/>
        <v>0</v>
      </c>
      <c r="AE173" s="28">
        <f t="shared" si="34"/>
        <v>0</v>
      </c>
      <c r="AF173" s="28">
        <f t="shared" si="35"/>
        <v>0</v>
      </c>
      <c r="AG173" s="28" t="str">
        <f t="shared" si="36"/>
        <v/>
      </c>
      <c r="AH173" s="7">
        <f t="shared" si="37"/>
        <v>0</v>
      </c>
      <c r="AI173" s="7">
        <f t="shared" si="38"/>
        <v>0</v>
      </c>
    </row>
    <row r="174" spans="1:35" s="4" customFormat="1" ht="24.75" customHeight="1">
      <c r="A174" s="49">
        <f t="shared" si="39"/>
        <v>162</v>
      </c>
      <c r="B174" s="50" t="str">
        <f t="shared" si="29"/>
        <v/>
      </c>
      <c r="C174" s="155"/>
      <c r="D174" s="15" t="str">
        <f t="shared" si="30"/>
        <v/>
      </c>
      <c r="E174" s="15" t="str">
        <f t="shared" si="31"/>
        <v/>
      </c>
      <c r="F174" s="16"/>
      <c r="G174" s="16"/>
      <c r="H174" s="57"/>
      <c r="I174" s="61"/>
      <c r="J174" s="61"/>
      <c r="K174" s="36"/>
      <c r="L174" s="47"/>
      <c r="M174" s="47"/>
      <c r="N174" s="45" t="str">
        <f t="shared" si="9"/>
        <v/>
      </c>
      <c r="O174" s="22"/>
      <c r="P174" s="58"/>
      <c r="Q174" s="16"/>
      <c r="R174" s="170"/>
      <c r="S174" s="108"/>
      <c r="T174" s="109"/>
      <c r="U174" s="110"/>
      <c r="V174" s="111"/>
      <c r="W174" s="114"/>
      <c r="X174" s="115"/>
      <c r="Y174" s="115"/>
      <c r="Z174" s="116" t="str">
        <f t="shared" si="0"/>
        <v/>
      </c>
      <c r="AB174" s="28" cm="1">
        <f t="array" ref="AB174">_xlfn.IFS($H174="",1,$H174="有り",2,$H174="無し",3)</f>
        <v>1</v>
      </c>
      <c r="AC174" s="28">
        <f t="shared" si="32"/>
        <v>0</v>
      </c>
      <c r="AD174" s="28">
        <f t="shared" si="33"/>
        <v>0</v>
      </c>
      <c r="AE174" s="28">
        <f t="shared" si="34"/>
        <v>0</v>
      </c>
      <c r="AF174" s="28">
        <f t="shared" si="35"/>
        <v>0</v>
      </c>
      <c r="AG174" s="28" t="str">
        <f t="shared" si="36"/>
        <v/>
      </c>
      <c r="AH174" s="7">
        <f t="shared" si="37"/>
        <v>0</v>
      </c>
      <c r="AI174" s="7">
        <f t="shared" si="38"/>
        <v>0</v>
      </c>
    </row>
    <row r="175" spans="1:35" s="4" customFormat="1" ht="24.75" customHeight="1">
      <c r="A175" s="49">
        <f t="shared" si="39"/>
        <v>163</v>
      </c>
      <c r="B175" s="50" t="str">
        <f t="shared" si="29"/>
        <v/>
      </c>
      <c r="C175" s="155"/>
      <c r="D175" s="15" t="str">
        <f t="shared" si="30"/>
        <v/>
      </c>
      <c r="E175" s="15" t="str">
        <f t="shared" si="31"/>
        <v/>
      </c>
      <c r="F175" s="16"/>
      <c r="G175" s="16"/>
      <c r="H175" s="57"/>
      <c r="I175" s="61"/>
      <c r="J175" s="61"/>
      <c r="K175" s="36"/>
      <c r="L175" s="47"/>
      <c r="M175" s="47"/>
      <c r="N175" s="45" t="str">
        <f t="shared" si="9"/>
        <v/>
      </c>
      <c r="O175" s="22"/>
      <c r="P175" s="58"/>
      <c r="Q175" s="16"/>
      <c r="R175" s="170"/>
      <c r="S175" s="108"/>
      <c r="T175" s="109"/>
      <c r="U175" s="110"/>
      <c r="V175" s="111"/>
      <c r="W175" s="114"/>
      <c r="X175" s="115"/>
      <c r="Y175" s="115"/>
      <c r="Z175" s="116" t="str">
        <f t="shared" si="0"/>
        <v/>
      </c>
      <c r="AB175" s="28" cm="1">
        <f t="array" ref="AB175">_xlfn.IFS($H175="",1,$H175="有り",2,$H175="無し",3)</f>
        <v>1</v>
      </c>
      <c r="AC175" s="28">
        <f t="shared" si="32"/>
        <v>0</v>
      </c>
      <c r="AD175" s="28">
        <f t="shared" si="33"/>
        <v>0</v>
      </c>
      <c r="AE175" s="28">
        <f t="shared" si="34"/>
        <v>0</v>
      </c>
      <c r="AF175" s="28">
        <f t="shared" si="35"/>
        <v>0</v>
      </c>
      <c r="AG175" s="28" t="str">
        <f t="shared" si="36"/>
        <v/>
      </c>
      <c r="AH175" s="7">
        <f t="shared" si="37"/>
        <v>0</v>
      </c>
      <c r="AI175" s="7">
        <f t="shared" si="38"/>
        <v>0</v>
      </c>
    </row>
    <row r="176" spans="1:35" s="4" customFormat="1" ht="24.75" customHeight="1">
      <c r="A176" s="49">
        <f t="shared" si="39"/>
        <v>164</v>
      </c>
      <c r="B176" s="50" t="str">
        <f t="shared" si="29"/>
        <v/>
      </c>
      <c r="C176" s="155"/>
      <c r="D176" s="15" t="str">
        <f t="shared" si="30"/>
        <v/>
      </c>
      <c r="E176" s="15" t="str">
        <f t="shared" si="31"/>
        <v/>
      </c>
      <c r="F176" s="16"/>
      <c r="G176" s="16"/>
      <c r="H176" s="57"/>
      <c r="I176" s="61"/>
      <c r="J176" s="61"/>
      <c r="K176" s="36"/>
      <c r="L176" s="47"/>
      <c r="M176" s="47"/>
      <c r="N176" s="45" t="str">
        <f t="shared" si="9"/>
        <v/>
      </c>
      <c r="O176" s="22"/>
      <c r="P176" s="58"/>
      <c r="Q176" s="16"/>
      <c r="R176" s="170"/>
      <c r="S176" s="108"/>
      <c r="T176" s="109"/>
      <c r="U176" s="110"/>
      <c r="V176" s="111"/>
      <c r="W176" s="114"/>
      <c r="X176" s="115"/>
      <c r="Y176" s="115"/>
      <c r="Z176" s="116" t="str">
        <f t="shared" si="0"/>
        <v/>
      </c>
      <c r="AB176" s="28" cm="1">
        <f t="array" ref="AB176">_xlfn.IFS($H176="",1,$H176="有り",2,$H176="無し",3)</f>
        <v>1</v>
      </c>
      <c r="AC176" s="28">
        <f t="shared" si="32"/>
        <v>0</v>
      </c>
      <c r="AD176" s="28">
        <f t="shared" si="33"/>
        <v>0</v>
      </c>
      <c r="AE176" s="28">
        <f t="shared" si="34"/>
        <v>0</v>
      </c>
      <c r="AF176" s="28">
        <f t="shared" si="35"/>
        <v>0</v>
      </c>
      <c r="AG176" s="28" t="str">
        <f t="shared" si="36"/>
        <v/>
      </c>
      <c r="AH176" s="7">
        <f t="shared" si="37"/>
        <v>0</v>
      </c>
      <c r="AI176" s="7">
        <f t="shared" si="38"/>
        <v>0</v>
      </c>
    </row>
    <row r="177" spans="1:35" s="4" customFormat="1" ht="24.75" customHeight="1">
      <c r="A177" s="49">
        <f t="shared" si="39"/>
        <v>165</v>
      </c>
      <c r="B177" s="50" t="str">
        <f t="shared" si="29"/>
        <v/>
      </c>
      <c r="C177" s="155"/>
      <c r="D177" s="15" t="str">
        <f t="shared" si="30"/>
        <v/>
      </c>
      <c r="E177" s="15" t="str">
        <f t="shared" si="31"/>
        <v/>
      </c>
      <c r="F177" s="16"/>
      <c r="G177" s="16"/>
      <c r="H177" s="57"/>
      <c r="I177" s="61"/>
      <c r="J177" s="61"/>
      <c r="K177" s="36"/>
      <c r="L177" s="47"/>
      <c r="M177" s="47"/>
      <c r="N177" s="45" t="str">
        <f t="shared" si="9"/>
        <v/>
      </c>
      <c r="O177" s="22"/>
      <c r="P177" s="58"/>
      <c r="Q177" s="16"/>
      <c r="R177" s="170"/>
      <c r="S177" s="108"/>
      <c r="T177" s="109"/>
      <c r="U177" s="110"/>
      <c r="V177" s="111"/>
      <c r="W177" s="114"/>
      <c r="X177" s="115"/>
      <c r="Y177" s="115"/>
      <c r="Z177" s="116" t="str">
        <f t="shared" si="0"/>
        <v/>
      </c>
      <c r="AB177" s="28" cm="1">
        <f t="array" ref="AB177">_xlfn.IFS($H177="",1,$H177="有り",2,$H177="無し",3)</f>
        <v>1</v>
      </c>
      <c r="AC177" s="28">
        <f t="shared" si="32"/>
        <v>0</v>
      </c>
      <c r="AD177" s="28">
        <f t="shared" si="33"/>
        <v>0</v>
      </c>
      <c r="AE177" s="28">
        <f t="shared" si="34"/>
        <v>0</v>
      </c>
      <c r="AF177" s="28">
        <f t="shared" si="35"/>
        <v>0</v>
      </c>
      <c r="AG177" s="28" t="str">
        <f t="shared" si="36"/>
        <v/>
      </c>
      <c r="AH177" s="7">
        <f t="shared" si="37"/>
        <v>0</v>
      </c>
      <c r="AI177" s="7">
        <f t="shared" si="38"/>
        <v>0</v>
      </c>
    </row>
    <row r="178" spans="1:35" s="4" customFormat="1" ht="24.75" customHeight="1">
      <c r="A178" s="49">
        <f t="shared" si="39"/>
        <v>166</v>
      </c>
      <c r="B178" s="50" t="str">
        <f t="shared" si="29"/>
        <v/>
      </c>
      <c r="C178" s="155"/>
      <c r="D178" s="15" t="str">
        <f t="shared" si="30"/>
        <v/>
      </c>
      <c r="E178" s="15" t="str">
        <f t="shared" si="31"/>
        <v/>
      </c>
      <c r="F178" s="16"/>
      <c r="G178" s="16"/>
      <c r="H178" s="57"/>
      <c r="I178" s="61"/>
      <c r="J178" s="61"/>
      <c r="K178" s="36"/>
      <c r="L178" s="47"/>
      <c r="M178" s="47"/>
      <c r="N178" s="45" t="str">
        <f t="shared" si="9"/>
        <v/>
      </c>
      <c r="O178" s="22"/>
      <c r="P178" s="58"/>
      <c r="Q178" s="16"/>
      <c r="R178" s="170"/>
      <c r="S178" s="108"/>
      <c r="T178" s="109"/>
      <c r="U178" s="110"/>
      <c r="V178" s="111"/>
      <c r="W178" s="114"/>
      <c r="X178" s="115"/>
      <c r="Y178" s="115"/>
      <c r="Z178" s="116" t="str">
        <f t="shared" si="0"/>
        <v/>
      </c>
      <c r="AB178" s="28" cm="1">
        <f t="array" ref="AB178">_xlfn.IFS($H178="",1,$H178="有り",2,$H178="無し",3)</f>
        <v>1</v>
      </c>
      <c r="AC178" s="28">
        <f t="shared" si="32"/>
        <v>0</v>
      </c>
      <c r="AD178" s="28">
        <f t="shared" si="33"/>
        <v>0</v>
      </c>
      <c r="AE178" s="28">
        <f t="shared" si="34"/>
        <v>0</v>
      </c>
      <c r="AF178" s="28">
        <f t="shared" si="35"/>
        <v>0</v>
      </c>
      <c r="AG178" s="28" t="str">
        <f t="shared" si="36"/>
        <v/>
      </c>
      <c r="AH178" s="7">
        <f t="shared" si="37"/>
        <v>0</v>
      </c>
      <c r="AI178" s="7">
        <f t="shared" si="38"/>
        <v>0</v>
      </c>
    </row>
    <row r="179" spans="1:35" s="4" customFormat="1" ht="24.75" customHeight="1">
      <c r="A179" s="49">
        <f t="shared" si="39"/>
        <v>167</v>
      </c>
      <c r="B179" s="50" t="str">
        <f t="shared" si="29"/>
        <v/>
      </c>
      <c r="C179" s="155"/>
      <c r="D179" s="15" t="str">
        <f t="shared" si="30"/>
        <v/>
      </c>
      <c r="E179" s="15" t="str">
        <f t="shared" si="31"/>
        <v/>
      </c>
      <c r="F179" s="16"/>
      <c r="G179" s="16"/>
      <c r="H179" s="57"/>
      <c r="I179" s="61"/>
      <c r="J179" s="61"/>
      <c r="K179" s="36"/>
      <c r="L179" s="47"/>
      <c r="M179" s="47"/>
      <c r="N179" s="45" t="str">
        <f t="shared" si="9"/>
        <v/>
      </c>
      <c r="O179" s="22"/>
      <c r="P179" s="58"/>
      <c r="Q179" s="16"/>
      <c r="R179" s="170"/>
      <c r="S179" s="108"/>
      <c r="T179" s="109"/>
      <c r="U179" s="110"/>
      <c r="V179" s="111"/>
      <c r="W179" s="114"/>
      <c r="X179" s="115"/>
      <c r="Y179" s="115"/>
      <c r="Z179" s="116" t="str">
        <f t="shared" si="0"/>
        <v/>
      </c>
      <c r="AB179" s="28" cm="1">
        <f t="array" ref="AB179">_xlfn.IFS($H179="",1,$H179="有り",2,$H179="無し",3)</f>
        <v>1</v>
      </c>
      <c r="AC179" s="28">
        <f t="shared" si="32"/>
        <v>0</v>
      </c>
      <c r="AD179" s="28">
        <f t="shared" si="33"/>
        <v>0</v>
      </c>
      <c r="AE179" s="28">
        <f t="shared" si="34"/>
        <v>0</v>
      </c>
      <c r="AF179" s="28">
        <f t="shared" si="35"/>
        <v>0</v>
      </c>
      <c r="AG179" s="28" t="str">
        <f t="shared" si="36"/>
        <v/>
      </c>
      <c r="AH179" s="7">
        <f t="shared" si="37"/>
        <v>0</v>
      </c>
      <c r="AI179" s="7">
        <f t="shared" si="38"/>
        <v>0</v>
      </c>
    </row>
    <row r="180" spans="1:35" s="4" customFormat="1" ht="24.75" customHeight="1">
      <c r="A180" s="49">
        <f t="shared" si="39"/>
        <v>168</v>
      </c>
      <c r="B180" s="50" t="str">
        <f t="shared" si="29"/>
        <v/>
      </c>
      <c r="C180" s="155"/>
      <c r="D180" s="15" t="str">
        <f t="shared" si="30"/>
        <v/>
      </c>
      <c r="E180" s="15" t="str">
        <f t="shared" si="31"/>
        <v/>
      </c>
      <c r="F180" s="16"/>
      <c r="G180" s="16"/>
      <c r="H180" s="57"/>
      <c r="I180" s="61"/>
      <c r="J180" s="61"/>
      <c r="K180" s="36"/>
      <c r="L180" s="47"/>
      <c r="M180" s="47"/>
      <c r="N180" s="45" t="str">
        <f t="shared" si="9"/>
        <v/>
      </c>
      <c r="O180" s="22"/>
      <c r="P180" s="58"/>
      <c r="Q180" s="16"/>
      <c r="R180" s="170"/>
      <c r="S180" s="108"/>
      <c r="T180" s="109"/>
      <c r="U180" s="110"/>
      <c r="V180" s="111"/>
      <c r="W180" s="114"/>
      <c r="X180" s="115"/>
      <c r="Y180" s="115"/>
      <c r="Z180" s="116" t="str">
        <f t="shared" si="0"/>
        <v/>
      </c>
      <c r="AB180" s="28" cm="1">
        <f t="array" ref="AB180">_xlfn.IFS($H180="",1,$H180="有り",2,$H180="無し",3)</f>
        <v>1</v>
      </c>
      <c r="AC180" s="28">
        <f t="shared" si="32"/>
        <v>0</v>
      </c>
      <c r="AD180" s="28">
        <f t="shared" si="33"/>
        <v>0</v>
      </c>
      <c r="AE180" s="28">
        <f t="shared" si="34"/>
        <v>0</v>
      </c>
      <c r="AF180" s="28">
        <f t="shared" si="35"/>
        <v>0</v>
      </c>
      <c r="AG180" s="28" t="str">
        <f t="shared" si="36"/>
        <v/>
      </c>
      <c r="AH180" s="7">
        <f t="shared" si="37"/>
        <v>0</v>
      </c>
      <c r="AI180" s="7">
        <f t="shared" si="38"/>
        <v>0</v>
      </c>
    </row>
    <row r="181" spans="1:35" s="4" customFormat="1" ht="24.75" customHeight="1">
      <c r="A181" s="49">
        <f t="shared" si="39"/>
        <v>169</v>
      </c>
      <c r="B181" s="50" t="str">
        <f t="shared" si="29"/>
        <v/>
      </c>
      <c r="C181" s="155"/>
      <c r="D181" s="15" t="str">
        <f t="shared" si="30"/>
        <v/>
      </c>
      <c r="E181" s="15" t="str">
        <f t="shared" si="31"/>
        <v/>
      </c>
      <c r="F181" s="16"/>
      <c r="G181" s="16"/>
      <c r="H181" s="57"/>
      <c r="I181" s="61"/>
      <c r="J181" s="61"/>
      <c r="K181" s="36"/>
      <c r="L181" s="47"/>
      <c r="M181" s="47"/>
      <c r="N181" s="45" t="str">
        <f t="shared" si="9"/>
        <v/>
      </c>
      <c r="O181" s="22"/>
      <c r="P181" s="58"/>
      <c r="Q181" s="16"/>
      <c r="R181" s="170"/>
      <c r="S181" s="108"/>
      <c r="T181" s="109"/>
      <c r="U181" s="110"/>
      <c r="V181" s="111"/>
      <c r="W181" s="114"/>
      <c r="X181" s="115"/>
      <c r="Y181" s="115"/>
      <c r="Z181" s="116" t="str">
        <f t="shared" si="0"/>
        <v/>
      </c>
      <c r="AB181" s="28" cm="1">
        <f t="array" ref="AB181">_xlfn.IFS($H181="",1,$H181="有り",2,$H181="無し",3)</f>
        <v>1</v>
      </c>
      <c r="AC181" s="28">
        <f t="shared" si="32"/>
        <v>0</v>
      </c>
      <c r="AD181" s="28">
        <f t="shared" si="33"/>
        <v>0</v>
      </c>
      <c r="AE181" s="28">
        <f t="shared" si="34"/>
        <v>0</v>
      </c>
      <c r="AF181" s="28">
        <f t="shared" si="35"/>
        <v>0</v>
      </c>
      <c r="AG181" s="28" t="str">
        <f t="shared" si="36"/>
        <v/>
      </c>
      <c r="AH181" s="7">
        <f t="shared" si="37"/>
        <v>0</v>
      </c>
      <c r="AI181" s="7">
        <f t="shared" si="38"/>
        <v>0</v>
      </c>
    </row>
    <row r="182" spans="1:35" s="4" customFormat="1" ht="24.75" customHeight="1">
      <c r="A182" s="49">
        <f t="shared" si="39"/>
        <v>170</v>
      </c>
      <c r="B182" s="50" t="str">
        <f t="shared" si="29"/>
        <v/>
      </c>
      <c r="C182" s="155"/>
      <c r="D182" s="15" t="str">
        <f t="shared" si="30"/>
        <v/>
      </c>
      <c r="E182" s="15" t="str">
        <f t="shared" si="31"/>
        <v/>
      </c>
      <c r="F182" s="16"/>
      <c r="G182" s="16"/>
      <c r="H182" s="57"/>
      <c r="I182" s="61"/>
      <c r="J182" s="61"/>
      <c r="K182" s="36"/>
      <c r="L182" s="47"/>
      <c r="M182" s="47"/>
      <c r="N182" s="45" t="str">
        <f t="shared" si="9"/>
        <v/>
      </c>
      <c r="O182" s="22"/>
      <c r="P182" s="58"/>
      <c r="Q182" s="16"/>
      <c r="R182" s="170"/>
      <c r="S182" s="108"/>
      <c r="T182" s="109"/>
      <c r="U182" s="110"/>
      <c r="V182" s="111"/>
      <c r="W182" s="114"/>
      <c r="X182" s="115"/>
      <c r="Y182" s="115"/>
      <c r="Z182" s="116" t="str">
        <f t="shared" si="0"/>
        <v/>
      </c>
      <c r="AB182" s="28" cm="1">
        <f t="array" ref="AB182">_xlfn.IFS($H182="",1,$H182="有り",2,$H182="無し",3)</f>
        <v>1</v>
      </c>
      <c r="AC182" s="28">
        <f t="shared" si="32"/>
        <v>0</v>
      </c>
      <c r="AD182" s="28">
        <f t="shared" si="33"/>
        <v>0</v>
      </c>
      <c r="AE182" s="28">
        <f t="shared" si="34"/>
        <v>0</v>
      </c>
      <c r="AF182" s="28">
        <f t="shared" si="35"/>
        <v>0</v>
      </c>
      <c r="AG182" s="28" t="str">
        <f t="shared" si="36"/>
        <v/>
      </c>
      <c r="AH182" s="7">
        <f t="shared" si="37"/>
        <v>0</v>
      </c>
      <c r="AI182" s="7">
        <f t="shared" si="38"/>
        <v>0</v>
      </c>
    </row>
    <row r="183" spans="1:35" s="4" customFormat="1" ht="24.75" customHeight="1">
      <c r="A183" s="49">
        <f t="shared" si="39"/>
        <v>171</v>
      </c>
      <c r="B183" s="50" t="str">
        <f t="shared" si="29"/>
        <v/>
      </c>
      <c r="C183" s="155"/>
      <c r="D183" s="15" t="str">
        <f t="shared" si="30"/>
        <v/>
      </c>
      <c r="E183" s="15" t="str">
        <f t="shared" si="31"/>
        <v/>
      </c>
      <c r="F183" s="16"/>
      <c r="G183" s="16"/>
      <c r="H183" s="57"/>
      <c r="I183" s="61"/>
      <c r="J183" s="61"/>
      <c r="K183" s="36"/>
      <c r="L183" s="47"/>
      <c r="M183" s="47"/>
      <c r="N183" s="45" t="str">
        <f t="shared" si="9"/>
        <v/>
      </c>
      <c r="O183" s="22"/>
      <c r="P183" s="58"/>
      <c r="Q183" s="16"/>
      <c r="R183" s="170"/>
      <c r="S183" s="108"/>
      <c r="T183" s="109"/>
      <c r="U183" s="110"/>
      <c r="V183" s="111"/>
      <c r="W183" s="114"/>
      <c r="X183" s="115"/>
      <c r="Y183" s="115"/>
      <c r="Z183" s="116" t="str">
        <f t="shared" si="0"/>
        <v/>
      </c>
      <c r="AB183" s="28" cm="1">
        <f t="array" ref="AB183">_xlfn.IFS($H183="",1,$H183="有り",2,$H183="無し",3)</f>
        <v>1</v>
      </c>
      <c r="AC183" s="28">
        <f t="shared" si="32"/>
        <v>0</v>
      </c>
      <c r="AD183" s="28">
        <f t="shared" si="33"/>
        <v>0</v>
      </c>
      <c r="AE183" s="28">
        <f t="shared" si="34"/>
        <v>0</v>
      </c>
      <c r="AF183" s="28">
        <f t="shared" si="35"/>
        <v>0</v>
      </c>
      <c r="AG183" s="28" t="str">
        <f t="shared" si="36"/>
        <v/>
      </c>
      <c r="AH183" s="7">
        <f t="shared" si="37"/>
        <v>0</v>
      </c>
      <c r="AI183" s="7">
        <f t="shared" si="38"/>
        <v>0</v>
      </c>
    </row>
    <row r="184" spans="1:35" s="4" customFormat="1" ht="24.75" customHeight="1">
      <c r="A184" s="49">
        <f t="shared" si="39"/>
        <v>172</v>
      </c>
      <c r="B184" s="50" t="str">
        <f t="shared" si="29"/>
        <v/>
      </c>
      <c r="C184" s="155"/>
      <c r="D184" s="15" t="str">
        <f t="shared" si="30"/>
        <v/>
      </c>
      <c r="E184" s="15" t="str">
        <f t="shared" si="31"/>
        <v/>
      </c>
      <c r="F184" s="16"/>
      <c r="G184" s="16"/>
      <c r="H184" s="57"/>
      <c r="I184" s="61"/>
      <c r="J184" s="61"/>
      <c r="K184" s="36"/>
      <c r="L184" s="47"/>
      <c r="M184" s="47"/>
      <c r="N184" s="45" t="str">
        <f t="shared" si="9"/>
        <v/>
      </c>
      <c r="O184" s="22"/>
      <c r="P184" s="58"/>
      <c r="Q184" s="16"/>
      <c r="R184" s="170"/>
      <c r="S184" s="108"/>
      <c r="T184" s="109"/>
      <c r="U184" s="110"/>
      <c r="V184" s="111"/>
      <c r="W184" s="114"/>
      <c r="X184" s="115"/>
      <c r="Y184" s="115"/>
      <c r="Z184" s="116" t="str">
        <f t="shared" si="0"/>
        <v/>
      </c>
      <c r="AB184" s="28" cm="1">
        <f t="array" ref="AB184">_xlfn.IFS($H184="",1,$H184="有り",2,$H184="無し",3)</f>
        <v>1</v>
      </c>
      <c r="AC184" s="28">
        <f t="shared" si="32"/>
        <v>0</v>
      </c>
      <c r="AD184" s="28">
        <f t="shared" si="33"/>
        <v>0</v>
      </c>
      <c r="AE184" s="28">
        <f t="shared" si="34"/>
        <v>0</v>
      </c>
      <c r="AF184" s="28">
        <f t="shared" si="35"/>
        <v>0</v>
      </c>
      <c r="AG184" s="28" t="str">
        <f t="shared" si="36"/>
        <v/>
      </c>
      <c r="AH184" s="7">
        <f t="shared" si="37"/>
        <v>0</v>
      </c>
      <c r="AI184" s="7">
        <f t="shared" si="38"/>
        <v>0</v>
      </c>
    </row>
    <row r="185" spans="1:35" s="4" customFormat="1" ht="24.75" customHeight="1">
      <c r="A185" s="49">
        <f t="shared" si="39"/>
        <v>173</v>
      </c>
      <c r="B185" s="50" t="str">
        <f t="shared" si="29"/>
        <v/>
      </c>
      <c r="C185" s="155"/>
      <c r="D185" s="15" t="str">
        <f t="shared" si="30"/>
        <v/>
      </c>
      <c r="E185" s="15" t="str">
        <f t="shared" si="31"/>
        <v/>
      </c>
      <c r="F185" s="16"/>
      <c r="G185" s="16"/>
      <c r="H185" s="57"/>
      <c r="I185" s="61"/>
      <c r="J185" s="61"/>
      <c r="K185" s="36"/>
      <c r="L185" s="47"/>
      <c r="M185" s="47"/>
      <c r="N185" s="45" t="str">
        <f t="shared" si="9"/>
        <v/>
      </c>
      <c r="O185" s="22"/>
      <c r="P185" s="58"/>
      <c r="Q185" s="16"/>
      <c r="R185" s="170"/>
      <c r="S185" s="108"/>
      <c r="T185" s="109"/>
      <c r="U185" s="110"/>
      <c r="V185" s="111"/>
      <c r="W185" s="114"/>
      <c r="X185" s="115"/>
      <c r="Y185" s="115"/>
      <c r="Z185" s="116" t="str">
        <f t="shared" si="0"/>
        <v/>
      </c>
      <c r="AB185" s="28" cm="1">
        <f t="array" ref="AB185">_xlfn.IFS($H185="",1,$H185="有り",2,$H185="無し",3)</f>
        <v>1</v>
      </c>
      <c r="AC185" s="28">
        <f t="shared" si="32"/>
        <v>0</v>
      </c>
      <c r="AD185" s="28">
        <f t="shared" si="33"/>
        <v>0</v>
      </c>
      <c r="AE185" s="28">
        <f t="shared" si="34"/>
        <v>0</v>
      </c>
      <c r="AF185" s="28">
        <f t="shared" si="35"/>
        <v>0</v>
      </c>
      <c r="AG185" s="28" t="str">
        <f t="shared" si="36"/>
        <v/>
      </c>
      <c r="AH185" s="7">
        <f t="shared" si="37"/>
        <v>0</v>
      </c>
      <c r="AI185" s="7">
        <f t="shared" si="38"/>
        <v>0</v>
      </c>
    </row>
    <row r="186" spans="1:35" s="4" customFormat="1" ht="24.75" customHeight="1">
      <c r="A186" s="49">
        <f t="shared" si="39"/>
        <v>174</v>
      </c>
      <c r="B186" s="50" t="str">
        <f t="shared" si="29"/>
        <v/>
      </c>
      <c r="C186" s="155"/>
      <c r="D186" s="15" t="str">
        <f t="shared" si="30"/>
        <v/>
      </c>
      <c r="E186" s="15" t="str">
        <f t="shared" si="31"/>
        <v/>
      </c>
      <c r="F186" s="16"/>
      <c r="G186" s="16"/>
      <c r="H186" s="57"/>
      <c r="I186" s="61"/>
      <c r="J186" s="61"/>
      <c r="K186" s="36"/>
      <c r="L186" s="47"/>
      <c r="M186" s="47"/>
      <c r="N186" s="45" t="str">
        <f t="shared" si="9"/>
        <v/>
      </c>
      <c r="O186" s="22"/>
      <c r="P186" s="58"/>
      <c r="Q186" s="16"/>
      <c r="R186" s="170"/>
      <c r="S186" s="108"/>
      <c r="T186" s="109"/>
      <c r="U186" s="110"/>
      <c r="V186" s="111"/>
      <c r="W186" s="114"/>
      <c r="X186" s="115"/>
      <c r="Y186" s="115"/>
      <c r="Z186" s="116" t="str">
        <f t="shared" si="0"/>
        <v/>
      </c>
      <c r="AB186" s="28" cm="1">
        <f t="array" ref="AB186">_xlfn.IFS($H186="",1,$H186="有り",2,$H186="無し",3)</f>
        <v>1</v>
      </c>
      <c r="AC186" s="28">
        <f t="shared" si="32"/>
        <v>0</v>
      </c>
      <c r="AD186" s="28">
        <f t="shared" si="33"/>
        <v>0</v>
      </c>
      <c r="AE186" s="28">
        <f t="shared" si="34"/>
        <v>0</v>
      </c>
      <c r="AF186" s="28">
        <f t="shared" si="35"/>
        <v>0</v>
      </c>
      <c r="AG186" s="28" t="str">
        <f t="shared" si="36"/>
        <v/>
      </c>
      <c r="AH186" s="7">
        <f t="shared" si="37"/>
        <v>0</v>
      </c>
      <c r="AI186" s="7">
        <f t="shared" si="38"/>
        <v>0</v>
      </c>
    </row>
    <row r="187" spans="1:35" s="4" customFormat="1" ht="24.75" customHeight="1">
      <c r="A187" s="49">
        <f t="shared" si="39"/>
        <v>175</v>
      </c>
      <c r="B187" s="50" t="str">
        <f t="shared" si="29"/>
        <v/>
      </c>
      <c r="C187" s="155"/>
      <c r="D187" s="15" t="str">
        <f t="shared" si="30"/>
        <v/>
      </c>
      <c r="E187" s="15" t="str">
        <f t="shared" si="31"/>
        <v/>
      </c>
      <c r="F187" s="16"/>
      <c r="G187" s="16"/>
      <c r="H187" s="57"/>
      <c r="I187" s="61"/>
      <c r="J187" s="61"/>
      <c r="K187" s="36"/>
      <c r="L187" s="47"/>
      <c r="M187" s="47"/>
      <c r="N187" s="45" t="str">
        <f t="shared" si="9"/>
        <v/>
      </c>
      <c r="O187" s="22"/>
      <c r="P187" s="58"/>
      <c r="Q187" s="16"/>
      <c r="R187" s="170"/>
      <c r="S187" s="108"/>
      <c r="T187" s="109"/>
      <c r="U187" s="110"/>
      <c r="V187" s="111"/>
      <c r="W187" s="114"/>
      <c r="X187" s="115"/>
      <c r="Y187" s="115"/>
      <c r="Z187" s="116" t="str">
        <f t="shared" si="0"/>
        <v/>
      </c>
      <c r="AB187" s="28" cm="1">
        <f t="array" ref="AB187">_xlfn.IFS($H187="",1,$H187="有り",2,$H187="無し",3)</f>
        <v>1</v>
      </c>
      <c r="AC187" s="28">
        <f t="shared" si="32"/>
        <v>0</v>
      </c>
      <c r="AD187" s="28">
        <f t="shared" si="33"/>
        <v>0</v>
      </c>
      <c r="AE187" s="28">
        <f t="shared" si="34"/>
        <v>0</v>
      </c>
      <c r="AF187" s="28">
        <f t="shared" si="35"/>
        <v>0</v>
      </c>
      <c r="AG187" s="28" t="str">
        <f t="shared" si="36"/>
        <v/>
      </c>
      <c r="AH187" s="7">
        <f t="shared" si="37"/>
        <v>0</v>
      </c>
      <c r="AI187" s="7">
        <f t="shared" si="38"/>
        <v>0</v>
      </c>
    </row>
    <row r="188" spans="1:35" s="4" customFormat="1" ht="24.75" customHeight="1">
      <c r="A188" s="49">
        <f t="shared" si="39"/>
        <v>176</v>
      </c>
      <c r="B188" s="50" t="str">
        <f t="shared" si="29"/>
        <v/>
      </c>
      <c r="C188" s="155"/>
      <c r="D188" s="15" t="str">
        <f t="shared" si="30"/>
        <v/>
      </c>
      <c r="E188" s="15" t="str">
        <f t="shared" si="31"/>
        <v/>
      </c>
      <c r="F188" s="16"/>
      <c r="G188" s="16"/>
      <c r="H188" s="57"/>
      <c r="I188" s="61"/>
      <c r="J188" s="61"/>
      <c r="K188" s="36"/>
      <c r="L188" s="47"/>
      <c r="M188" s="47"/>
      <c r="N188" s="45" t="str">
        <f t="shared" si="9"/>
        <v/>
      </c>
      <c r="O188" s="22"/>
      <c r="P188" s="58"/>
      <c r="Q188" s="16"/>
      <c r="R188" s="170"/>
      <c r="S188" s="108"/>
      <c r="T188" s="109"/>
      <c r="U188" s="110"/>
      <c r="V188" s="111"/>
      <c r="W188" s="114"/>
      <c r="X188" s="115"/>
      <c r="Y188" s="115"/>
      <c r="Z188" s="116" t="str">
        <f t="shared" si="0"/>
        <v/>
      </c>
      <c r="AB188" s="28" cm="1">
        <f t="array" ref="AB188">_xlfn.IFS($H188="",1,$H188="有り",2,$H188="無し",3)</f>
        <v>1</v>
      </c>
      <c r="AC188" s="28">
        <f t="shared" si="32"/>
        <v>0</v>
      </c>
      <c r="AD188" s="28">
        <f t="shared" si="33"/>
        <v>0</v>
      </c>
      <c r="AE188" s="28">
        <f t="shared" si="34"/>
        <v>0</v>
      </c>
      <c r="AF188" s="28">
        <f t="shared" si="35"/>
        <v>0</v>
      </c>
      <c r="AG188" s="28" t="str">
        <f t="shared" si="36"/>
        <v/>
      </c>
      <c r="AH188" s="7">
        <f t="shared" si="37"/>
        <v>0</v>
      </c>
      <c r="AI188" s="7">
        <f t="shared" si="38"/>
        <v>0</v>
      </c>
    </row>
    <row r="189" spans="1:35" s="4" customFormat="1" ht="24.75" customHeight="1">
      <c r="A189" s="49">
        <f t="shared" si="39"/>
        <v>177</v>
      </c>
      <c r="B189" s="50" t="str">
        <f t="shared" si="29"/>
        <v/>
      </c>
      <c r="C189" s="155"/>
      <c r="D189" s="15" t="str">
        <f t="shared" si="30"/>
        <v/>
      </c>
      <c r="E189" s="15" t="str">
        <f t="shared" si="31"/>
        <v/>
      </c>
      <c r="F189" s="16"/>
      <c r="G189" s="16"/>
      <c r="H189" s="57"/>
      <c r="I189" s="61"/>
      <c r="J189" s="61"/>
      <c r="K189" s="36"/>
      <c r="L189" s="47"/>
      <c r="M189" s="47"/>
      <c r="N189" s="45" t="str">
        <f t="shared" si="9"/>
        <v/>
      </c>
      <c r="O189" s="22"/>
      <c r="P189" s="58"/>
      <c r="Q189" s="16"/>
      <c r="R189" s="170"/>
      <c r="S189" s="108"/>
      <c r="T189" s="109"/>
      <c r="U189" s="110"/>
      <c r="V189" s="111"/>
      <c r="W189" s="114"/>
      <c r="X189" s="115"/>
      <c r="Y189" s="115"/>
      <c r="Z189" s="116" t="str">
        <f t="shared" si="0"/>
        <v/>
      </c>
      <c r="AB189" s="28" cm="1">
        <f t="array" ref="AB189">_xlfn.IFS($H189="",1,$H189="有り",2,$H189="無し",3)</f>
        <v>1</v>
      </c>
      <c r="AC189" s="28">
        <f t="shared" si="32"/>
        <v>0</v>
      </c>
      <c r="AD189" s="28">
        <f t="shared" si="33"/>
        <v>0</v>
      </c>
      <c r="AE189" s="28">
        <f t="shared" si="34"/>
        <v>0</v>
      </c>
      <c r="AF189" s="28">
        <f t="shared" si="35"/>
        <v>0</v>
      </c>
      <c r="AG189" s="28" t="str">
        <f t="shared" si="36"/>
        <v/>
      </c>
      <c r="AH189" s="7">
        <f t="shared" si="37"/>
        <v>0</v>
      </c>
      <c r="AI189" s="7">
        <f t="shared" si="38"/>
        <v>0</v>
      </c>
    </row>
    <row r="190" spans="1:35" s="4" customFormat="1" ht="24.75" customHeight="1">
      <c r="A190" s="49">
        <f t="shared" si="39"/>
        <v>178</v>
      </c>
      <c r="B190" s="50" t="str">
        <f t="shared" si="29"/>
        <v/>
      </c>
      <c r="C190" s="155"/>
      <c r="D190" s="15" t="str">
        <f t="shared" si="30"/>
        <v/>
      </c>
      <c r="E190" s="15" t="str">
        <f t="shared" si="31"/>
        <v/>
      </c>
      <c r="F190" s="16"/>
      <c r="G190" s="16"/>
      <c r="H190" s="57"/>
      <c r="I190" s="61"/>
      <c r="J190" s="61"/>
      <c r="K190" s="36"/>
      <c r="L190" s="47"/>
      <c r="M190" s="47"/>
      <c r="N190" s="45" t="str">
        <f t="shared" si="9"/>
        <v/>
      </c>
      <c r="O190" s="22"/>
      <c r="P190" s="58"/>
      <c r="Q190" s="16"/>
      <c r="R190" s="170"/>
      <c r="S190" s="108"/>
      <c r="T190" s="109"/>
      <c r="U190" s="110"/>
      <c r="V190" s="111"/>
      <c r="W190" s="114"/>
      <c r="X190" s="115"/>
      <c r="Y190" s="115"/>
      <c r="Z190" s="116" t="str">
        <f t="shared" si="0"/>
        <v/>
      </c>
      <c r="AB190" s="28" cm="1">
        <f t="array" ref="AB190">_xlfn.IFS($H190="",1,$H190="有り",2,$H190="無し",3)</f>
        <v>1</v>
      </c>
      <c r="AC190" s="28">
        <f t="shared" si="32"/>
        <v>0</v>
      </c>
      <c r="AD190" s="28">
        <f t="shared" si="33"/>
        <v>0</v>
      </c>
      <c r="AE190" s="28">
        <f t="shared" si="34"/>
        <v>0</v>
      </c>
      <c r="AF190" s="28">
        <f t="shared" si="35"/>
        <v>0</v>
      </c>
      <c r="AG190" s="28" t="str">
        <f t="shared" si="36"/>
        <v/>
      </c>
      <c r="AH190" s="7">
        <f t="shared" si="37"/>
        <v>0</v>
      </c>
      <c r="AI190" s="7">
        <f t="shared" si="38"/>
        <v>0</v>
      </c>
    </row>
    <row r="191" spans="1:35" s="4" customFormat="1" ht="24.75" customHeight="1">
      <c r="A191" s="49">
        <f t="shared" si="39"/>
        <v>179</v>
      </c>
      <c r="B191" s="50" t="str">
        <f t="shared" si="29"/>
        <v/>
      </c>
      <c r="C191" s="155"/>
      <c r="D191" s="15" t="str">
        <f t="shared" si="30"/>
        <v/>
      </c>
      <c r="E191" s="15" t="str">
        <f t="shared" si="31"/>
        <v/>
      </c>
      <c r="F191" s="16"/>
      <c r="G191" s="16"/>
      <c r="H191" s="57"/>
      <c r="I191" s="61"/>
      <c r="J191" s="61"/>
      <c r="K191" s="36"/>
      <c r="L191" s="47"/>
      <c r="M191" s="47"/>
      <c r="N191" s="45" t="str">
        <f t="shared" si="9"/>
        <v/>
      </c>
      <c r="O191" s="22"/>
      <c r="P191" s="58"/>
      <c r="Q191" s="16"/>
      <c r="R191" s="170"/>
      <c r="S191" s="108"/>
      <c r="T191" s="109"/>
      <c r="U191" s="110"/>
      <c r="V191" s="111"/>
      <c r="W191" s="114"/>
      <c r="X191" s="115"/>
      <c r="Y191" s="115"/>
      <c r="Z191" s="116" t="str">
        <f t="shared" si="0"/>
        <v/>
      </c>
      <c r="AB191" s="28" cm="1">
        <f t="array" ref="AB191">_xlfn.IFS($H191="",1,$H191="有り",2,$H191="無し",3)</f>
        <v>1</v>
      </c>
      <c r="AC191" s="28">
        <f t="shared" si="32"/>
        <v>0</v>
      </c>
      <c r="AD191" s="28">
        <f t="shared" si="33"/>
        <v>0</v>
      </c>
      <c r="AE191" s="28">
        <f t="shared" si="34"/>
        <v>0</v>
      </c>
      <c r="AF191" s="28">
        <f t="shared" si="35"/>
        <v>0</v>
      </c>
      <c r="AG191" s="28" t="str">
        <f t="shared" si="36"/>
        <v/>
      </c>
      <c r="AH191" s="7">
        <f t="shared" si="37"/>
        <v>0</v>
      </c>
      <c r="AI191" s="7">
        <f t="shared" si="38"/>
        <v>0</v>
      </c>
    </row>
    <row r="192" spans="1:35" s="4" customFormat="1" ht="24.75" customHeight="1">
      <c r="A192" s="49">
        <f t="shared" si="39"/>
        <v>180</v>
      </c>
      <c r="B192" s="50" t="str">
        <f t="shared" si="29"/>
        <v/>
      </c>
      <c r="C192" s="155"/>
      <c r="D192" s="15" t="str">
        <f t="shared" si="30"/>
        <v/>
      </c>
      <c r="E192" s="15" t="str">
        <f t="shared" si="31"/>
        <v/>
      </c>
      <c r="F192" s="16"/>
      <c r="G192" s="16"/>
      <c r="H192" s="57"/>
      <c r="I192" s="61"/>
      <c r="J192" s="61"/>
      <c r="K192" s="36"/>
      <c r="L192" s="47"/>
      <c r="M192" s="47"/>
      <c r="N192" s="45" t="str">
        <f t="shared" si="9"/>
        <v/>
      </c>
      <c r="O192" s="22"/>
      <c r="P192" s="58"/>
      <c r="Q192" s="16"/>
      <c r="R192" s="170"/>
      <c r="S192" s="108"/>
      <c r="T192" s="109"/>
      <c r="U192" s="110"/>
      <c r="V192" s="111"/>
      <c r="W192" s="114"/>
      <c r="X192" s="115"/>
      <c r="Y192" s="115"/>
      <c r="Z192" s="116" t="str">
        <f t="shared" si="0"/>
        <v/>
      </c>
      <c r="AB192" s="28" cm="1">
        <f t="array" ref="AB192">_xlfn.IFS($H192="",1,$H192="有り",2,$H192="無し",3)</f>
        <v>1</v>
      </c>
      <c r="AC192" s="28">
        <f t="shared" si="32"/>
        <v>0</v>
      </c>
      <c r="AD192" s="28">
        <f t="shared" si="33"/>
        <v>0</v>
      </c>
      <c r="AE192" s="28">
        <f t="shared" si="34"/>
        <v>0</v>
      </c>
      <c r="AF192" s="28">
        <f t="shared" si="35"/>
        <v>0</v>
      </c>
      <c r="AG192" s="28" t="str">
        <f t="shared" si="36"/>
        <v/>
      </c>
      <c r="AH192" s="7">
        <f t="shared" si="37"/>
        <v>0</v>
      </c>
      <c r="AI192" s="7">
        <f t="shared" si="38"/>
        <v>0</v>
      </c>
    </row>
    <row r="193" spans="1:35" s="4" customFormat="1" ht="24.75" customHeight="1">
      <c r="A193" s="49">
        <f t="shared" si="39"/>
        <v>181</v>
      </c>
      <c r="B193" s="50" t="str">
        <f t="shared" si="29"/>
        <v/>
      </c>
      <c r="C193" s="155"/>
      <c r="D193" s="15" t="str">
        <f t="shared" si="30"/>
        <v/>
      </c>
      <c r="E193" s="15" t="str">
        <f t="shared" si="31"/>
        <v/>
      </c>
      <c r="F193" s="16"/>
      <c r="G193" s="16"/>
      <c r="H193" s="57"/>
      <c r="I193" s="61"/>
      <c r="J193" s="61"/>
      <c r="K193" s="36"/>
      <c r="L193" s="47"/>
      <c r="M193" s="47"/>
      <c r="N193" s="45" t="str">
        <f t="shared" si="9"/>
        <v/>
      </c>
      <c r="O193" s="22"/>
      <c r="P193" s="58"/>
      <c r="Q193" s="16"/>
      <c r="R193" s="170"/>
      <c r="S193" s="108"/>
      <c r="T193" s="109"/>
      <c r="U193" s="110"/>
      <c r="V193" s="111"/>
      <c r="W193" s="114"/>
      <c r="X193" s="115"/>
      <c r="Y193" s="115"/>
      <c r="Z193" s="116" t="str">
        <f t="shared" si="0"/>
        <v/>
      </c>
      <c r="AB193" s="28" cm="1">
        <f t="array" ref="AB193">_xlfn.IFS($H193="",1,$H193="有り",2,$H193="無し",3)</f>
        <v>1</v>
      </c>
      <c r="AC193" s="28">
        <f t="shared" si="32"/>
        <v>0</v>
      </c>
      <c r="AD193" s="28">
        <f t="shared" si="33"/>
        <v>0</v>
      </c>
      <c r="AE193" s="28">
        <f t="shared" si="34"/>
        <v>0</v>
      </c>
      <c r="AF193" s="28">
        <f t="shared" si="35"/>
        <v>0</v>
      </c>
      <c r="AG193" s="28" t="str">
        <f t="shared" si="36"/>
        <v/>
      </c>
      <c r="AH193" s="7">
        <f t="shared" si="37"/>
        <v>0</v>
      </c>
      <c r="AI193" s="7">
        <f t="shared" si="38"/>
        <v>0</v>
      </c>
    </row>
    <row r="194" spans="1:35" s="4" customFormat="1" ht="24.75" customHeight="1">
      <c r="A194" s="49">
        <f t="shared" si="39"/>
        <v>182</v>
      </c>
      <c r="B194" s="50" t="str">
        <f t="shared" si="29"/>
        <v/>
      </c>
      <c r="C194" s="155"/>
      <c r="D194" s="15" t="str">
        <f t="shared" si="30"/>
        <v/>
      </c>
      <c r="E194" s="15" t="str">
        <f t="shared" si="31"/>
        <v/>
      </c>
      <c r="F194" s="16"/>
      <c r="G194" s="16"/>
      <c r="H194" s="57"/>
      <c r="I194" s="61"/>
      <c r="J194" s="61"/>
      <c r="K194" s="36"/>
      <c r="L194" s="47"/>
      <c r="M194" s="47"/>
      <c r="N194" s="45" t="str">
        <f t="shared" si="9"/>
        <v/>
      </c>
      <c r="O194" s="22"/>
      <c r="P194" s="58"/>
      <c r="Q194" s="16"/>
      <c r="R194" s="170"/>
      <c r="S194" s="108"/>
      <c r="T194" s="109"/>
      <c r="U194" s="110"/>
      <c r="V194" s="111"/>
      <c r="W194" s="114"/>
      <c r="X194" s="115"/>
      <c r="Y194" s="115"/>
      <c r="Z194" s="116" t="str">
        <f t="shared" si="0"/>
        <v/>
      </c>
      <c r="AB194" s="28" cm="1">
        <f t="array" ref="AB194">_xlfn.IFS($H194="",1,$H194="有り",2,$H194="無し",3)</f>
        <v>1</v>
      </c>
      <c r="AC194" s="28">
        <f t="shared" si="32"/>
        <v>0</v>
      </c>
      <c r="AD194" s="28">
        <f t="shared" si="33"/>
        <v>0</v>
      </c>
      <c r="AE194" s="28">
        <f t="shared" si="34"/>
        <v>0</v>
      </c>
      <c r="AF194" s="28">
        <f t="shared" si="35"/>
        <v>0</v>
      </c>
      <c r="AG194" s="28" t="str">
        <f t="shared" si="36"/>
        <v/>
      </c>
      <c r="AH194" s="7">
        <f t="shared" si="37"/>
        <v>0</v>
      </c>
      <c r="AI194" s="7">
        <f t="shared" si="38"/>
        <v>0</v>
      </c>
    </row>
    <row r="195" spans="1:35" s="4" customFormat="1" ht="24.75" customHeight="1">
      <c r="A195" s="49">
        <f t="shared" si="39"/>
        <v>183</v>
      </c>
      <c r="B195" s="50" t="str">
        <f t="shared" si="29"/>
        <v/>
      </c>
      <c r="C195" s="155"/>
      <c r="D195" s="15" t="str">
        <f t="shared" si="30"/>
        <v/>
      </c>
      <c r="E195" s="15" t="str">
        <f t="shared" si="31"/>
        <v/>
      </c>
      <c r="F195" s="16"/>
      <c r="G195" s="16"/>
      <c r="H195" s="57"/>
      <c r="I195" s="61"/>
      <c r="J195" s="61"/>
      <c r="K195" s="36"/>
      <c r="L195" s="47"/>
      <c r="M195" s="47"/>
      <c r="N195" s="45" t="str">
        <f t="shared" si="9"/>
        <v/>
      </c>
      <c r="O195" s="22"/>
      <c r="P195" s="58"/>
      <c r="Q195" s="16"/>
      <c r="R195" s="170"/>
      <c r="S195" s="108"/>
      <c r="T195" s="109"/>
      <c r="U195" s="110"/>
      <c r="V195" s="111"/>
      <c r="W195" s="114"/>
      <c r="X195" s="115"/>
      <c r="Y195" s="115"/>
      <c r="Z195" s="116" t="str">
        <f t="shared" si="0"/>
        <v/>
      </c>
      <c r="AB195" s="28" cm="1">
        <f t="array" ref="AB195">_xlfn.IFS($H195="",1,$H195="有り",2,$H195="無し",3)</f>
        <v>1</v>
      </c>
      <c r="AC195" s="28">
        <f t="shared" si="32"/>
        <v>0</v>
      </c>
      <c r="AD195" s="28">
        <f t="shared" si="33"/>
        <v>0</v>
      </c>
      <c r="AE195" s="28">
        <f t="shared" si="34"/>
        <v>0</v>
      </c>
      <c r="AF195" s="28">
        <f t="shared" si="35"/>
        <v>0</v>
      </c>
      <c r="AG195" s="28" t="str">
        <f t="shared" si="36"/>
        <v/>
      </c>
      <c r="AH195" s="7">
        <f t="shared" si="37"/>
        <v>0</v>
      </c>
      <c r="AI195" s="7">
        <f t="shared" si="38"/>
        <v>0</v>
      </c>
    </row>
    <row r="196" spans="1:35" s="4" customFormat="1" ht="24.75" customHeight="1">
      <c r="A196" s="49">
        <f t="shared" si="39"/>
        <v>184</v>
      </c>
      <c r="B196" s="50" t="str">
        <f t="shared" si="29"/>
        <v/>
      </c>
      <c r="C196" s="155"/>
      <c r="D196" s="15" t="str">
        <f t="shared" si="30"/>
        <v/>
      </c>
      <c r="E196" s="15" t="str">
        <f t="shared" si="31"/>
        <v/>
      </c>
      <c r="F196" s="16"/>
      <c r="G196" s="16"/>
      <c r="H196" s="57"/>
      <c r="I196" s="61"/>
      <c r="J196" s="61"/>
      <c r="K196" s="36"/>
      <c r="L196" s="47"/>
      <c r="M196" s="47"/>
      <c r="N196" s="45" t="str">
        <f t="shared" si="9"/>
        <v/>
      </c>
      <c r="O196" s="22"/>
      <c r="P196" s="58"/>
      <c r="Q196" s="16"/>
      <c r="R196" s="170"/>
      <c r="S196" s="108"/>
      <c r="T196" s="109"/>
      <c r="U196" s="110"/>
      <c r="V196" s="111"/>
      <c r="W196" s="114"/>
      <c r="X196" s="115"/>
      <c r="Y196" s="115"/>
      <c r="Z196" s="116" t="str">
        <f t="shared" si="0"/>
        <v/>
      </c>
      <c r="AB196" s="28" cm="1">
        <f t="array" ref="AB196">_xlfn.IFS($H196="",1,$H196="有り",2,$H196="無し",3)</f>
        <v>1</v>
      </c>
      <c r="AC196" s="28">
        <f t="shared" si="32"/>
        <v>0</v>
      </c>
      <c r="AD196" s="28">
        <f t="shared" si="33"/>
        <v>0</v>
      </c>
      <c r="AE196" s="28">
        <f t="shared" si="34"/>
        <v>0</v>
      </c>
      <c r="AF196" s="28">
        <f t="shared" si="35"/>
        <v>0</v>
      </c>
      <c r="AG196" s="28" t="str">
        <f t="shared" si="36"/>
        <v/>
      </c>
      <c r="AH196" s="7">
        <f t="shared" si="37"/>
        <v>0</v>
      </c>
      <c r="AI196" s="7">
        <f t="shared" si="38"/>
        <v>0</v>
      </c>
    </row>
    <row r="197" spans="1:35" s="4" customFormat="1" ht="24.75" customHeight="1">
      <c r="A197" s="49">
        <f t="shared" si="39"/>
        <v>185</v>
      </c>
      <c r="B197" s="50" t="str">
        <f t="shared" si="29"/>
        <v/>
      </c>
      <c r="C197" s="155"/>
      <c r="D197" s="15" t="str">
        <f t="shared" si="30"/>
        <v/>
      </c>
      <c r="E197" s="15" t="str">
        <f t="shared" si="31"/>
        <v/>
      </c>
      <c r="F197" s="16"/>
      <c r="G197" s="16"/>
      <c r="H197" s="57"/>
      <c r="I197" s="61"/>
      <c r="J197" s="61"/>
      <c r="K197" s="36"/>
      <c r="L197" s="47"/>
      <c r="M197" s="47"/>
      <c r="N197" s="45" t="str">
        <f t="shared" si="9"/>
        <v/>
      </c>
      <c r="O197" s="22"/>
      <c r="P197" s="58"/>
      <c r="Q197" s="16"/>
      <c r="R197" s="170"/>
      <c r="S197" s="108"/>
      <c r="T197" s="109"/>
      <c r="U197" s="110"/>
      <c r="V197" s="111"/>
      <c r="W197" s="114"/>
      <c r="X197" s="115"/>
      <c r="Y197" s="115"/>
      <c r="Z197" s="116" t="str">
        <f t="shared" si="0"/>
        <v/>
      </c>
      <c r="AB197" s="28" cm="1">
        <f t="array" ref="AB197">_xlfn.IFS($H197="",1,$H197="有り",2,$H197="無し",3)</f>
        <v>1</v>
      </c>
      <c r="AC197" s="28">
        <f t="shared" si="32"/>
        <v>0</v>
      </c>
      <c r="AD197" s="28">
        <f t="shared" si="33"/>
        <v>0</v>
      </c>
      <c r="AE197" s="28">
        <f t="shared" si="34"/>
        <v>0</v>
      </c>
      <c r="AF197" s="28">
        <f t="shared" si="35"/>
        <v>0</v>
      </c>
      <c r="AG197" s="28" t="str">
        <f t="shared" si="36"/>
        <v/>
      </c>
      <c r="AH197" s="7">
        <f t="shared" si="37"/>
        <v>0</v>
      </c>
      <c r="AI197" s="7">
        <f t="shared" si="38"/>
        <v>0</v>
      </c>
    </row>
    <row r="198" spans="1:35" s="4" customFormat="1" ht="24.75" customHeight="1">
      <c r="A198" s="49">
        <f t="shared" si="39"/>
        <v>186</v>
      </c>
      <c r="B198" s="50" t="str">
        <f t="shared" si="29"/>
        <v/>
      </c>
      <c r="C198" s="155"/>
      <c r="D198" s="15" t="str">
        <f t="shared" si="30"/>
        <v/>
      </c>
      <c r="E198" s="15" t="str">
        <f t="shared" si="31"/>
        <v/>
      </c>
      <c r="F198" s="16"/>
      <c r="G198" s="16"/>
      <c r="H198" s="57"/>
      <c r="I198" s="61"/>
      <c r="J198" s="61"/>
      <c r="K198" s="36"/>
      <c r="L198" s="47"/>
      <c r="M198" s="47"/>
      <c r="N198" s="45" t="str">
        <f t="shared" si="9"/>
        <v/>
      </c>
      <c r="O198" s="22"/>
      <c r="P198" s="58"/>
      <c r="Q198" s="16"/>
      <c r="R198" s="170"/>
      <c r="S198" s="108"/>
      <c r="T198" s="109"/>
      <c r="U198" s="110"/>
      <c r="V198" s="111"/>
      <c r="W198" s="114"/>
      <c r="X198" s="115"/>
      <c r="Y198" s="115"/>
      <c r="Z198" s="116" t="str">
        <f t="shared" si="0"/>
        <v/>
      </c>
      <c r="AB198" s="28" cm="1">
        <f t="array" ref="AB198">_xlfn.IFS($H198="",1,$H198="有り",2,$H198="無し",3)</f>
        <v>1</v>
      </c>
      <c r="AC198" s="28">
        <f t="shared" si="32"/>
        <v>0</v>
      </c>
      <c r="AD198" s="28">
        <f t="shared" si="33"/>
        <v>0</v>
      </c>
      <c r="AE198" s="28">
        <f t="shared" si="34"/>
        <v>0</v>
      </c>
      <c r="AF198" s="28">
        <f t="shared" si="35"/>
        <v>0</v>
      </c>
      <c r="AG198" s="28" t="str">
        <f t="shared" si="36"/>
        <v/>
      </c>
      <c r="AH198" s="7">
        <f t="shared" si="37"/>
        <v>0</v>
      </c>
      <c r="AI198" s="7">
        <f t="shared" si="38"/>
        <v>0</v>
      </c>
    </row>
    <row r="199" spans="1:35" s="4" customFormat="1" ht="24.75" customHeight="1">
      <c r="A199" s="49">
        <f t="shared" si="39"/>
        <v>187</v>
      </c>
      <c r="B199" s="50" t="str">
        <f t="shared" si="29"/>
        <v/>
      </c>
      <c r="C199" s="155"/>
      <c r="D199" s="15" t="str">
        <f t="shared" si="30"/>
        <v/>
      </c>
      <c r="E199" s="15" t="str">
        <f t="shared" si="31"/>
        <v/>
      </c>
      <c r="F199" s="16"/>
      <c r="G199" s="16"/>
      <c r="H199" s="57"/>
      <c r="I199" s="61"/>
      <c r="J199" s="61"/>
      <c r="K199" s="36"/>
      <c r="L199" s="47"/>
      <c r="M199" s="47"/>
      <c r="N199" s="45" t="str">
        <f t="shared" si="9"/>
        <v/>
      </c>
      <c r="O199" s="22"/>
      <c r="P199" s="58"/>
      <c r="Q199" s="16"/>
      <c r="R199" s="170"/>
      <c r="S199" s="108"/>
      <c r="T199" s="109"/>
      <c r="U199" s="110"/>
      <c r="V199" s="111"/>
      <c r="W199" s="114"/>
      <c r="X199" s="115"/>
      <c r="Y199" s="115"/>
      <c r="Z199" s="116" t="str">
        <f t="shared" si="0"/>
        <v/>
      </c>
      <c r="AB199" s="28" cm="1">
        <f t="array" ref="AB199">_xlfn.IFS($H199="",1,$H199="有り",2,$H199="無し",3)</f>
        <v>1</v>
      </c>
      <c r="AC199" s="28">
        <f t="shared" si="32"/>
        <v>0</v>
      </c>
      <c r="AD199" s="28">
        <f t="shared" si="33"/>
        <v>0</v>
      </c>
      <c r="AE199" s="28">
        <f t="shared" si="34"/>
        <v>0</v>
      </c>
      <c r="AF199" s="28">
        <f t="shared" si="35"/>
        <v>0</v>
      </c>
      <c r="AG199" s="28" t="str">
        <f t="shared" si="36"/>
        <v/>
      </c>
      <c r="AH199" s="7">
        <f t="shared" si="37"/>
        <v>0</v>
      </c>
      <c r="AI199" s="7">
        <f t="shared" si="38"/>
        <v>0</v>
      </c>
    </row>
    <row r="200" spans="1:35" s="4" customFormat="1" ht="24.75" customHeight="1">
      <c r="A200" s="49">
        <f t="shared" si="39"/>
        <v>188</v>
      </c>
      <c r="B200" s="50" t="str">
        <f t="shared" si="29"/>
        <v/>
      </c>
      <c r="C200" s="155"/>
      <c r="D200" s="15" t="str">
        <f t="shared" si="30"/>
        <v/>
      </c>
      <c r="E200" s="15" t="str">
        <f t="shared" si="31"/>
        <v/>
      </c>
      <c r="F200" s="16"/>
      <c r="G200" s="16"/>
      <c r="H200" s="57"/>
      <c r="I200" s="61"/>
      <c r="J200" s="61"/>
      <c r="K200" s="36"/>
      <c r="L200" s="47"/>
      <c r="M200" s="47"/>
      <c r="N200" s="45" t="str">
        <f t="shared" si="9"/>
        <v/>
      </c>
      <c r="O200" s="22"/>
      <c r="P200" s="58"/>
      <c r="Q200" s="16"/>
      <c r="R200" s="170"/>
      <c r="S200" s="108"/>
      <c r="T200" s="109"/>
      <c r="U200" s="110"/>
      <c r="V200" s="111"/>
      <c r="W200" s="114"/>
      <c r="X200" s="115"/>
      <c r="Y200" s="115"/>
      <c r="Z200" s="116" t="str">
        <f t="shared" si="0"/>
        <v/>
      </c>
      <c r="AB200" s="28" cm="1">
        <f t="array" ref="AB200">_xlfn.IFS($H200="",1,$H200="有り",2,$H200="無し",3)</f>
        <v>1</v>
      </c>
      <c r="AC200" s="28">
        <f t="shared" si="32"/>
        <v>0</v>
      </c>
      <c r="AD200" s="28">
        <f t="shared" si="33"/>
        <v>0</v>
      </c>
      <c r="AE200" s="28">
        <f t="shared" si="34"/>
        <v>0</v>
      </c>
      <c r="AF200" s="28">
        <f t="shared" si="35"/>
        <v>0</v>
      </c>
      <c r="AG200" s="28" t="str">
        <f t="shared" si="36"/>
        <v/>
      </c>
      <c r="AH200" s="7">
        <f t="shared" si="37"/>
        <v>0</v>
      </c>
      <c r="AI200" s="7">
        <f t="shared" si="38"/>
        <v>0</v>
      </c>
    </row>
    <row r="201" spans="1:35" s="4" customFormat="1" ht="24.75" customHeight="1">
      <c r="A201" s="49">
        <f t="shared" si="39"/>
        <v>189</v>
      </c>
      <c r="B201" s="50" t="str">
        <f t="shared" si="29"/>
        <v/>
      </c>
      <c r="C201" s="155"/>
      <c r="D201" s="15" t="str">
        <f t="shared" si="30"/>
        <v/>
      </c>
      <c r="E201" s="15" t="str">
        <f t="shared" si="31"/>
        <v/>
      </c>
      <c r="F201" s="16"/>
      <c r="G201" s="16"/>
      <c r="H201" s="57"/>
      <c r="I201" s="61"/>
      <c r="J201" s="61"/>
      <c r="K201" s="36"/>
      <c r="L201" s="47"/>
      <c r="M201" s="47"/>
      <c r="N201" s="45" t="str">
        <f t="shared" si="9"/>
        <v/>
      </c>
      <c r="O201" s="22"/>
      <c r="P201" s="58"/>
      <c r="Q201" s="16"/>
      <c r="R201" s="170"/>
      <c r="S201" s="108"/>
      <c r="T201" s="109"/>
      <c r="U201" s="110"/>
      <c r="V201" s="111"/>
      <c r="W201" s="114"/>
      <c r="X201" s="115"/>
      <c r="Y201" s="115"/>
      <c r="Z201" s="116" t="str">
        <f t="shared" si="0"/>
        <v/>
      </c>
      <c r="AB201" s="28" cm="1">
        <f t="array" ref="AB201">_xlfn.IFS($H201="",1,$H201="有り",2,$H201="無し",3)</f>
        <v>1</v>
      </c>
      <c r="AC201" s="28">
        <f t="shared" si="32"/>
        <v>0</v>
      </c>
      <c r="AD201" s="28">
        <f t="shared" si="33"/>
        <v>0</v>
      </c>
      <c r="AE201" s="28">
        <f t="shared" si="34"/>
        <v>0</v>
      </c>
      <c r="AF201" s="28">
        <f t="shared" si="35"/>
        <v>0</v>
      </c>
      <c r="AG201" s="28" t="str">
        <f t="shared" si="36"/>
        <v/>
      </c>
      <c r="AH201" s="7">
        <f t="shared" si="37"/>
        <v>0</v>
      </c>
      <c r="AI201" s="7">
        <f t="shared" si="38"/>
        <v>0</v>
      </c>
    </row>
    <row r="202" spans="1:35" s="4" customFormat="1" ht="24.75" customHeight="1">
      <c r="A202" s="49">
        <f t="shared" si="39"/>
        <v>190</v>
      </c>
      <c r="B202" s="50" t="str">
        <f t="shared" si="29"/>
        <v/>
      </c>
      <c r="C202" s="155"/>
      <c r="D202" s="15" t="str">
        <f t="shared" si="30"/>
        <v/>
      </c>
      <c r="E202" s="15" t="str">
        <f t="shared" si="31"/>
        <v/>
      </c>
      <c r="F202" s="16"/>
      <c r="G202" s="16"/>
      <c r="H202" s="57"/>
      <c r="I202" s="61"/>
      <c r="J202" s="61"/>
      <c r="K202" s="36"/>
      <c r="L202" s="47"/>
      <c r="M202" s="47"/>
      <c r="N202" s="45" t="str">
        <f t="shared" si="9"/>
        <v/>
      </c>
      <c r="O202" s="22"/>
      <c r="P202" s="58"/>
      <c r="Q202" s="16"/>
      <c r="R202" s="170"/>
      <c r="S202" s="108"/>
      <c r="T202" s="109"/>
      <c r="U202" s="110"/>
      <c r="V202" s="111"/>
      <c r="W202" s="114"/>
      <c r="X202" s="115"/>
      <c r="Y202" s="115"/>
      <c r="Z202" s="116" t="str">
        <f t="shared" si="0"/>
        <v/>
      </c>
      <c r="AB202" s="28" cm="1">
        <f t="array" ref="AB202">_xlfn.IFS($H202="",1,$H202="有り",2,$H202="無し",3)</f>
        <v>1</v>
      </c>
      <c r="AC202" s="28">
        <f t="shared" si="32"/>
        <v>0</v>
      </c>
      <c r="AD202" s="28">
        <f t="shared" si="33"/>
        <v>0</v>
      </c>
      <c r="AE202" s="28">
        <f t="shared" si="34"/>
        <v>0</v>
      </c>
      <c r="AF202" s="28">
        <f t="shared" si="35"/>
        <v>0</v>
      </c>
      <c r="AG202" s="28" t="str">
        <f t="shared" si="36"/>
        <v/>
      </c>
      <c r="AH202" s="7">
        <f t="shared" si="37"/>
        <v>0</v>
      </c>
      <c r="AI202" s="7">
        <f t="shared" si="38"/>
        <v>0</v>
      </c>
    </row>
    <row r="203" spans="1:35" s="4" customFormat="1" ht="24.75" customHeight="1">
      <c r="A203" s="49">
        <f t="shared" si="39"/>
        <v>191</v>
      </c>
      <c r="B203" s="50" t="str">
        <f t="shared" si="29"/>
        <v/>
      </c>
      <c r="C203" s="155"/>
      <c r="D203" s="15" t="str">
        <f t="shared" si="30"/>
        <v/>
      </c>
      <c r="E203" s="15" t="str">
        <f t="shared" si="31"/>
        <v/>
      </c>
      <c r="F203" s="16"/>
      <c r="G203" s="16"/>
      <c r="H203" s="57"/>
      <c r="I203" s="61"/>
      <c r="J203" s="61"/>
      <c r="K203" s="36"/>
      <c r="L203" s="47"/>
      <c r="M203" s="47"/>
      <c r="N203" s="45" t="str">
        <f t="shared" si="9"/>
        <v/>
      </c>
      <c r="O203" s="22"/>
      <c r="P203" s="58"/>
      <c r="Q203" s="16"/>
      <c r="R203" s="170"/>
      <c r="S203" s="108"/>
      <c r="T203" s="109"/>
      <c r="U203" s="110"/>
      <c r="V203" s="111"/>
      <c r="W203" s="114"/>
      <c r="X203" s="115"/>
      <c r="Y203" s="115"/>
      <c r="Z203" s="116" t="str">
        <f t="shared" si="0"/>
        <v/>
      </c>
      <c r="AB203" s="28" cm="1">
        <f t="array" ref="AB203">_xlfn.IFS($H203="",1,$H203="有り",2,$H203="無し",3)</f>
        <v>1</v>
      </c>
      <c r="AC203" s="28">
        <f t="shared" si="32"/>
        <v>0</v>
      </c>
      <c r="AD203" s="28">
        <f t="shared" si="33"/>
        <v>0</v>
      </c>
      <c r="AE203" s="28">
        <f t="shared" si="34"/>
        <v>0</v>
      </c>
      <c r="AF203" s="28">
        <f t="shared" si="35"/>
        <v>0</v>
      </c>
      <c r="AG203" s="28" t="str">
        <f t="shared" si="36"/>
        <v/>
      </c>
      <c r="AH203" s="7">
        <f t="shared" si="37"/>
        <v>0</v>
      </c>
      <c r="AI203" s="7">
        <f t="shared" si="38"/>
        <v>0</v>
      </c>
    </row>
    <row r="204" spans="1:35" s="4" customFormat="1" ht="24.75" customHeight="1">
      <c r="A204" s="49">
        <f t="shared" si="39"/>
        <v>192</v>
      </c>
      <c r="B204" s="50" t="str">
        <f t="shared" si="29"/>
        <v/>
      </c>
      <c r="C204" s="155"/>
      <c r="D204" s="15" t="str">
        <f t="shared" si="30"/>
        <v/>
      </c>
      <c r="E204" s="15" t="str">
        <f t="shared" si="31"/>
        <v/>
      </c>
      <c r="F204" s="16"/>
      <c r="G204" s="16"/>
      <c r="H204" s="57"/>
      <c r="I204" s="61"/>
      <c r="J204" s="61"/>
      <c r="K204" s="36"/>
      <c r="L204" s="47"/>
      <c r="M204" s="47"/>
      <c r="N204" s="45" t="str">
        <f t="shared" si="9"/>
        <v/>
      </c>
      <c r="O204" s="22"/>
      <c r="P204" s="58"/>
      <c r="Q204" s="16"/>
      <c r="R204" s="170"/>
      <c r="S204" s="108"/>
      <c r="T204" s="109"/>
      <c r="U204" s="110"/>
      <c r="V204" s="111"/>
      <c r="W204" s="114"/>
      <c r="X204" s="115"/>
      <c r="Y204" s="115"/>
      <c r="Z204" s="116" t="str">
        <f t="shared" si="0"/>
        <v/>
      </c>
      <c r="AB204" s="28" cm="1">
        <f t="array" ref="AB204">_xlfn.IFS($H204="",1,$H204="有り",2,$H204="無し",3)</f>
        <v>1</v>
      </c>
      <c r="AC204" s="28">
        <f t="shared" si="32"/>
        <v>0</v>
      </c>
      <c r="AD204" s="28">
        <f t="shared" si="33"/>
        <v>0</v>
      </c>
      <c r="AE204" s="28">
        <f t="shared" si="34"/>
        <v>0</v>
      </c>
      <c r="AF204" s="28">
        <f t="shared" si="35"/>
        <v>0</v>
      </c>
      <c r="AG204" s="28" t="str">
        <f t="shared" si="36"/>
        <v/>
      </c>
      <c r="AH204" s="7">
        <f t="shared" si="37"/>
        <v>0</v>
      </c>
      <c r="AI204" s="7">
        <f t="shared" si="38"/>
        <v>0</v>
      </c>
    </row>
    <row r="205" spans="1:35" s="4" customFormat="1" ht="24.75" customHeight="1">
      <c r="A205" s="49">
        <f t="shared" si="39"/>
        <v>193</v>
      </c>
      <c r="B205" s="50" t="str">
        <f t="shared" si="29"/>
        <v/>
      </c>
      <c r="C205" s="155"/>
      <c r="D205" s="15" t="str">
        <f t="shared" si="30"/>
        <v/>
      </c>
      <c r="E205" s="15" t="str">
        <f t="shared" si="31"/>
        <v/>
      </c>
      <c r="F205" s="16"/>
      <c r="G205" s="16"/>
      <c r="H205" s="57"/>
      <c r="I205" s="61"/>
      <c r="J205" s="61"/>
      <c r="K205" s="36"/>
      <c r="L205" s="47"/>
      <c r="M205" s="47"/>
      <c r="N205" s="45" t="str">
        <f t="shared" si="9"/>
        <v/>
      </c>
      <c r="O205" s="22"/>
      <c r="P205" s="58"/>
      <c r="Q205" s="16"/>
      <c r="R205" s="170"/>
      <c r="S205" s="108"/>
      <c r="T205" s="109"/>
      <c r="U205" s="110"/>
      <c r="V205" s="111"/>
      <c r="W205" s="114"/>
      <c r="X205" s="115"/>
      <c r="Y205" s="115"/>
      <c r="Z205" s="116" t="str">
        <f t="shared" si="0"/>
        <v/>
      </c>
      <c r="AB205" s="28" cm="1">
        <f t="array" ref="AB205">_xlfn.IFS($H205="",1,$H205="有り",2,$H205="無し",3)</f>
        <v>1</v>
      </c>
      <c r="AC205" s="28">
        <f t="shared" si="32"/>
        <v>0</v>
      </c>
      <c r="AD205" s="28">
        <f t="shared" si="33"/>
        <v>0</v>
      </c>
      <c r="AE205" s="28">
        <f t="shared" si="34"/>
        <v>0</v>
      </c>
      <c r="AF205" s="28">
        <f t="shared" si="35"/>
        <v>0</v>
      </c>
      <c r="AG205" s="28" t="str">
        <f t="shared" si="36"/>
        <v/>
      </c>
      <c r="AH205" s="7">
        <f t="shared" si="37"/>
        <v>0</v>
      </c>
      <c r="AI205" s="7">
        <f t="shared" si="38"/>
        <v>0</v>
      </c>
    </row>
    <row r="206" spans="1:35" s="4" customFormat="1" ht="24.75" customHeight="1">
      <c r="A206" s="49">
        <f t="shared" si="39"/>
        <v>194</v>
      </c>
      <c r="B206" s="50" t="str">
        <f t="shared" ref="B206:B269" si="40">IF($C206="","","業務用給湯器")</f>
        <v/>
      </c>
      <c r="C206" s="155"/>
      <c r="D206" s="15" t="str">
        <f t="shared" ref="D206:D269" si="41">IF($B206&lt;&gt;"",$C$2,"")</f>
        <v/>
      </c>
      <c r="E206" s="15" t="str">
        <f t="shared" ref="E206:E269" si="42">IF($B206&lt;&gt;"",$F$2,"")</f>
        <v/>
      </c>
      <c r="F206" s="16"/>
      <c r="G206" s="16"/>
      <c r="H206" s="57"/>
      <c r="I206" s="61"/>
      <c r="J206" s="61"/>
      <c r="K206" s="36"/>
      <c r="L206" s="47"/>
      <c r="M206" s="47"/>
      <c r="N206" s="45" t="str">
        <f t="shared" si="9"/>
        <v/>
      </c>
      <c r="O206" s="22"/>
      <c r="P206" s="58"/>
      <c r="Q206" s="16"/>
      <c r="R206" s="170"/>
      <c r="S206" s="108"/>
      <c r="T206" s="109"/>
      <c r="U206" s="110"/>
      <c r="V206" s="111"/>
      <c r="W206" s="114"/>
      <c r="X206" s="115"/>
      <c r="Y206" s="115"/>
      <c r="Z206" s="116" t="str">
        <f t="shared" si="0"/>
        <v/>
      </c>
      <c r="AB206" s="28" cm="1">
        <f t="array" ref="AB206">_xlfn.IFS($H206="",1,$H206="有り",2,$H206="無し",3)</f>
        <v>1</v>
      </c>
      <c r="AC206" s="28">
        <f t="shared" ref="AC206:AC269" si="43">IF(AND(($C206&lt;&gt;""),AND($AB206=1),(OR($C$2="",$F$2="",$G$3="",C206="",H206="",F206="",G206="",I206="",J206="",K206="",L206="",M206="",O206=""))),1,0)</f>
        <v>0</v>
      </c>
      <c r="AD206" s="28">
        <f t="shared" ref="AD206:AD269" si="44">IF(AND(($C206&lt;&gt;""),AND($AB206=2),(OR($C$2="",$F$2="",$G$3="",C206="",H206="",F206="",G206="",I206="",J206="",K206="",L206="",M206="",O206=""))),1,0)</f>
        <v>0</v>
      </c>
      <c r="AE206" s="28">
        <f t="shared" ref="AE206:AE269" si="45">IF(AND(($C206&lt;&gt;""),AND($AB206=3),(OR($C$2="",$F$2="",$G$3="",C206="",H206="",F206="",G206="",K206="",L206="",M206="",O206=""))),1,0)</f>
        <v>0</v>
      </c>
      <c r="AF206" s="28">
        <f t="shared" ref="AF206:AF269" si="46">IF(AND($G206&lt;&gt;"",COUNTIF($G206,"*■*")&gt;0,$Q206=""),1,0)</f>
        <v>0</v>
      </c>
      <c r="AG206" s="28" t="str">
        <f t="shared" ref="AG206:AG269" si="47">TEXT(Z206,"G/標準")</f>
        <v/>
      </c>
      <c r="AH206" s="7">
        <f t="shared" ref="AH206:AH269" si="48">IF(AG206="",0,COUNTIF($AG$13:$AG$512,AG206))</f>
        <v>0</v>
      </c>
      <c r="AI206" s="7">
        <f t="shared" ref="AI206:AI269" si="49">IF(AND(N206&lt;&gt;"",$N206&gt;$O206),1,0)</f>
        <v>0</v>
      </c>
    </row>
    <row r="207" spans="1:35" s="4" customFormat="1" ht="24.75" customHeight="1">
      <c r="A207" s="49">
        <f t="shared" si="39"/>
        <v>195</v>
      </c>
      <c r="B207" s="50" t="str">
        <f t="shared" si="40"/>
        <v/>
      </c>
      <c r="C207" s="155"/>
      <c r="D207" s="15" t="str">
        <f t="shared" si="41"/>
        <v/>
      </c>
      <c r="E207" s="15" t="str">
        <f t="shared" si="42"/>
        <v/>
      </c>
      <c r="F207" s="16"/>
      <c r="G207" s="16"/>
      <c r="H207" s="57"/>
      <c r="I207" s="61"/>
      <c r="J207" s="61"/>
      <c r="K207" s="36"/>
      <c r="L207" s="47"/>
      <c r="M207" s="47"/>
      <c r="N207" s="45" t="str">
        <f t="shared" si="9"/>
        <v/>
      </c>
      <c r="O207" s="22"/>
      <c r="P207" s="58"/>
      <c r="Q207" s="16"/>
      <c r="R207" s="170"/>
      <c r="S207" s="108"/>
      <c r="T207" s="109"/>
      <c r="U207" s="110"/>
      <c r="V207" s="111"/>
      <c r="W207" s="114"/>
      <c r="X207" s="115"/>
      <c r="Y207" s="115"/>
      <c r="Z207" s="116" t="str">
        <f t="shared" si="0"/>
        <v/>
      </c>
      <c r="AB207" s="28" cm="1">
        <f t="array" ref="AB207">_xlfn.IFS($H207="",1,$H207="有り",2,$H207="無し",3)</f>
        <v>1</v>
      </c>
      <c r="AC207" s="28">
        <f t="shared" si="43"/>
        <v>0</v>
      </c>
      <c r="AD207" s="28">
        <f t="shared" si="44"/>
        <v>0</v>
      </c>
      <c r="AE207" s="28">
        <f t="shared" si="45"/>
        <v>0</v>
      </c>
      <c r="AF207" s="28">
        <f t="shared" si="46"/>
        <v>0</v>
      </c>
      <c r="AG207" s="28" t="str">
        <f t="shared" si="47"/>
        <v/>
      </c>
      <c r="AH207" s="7">
        <f t="shared" si="48"/>
        <v>0</v>
      </c>
      <c r="AI207" s="7">
        <f t="shared" si="49"/>
        <v>0</v>
      </c>
    </row>
    <row r="208" spans="1:35" s="4" customFormat="1" ht="24.75" customHeight="1">
      <c r="A208" s="49">
        <f t="shared" si="39"/>
        <v>196</v>
      </c>
      <c r="B208" s="50" t="str">
        <f t="shared" si="40"/>
        <v/>
      </c>
      <c r="C208" s="155"/>
      <c r="D208" s="15" t="str">
        <f t="shared" si="41"/>
        <v/>
      </c>
      <c r="E208" s="15" t="str">
        <f t="shared" si="42"/>
        <v/>
      </c>
      <c r="F208" s="16"/>
      <c r="G208" s="16"/>
      <c r="H208" s="57"/>
      <c r="I208" s="61"/>
      <c r="J208" s="61"/>
      <c r="K208" s="36"/>
      <c r="L208" s="47"/>
      <c r="M208" s="47"/>
      <c r="N208" s="45" t="str">
        <f t="shared" si="9"/>
        <v/>
      </c>
      <c r="O208" s="22"/>
      <c r="P208" s="58"/>
      <c r="Q208" s="16"/>
      <c r="R208" s="170"/>
      <c r="S208" s="108"/>
      <c r="T208" s="109"/>
      <c r="U208" s="110"/>
      <c r="V208" s="111"/>
      <c r="W208" s="114"/>
      <c r="X208" s="115"/>
      <c r="Y208" s="115"/>
      <c r="Z208" s="116" t="str">
        <f t="shared" si="0"/>
        <v/>
      </c>
      <c r="AB208" s="28" cm="1">
        <f t="array" ref="AB208">_xlfn.IFS($H208="",1,$H208="有り",2,$H208="無し",3)</f>
        <v>1</v>
      </c>
      <c r="AC208" s="28">
        <f t="shared" si="43"/>
        <v>0</v>
      </c>
      <c r="AD208" s="28">
        <f t="shared" si="44"/>
        <v>0</v>
      </c>
      <c r="AE208" s="28">
        <f t="shared" si="45"/>
        <v>0</v>
      </c>
      <c r="AF208" s="28">
        <f t="shared" si="46"/>
        <v>0</v>
      </c>
      <c r="AG208" s="28" t="str">
        <f t="shared" si="47"/>
        <v/>
      </c>
      <c r="AH208" s="7">
        <f t="shared" si="48"/>
        <v>0</v>
      </c>
      <c r="AI208" s="7">
        <f t="shared" si="49"/>
        <v>0</v>
      </c>
    </row>
    <row r="209" spans="1:35" s="4" customFormat="1" ht="24.75" customHeight="1">
      <c r="A209" s="49">
        <f t="shared" si="39"/>
        <v>197</v>
      </c>
      <c r="B209" s="50" t="str">
        <f t="shared" si="40"/>
        <v/>
      </c>
      <c r="C209" s="155"/>
      <c r="D209" s="15" t="str">
        <f t="shared" si="41"/>
        <v/>
      </c>
      <c r="E209" s="15" t="str">
        <f t="shared" si="42"/>
        <v/>
      </c>
      <c r="F209" s="16"/>
      <c r="G209" s="16"/>
      <c r="H209" s="57"/>
      <c r="I209" s="61"/>
      <c r="J209" s="61"/>
      <c r="K209" s="36"/>
      <c r="L209" s="47"/>
      <c r="M209" s="47"/>
      <c r="N209" s="45" t="str">
        <f t="shared" si="9"/>
        <v/>
      </c>
      <c r="O209" s="22"/>
      <c r="P209" s="58"/>
      <c r="Q209" s="16"/>
      <c r="R209" s="170"/>
      <c r="S209" s="108"/>
      <c r="T209" s="109"/>
      <c r="U209" s="110"/>
      <c r="V209" s="111"/>
      <c r="W209" s="114"/>
      <c r="X209" s="115"/>
      <c r="Y209" s="115"/>
      <c r="Z209" s="116" t="str">
        <f t="shared" si="0"/>
        <v/>
      </c>
      <c r="AB209" s="28" cm="1">
        <f t="array" ref="AB209">_xlfn.IFS($H209="",1,$H209="有り",2,$H209="無し",3)</f>
        <v>1</v>
      </c>
      <c r="AC209" s="28">
        <f t="shared" si="43"/>
        <v>0</v>
      </c>
      <c r="AD209" s="28">
        <f t="shared" si="44"/>
        <v>0</v>
      </c>
      <c r="AE209" s="28">
        <f t="shared" si="45"/>
        <v>0</v>
      </c>
      <c r="AF209" s="28">
        <f t="shared" si="46"/>
        <v>0</v>
      </c>
      <c r="AG209" s="28" t="str">
        <f t="shared" si="47"/>
        <v/>
      </c>
      <c r="AH209" s="7">
        <f t="shared" si="48"/>
        <v>0</v>
      </c>
      <c r="AI209" s="7">
        <f t="shared" si="49"/>
        <v>0</v>
      </c>
    </row>
    <row r="210" spans="1:35" s="4" customFormat="1" ht="24.75" customHeight="1">
      <c r="A210" s="49">
        <f t="shared" si="39"/>
        <v>198</v>
      </c>
      <c r="B210" s="50" t="str">
        <f t="shared" si="40"/>
        <v/>
      </c>
      <c r="C210" s="155"/>
      <c r="D210" s="15" t="str">
        <f t="shared" si="41"/>
        <v/>
      </c>
      <c r="E210" s="15" t="str">
        <f t="shared" si="42"/>
        <v/>
      </c>
      <c r="F210" s="16"/>
      <c r="G210" s="16"/>
      <c r="H210" s="57"/>
      <c r="I210" s="61"/>
      <c r="J210" s="61"/>
      <c r="K210" s="36"/>
      <c r="L210" s="47"/>
      <c r="M210" s="47"/>
      <c r="N210" s="45" t="str">
        <f t="shared" si="9"/>
        <v/>
      </c>
      <c r="O210" s="22"/>
      <c r="P210" s="58"/>
      <c r="Q210" s="16"/>
      <c r="R210" s="170"/>
      <c r="S210" s="108"/>
      <c r="T210" s="109"/>
      <c r="U210" s="110"/>
      <c r="V210" s="111"/>
      <c r="W210" s="114"/>
      <c r="X210" s="115"/>
      <c r="Y210" s="115"/>
      <c r="Z210" s="116" t="str">
        <f t="shared" si="0"/>
        <v/>
      </c>
      <c r="AB210" s="28" cm="1">
        <f t="array" ref="AB210">_xlfn.IFS($H210="",1,$H210="有り",2,$H210="無し",3)</f>
        <v>1</v>
      </c>
      <c r="AC210" s="28">
        <f t="shared" si="43"/>
        <v>0</v>
      </c>
      <c r="AD210" s="28">
        <f t="shared" si="44"/>
        <v>0</v>
      </c>
      <c r="AE210" s="28">
        <f t="shared" si="45"/>
        <v>0</v>
      </c>
      <c r="AF210" s="28">
        <f t="shared" si="46"/>
        <v>0</v>
      </c>
      <c r="AG210" s="28" t="str">
        <f t="shared" si="47"/>
        <v/>
      </c>
      <c r="AH210" s="7">
        <f t="shared" si="48"/>
        <v>0</v>
      </c>
      <c r="AI210" s="7">
        <f t="shared" si="49"/>
        <v>0</v>
      </c>
    </row>
    <row r="211" spans="1:35" s="4" customFormat="1" ht="24.75" customHeight="1">
      <c r="A211" s="49">
        <f t="shared" si="39"/>
        <v>199</v>
      </c>
      <c r="B211" s="50" t="str">
        <f t="shared" si="40"/>
        <v/>
      </c>
      <c r="C211" s="155"/>
      <c r="D211" s="15" t="str">
        <f t="shared" si="41"/>
        <v/>
      </c>
      <c r="E211" s="15" t="str">
        <f t="shared" si="42"/>
        <v/>
      </c>
      <c r="F211" s="16"/>
      <c r="G211" s="16"/>
      <c r="H211" s="57"/>
      <c r="I211" s="61"/>
      <c r="J211" s="61"/>
      <c r="K211" s="36"/>
      <c r="L211" s="47"/>
      <c r="M211" s="47"/>
      <c r="N211" s="45" t="str">
        <f t="shared" si="9"/>
        <v/>
      </c>
      <c r="O211" s="22"/>
      <c r="P211" s="58"/>
      <c r="Q211" s="16"/>
      <c r="R211" s="170"/>
      <c r="S211" s="108"/>
      <c r="T211" s="109"/>
      <c r="U211" s="110"/>
      <c r="V211" s="111"/>
      <c r="W211" s="114"/>
      <c r="X211" s="115"/>
      <c r="Y211" s="115"/>
      <c r="Z211" s="116" t="str">
        <f t="shared" si="0"/>
        <v/>
      </c>
      <c r="AB211" s="28" cm="1">
        <f t="array" ref="AB211">_xlfn.IFS($H211="",1,$H211="有り",2,$H211="無し",3)</f>
        <v>1</v>
      </c>
      <c r="AC211" s="28">
        <f t="shared" si="43"/>
        <v>0</v>
      </c>
      <c r="AD211" s="28">
        <f t="shared" si="44"/>
        <v>0</v>
      </c>
      <c r="AE211" s="28">
        <f t="shared" si="45"/>
        <v>0</v>
      </c>
      <c r="AF211" s="28">
        <f t="shared" si="46"/>
        <v>0</v>
      </c>
      <c r="AG211" s="28" t="str">
        <f t="shared" si="47"/>
        <v/>
      </c>
      <c r="AH211" s="7">
        <f t="shared" si="48"/>
        <v>0</v>
      </c>
      <c r="AI211" s="7">
        <f t="shared" si="49"/>
        <v>0</v>
      </c>
    </row>
    <row r="212" spans="1:35" s="4" customFormat="1" ht="24.75" customHeight="1">
      <c r="A212" s="49">
        <f t="shared" si="39"/>
        <v>200</v>
      </c>
      <c r="B212" s="50" t="str">
        <f t="shared" si="40"/>
        <v/>
      </c>
      <c r="C212" s="155"/>
      <c r="D212" s="15" t="str">
        <f t="shared" si="41"/>
        <v/>
      </c>
      <c r="E212" s="15" t="str">
        <f t="shared" si="42"/>
        <v/>
      </c>
      <c r="F212" s="16"/>
      <c r="G212" s="16"/>
      <c r="H212" s="57"/>
      <c r="I212" s="61"/>
      <c r="J212" s="61"/>
      <c r="K212" s="36"/>
      <c r="L212" s="47"/>
      <c r="M212" s="47"/>
      <c r="N212" s="45" t="str">
        <f t="shared" si="9"/>
        <v/>
      </c>
      <c r="O212" s="22"/>
      <c r="P212" s="58"/>
      <c r="Q212" s="16"/>
      <c r="R212" s="170"/>
      <c r="S212" s="108"/>
      <c r="T212" s="109"/>
      <c r="U212" s="110"/>
      <c r="V212" s="111"/>
      <c r="W212" s="114"/>
      <c r="X212" s="115"/>
      <c r="Y212" s="115"/>
      <c r="Z212" s="116" t="str">
        <f t="shared" si="0"/>
        <v/>
      </c>
      <c r="AB212" s="28" cm="1">
        <f t="array" ref="AB212">_xlfn.IFS($H212="",1,$H212="有り",2,$H212="無し",3)</f>
        <v>1</v>
      </c>
      <c r="AC212" s="28">
        <f t="shared" si="43"/>
        <v>0</v>
      </c>
      <c r="AD212" s="28">
        <f t="shared" si="44"/>
        <v>0</v>
      </c>
      <c r="AE212" s="28">
        <f t="shared" si="45"/>
        <v>0</v>
      </c>
      <c r="AF212" s="28">
        <f t="shared" si="46"/>
        <v>0</v>
      </c>
      <c r="AG212" s="28" t="str">
        <f t="shared" si="47"/>
        <v/>
      </c>
      <c r="AH212" s="7">
        <f t="shared" si="48"/>
        <v>0</v>
      </c>
      <c r="AI212" s="7">
        <f t="shared" si="49"/>
        <v>0</v>
      </c>
    </row>
    <row r="213" spans="1:35" s="4" customFormat="1" ht="24.75" customHeight="1">
      <c r="A213" s="49">
        <f t="shared" si="39"/>
        <v>201</v>
      </c>
      <c r="B213" s="50" t="str">
        <f t="shared" si="40"/>
        <v/>
      </c>
      <c r="C213" s="155"/>
      <c r="D213" s="15" t="str">
        <f t="shared" si="41"/>
        <v/>
      </c>
      <c r="E213" s="15" t="str">
        <f t="shared" si="42"/>
        <v/>
      </c>
      <c r="F213" s="16"/>
      <c r="G213" s="16"/>
      <c r="H213" s="57"/>
      <c r="I213" s="61"/>
      <c r="J213" s="61"/>
      <c r="K213" s="36"/>
      <c r="L213" s="47"/>
      <c r="M213" s="47"/>
      <c r="N213" s="45" t="str">
        <f t="shared" si="9"/>
        <v/>
      </c>
      <c r="O213" s="22"/>
      <c r="P213" s="58"/>
      <c r="Q213" s="16"/>
      <c r="R213" s="170"/>
      <c r="S213" s="108"/>
      <c r="T213" s="109"/>
      <c r="U213" s="110"/>
      <c r="V213" s="111"/>
      <c r="W213" s="114"/>
      <c r="X213" s="115"/>
      <c r="Y213" s="115"/>
      <c r="Z213" s="116" t="str">
        <f t="shared" si="0"/>
        <v/>
      </c>
      <c r="AB213" s="28" cm="1">
        <f t="array" ref="AB213">_xlfn.IFS($H213="",1,$H213="有り",2,$H213="無し",3)</f>
        <v>1</v>
      </c>
      <c r="AC213" s="28">
        <f t="shared" si="43"/>
        <v>0</v>
      </c>
      <c r="AD213" s="28">
        <f t="shared" si="44"/>
        <v>0</v>
      </c>
      <c r="AE213" s="28">
        <f t="shared" si="45"/>
        <v>0</v>
      </c>
      <c r="AF213" s="28">
        <f t="shared" si="46"/>
        <v>0</v>
      </c>
      <c r="AG213" s="28" t="str">
        <f t="shared" si="47"/>
        <v/>
      </c>
      <c r="AH213" s="7">
        <f t="shared" si="48"/>
        <v>0</v>
      </c>
      <c r="AI213" s="7">
        <f t="shared" si="49"/>
        <v>0</v>
      </c>
    </row>
    <row r="214" spans="1:35" s="4" customFormat="1" ht="24.75" customHeight="1">
      <c r="A214" s="49">
        <f t="shared" si="39"/>
        <v>202</v>
      </c>
      <c r="B214" s="50" t="str">
        <f t="shared" si="40"/>
        <v/>
      </c>
      <c r="C214" s="155"/>
      <c r="D214" s="15" t="str">
        <f t="shared" si="41"/>
        <v/>
      </c>
      <c r="E214" s="15" t="str">
        <f t="shared" si="42"/>
        <v/>
      </c>
      <c r="F214" s="16"/>
      <c r="G214" s="16"/>
      <c r="H214" s="57"/>
      <c r="I214" s="61"/>
      <c r="J214" s="61"/>
      <c r="K214" s="36"/>
      <c r="L214" s="47"/>
      <c r="M214" s="47"/>
      <c r="N214" s="45" t="str">
        <f t="shared" si="9"/>
        <v/>
      </c>
      <c r="O214" s="22"/>
      <c r="P214" s="58"/>
      <c r="Q214" s="16"/>
      <c r="R214" s="170"/>
      <c r="S214" s="108"/>
      <c r="T214" s="109"/>
      <c r="U214" s="110"/>
      <c r="V214" s="111"/>
      <c r="W214" s="114"/>
      <c r="X214" s="115"/>
      <c r="Y214" s="115"/>
      <c r="Z214" s="116" t="str">
        <f t="shared" si="0"/>
        <v/>
      </c>
      <c r="AB214" s="28" cm="1">
        <f t="array" ref="AB214">_xlfn.IFS($H214="",1,$H214="有り",2,$H214="無し",3)</f>
        <v>1</v>
      </c>
      <c r="AC214" s="28">
        <f t="shared" si="43"/>
        <v>0</v>
      </c>
      <c r="AD214" s="28">
        <f t="shared" si="44"/>
        <v>0</v>
      </c>
      <c r="AE214" s="28">
        <f t="shared" si="45"/>
        <v>0</v>
      </c>
      <c r="AF214" s="28">
        <f t="shared" si="46"/>
        <v>0</v>
      </c>
      <c r="AG214" s="28" t="str">
        <f t="shared" si="47"/>
        <v/>
      </c>
      <c r="AH214" s="7">
        <f t="shared" si="48"/>
        <v>0</v>
      </c>
      <c r="AI214" s="7">
        <f t="shared" si="49"/>
        <v>0</v>
      </c>
    </row>
    <row r="215" spans="1:35" s="4" customFormat="1" ht="24.75" customHeight="1">
      <c r="A215" s="49">
        <f t="shared" si="39"/>
        <v>203</v>
      </c>
      <c r="B215" s="50" t="str">
        <f t="shared" si="40"/>
        <v/>
      </c>
      <c r="C215" s="155"/>
      <c r="D215" s="15" t="str">
        <f t="shared" si="41"/>
        <v/>
      </c>
      <c r="E215" s="15" t="str">
        <f t="shared" si="42"/>
        <v/>
      </c>
      <c r="F215" s="16"/>
      <c r="G215" s="16"/>
      <c r="H215" s="57"/>
      <c r="I215" s="61"/>
      <c r="J215" s="61"/>
      <c r="K215" s="36"/>
      <c r="L215" s="47"/>
      <c r="M215" s="47"/>
      <c r="N215" s="45" t="str">
        <f t="shared" si="9"/>
        <v/>
      </c>
      <c r="O215" s="22"/>
      <c r="P215" s="58"/>
      <c r="Q215" s="16"/>
      <c r="R215" s="170"/>
      <c r="S215" s="108"/>
      <c r="T215" s="109"/>
      <c r="U215" s="110"/>
      <c r="V215" s="111"/>
      <c r="W215" s="114"/>
      <c r="X215" s="115"/>
      <c r="Y215" s="115"/>
      <c r="Z215" s="116" t="str">
        <f t="shared" si="0"/>
        <v/>
      </c>
      <c r="AB215" s="28" cm="1">
        <f t="array" ref="AB215">_xlfn.IFS($H215="",1,$H215="有り",2,$H215="無し",3)</f>
        <v>1</v>
      </c>
      <c r="AC215" s="28">
        <f t="shared" si="43"/>
        <v>0</v>
      </c>
      <c r="AD215" s="28">
        <f t="shared" si="44"/>
        <v>0</v>
      </c>
      <c r="AE215" s="28">
        <f t="shared" si="45"/>
        <v>0</v>
      </c>
      <c r="AF215" s="28">
        <f t="shared" si="46"/>
        <v>0</v>
      </c>
      <c r="AG215" s="28" t="str">
        <f t="shared" si="47"/>
        <v/>
      </c>
      <c r="AH215" s="7">
        <f t="shared" si="48"/>
        <v>0</v>
      </c>
      <c r="AI215" s="7">
        <f t="shared" si="49"/>
        <v>0</v>
      </c>
    </row>
    <row r="216" spans="1:35" s="4" customFormat="1" ht="24.75" customHeight="1">
      <c r="A216" s="49">
        <f t="shared" si="39"/>
        <v>204</v>
      </c>
      <c r="B216" s="50" t="str">
        <f t="shared" si="40"/>
        <v/>
      </c>
      <c r="C216" s="155"/>
      <c r="D216" s="15" t="str">
        <f t="shared" si="41"/>
        <v/>
      </c>
      <c r="E216" s="15" t="str">
        <f t="shared" si="42"/>
        <v/>
      </c>
      <c r="F216" s="16"/>
      <c r="G216" s="16"/>
      <c r="H216" s="57"/>
      <c r="I216" s="61"/>
      <c r="J216" s="61"/>
      <c r="K216" s="36"/>
      <c r="L216" s="47"/>
      <c r="M216" s="47"/>
      <c r="N216" s="45" t="str">
        <f t="shared" si="9"/>
        <v/>
      </c>
      <c r="O216" s="22"/>
      <c r="P216" s="58"/>
      <c r="Q216" s="16"/>
      <c r="R216" s="170"/>
      <c r="S216" s="108"/>
      <c r="T216" s="109"/>
      <c r="U216" s="110"/>
      <c r="V216" s="111"/>
      <c r="W216" s="114"/>
      <c r="X216" s="115"/>
      <c r="Y216" s="115"/>
      <c r="Z216" s="116" t="str">
        <f t="shared" si="0"/>
        <v/>
      </c>
      <c r="AB216" s="28" cm="1">
        <f t="array" ref="AB216">_xlfn.IFS($H216="",1,$H216="有り",2,$H216="無し",3)</f>
        <v>1</v>
      </c>
      <c r="AC216" s="28">
        <f t="shared" si="43"/>
        <v>0</v>
      </c>
      <c r="AD216" s="28">
        <f t="shared" si="44"/>
        <v>0</v>
      </c>
      <c r="AE216" s="28">
        <f t="shared" si="45"/>
        <v>0</v>
      </c>
      <c r="AF216" s="28">
        <f t="shared" si="46"/>
        <v>0</v>
      </c>
      <c r="AG216" s="28" t="str">
        <f t="shared" si="47"/>
        <v/>
      </c>
      <c r="AH216" s="7">
        <f t="shared" si="48"/>
        <v>0</v>
      </c>
      <c r="AI216" s="7">
        <f t="shared" si="49"/>
        <v>0</v>
      </c>
    </row>
    <row r="217" spans="1:35" s="4" customFormat="1" ht="24.75" customHeight="1">
      <c r="A217" s="49">
        <f t="shared" si="39"/>
        <v>205</v>
      </c>
      <c r="B217" s="50" t="str">
        <f t="shared" si="40"/>
        <v/>
      </c>
      <c r="C217" s="155"/>
      <c r="D217" s="15" t="str">
        <f t="shared" si="41"/>
        <v/>
      </c>
      <c r="E217" s="15" t="str">
        <f t="shared" si="42"/>
        <v/>
      </c>
      <c r="F217" s="16"/>
      <c r="G217" s="16"/>
      <c r="H217" s="57"/>
      <c r="I217" s="61"/>
      <c r="J217" s="61"/>
      <c r="K217" s="36"/>
      <c r="L217" s="47"/>
      <c r="M217" s="47"/>
      <c r="N217" s="45" t="str">
        <f t="shared" si="9"/>
        <v/>
      </c>
      <c r="O217" s="22"/>
      <c r="P217" s="58"/>
      <c r="Q217" s="16"/>
      <c r="R217" s="170"/>
      <c r="S217" s="108"/>
      <c r="T217" s="109"/>
      <c r="U217" s="110"/>
      <c r="V217" s="111"/>
      <c r="W217" s="114"/>
      <c r="X217" s="115"/>
      <c r="Y217" s="115"/>
      <c r="Z217" s="116" t="str">
        <f t="shared" si="0"/>
        <v/>
      </c>
      <c r="AB217" s="28" cm="1">
        <f t="array" ref="AB217">_xlfn.IFS($H217="",1,$H217="有り",2,$H217="無し",3)</f>
        <v>1</v>
      </c>
      <c r="AC217" s="28">
        <f t="shared" si="43"/>
        <v>0</v>
      </c>
      <c r="AD217" s="28">
        <f t="shared" si="44"/>
        <v>0</v>
      </c>
      <c r="AE217" s="28">
        <f t="shared" si="45"/>
        <v>0</v>
      </c>
      <c r="AF217" s="28">
        <f t="shared" si="46"/>
        <v>0</v>
      </c>
      <c r="AG217" s="28" t="str">
        <f t="shared" si="47"/>
        <v/>
      </c>
      <c r="AH217" s="7">
        <f t="shared" si="48"/>
        <v>0</v>
      </c>
      <c r="AI217" s="7">
        <f t="shared" si="49"/>
        <v>0</v>
      </c>
    </row>
    <row r="218" spans="1:35" s="4" customFormat="1" ht="24.75" customHeight="1">
      <c r="A218" s="49">
        <f t="shared" ref="A218:A281" si="50">ROW()-12</f>
        <v>206</v>
      </c>
      <c r="B218" s="50" t="str">
        <f t="shared" si="40"/>
        <v/>
      </c>
      <c r="C218" s="155"/>
      <c r="D218" s="15" t="str">
        <f t="shared" si="41"/>
        <v/>
      </c>
      <c r="E218" s="15" t="str">
        <f t="shared" si="42"/>
        <v/>
      </c>
      <c r="F218" s="16"/>
      <c r="G218" s="16"/>
      <c r="H218" s="57"/>
      <c r="I218" s="61"/>
      <c r="J218" s="61"/>
      <c r="K218" s="36"/>
      <c r="L218" s="47"/>
      <c r="M218" s="47"/>
      <c r="N218" s="45" t="str">
        <f t="shared" si="9"/>
        <v/>
      </c>
      <c r="O218" s="22"/>
      <c r="P218" s="58"/>
      <c r="Q218" s="16"/>
      <c r="R218" s="170"/>
      <c r="S218" s="108"/>
      <c r="T218" s="109"/>
      <c r="U218" s="110"/>
      <c r="V218" s="111"/>
      <c r="W218" s="114"/>
      <c r="X218" s="115"/>
      <c r="Y218" s="115"/>
      <c r="Z218" s="116" t="str">
        <f t="shared" si="0"/>
        <v/>
      </c>
      <c r="AB218" s="28" cm="1">
        <f t="array" ref="AB218">_xlfn.IFS($H218="",1,$H218="有り",2,$H218="無し",3)</f>
        <v>1</v>
      </c>
      <c r="AC218" s="28">
        <f t="shared" si="43"/>
        <v>0</v>
      </c>
      <c r="AD218" s="28">
        <f t="shared" si="44"/>
        <v>0</v>
      </c>
      <c r="AE218" s="28">
        <f t="shared" si="45"/>
        <v>0</v>
      </c>
      <c r="AF218" s="28">
        <f t="shared" si="46"/>
        <v>0</v>
      </c>
      <c r="AG218" s="28" t="str">
        <f t="shared" si="47"/>
        <v/>
      </c>
      <c r="AH218" s="7">
        <f t="shared" si="48"/>
        <v>0</v>
      </c>
      <c r="AI218" s="7">
        <f t="shared" si="49"/>
        <v>0</v>
      </c>
    </row>
    <row r="219" spans="1:35" s="4" customFormat="1" ht="24.75" customHeight="1">
      <c r="A219" s="49">
        <f t="shared" si="50"/>
        <v>207</v>
      </c>
      <c r="B219" s="50" t="str">
        <f t="shared" si="40"/>
        <v/>
      </c>
      <c r="C219" s="155"/>
      <c r="D219" s="15" t="str">
        <f t="shared" si="41"/>
        <v/>
      </c>
      <c r="E219" s="15" t="str">
        <f t="shared" si="42"/>
        <v/>
      </c>
      <c r="F219" s="16"/>
      <c r="G219" s="16"/>
      <c r="H219" s="57"/>
      <c r="I219" s="61"/>
      <c r="J219" s="61"/>
      <c r="K219" s="36"/>
      <c r="L219" s="47"/>
      <c r="M219" s="47"/>
      <c r="N219" s="45" t="str">
        <f t="shared" si="9"/>
        <v/>
      </c>
      <c r="O219" s="22"/>
      <c r="P219" s="58"/>
      <c r="Q219" s="16"/>
      <c r="R219" s="170"/>
      <c r="S219" s="108"/>
      <c r="T219" s="109"/>
      <c r="U219" s="110"/>
      <c r="V219" s="111"/>
      <c r="W219" s="114"/>
      <c r="X219" s="115"/>
      <c r="Y219" s="115"/>
      <c r="Z219" s="116" t="str">
        <f t="shared" si="0"/>
        <v/>
      </c>
      <c r="AB219" s="28" cm="1">
        <f t="array" ref="AB219">_xlfn.IFS($H219="",1,$H219="有り",2,$H219="無し",3)</f>
        <v>1</v>
      </c>
      <c r="AC219" s="28">
        <f t="shared" si="43"/>
        <v>0</v>
      </c>
      <c r="AD219" s="28">
        <f t="shared" si="44"/>
        <v>0</v>
      </c>
      <c r="AE219" s="28">
        <f t="shared" si="45"/>
        <v>0</v>
      </c>
      <c r="AF219" s="28">
        <f t="shared" si="46"/>
        <v>0</v>
      </c>
      <c r="AG219" s="28" t="str">
        <f t="shared" si="47"/>
        <v/>
      </c>
      <c r="AH219" s="7">
        <f t="shared" si="48"/>
        <v>0</v>
      </c>
      <c r="AI219" s="7">
        <f t="shared" si="49"/>
        <v>0</v>
      </c>
    </row>
    <row r="220" spans="1:35" s="4" customFormat="1" ht="24.75" customHeight="1">
      <c r="A220" s="49">
        <f t="shared" si="50"/>
        <v>208</v>
      </c>
      <c r="B220" s="50" t="str">
        <f t="shared" si="40"/>
        <v/>
      </c>
      <c r="C220" s="155"/>
      <c r="D220" s="15" t="str">
        <f t="shared" si="41"/>
        <v/>
      </c>
      <c r="E220" s="15" t="str">
        <f t="shared" si="42"/>
        <v/>
      </c>
      <c r="F220" s="16"/>
      <c r="G220" s="16"/>
      <c r="H220" s="57"/>
      <c r="I220" s="61"/>
      <c r="J220" s="61"/>
      <c r="K220" s="36"/>
      <c r="L220" s="47"/>
      <c r="M220" s="47"/>
      <c r="N220" s="45" t="str">
        <f t="shared" si="9"/>
        <v/>
      </c>
      <c r="O220" s="22"/>
      <c r="P220" s="58"/>
      <c r="Q220" s="16"/>
      <c r="R220" s="170"/>
      <c r="S220" s="108"/>
      <c r="T220" s="109"/>
      <c r="U220" s="110"/>
      <c r="V220" s="111"/>
      <c r="W220" s="114"/>
      <c r="X220" s="115"/>
      <c r="Y220" s="115"/>
      <c r="Z220" s="116" t="str">
        <f t="shared" si="0"/>
        <v/>
      </c>
      <c r="AB220" s="28" cm="1">
        <f t="array" ref="AB220">_xlfn.IFS($H220="",1,$H220="有り",2,$H220="無し",3)</f>
        <v>1</v>
      </c>
      <c r="AC220" s="28">
        <f t="shared" si="43"/>
        <v>0</v>
      </c>
      <c r="AD220" s="28">
        <f t="shared" si="44"/>
        <v>0</v>
      </c>
      <c r="AE220" s="28">
        <f t="shared" si="45"/>
        <v>0</v>
      </c>
      <c r="AF220" s="28">
        <f t="shared" si="46"/>
        <v>0</v>
      </c>
      <c r="AG220" s="28" t="str">
        <f t="shared" si="47"/>
        <v/>
      </c>
      <c r="AH220" s="7">
        <f t="shared" si="48"/>
        <v>0</v>
      </c>
      <c r="AI220" s="7">
        <f t="shared" si="49"/>
        <v>0</v>
      </c>
    </row>
    <row r="221" spans="1:35" s="4" customFormat="1" ht="24.75" customHeight="1">
      <c r="A221" s="49">
        <f t="shared" si="50"/>
        <v>209</v>
      </c>
      <c r="B221" s="50" t="str">
        <f t="shared" si="40"/>
        <v/>
      </c>
      <c r="C221" s="155"/>
      <c r="D221" s="15" t="str">
        <f t="shared" si="41"/>
        <v/>
      </c>
      <c r="E221" s="15" t="str">
        <f t="shared" si="42"/>
        <v/>
      </c>
      <c r="F221" s="16"/>
      <c r="G221" s="16"/>
      <c r="H221" s="57"/>
      <c r="I221" s="61"/>
      <c r="J221" s="61"/>
      <c r="K221" s="36"/>
      <c r="L221" s="47"/>
      <c r="M221" s="47"/>
      <c r="N221" s="45" t="str">
        <f t="shared" si="9"/>
        <v/>
      </c>
      <c r="O221" s="22"/>
      <c r="P221" s="58"/>
      <c r="Q221" s="16"/>
      <c r="R221" s="170"/>
      <c r="S221" s="108"/>
      <c r="T221" s="109"/>
      <c r="U221" s="110"/>
      <c r="V221" s="111"/>
      <c r="W221" s="114"/>
      <c r="X221" s="115"/>
      <c r="Y221" s="115"/>
      <c r="Z221" s="116" t="str">
        <f t="shared" si="0"/>
        <v/>
      </c>
      <c r="AB221" s="28" cm="1">
        <f t="array" ref="AB221">_xlfn.IFS($H221="",1,$H221="有り",2,$H221="無し",3)</f>
        <v>1</v>
      </c>
      <c r="AC221" s="28">
        <f t="shared" si="43"/>
        <v>0</v>
      </c>
      <c r="AD221" s="28">
        <f t="shared" si="44"/>
        <v>0</v>
      </c>
      <c r="AE221" s="28">
        <f t="shared" si="45"/>
        <v>0</v>
      </c>
      <c r="AF221" s="28">
        <f t="shared" si="46"/>
        <v>0</v>
      </c>
      <c r="AG221" s="28" t="str">
        <f t="shared" si="47"/>
        <v/>
      </c>
      <c r="AH221" s="7">
        <f t="shared" si="48"/>
        <v>0</v>
      </c>
      <c r="AI221" s="7">
        <f t="shared" si="49"/>
        <v>0</v>
      </c>
    </row>
    <row r="222" spans="1:35" s="4" customFormat="1" ht="24.75" customHeight="1">
      <c r="A222" s="49">
        <f t="shared" si="50"/>
        <v>210</v>
      </c>
      <c r="B222" s="50" t="str">
        <f t="shared" si="40"/>
        <v/>
      </c>
      <c r="C222" s="155"/>
      <c r="D222" s="15" t="str">
        <f t="shared" si="41"/>
        <v/>
      </c>
      <c r="E222" s="15" t="str">
        <f t="shared" si="42"/>
        <v/>
      </c>
      <c r="F222" s="16"/>
      <c r="G222" s="16"/>
      <c r="H222" s="57"/>
      <c r="I222" s="61"/>
      <c r="J222" s="61"/>
      <c r="K222" s="36"/>
      <c r="L222" s="47"/>
      <c r="M222" s="47"/>
      <c r="N222" s="45" t="str">
        <f t="shared" si="9"/>
        <v/>
      </c>
      <c r="O222" s="22"/>
      <c r="P222" s="58"/>
      <c r="Q222" s="16"/>
      <c r="R222" s="170"/>
      <c r="S222" s="108"/>
      <c r="T222" s="109"/>
      <c r="U222" s="110"/>
      <c r="V222" s="111"/>
      <c r="W222" s="114"/>
      <c r="X222" s="115"/>
      <c r="Y222" s="115"/>
      <c r="Z222" s="116" t="str">
        <f t="shared" si="0"/>
        <v/>
      </c>
      <c r="AB222" s="28" cm="1">
        <f t="array" ref="AB222">_xlfn.IFS($H222="",1,$H222="有り",2,$H222="無し",3)</f>
        <v>1</v>
      </c>
      <c r="AC222" s="28">
        <f t="shared" si="43"/>
        <v>0</v>
      </c>
      <c r="AD222" s="28">
        <f t="shared" si="44"/>
        <v>0</v>
      </c>
      <c r="AE222" s="28">
        <f t="shared" si="45"/>
        <v>0</v>
      </c>
      <c r="AF222" s="28">
        <f t="shared" si="46"/>
        <v>0</v>
      </c>
      <c r="AG222" s="28" t="str">
        <f t="shared" si="47"/>
        <v/>
      </c>
      <c r="AH222" s="7">
        <f t="shared" si="48"/>
        <v>0</v>
      </c>
      <c r="AI222" s="7">
        <f t="shared" si="49"/>
        <v>0</v>
      </c>
    </row>
    <row r="223" spans="1:35" s="4" customFormat="1" ht="24.75" customHeight="1">
      <c r="A223" s="49">
        <f t="shared" si="50"/>
        <v>211</v>
      </c>
      <c r="B223" s="50" t="str">
        <f t="shared" si="40"/>
        <v/>
      </c>
      <c r="C223" s="155"/>
      <c r="D223" s="15" t="str">
        <f t="shared" si="41"/>
        <v/>
      </c>
      <c r="E223" s="15" t="str">
        <f t="shared" si="42"/>
        <v/>
      </c>
      <c r="F223" s="16"/>
      <c r="G223" s="16"/>
      <c r="H223" s="57"/>
      <c r="I223" s="61"/>
      <c r="J223" s="61"/>
      <c r="K223" s="36"/>
      <c r="L223" s="47"/>
      <c r="M223" s="47"/>
      <c r="N223" s="45" t="str">
        <f t="shared" si="9"/>
        <v/>
      </c>
      <c r="O223" s="22"/>
      <c r="P223" s="58"/>
      <c r="Q223" s="16"/>
      <c r="R223" s="170"/>
      <c r="S223" s="108"/>
      <c r="T223" s="109"/>
      <c r="U223" s="110"/>
      <c r="V223" s="111"/>
      <c r="W223" s="114"/>
      <c r="X223" s="115"/>
      <c r="Y223" s="115"/>
      <c r="Z223" s="116" t="str">
        <f t="shared" si="0"/>
        <v/>
      </c>
      <c r="AB223" s="28" cm="1">
        <f t="array" ref="AB223">_xlfn.IFS($H223="",1,$H223="有り",2,$H223="無し",3)</f>
        <v>1</v>
      </c>
      <c r="AC223" s="28">
        <f t="shared" si="43"/>
        <v>0</v>
      </c>
      <c r="AD223" s="28">
        <f t="shared" si="44"/>
        <v>0</v>
      </c>
      <c r="AE223" s="28">
        <f t="shared" si="45"/>
        <v>0</v>
      </c>
      <c r="AF223" s="28">
        <f t="shared" si="46"/>
        <v>0</v>
      </c>
      <c r="AG223" s="28" t="str">
        <f t="shared" si="47"/>
        <v/>
      </c>
      <c r="AH223" s="7">
        <f t="shared" si="48"/>
        <v>0</v>
      </c>
      <c r="AI223" s="7">
        <f t="shared" si="49"/>
        <v>0</v>
      </c>
    </row>
    <row r="224" spans="1:35" s="4" customFormat="1" ht="24.75" customHeight="1">
      <c r="A224" s="49">
        <f t="shared" si="50"/>
        <v>212</v>
      </c>
      <c r="B224" s="50" t="str">
        <f t="shared" si="40"/>
        <v/>
      </c>
      <c r="C224" s="155"/>
      <c r="D224" s="15" t="str">
        <f t="shared" si="41"/>
        <v/>
      </c>
      <c r="E224" s="15" t="str">
        <f t="shared" si="42"/>
        <v/>
      </c>
      <c r="F224" s="16"/>
      <c r="G224" s="16"/>
      <c r="H224" s="57"/>
      <c r="I224" s="61"/>
      <c r="J224" s="61"/>
      <c r="K224" s="36"/>
      <c r="L224" s="47"/>
      <c r="M224" s="47"/>
      <c r="N224" s="45" t="str">
        <f t="shared" si="9"/>
        <v/>
      </c>
      <c r="O224" s="22"/>
      <c r="P224" s="58"/>
      <c r="Q224" s="16"/>
      <c r="R224" s="170"/>
      <c r="S224" s="108"/>
      <c r="T224" s="109"/>
      <c r="U224" s="110"/>
      <c r="V224" s="111"/>
      <c r="W224" s="114"/>
      <c r="X224" s="115"/>
      <c r="Y224" s="115"/>
      <c r="Z224" s="116" t="str">
        <f t="shared" si="0"/>
        <v/>
      </c>
      <c r="AB224" s="28" cm="1">
        <f t="array" ref="AB224">_xlfn.IFS($H224="",1,$H224="有り",2,$H224="無し",3)</f>
        <v>1</v>
      </c>
      <c r="AC224" s="28">
        <f t="shared" si="43"/>
        <v>0</v>
      </c>
      <c r="AD224" s="28">
        <f t="shared" si="44"/>
        <v>0</v>
      </c>
      <c r="AE224" s="28">
        <f t="shared" si="45"/>
        <v>0</v>
      </c>
      <c r="AF224" s="28">
        <f t="shared" si="46"/>
        <v>0</v>
      </c>
      <c r="AG224" s="28" t="str">
        <f t="shared" si="47"/>
        <v/>
      </c>
      <c r="AH224" s="7">
        <f t="shared" si="48"/>
        <v>0</v>
      </c>
      <c r="AI224" s="7">
        <f t="shared" si="49"/>
        <v>0</v>
      </c>
    </row>
    <row r="225" spans="1:35" s="4" customFormat="1" ht="24.75" customHeight="1">
      <c r="A225" s="49">
        <f t="shared" si="50"/>
        <v>213</v>
      </c>
      <c r="B225" s="50" t="str">
        <f t="shared" si="40"/>
        <v/>
      </c>
      <c r="C225" s="155"/>
      <c r="D225" s="15" t="str">
        <f t="shared" si="41"/>
        <v/>
      </c>
      <c r="E225" s="15" t="str">
        <f t="shared" si="42"/>
        <v/>
      </c>
      <c r="F225" s="16"/>
      <c r="G225" s="16"/>
      <c r="H225" s="57"/>
      <c r="I225" s="61"/>
      <c r="J225" s="61"/>
      <c r="K225" s="36"/>
      <c r="L225" s="47"/>
      <c r="M225" s="47"/>
      <c r="N225" s="45" t="str">
        <f t="shared" si="9"/>
        <v/>
      </c>
      <c r="O225" s="22"/>
      <c r="P225" s="58"/>
      <c r="Q225" s="16"/>
      <c r="R225" s="170"/>
      <c r="S225" s="108"/>
      <c r="T225" s="109"/>
      <c r="U225" s="110"/>
      <c r="V225" s="111"/>
      <c r="W225" s="114"/>
      <c r="X225" s="115"/>
      <c r="Y225" s="115"/>
      <c r="Z225" s="116" t="str">
        <f t="shared" si="0"/>
        <v/>
      </c>
      <c r="AB225" s="28" cm="1">
        <f t="array" ref="AB225">_xlfn.IFS($H225="",1,$H225="有り",2,$H225="無し",3)</f>
        <v>1</v>
      </c>
      <c r="AC225" s="28">
        <f t="shared" si="43"/>
        <v>0</v>
      </c>
      <c r="AD225" s="28">
        <f t="shared" si="44"/>
        <v>0</v>
      </c>
      <c r="AE225" s="28">
        <f t="shared" si="45"/>
        <v>0</v>
      </c>
      <c r="AF225" s="28">
        <f t="shared" si="46"/>
        <v>0</v>
      </c>
      <c r="AG225" s="28" t="str">
        <f t="shared" si="47"/>
        <v/>
      </c>
      <c r="AH225" s="7">
        <f t="shared" si="48"/>
        <v>0</v>
      </c>
      <c r="AI225" s="7">
        <f t="shared" si="49"/>
        <v>0</v>
      </c>
    </row>
    <row r="226" spans="1:35" s="4" customFormat="1" ht="24.75" customHeight="1">
      <c r="A226" s="49">
        <f t="shared" si="50"/>
        <v>214</v>
      </c>
      <c r="B226" s="50" t="str">
        <f t="shared" si="40"/>
        <v/>
      </c>
      <c r="C226" s="155"/>
      <c r="D226" s="15" t="str">
        <f t="shared" si="41"/>
        <v/>
      </c>
      <c r="E226" s="15" t="str">
        <f t="shared" si="42"/>
        <v/>
      </c>
      <c r="F226" s="16"/>
      <c r="G226" s="16"/>
      <c r="H226" s="57"/>
      <c r="I226" s="61"/>
      <c r="J226" s="61"/>
      <c r="K226" s="36"/>
      <c r="L226" s="47"/>
      <c r="M226" s="47"/>
      <c r="N226" s="45" t="str">
        <f t="shared" si="9"/>
        <v/>
      </c>
      <c r="O226" s="22"/>
      <c r="P226" s="58"/>
      <c r="Q226" s="16"/>
      <c r="R226" s="170"/>
      <c r="S226" s="108"/>
      <c r="T226" s="109"/>
      <c r="U226" s="110"/>
      <c r="V226" s="111"/>
      <c r="W226" s="114"/>
      <c r="X226" s="115"/>
      <c r="Y226" s="115"/>
      <c r="Z226" s="116" t="str">
        <f t="shared" si="0"/>
        <v/>
      </c>
      <c r="AB226" s="28" cm="1">
        <f t="array" ref="AB226">_xlfn.IFS($H226="",1,$H226="有り",2,$H226="無し",3)</f>
        <v>1</v>
      </c>
      <c r="AC226" s="28">
        <f t="shared" si="43"/>
        <v>0</v>
      </c>
      <c r="AD226" s="28">
        <f t="shared" si="44"/>
        <v>0</v>
      </c>
      <c r="AE226" s="28">
        <f t="shared" si="45"/>
        <v>0</v>
      </c>
      <c r="AF226" s="28">
        <f t="shared" si="46"/>
        <v>0</v>
      </c>
      <c r="AG226" s="28" t="str">
        <f t="shared" si="47"/>
        <v/>
      </c>
      <c r="AH226" s="7">
        <f t="shared" si="48"/>
        <v>0</v>
      </c>
      <c r="AI226" s="7">
        <f t="shared" si="49"/>
        <v>0</v>
      </c>
    </row>
    <row r="227" spans="1:35" s="4" customFormat="1" ht="24.75" customHeight="1">
      <c r="A227" s="49">
        <f t="shared" si="50"/>
        <v>215</v>
      </c>
      <c r="B227" s="50" t="str">
        <f t="shared" si="40"/>
        <v/>
      </c>
      <c r="C227" s="155"/>
      <c r="D227" s="15" t="str">
        <f t="shared" si="41"/>
        <v/>
      </c>
      <c r="E227" s="15" t="str">
        <f t="shared" si="42"/>
        <v/>
      </c>
      <c r="F227" s="16"/>
      <c r="G227" s="16"/>
      <c r="H227" s="57"/>
      <c r="I227" s="61"/>
      <c r="J227" s="61"/>
      <c r="K227" s="36"/>
      <c r="L227" s="47"/>
      <c r="M227" s="47"/>
      <c r="N227" s="45" t="str">
        <f t="shared" si="9"/>
        <v/>
      </c>
      <c r="O227" s="22"/>
      <c r="P227" s="58"/>
      <c r="Q227" s="16"/>
      <c r="R227" s="170"/>
      <c r="S227" s="108"/>
      <c r="T227" s="109"/>
      <c r="U227" s="110"/>
      <c r="V227" s="111"/>
      <c r="W227" s="114"/>
      <c r="X227" s="115"/>
      <c r="Y227" s="115"/>
      <c r="Z227" s="116" t="str">
        <f t="shared" si="0"/>
        <v/>
      </c>
      <c r="AB227" s="28" cm="1">
        <f t="array" ref="AB227">_xlfn.IFS($H227="",1,$H227="有り",2,$H227="無し",3)</f>
        <v>1</v>
      </c>
      <c r="AC227" s="28">
        <f t="shared" si="43"/>
        <v>0</v>
      </c>
      <c r="AD227" s="28">
        <f t="shared" si="44"/>
        <v>0</v>
      </c>
      <c r="AE227" s="28">
        <f t="shared" si="45"/>
        <v>0</v>
      </c>
      <c r="AF227" s="28">
        <f t="shared" si="46"/>
        <v>0</v>
      </c>
      <c r="AG227" s="28" t="str">
        <f t="shared" si="47"/>
        <v/>
      </c>
      <c r="AH227" s="7">
        <f t="shared" si="48"/>
        <v>0</v>
      </c>
      <c r="AI227" s="7">
        <f t="shared" si="49"/>
        <v>0</v>
      </c>
    </row>
    <row r="228" spans="1:35" s="4" customFormat="1" ht="24.75" customHeight="1">
      <c r="A228" s="49">
        <f t="shared" si="50"/>
        <v>216</v>
      </c>
      <c r="B228" s="50" t="str">
        <f t="shared" si="40"/>
        <v/>
      </c>
      <c r="C228" s="155"/>
      <c r="D228" s="15" t="str">
        <f t="shared" si="41"/>
        <v/>
      </c>
      <c r="E228" s="15" t="str">
        <f t="shared" si="42"/>
        <v/>
      </c>
      <c r="F228" s="16"/>
      <c r="G228" s="16"/>
      <c r="H228" s="57"/>
      <c r="I228" s="61"/>
      <c r="J228" s="61"/>
      <c r="K228" s="36"/>
      <c r="L228" s="47"/>
      <c r="M228" s="47"/>
      <c r="N228" s="45" t="str">
        <f t="shared" si="9"/>
        <v/>
      </c>
      <c r="O228" s="22"/>
      <c r="P228" s="58"/>
      <c r="Q228" s="16"/>
      <c r="R228" s="170"/>
      <c r="S228" s="108"/>
      <c r="T228" s="109"/>
      <c r="U228" s="110"/>
      <c r="V228" s="111"/>
      <c r="W228" s="114"/>
      <c r="X228" s="115"/>
      <c r="Y228" s="115"/>
      <c r="Z228" s="116" t="str">
        <f t="shared" si="0"/>
        <v/>
      </c>
      <c r="AB228" s="28" cm="1">
        <f t="array" ref="AB228">_xlfn.IFS($H228="",1,$H228="有り",2,$H228="無し",3)</f>
        <v>1</v>
      </c>
      <c r="AC228" s="28">
        <f t="shared" si="43"/>
        <v>0</v>
      </c>
      <c r="AD228" s="28">
        <f t="shared" si="44"/>
        <v>0</v>
      </c>
      <c r="AE228" s="28">
        <f t="shared" si="45"/>
        <v>0</v>
      </c>
      <c r="AF228" s="28">
        <f t="shared" si="46"/>
        <v>0</v>
      </c>
      <c r="AG228" s="28" t="str">
        <f t="shared" si="47"/>
        <v/>
      </c>
      <c r="AH228" s="7">
        <f t="shared" si="48"/>
        <v>0</v>
      </c>
      <c r="AI228" s="7">
        <f t="shared" si="49"/>
        <v>0</v>
      </c>
    </row>
    <row r="229" spans="1:35" s="4" customFormat="1" ht="24.75" customHeight="1">
      <c r="A229" s="49">
        <f t="shared" si="50"/>
        <v>217</v>
      </c>
      <c r="B229" s="50" t="str">
        <f t="shared" si="40"/>
        <v/>
      </c>
      <c r="C229" s="155"/>
      <c r="D229" s="15" t="str">
        <f t="shared" si="41"/>
        <v/>
      </c>
      <c r="E229" s="15" t="str">
        <f t="shared" si="42"/>
        <v/>
      </c>
      <c r="F229" s="16"/>
      <c r="G229" s="16"/>
      <c r="H229" s="57"/>
      <c r="I229" s="61"/>
      <c r="J229" s="61"/>
      <c r="K229" s="36"/>
      <c r="L229" s="47"/>
      <c r="M229" s="47"/>
      <c r="N229" s="45" t="str">
        <f t="shared" si="9"/>
        <v/>
      </c>
      <c r="O229" s="22"/>
      <c r="P229" s="58"/>
      <c r="Q229" s="16"/>
      <c r="R229" s="170"/>
      <c r="S229" s="108"/>
      <c r="T229" s="109"/>
      <c r="U229" s="110"/>
      <c r="V229" s="111"/>
      <c r="W229" s="114"/>
      <c r="X229" s="115"/>
      <c r="Y229" s="115"/>
      <c r="Z229" s="116" t="str">
        <f t="shared" si="0"/>
        <v/>
      </c>
      <c r="AB229" s="28" cm="1">
        <f t="array" ref="AB229">_xlfn.IFS($H229="",1,$H229="有り",2,$H229="無し",3)</f>
        <v>1</v>
      </c>
      <c r="AC229" s="28">
        <f t="shared" si="43"/>
        <v>0</v>
      </c>
      <c r="AD229" s="28">
        <f t="shared" si="44"/>
        <v>0</v>
      </c>
      <c r="AE229" s="28">
        <f t="shared" si="45"/>
        <v>0</v>
      </c>
      <c r="AF229" s="28">
        <f t="shared" si="46"/>
        <v>0</v>
      </c>
      <c r="AG229" s="28" t="str">
        <f t="shared" si="47"/>
        <v/>
      </c>
      <c r="AH229" s="7">
        <f t="shared" si="48"/>
        <v>0</v>
      </c>
      <c r="AI229" s="7">
        <f t="shared" si="49"/>
        <v>0</v>
      </c>
    </row>
    <row r="230" spans="1:35" s="4" customFormat="1" ht="24.75" customHeight="1">
      <c r="A230" s="49">
        <f t="shared" si="50"/>
        <v>218</v>
      </c>
      <c r="B230" s="50" t="str">
        <f t="shared" si="40"/>
        <v/>
      </c>
      <c r="C230" s="155"/>
      <c r="D230" s="15" t="str">
        <f t="shared" si="41"/>
        <v/>
      </c>
      <c r="E230" s="15" t="str">
        <f t="shared" si="42"/>
        <v/>
      </c>
      <c r="F230" s="16"/>
      <c r="G230" s="16"/>
      <c r="H230" s="57"/>
      <c r="I230" s="61"/>
      <c r="J230" s="61"/>
      <c r="K230" s="36"/>
      <c r="L230" s="47"/>
      <c r="M230" s="47"/>
      <c r="N230" s="45" t="str">
        <f t="shared" si="9"/>
        <v/>
      </c>
      <c r="O230" s="22"/>
      <c r="P230" s="58"/>
      <c r="Q230" s="16"/>
      <c r="R230" s="170"/>
      <c r="S230" s="108"/>
      <c r="T230" s="109"/>
      <c r="U230" s="110"/>
      <c r="V230" s="111"/>
      <c r="W230" s="114"/>
      <c r="X230" s="115"/>
      <c r="Y230" s="115"/>
      <c r="Z230" s="116" t="str">
        <f t="shared" si="0"/>
        <v/>
      </c>
      <c r="AB230" s="28" cm="1">
        <f t="array" ref="AB230">_xlfn.IFS($H230="",1,$H230="有り",2,$H230="無し",3)</f>
        <v>1</v>
      </c>
      <c r="AC230" s="28">
        <f t="shared" si="43"/>
        <v>0</v>
      </c>
      <c r="AD230" s="28">
        <f t="shared" si="44"/>
        <v>0</v>
      </c>
      <c r="AE230" s="28">
        <f t="shared" si="45"/>
        <v>0</v>
      </c>
      <c r="AF230" s="28">
        <f t="shared" si="46"/>
        <v>0</v>
      </c>
      <c r="AG230" s="28" t="str">
        <f t="shared" si="47"/>
        <v/>
      </c>
      <c r="AH230" s="7">
        <f t="shared" si="48"/>
        <v>0</v>
      </c>
      <c r="AI230" s="7">
        <f t="shared" si="49"/>
        <v>0</v>
      </c>
    </row>
    <row r="231" spans="1:35" s="4" customFormat="1" ht="24.75" customHeight="1">
      <c r="A231" s="49">
        <f t="shared" si="50"/>
        <v>219</v>
      </c>
      <c r="B231" s="50" t="str">
        <f t="shared" si="40"/>
        <v/>
      </c>
      <c r="C231" s="155"/>
      <c r="D231" s="15" t="str">
        <f t="shared" si="41"/>
        <v/>
      </c>
      <c r="E231" s="15" t="str">
        <f t="shared" si="42"/>
        <v/>
      </c>
      <c r="F231" s="16"/>
      <c r="G231" s="16"/>
      <c r="H231" s="57"/>
      <c r="I231" s="61"/>
      <c r="J231" s="61"/>
      <c r="K231" s="36"/>
      <c r="L231" s="47"/>
      <c r="M231" s="47"/>
      <c r="N231" s="45" t="str">
        <f t="shared" si="9"/>
        <v/>
      </c>
      <c r="O231" s="22"/>
      <c r="P231" s="58"/>
      <c r="Q231" s="16"/>
      <c r="R231" s="170"/>
      <c r="S231" s="108"/>
      <c r="T231" s="109"/>
      <c r="U231" s="110"/>
      <c r="V231" s="111"/>
      <c r="W231" s="114"/>
      <c r="X231" s="115"/>
      <c r="Y231" s="115"/>
      <c r="Z231" s="116" t="str">
        <f t="shared" si="0"/>
        <v/>
      </c>
      <c r="AB231" s="28" cm="1">
        <f t="array" ref="AB231">_xlfn.IFS($H231="",1,$H231="有り",2,$H231="無し",3)</f>
        <v>1</v>
      </c>
      <c r="AC231" s="28">
        <f t="shared" si="43"/>
        <v>0</v>
      </c>
      <c r="AD231" s="28">
        <f t="shared" si="44"/>
        <v>0</v>
      </c>
      <c r="AE231" s="28">
        <f t="shared" si="45"/>
        <v>0</v>
      </c>
      <c r="AF231" s="28">
        <f t="shared" si="46"/>
        <v>0</v>
      </c>
      <c r="AG231" s="28" t="str">
        <f t="shared" si="47"/>
        <v/>
      </c>
      <c r="AH231" s="7">
        <f t="shared" si="48"/>
        <v>0</v>
      </c>
      <c r="AI231" s="7">
        <f t="shared" si="49"/>
        <v>0</v>
      </c>
    </row>
    <row r="232" spans="1:35" s="4" customFormat="1" ht="24.75" customHeight="1">
      <c r="A232" s="49">
        <f t="shared" si="50"/>
        <v>220</v>
      </c>
      <c r="B232" s="50" t="str">
        <f t="shared" si="40"/>
        <v/>
      </c>
      <c r="C232" s="155"/>
      <c r="D232" s="15" t="str">
        <f t="shared" si="41"/>
        <v/>
      </c>
      <c r="E232" s="15" t="str">
        <f t="shared" si="42"/>
        <v/>
      </c>
      <c r="F232" s="16"/>
      <c r="G232" s="16"/>
      <c r="H232" s="57"/>
      <c r="I232" s="61"/>
      <c r="J232" s="61"/>
      <c r="K232" s="36"/>
      <c r="L232" s="47"/>
      <c r="M232" s="47"/>
      <c r="N232" s="45" t="str">
        <f t="shared" si="9"/>
        <v/>
      </c>
      <c r="O232" s="22"/>
      <c r="P232" s="58"/>
      <c r="Q232" s="16"/>
      <c r="R232" s="170"/>
      <c r="S232" s="108"/>
      <c r="T232" s="109"/>
      <c r="U232" s="110"/>
      <c r="V232" s="111"/>
      <c r="W232" s="114"/>
      <c r="X232" s="115"/>
      <c r="Y232" s="115"/>
      <c r="Z232" s="116" t="str">
        <f t="shared" si="0"/>
        <v/>
      </c>
      <c r="AB232" s="28" cm="1">
        <f t="array" ref="AB232">_xlfn.IFS($H232="",1,$H232="有り",2,$H232="無し",3)</f>
        <v>1</v>
      </c>
      <c r="AC232" s="28">
        <f t="shared" si="43"/>
        <v>0</v>
      </c>
      <c r="AD232" s="28">
        <f t="shared" si="44"/>
        <v>0</v>
      </c>
      <c r="AE232" s="28">
        <f t="shared" si="45"/>
        <v>0</v>
      </c>
      <c r="AF232" s="28">
        <f t="shared" si="46"/>
        <v>0</v>
      </c>
      <c r="AG232" s="28" t="str">
        <f t="shared" si="47"/>
        <v/>
      </c>
      <c r="AH232" s="7">
        <f t="shared" si="48"/>
        <v>0</v>
      </c>
      <c r="AI232" s="7">
        <f t="shared" si="49"/>
        <v>0</v>
      </c>
    </row>
    <row r="233" spans="1:35" s="4" customFormat="1" ht="24.75" customHeight="1">
      <c r="A233" s="49">
        <f t="shared" si="50"/>
        <v>221</v>
      </c>
      <c r="B233" s="50" t="str">
        <f t="shared" si="40"/>
        <v/>
      </c>
      <c r="C233" s="155"/>
      <c r="D233" s="15" t="str">
        <f t="shared" si="41"/>
        <v/>
      </c>
      <c r="E233" s="15" t="str">
        <f t="shared" si="42"/>
        <v/>
      </c>
      <c r="F233" s="16"/>
      <c r="G233" s="16"/>
      <c r="H233" s="57"/>
      <c r="I233" s="61"/>
      <c r="J233" s="61"/>
      <c r="K233" s="36"/>
      <c r="L233" s="47"/>
      <c r="M233" s="47"/>
      <c r="N233" s="45" t="str">
        <f t="shared" si="9"/>
        <v/>
      </c>
      <c r="O233" s="22"/>
      <c r="P233" s="58"/>
      <c r="Q233" s="16"/>
      <c r="R233" s="170"/>
      <c r="S233" s="108"/>
      <c r="T233" s="109"/>
      <c r="U233" s="110"/>
      <c r="V233" s="111"/>
      <c r="W233" s="114"/>
      <c r="X233" s="115"/>
      <c r="Y233" s="115"/>
      <c r="Z233" s="116" t="str">
        <f t="shared" si="0"/>
        <v/>
      </c>
      <c r="AB233" s="28" cm="1">
        <f t="array" ref="AB233">_xlfn.IFS($H233="",1,$H233="有り",2,$H233="無し",3)</f>
        <v>1</v>
      </c>
      <c r="AC233" s="28">
        <f t="shared" si="43"/>
        <v>0</v>
      </c>
      <c r="AD233" s="28">
        <f t="shared" si="44"/>
        <v>0</v>
      </c>
      <c r="AE233" s="28">
        <f t="shared" si="45"/>
        <v>0</v>
      </c>
      <c r="AF233" s="28">
        <f t="shared" si="46"/>
        <v>0</v>
      </c>
      <c r="AG233" s="28" t="str">
        <f t="shared" si="47"/>
        <v/>
      </c>
      <c r="AH233" s="7">
        <f t="shared" si="48"/>
        <v>0</v>
      </c>
      <c r="AI233" s="7">
        <f t="shared" si="49"/>
        <v>0</v>
      </c>
    </row>
    <row r="234" spans="1:35" s="4" customFormat="1" ht="24.75" customHeight="1">
      <c r="A234" s="49">
        <f t="shared" si="50"/>
        <v>222</v>
      </c>
      <c r="B234" s="50" t="str">
        <f t="shared" si="40"/>
        <v/>
      </c>
      <c r="C234" s="155"/>
      <c r="D234" s="15" t="str">
        <f t="shared" si="41"/>
        <v/>
      </c>
      <c r="E234" s="15" t="str">
        <f t="shared" si="42"/>
        <v/>
      </c>
      <c r="F234" s="16"/>
      <c r="G234" s="16"/>
      <c r="H234" s="57"/>
      <c r="I234" s="61"/>
      <c r="J234" s="61"/>
      <c r="K234" s="36"/>
      <c r="L234" s="47"/>
      <c r="M234" s="47"/>
      <c r="N234" s="45" t="str">
        <f t="shared" si="9"/>
        <v/>
      </c>
      <c r="O234" s="22"/>
      <c r="P234" s="58"/>
      <c r="Q234" s="16"/>
      <c r="R234" s="170"/>
      <c r="S234" s="108"/>
      <c r="T234" s="109"/>
      <c r="U234" s="110"/>
      <c r="V234" s="111"/>
      <c r="W234" s="114"/>
      <c r="X234" s="115"/>
      <c r="Y234" s="115"/>
      <c r="Z234" s="116" t="str">
        <f t="shared" si="0"/>
        <v/>
      </c>
      <c r="AB234" s="28" cm="1">
        <f t="array" ref="AB234">_xlfn.IFS($H234="",1,$H234="有り",2,$H234="無し",3)</f>
        <v>1</v>
      </c>
      <c r="AC234" s="28">
        <f t="shared" si="43"/>
        <v>0</v>
      </c>
      <c r="AD234" s="28">
        <f t="shared" si="44"/>
        <v>0</v>
      </c>
      <c r="AE234" s="28">
        <f t="shared" si="45"/>
        <v>0</v>
      </c>
      <c r="AF234" s="28">
        <f t="shared" si="46"/>
        <v>0</v>
      </c>
      <c r="AG234" s="28" t="str">
        <f t="shared" si="47"/>
        <v/>
      </c>
      <c r="AH234" s="7">
        <f t="shared" si="48"/>
        <v>0</v>
      </c>
      <c r="AI234" s="7">
        <f t="shared" si="49"/>
        <v>0</v>
      </c>
    </row>
    <row r="235" spans="1:35" s="4" customFormat="1" ht="24.75" customHeight="1">
      <c r="A235" s="49">
        <f t="shared" si="50"/>
        <v>223</v>
      </c>
      <c r="B235" s="50" t="str">
        <f t="shared" si="40"/>
        <v/>
      </c>
      <c r="C235" s="155"/>
      <c r="D235" s="15" t="str">
        <f t="shared" si="41"/>
        <v/>
      </c>
      <c r="E235" s="15" t="str">
        <f t="shared" si="42"/>
        <v/>
      </c>
      <c r="F235" s="16"/>
      <c r="G235" s="16"/>
      <c r="H235" s="57"/>
      <c r="I235" s="61"/>
      <c r="J235" s="61"/>
      <c r="K235" s="36"/>
      <c r="L235" s="47"/>
      <c r="M235" s="47"/>
      <c r="N235" s="45" t="str">
        <f t="shared" si="9"/>
        <v/>
      </c>
      <c r="O235" s="22"/>
      <c r="P235" s="58"/>
      <c r="Q235" s="16"/>
      <c r="R235" s="170"/>
      <c r="S235" s="108"/>
      <c r="T235" s="109"/>
      <c r="U235" s="110"/>
      <c r="V235" s="111"/>
      <c r="W235" s="114"/>
      <c r="X235" s="115"/>
      <c r="Y235" s="115"/>
      <c r="Z235" s="116" t="str">
        <f t="shared" si="0"/>
        <v/>
      </c>
      <c r="AB235" s="28" cm="1">
        <f t="array" ref="AB235">_xlfn.IFS($H235="",1,$H235="有り",2,$H235="無し",3)</f>
        <v>1</v>
      </c>
      <c r="AC235" s="28">
        <f t="shared" si="43"/>
        <v>0</v>
      </c>
      <c r="AD235" s="28">
        <f t="shared" si="44"/>
        <v>0</v>
      </c>
      <c r="AE235" s="28">
        <f t="shared" si="45"/>
        <v>0</v>
      </c>
      <c r="AF235" s="28">
        <f t="shared" si="46"/>
        <v>0</v>
      </c>
      <c r="AG235" s="28" t="str">
        <f t="shared" si="47"/>
        <v/>
      </c>
      <c r="AH235" s="7">
        <f t="shared" si="48"/>
        <v>0</v>
      </c>
      <c r="AI235" s="7">
        <f t="shared" si="49"/>
        <v>0</v>
      </c>
    </row>
    <row r="236" spans="1:35" s="4" customFormat="1" ht="24.75" customHeight="1">
      <c r="A236" s="49">
        <f t="shared" si="50"/>
        <v>224</v>
      </c>
      <c r="B236" s="50" t="str">
        <f t="shared" si="40"/>
        <v/>
      </c>
      <c r="C236" s="155"/>
      <c r="D236" s="15" t="str">
        <f t="shared" si="41"/>
        <v/>
      </c>
      <c r="E236" s="15" t="str">
        <f t="shared" si="42"/>
        <v/>
      </c>
      <c r="F236" s="16"/>
      <c r="G236" s="16"/>
      <c r="H236" s="57"/>
      <c r="I236" s="61"/>
      <c r="J236" s="61"/>
      <c r="K236" s="36"/>
      <c r="L236" s="47"/>
      <c r="M236" s="47"/>
      <c r="N236" s="45" t="str">
        <f t="shared" si="9"/>
        <v/>
      </c>
      <c r="O236" s="22"/>
      <c r="P236" s="58"/>
      <c r="Q236" s="16"/>
      <c r="R236" s="170"/>
      <c r="S236" s="108"/>
      <c r="T236" s="109"/>
      <c r="U236" s="110"/>
      <c r="V236" s="111"/>
      <c r="W236" s="114"/>
      <c r="X236" s="115"/>
      <c r="Y236" s="115"/>
      <c r="Z236" s="116" t="str">
        <f t="shared" si="0"/>
        <v/>
      </c>
      <c r="AB236" s="28" cm="1">
        <f t="array" ref="AB236">_xlfn.IFS($H236="",1,$H236="有り",2,$H236="無し",3)</f>
        <v>1</v>
      </c>
      <c r="AC236" s="28">
        <f t="shared" si="43"/>
        <v>0</v>
      </c>
      <c r="AD236" s="28">
        <f t="shared" si="44"/>
        <v>0</v>
      </c>
      <c r="AE236" s="28">
        <f t="shared" si="45"/>
        <v>0</v>
      </c>
      <c r="AF236" s="28">
        <f t="shared" si="46"/>
        <v>0</v>
      </c>
      <c r="AG236" s="28" t="str">
        <f t="shared" si="47"/>
        <v/>
      </c>
      <c r="AH236" s="7">
        <f t="shared" si="48"/>
        <v>0</v>
      </c>
      <c r="AI236" s="7">
        <f t="shared" si="49"/>
        <v>0</v>
      </c>
    </row>
    <row r="237" spans="1:35" s="4" customFormat="1" ht="24.75" customHeight="1">
      <c r="A237" s="49">
        <f t="shared" si="50"/>
        <v>225</v>
      </c>
      <c r="B237" s="50" t="str">
        <f t="shared" si="40"/>
        <v/>
      </c>
      <c r="C237" s="155"/>
      <c r="D237" s="15" t="str">
        <f t="shared" si="41"/>
        <v/>
      </c>
      <c r="E237" s="15" t="str">
        <f t="shared" si="42"/>
        <v/>
      </c>
      <c r="F237" s="16"/>
      <c r="G237" s="16"/>
      <c r="H237" s="57"/>
      <c r="I237" s="61"/>
      <c r="J237" s="61"/>
      <c r="K237" s="36"/>
      <c r="L237" s="47"/>
      <c r="M237" s="47"/>
      <c r="N237" s="45" t="str">
        <f t="shared" ref="N237:N300" si="51">IF($L237="","",IF($L237&lt;=20,VALUE(4),IF($L237&gt;20,VALUE(3.5))))</f>
        <v/>
      </c>
      <c r="O237" s="22"/>
      <c r="P237" s="58"/>
      <c r="Q237" s="16"/>
      <c r="R237" s="170"/>
      <c r="S237" s="108"/>
      <c r="T237" s="109"/>
      <c r="U237" s="110"/>
      <c r="V237" s="111"/>
      <c r="W237" s="114"/>
      <c r="X237" s="115"/>
      <c r="Y237" s="115"/>
      <c r="Z237" s="116" t="str">
        <f t="shared" ref="Z237:Z300" si="52">IF(G237="","",G237)</f>
        <v/>
      </c>
      <c r="AB237" s="28" cm="1">
        <f t="array" ref="AB237">_xlfn.IFS($H237="",1,$H237="有り",2,$H237="無し",3)</f>
        <v>1</v>
      </c>
      <c r="AC237" s="28">
        <f t="shared" si="43"/>
        <v>0</v>
      </c>
      <c r="AD237" s="28">
        <f t="shared" si="44"/>
        <v>0</v>
      </c>
      <c r="AE237" s="28">
        <f t="shared" si="45"/>
        <v>0</v>
      </c>
      <c r="AF237" s="28">
        <f t="shared" si="46"/>
        <v>0</v>
      </c>
      <c r="AG237" s="28" t="str">
        <f t="shared" si="47"/>
        <v/>
      </c>
      <c r="AH237" s="7">
        <f t="shared" si="48"/>
        <v>0</v>
      </c>
      <c r="AI237" s="7">
        <f t="shared" si="49"/>
        <v>0</v>
      </c>
    </row>
    <row r="238" spans="1:35" s="4" customFormat="1" ht="24.75" customHeight="1">
      <c r="A238" s="49">
        <f t="shared" si="50"/>
        <v>226</v>
      </c>
      <c r="B238" s="50" t="str">
        <f t="shared" si="40"/>
        <v/>
      </c>
      <c r="C238" s="155"/>
      <c r="D238" s="15" t="str">
        <f t="shared" si="41"/>
        <v/>
      </c>
      <c r="E238" s="15" t="str">
        <f t="shared" si="42"/>
        <v/>
      </c>
      <c r="F238" s="16"/>
      <c r="G238" s="16"/>
      <c r="H238" s="57"/>
      <c r="I238" s="61"/>
      <c r="J238" s="61"/>
      <c r="K238" s="36"/>
      <c r="L238" s="47"/>
      <c r="M238" s="47"/>
      <c r="N238" s="45" t="str">
        <f t="shared" si="51"/>
        <v/>
      </c>
      <c r="O238" s="22"/>
      <c r="P238" s="58"/>
      <c r="Q238" s="16"/>
      <c r="R238" s="170"/>
      <c r="S238" s="108"/>
      <c r="T238" s="109"/>
      <c r="U238" s="110"/>
      <c r="V238" s="111"/>
      <c r="W238" s="114"/>
      <c r="X238" s="115"/>
      <c r="Y238" s="115"/>
      <c r="Z238" s="116" t="str">
        <f t="shared" si="52"/>
        <v/>
      </c>
      <c r="AB238" s="28" cm="1">
        <f t="array" ref="AB238">_xlfn.IFS($H238="",1,$H238="有り",2,$H238="無し",3)</f>
        <v>1</v>
      </c>
      <c r="AC238" s="28">
        <f t="shared" si="43"/>
        <v>0</v>
      </c>
      <c r="AD238" s="28">
        <f t="shared" si="44"/>
        <v>0</v>
      </c>
      <c r="AE238" s="28">
        <f t="shared" si="45"/>
        <v>0</v>
      </c>
      <c r="AF238" s="28">
        <f t="shared" si="46"/>
        <v>0</v>
      </c>
      <c r="AG238" s="28" t="str">
        <f t="shared" si="47"/>
        <v/>
      </c>
      <c r="AH238" s="7">
        <f t="shared" si="48"/>
        <v>0</v>
      </c>
      <c r="AI238" s="7">
        <f t="shared" si="49"/>
        <v>0</v>
      </c>
    </row>
    <row r="239" spans="1:35" s="4" customFormat="1" ht="24.75" customHeight="1">
      <c r="A239" s="49">
        <f t="shared" si="50"/>
        <v>227</v>
      </c>
      <c r="B239" s="50" t="str">
        <f t="shared" si="40"/>
        <v/>
      </c>
      <c r="C239" s="155"/>
      <c r="D239" s="15" t="str">
        <f t="shared" si="41"/>
        <v/>
      </c>
      <c r="E239" s="15" t="str">
        <f t="shared" si="42"/>
        <v/>
      </c>
      <c r="F239" s="16"/>
      <c r="G239" s="16"/>
      <c r="H239" s="57"/>
      <c r="I239" s="61"/>
      <c r="J239" s="61"/>
      <c r="K239" s="36"/>
      <c r="L239" s="47"/>
      <c r="M239" s="47"/>
      <c r="N239" s="45" t="str">
        <f t="shared" si="51"/>
        <v/>
      </c>
      <c r="O239" s="22"/>
      <c r="P239" s="58"/>
      <c r="Q239" s="16"/>
      <c r="R239" s="170"/>
      <c r="S239" s="108"/>
      <c r="T239" s="109"/>
      <c r="U239" s="110"/>
      <c r="V239" s="111"/>
      <c r="W239" s="114"/>
      <c r="X239" s="115"/>
      <c r="Y239" s="115"/>
      <c r="Z239" s="116" t="str">
        <f t="shared" si="52"/>
        <v/>
      </c>
      <c r="AB239" s="28" cm="1">
        <f t="array" ref="AB239">_xlfn.IFS($H239="",1,$H239="有り",2,$H239="無し",3)</f>
        <v>1</v>
      </c>
      <c r="AC239" s="28">
        <f t="shared" si="43"/>
        <v>0</v>
      </c>
      <c r="AD239" s="28">
        <f t="shared" si="44"/>
        <v>0</v>
      </c>
      <c r="AE239" s="28">
        <f t="shared" si="45"/>
        <v>0</v>
      </c>
      <c r="AF239" s="28">
        <f t="shared" si="46"/>
        <v>0</v>
      </c>
      <c r="AG239" s="28" t="str">
        <f t="shared" si="47"/>
        <v/>
      </c>
      <c r="AH239" s="7">
        <f t="shared" si="48"/>
        <v>0</v>
      </c>
      <c r="AI239" s="7">
        <f t="shared" si="49"/>
        <v>0</v>
      </c>
    </row>
    <row r="240" spans="1:35" s="4" customFormat="1" ht="24.75" customHeight="1">
      <c r="A240" s="49">
        <f t="shared" si="50"/>
        <v>228</v>
      </c>
      <c r="B240" s="50" t="str">
        <f t="shared" si="40"/>
        <v/>
      </c>
      <c r="C240" s="155"/>
      <c r="D240" s="15" t="str">
        <f t="shared" si="41"/>
        <v/>
      </c>
      <c r="E240" s="15" t="str">
        <f t="shared" si="42"/>
        <v/>
      </c>
      <c r="F240" s="16"/>
      <c r="G240" s="16"/>
      <c r="H240" s="57"/>
      <c r="I240" s="61"/>
      <c r="J240" s="61"/>
      <c r="K240" s="36"/>
      <c r="L240" s="47"/>
      <c r="M240" s="47"/>
      <c r="N240" s="45" t="str">
        <f t="shared" si="51"/>
        <v/>
      </c>
      <c r="O240" s="22"/>
      <c r="P240" s="58"/>
      <c r="Q240" s="16"/>
      <c r="R240" s="170"/>
      <c r="S240" s="108"/>
      <c r="T240" s="109"/>
      <c r="U240" s="110"/>
      <c r="V240" s="111"/>
      <c r="W240" s="114"/>
      <c r="X240" s="115"/>
      <c r="Y240" s="115"/>
      <c r="Z240" s="116" t="str">
        <f t="shared" si="52"/>
        <v/>
      </c>
      <c r="AB240" s="28" cm="1">
        <f t="array" ref="AB240">_xlfn.IFS($H240="",1,$H240="有り",2,$H240="無し",3)</f>
        <v>1</v>
      </c>
      <c r="AC240" s="28">
        <f t="shared" si="43"/>
        <v>0</v>
      </c>
      <c r="AD240" s="28">
        <f t="shared" si="44"/>
        <v>0</v>
      </c>
      <c r="AE240" s="28">
        <f t="shared" si="45"/>
        <v>0</v>
      </c>
      <c r="AF240" s="28">
        <f t="shared" si="46"/>
        <v>0</v>
      </c>
      <c r="AG240" s="28" t="str">
        <f t="shared" si="47"/>
        <v/>
      </c>
      <c r="AH240" s="7">
        <f t="shared" si="48"/>
        <v>0</v>
      </c>
      <c r="AI240" s="7">
        <f t="shared" si="49"/>
        <v>0</v>
      </c>
    </row>
    <row r="241" spans="1:35" s="4" customFormat="1" ht="24.75" customHeight="1">
      <c r="A241" s="49">
        <f t="shared" si="50"/>
        <v>229</v>
      </c>
      <c r="B241" s="50" t="str">
        <f t="shared" si="40"/>
        <v/>
      </c>
      <c r="C241" s="155"/>
      <c r="D241" s="15" t="str">
        <f t="shared" si="41"/>
        <v/>
      </c>
      <c r="E241" s="15" t="str">
        <f t="shared" si="42"/>
        <v/>
      </c>
      <c r="F241" s="16"/>
      <c r="G241" s="16"/>
      <c r="H241" s="57"/>
      <c r="I241" s="61"/>
      <c r="J241" s="61"/>
      <c r="K241" s="36"/>
      <c r="L241" s="47"/>
      <c r="M241" s="47"/>
      <c r="N241" s="45" t="str">
        <f t="shared" si="51"/>
        <v/>
      </c>
      <c r="O241" s="22"/>
      <c r="P241" s="58"/>
      <c r="Q241" s="16"/>
      <c r="R241" s="170"/>
      <c r="S241" s="108"/>
      <c r="T241" s="109"/>
      <c r="U241" s="110"/>
      <c r="V241" s="111"/>
      <c r="W241" s="114"/>
      <c r="X241" s="115"/>
      <c r="Y241" s="115"/>
      <c r="Z241" s="116" t="str">
        <f t="shared" si="52"/>
        <v/>
      </c>
      <c r="AB241" s="28" cm="1">
        <f t="array" ref="AB241">_xlfn.IFS($H241="",1,$H241="有り",2,$H241="無し",3)</f>
        <v>1</v>
      </c>
      <c r="AC241" s="28">
        <f t="shared" si="43"/>
        <v>0</v>
      </c>
      <c r="AD241" s="28">
        <f t="shared" si="44"/>
        <v>0</v>
      </c>
      <c r="AE241" s="28">
        <f t="shared" si="45"/>
        <v>0</v>
      </c>
      <c r="AF241" s="28">
        <f t="shared" si="46"/>
        <v>0</v>
      </c>
      <c r="AG241" s="28" t="str">
        <f t="shared" si="47"/>
        <v/>
      </c>
      <c r="AH241" s="7">
        <f t="shared" si="48"/>
        <v>0</v>
      </c>
      <c r="AI241" s="7">
        <f t="shared" si="49"/>
        <v>0</v>
      </c>
    </row>
    <row r="242" spans="1:35" s="4" customFormat="1" ht="24.75" customHeight="1">
      <c r="A242" s="49">
        <f t="shared" si="50"/>
        <v>230</v>
      </c>
      <c r="B242" s="50" t="str">
        <f t="shared" si="40"/>
        <v/>
      </c>
      <c r="C242" s="155"/>
      <c r="D242" s="15" t="str">
        <f t="shared" si="41"/>
        <v/>
      </c>
      <c r="E242" s="15" t="str">
        <f t="shared" si="42"/>
        <v/>
      </c>
      <c r="F242" s="16"/>
      <c r="G242" s="16"/>
      <c r="H242" s="57"/>
      <c r="I242" s="61"/>
      <c r="J242" s="61"/>
      <c r="K242" s="36"/>
      <c r="L242" s="47"/>
      <c r="M242" s="47"/>
      <c r="N242" s="45" t="str">
        <f t="shared" si="51"/>
        <v/>
      </c>
      <c r="O242" s="22"/>
      <c r="P242" s="58"/>
      <c r="Q242" s="16"/>
      <c r="R242" s="170"/>
      <c r="S242" s="108"/>
      <c r="T242" s="109"/>
      <c r="U242" s="110"/>
      <c r="V242" s="111"/>
      <c r="W242" s="114"/>
      <c r="X242" s="115"/>
      <c r="Y242" s="115"/>
      <c r="Z242" s="116" t="str">
        <f t="shared" si="52"/>
        <v/>
      </c>
      <c r="AB242" s="28" cm="1">
        <f t="array" ref="AB242">_xlfn.IFS($H242="",1,$H242="有り",2,$H242="無し",3)</f>
        <v>1</v>
      </c>
      <c r="AC242" s="28">
        <f t="shared" si="43"/>
        <v>0</v>
      </c>
      <c r="AD242" s="28">
        <f t="shared" si="44"/>
        <v>0</v>
      </c>
      <c r="AE242" s="28">
        <f t="shared" si="45"/>
        <v>0</v>
      </c>
      <c r="AF242" s="28">
        <f t="shared" si="46"/>
        <v>0</v>
      </c>
      <c r="AG242" s="28" t="str">
        <f t="shared" si="47"/>
        <v/>
      </c>
      <c r="AH242" s="7">
        <f t="shared" si="48"/>
        <v>0</v>
      </c>
      <c r="AI242" s="7">
        <f t="shared" si="49"/>
        <v>0</v>
      </c>
    </row>
    <row r="243" spans="1:35" s="4" customFormat="1" ht="24.75" customHeight="1">
      <c r="A243" s="49">
        <f t="shared" si="50"/>
        <v>231</v>
      </c>
      <c r="B243" s="50" t="str">
        <f t="shared" si="40"/>
        <v/>
      </c>
      <c r="C243" s="155"/>
      <c r="D243" s="15" t="str">
        <f t="shared" si="41"/>
        <v/>
      </c>
      <c r="E243" s="15" t="str">
        <f t="shared" si="42"/>
        <v/>
      </c>
      <c r="F243" s="16"/>
      <c r="G243" s="16"/>
      <c r="H243" s="57"/>
      <c r="I243" s="61"/>
      <c r="J243" s="61"/>
      <c r="K243" s="36"/>
      <c r="L243" s="47"/>
      <c r="M243" s="47"/>
      <c r="N243" s="45" t="str">
        <f t="shared" si="51"/>
        <v/>
      </c>
      <c r="O243" s="22"/>
      <c r="P243" s="58"/>
      <c r="Q243" s="16"/>
      <c r="R243" s="170"/>
      <c r="S243" s="108"/>
      <c r="T243" s="109"/>
      <c r="U243" s="110"/>
      <c r="V243" s="111"/>
      <c r="W243" s="114"/>
      <c r="X243" s="115"/>
      <c r="Y243" s="115"/>
      <c r="Z243" s="116" t="str">
        <f t="shared" si="52"/>
        <v/>
      </c>
      <c r="AB243" s="28" cm="1">
        <f t="array" ref="AB243">_xlfn.IFS($H243="",1,$H243="有り",2,$H243="無し",3)</f>
        <v>1</v>
      </c>
      <c r="AC243" s="28">
        <f t="shared" si="43"/>
        <v>0</v>
      </c>
      <c r="AD243" s="28">
        <f t="shared" si="44"/>
        <v>0</v>
      </c>
      <c r="AE243" s="28">
        <f t="shared" si="45"/>
        <v>0</v>
      </c>
      <c r="AF243" s="28">
        <f t="shared" si="46"/>
        <v>0</v>
      </c>
      <c r="AG243" s="28" t="str">
        <f t="shared" si="47"/>
        <v/>
      </c>
      <c r="AH243" s="7">
        <f t="shared" si="48"/>
        <v>0</v>
      </c>
      <c r="AI243" s="7">
        <f t="shared" si="49"/>
        <v>0</v>
      </c>
    </row>
    <row r="244" spans="1:35" s="4" customFormat="1" ht="24.75" customHeight="1">
      <c r="A244" s="49">
        <f t="shared" si="50"/>
        <v>232</v>
      </c>
      <c r="B244" s="50" t="str">
        <f t="shared" si="40"/>
        <v/>
      </c>
      <c r="C244" s="155"/>
      <c r="D244" s="15" t="str">
        <f t="shared" si="41"/>
        <v/>
      </c>
      <c r="E244" s="15" t="str">
        <f t="shared" si="42"/>
        <v/>
      </c>
      <c r="F244" s="16"/>
      <c r="G244" s="16"/>
      <c r="H244" s="57"/>
      <c r="I244" s="61"/>
      <c r="J244" s="61"/>
      <c r="K244" s="36"/>
      <c r="L244" s="47"/>
      <c r="M244" s="47"/>
      <c r="N244" s="45" t="str">
        <f t="shared" si="51"/>
        <v/>
      </c>
      <c r="O244" s="22"/>
      <c r="P244" s="58"/>
      <c r="Q244" s="16"/>
      <c r="R244" s="170"/>
      <c r="S244" s="108"/>
      <c r="T244" s="109"/>
      <c r="U244" s="110"/>
      <c r="V244" s="111"/>
      <c r="W244" s="114"/>
      <c r="X244" s="115"/>
      <c r="Y244" s="115"/>
      <c r="Z244" s="116" t="str">
        <f t="shared" si="52"/>
        <v/>
      </c>
      <c r="AB244" s="28" cm="1">
        <f t="array" ref="AB244">_xlfn.IFS($H244="",1,$H244="有り",2,$H244="無し",3)</f>
        <v>1</v>
      </c>
      <c r="AC244" s="28">
        <f t="shared" si="43"/>
        <v>0</v>
      </c>
      <c r="AD244" s="28">
        <f t="shared" si="44"/>
        <v>0</v>
      </c>
      <c r="AE244" s="28">
        <f t="shared" si="45"/>
        <v>0</v>
      </c>
      <c r="AF244" s="28">
        <f t="shared" si="46"/>
        <v>0</v>
      </c>
      <c r="AG244" s="28" t="str">
        <f t="shared" si="47"/>
        <v/>
      </c>
      <c r="AH244" s="7">
        <f t="shared" si="48"/>
        <v>0</v>
      </c>
      <c r="AI244" s="7">
        <f t="shared" si="49"/>
        <v>0</v>
      </c>
    </row>
    <row r="245" spans="1:35" s="4" customFormat="1" ht="24.75" customHeight="1">
      <c r="A245" s="49">
        <f t="shared" si="50"/>
        <v>233</v>
      </c>
      <c r="B245" s="50" t="str">
        <f t="shared" si="40"/>
        <v/>
      </c>
      <c r="C245" s="155"/>
      <c r="D245" s="15" t="str">
        <f t="shared" si="41"/>
        <v/>
      </c>
      <c r="E245" s="15" t="str">
        <f t="shared" si="42"/>
        <v/>
      </c>
      <c r="F245" s="16"/>
      <c r="G245" s="16"/>
      <c r="H245" s="57"/>
      <c r="I245" s="61"/>
      <c r="J245" s="61"/>
      <c r="K245" s="36"/>
      <c r="L245" s="47"/>
      <c r="M245" s="47"/>
      <c r="N245" s="45" t="str">
        <f t="shared" si="51"/>
        <v/>
      </c>
      <c r="O245" s="22"/>
      <c r="P245" s="58"/>
      <c r="Q245" s="16"/>
      <c r="R245" s="170"/>
      <c r="S245" s="108"/>
      <c r="T245" s="109"/>
      <c r="U245" s="110"/>
      <c r="V245" s="111"/>
      <c r="W245" s="114"/>
      <c r="X245" s="115"/>
      <c r="Y245" s="115"/>
      <c r="Z245" s="116" t="str">
        <f t="shared" si="52"/>
        <v/>
      </c>
      <c r="AB245" s="28" cm="1">
        <f t="array" ref="AB245">_xlfn.IFS($H245="",1,$H245="有り",2,$H245="無し",3)</f>
        <v>1</v>
      </c>
      <c r="AC245" s="28">
        <f t="shared" si="43"/>
        <v>0</v>
      </c>
      <c r="AD245" s="28">
        <f t="shared" si="44"/>
        <v>0</v>
      </c>
      <c r="AE245" s="28">
        <f t="shared" si="45"/>
        <v>0</v>
      </c>
      <c r="AF245" s="28">
        <f t="shared" si="46"/>
        <v>0</v>
      </c>
      <c r="AG245" s="28" t="str">
        <f t="shared" si="47"/>
        <v/>
      </c>
      <c r="AH245" s="7">
        <f t="shared" si="48"/>
        <v>0</v>
      </c>
      <c r="AI245" s="7">
        <f t="shared" si="49"/>
        <v>0</v>
      </c>
    </row>
    <row r="246" spans="1:35" s="4" customFormat="1" ht="24.75" customHeight="1">
      <c r="A246" s="49">
        <f t="shared" si="50"/>
        <v>234</v>
      </c>
      <c r="B246" s="50" t="str">
        <f t="shared" si="40"/>
        <v/>
      </c>
      <c r="C246" s="155"/>
      <c r="D246" s="15" t="str">
        <f t="shared" si="41"/>
        <v/>
      </c>
      <c r="E246" s="15" t="str">
        <f t="shared" si="42"/>
        <v/>
      </c>
      <c r="F246" s="16"/>
      <c r="G246" s="16"/>
      <c r="H246" s="57"/>
      <c r="I246" s="61"/>
      <c r="J246" s="61"/>
      <c r="K246" s="36"/>
      <c r="L246" s="47"/>
      <c r="M246" s="47"/>
      <c r="N246" s="45" t="str">
        <f t="shared" si="51"/>
        <v/>
      </c>
      <c r="O246" s="22"/>
      <c r="P246" s="58"/>
      <c r="Q246" s="16"/>
      <c r="R246" s="170"/>
      <c r="S246" s="108"/>
      <c r="T246" s="109"/>
      <c r="U246" s="110"/>
      <c r="V246" s="111"/>
      <c r="W246" s="114"/>
      <c r="X246" s="115"/>
      <c r="Y246" s="115"/>
      <c r="Z246" s="116" t="str">
        <f t="shared" si="52"/>
        <v/>
      </c>
      <c r="AB246" s="28" cm="1">
        <f t="array" ref="AB246">_xlfn.IFS($H246="",1,$H246="有り",2,$H246="無し",3)</f>
        <v>1</v>
      </c>
      <c r="AC246" s="28">
        <f t="shared" si="43"/>
        <v>0</v>
      </c>
      <c r="AD246" s="28">
        <f t="shared" si="44"/>
        <v>0</v>
      </c>
      <c r="AE246" s="28">
        <f t="shared" si="45"/>
        <v>0</v>
      </c>
      <c r="AF246" s="28">
        <f t="shared" si="46"/>
        <v>0</v>
      </c>
      <c r="AG246" s="28" t="str">
        <f t="shared" si="47"/>
        <v/>
      </c>
      <c r="AH246" s="7">
        <f t="shared" si="48"/>
        <v>0</v>
      </c>
      <c r="AI246" s="7">
        <f t="shared" si="49"/>
        <v>0</v>
      </c>
    </row>
    <row r="247" spans="1:35" s="4" customFormat="1" ht="24.75" customHeight="1">
      <c r="A247" s="49">
        <f t="shared" si="50"/>
        <v>235</v>
      </c>
      <c r="B247" s="50" t="str">
        <f t="shared" si="40"/>
        <v/>
      </c>
      <c r="C247" s="155"/>
      <c r="D247" s="15" t="str">
        <f t="shared" si="41"/>
        <v/>
      </c>
      <c r="E247" s="15" t="str">
        <f t="shared" si="42"/>
        <v/>
      </c>
      <c r="F247" s="16"/>
      <c r="G247" s="16"/>
      <c r="H247" s="57"/>
      <c r="I247" s="61"/>
      <c r="J247" s="61"/>
      <c r="K247" s="36"/>
      <c r="L247" s="47"/>
      <c r="M247" s="47"/>
      <c r="N247" s="45" t="str">
        <f t="shared" si="51"/>
        <v/>
      </c>
      <c r="O247" s="22"/>
      <c r="P247" s="58"/>
      <c r="Q247" s="16"/>
      <c r="R247" s="170"/>
      <c r="S247" s="108"/>
      <c r="T247" s="109"/>
      <c r="U247" s="110"/>
      <c r="V247" s="111"/>
      <c r="W247" s="114"/>
      <c r="X247" s="115"/>
      <c r="Y247" s="115"/>
      <c r="Z247" s="116" t="str">
        <f t="shared" si="52"/>
        <v/>
      </c>
      <c r="AB247" s="28" cm="1">
        <f t="array" ref="AB247">_xlfn.IFS($H247="",1,$H247="有り",2,$H247="無し",3)</f>
        <v>1</v>
      </c>
      <c r="AC247" s="28">
        <f t="shared" si="43"/>
        <v>0</v>
      </c>
      <c r="AD247" s="28">
        <f t="shared" si="44"/>
        <v>0</v>
      </c>
      <c r="AE247" s="28">
        <f t="shared" si="45"/>
        <v>0</v>
      </c>
      <c r="AF247" s="28">
        <f t="shared" si="46"/>
        <v>0</v>
      </c>
      <c r="AG247" s="28" t="str">
        <f t="shared" si="47"/>
        <v/>
      </c>
      <c r="AH247" s="7">
        <f t="shared" si="48"/>
        <v>0</v>
      </c>
      <c r="AI247" s="7">
        <f t="shared" si="49"/>
        <v>0</v>
      </c>
    </row>
    <row r="248" spans="1:35" s="4" customFormat="1" ht="24.75" customHeight="1">
      <c r="A248" s="49">
        <f t="shared" si="50"/>
        <v>236</v>
      </c>
      <c r="B248" s="50" t="str">
        <f t="shared" si="40"/>
        <v/>
      </c>
      <c r="C248" s="155"/>
      <c r="D248" s="15" t="str">
        <f t="shared" si="41"/>
        <v/>
      </c>
      <c r="E248" s="15" t="str">
        <f t="shared" si="42"/>
        <v/>
      </c>
      <c r="F248" s="16"/>
      <c r="G248" s="16"/>
      <c r="H248" s="57"/>
      <c r="I248" s="61"/>
      <c r="J248" s="61"/>
      <c r="K248" s="36"/>
      <c r="L248" s="47"/>
      <c r="M248" s="47"/>
      <c r="N248" s="45" t="str">
        <f t="shared" si="51"/>
        <v/>
      </c>
      <c r="O248" s="22"/>
      <c r="P248" s="58"/>
      <c r="Q248" s="16"/>
      <c r="R248" s="170"/>
      <c r="S248" s="108"/>
      <c r="T248" s="109"/>
      <c r="U248" s="110"/>
      <c r="V248" s="111"/>
      <c r="W248" s="114"/>
      <c r="X248" s="115"/>
      <c r="Y248" s="115"/>
      <c r="Z248" s="116" t="str">
        <f t="shared" si="52"/>
        <v/>
      </c>
      <c r="AB248" s="28" cm="1">
        <f t="array" ref="AB248">_xlfn.IFS($H248="",1,$H248="有り",2,$H248="無し",3)</f>
        <v>1</v>
      </c>
      <c r="AC248" s="28">
        <f t="shared" si="43"/>
        <v>0</v>
      </c>
      <c r="AD248" s="28">
        <f t="shared" si="44"/>
        <v>0</v>
      </c>
      <c r="AE248" s="28">
        <f t="shared" si="45"/>
        <v>0</v>
      </c>
      <c r="AF248" s="28">
        <f t="shared" si="46"/>
        <v>0</v>
      </c>
      <c r="AG248" s="28" t="str">
        <f t="shared" si="47"/>
        <v/>
      </c>
      <c r="AH248" s="7">
        <f t="shared" si="48"/>
        <v>0</v>
      </c>
      <c r="AI248" s="7">
        <f t="shared" si="49"/>
        <v>0</v>
      </c>
    </row>
    <row r="249" spans="1:35" s="4" customFormat="1" ht="24.75" customHeight="1">
      <c r="A249" s="49">
        <f t="shared" si="50"/>
        <v>237</v>
      </c>
      <c r="B249" s="50" t="str">
        <f t="shared" si="40"/>
        <v/>
      </c>
      <c r="C249" s="155"/>
      <c r="D249" s="15" t="str">
        <f t="shared" si="41"/>
        <v/>
      </c>
      <c r="E249" s="15" t="str">
        <f t="shared" si="42"/>
        <v/>
      </c>
      <c r="F249" s="16"/>
      <c r="G249" s="16"/>
      <c r="H249" s="57"/>
      <c r="I249" s="61"/>
      <c r="J249" s="61"/>
      <c r="K249" s="36"/>
      <c r="L249" s="47"/>
      <c r="M249" s="47"/>
      <c r="N249" s="45" t="str">
        <f t="shared" si="51"/>
        <v/>
      </c>
      <c r="O249" s="22"/>
      <c r="P249" s="58"/>
      <c r="Q249" s="16"/>
      <c r="R249" s="170"/>
      <c r="S249" s="108"/>
      <c r="T249" s="109"/>
      <c r="U249" s="110"/>
      <c r="V249" s="111"/>
      <c r="W249" s="114"/>
      <c r="X249" s="115"/>
      <c r="Y249" s="115"/>
      <c r="Z249" s="116" t="str">
        <f t="shared" si="52"/>
        <v/>
      </c>
      <c r="AB249" s="28" cm="1">
        <f t="array" ref="AB249">_xlfn.IFS($H249="",1,$H249="有り",2,$H249="無し",3)</f>
        <v>1</v>
      </c>
      <c r="AC249" s="28">
        <f t="shared" si="43"/>
        <v>0</v>
      </c>
      <c r="AD249" s="28">
        <f t="shared" si="44"/>
        <v>0</v>
      </c>
      <c r="AE249" s="28">
        <f t="shared" si="45"/>
        <v>0</v>
      </c>
      <c r="AF249" s="28">
        <f t="shared" si="46"/>
        <v>0</v>
      </c>
      <c r="AG249" s="28" t="str">
        <f t="shared" si="47"/>
        <v/>
      </c>
      <c r="AH249" s="7">
        <f t="shared" si="48"/>
        <v>0</v>
      </c>
      <c r="AI249" s="7">
        <f t="shared" si="49"/>
        <v>0</v>
      </c>
    </row>
    <row r="250" spans="1:35" s="4" customFormat="1" ht="24.75" customHeight="1">
      <c r="A250" s="49">
        <f t="shared" si="50"/>
        <v>238</v>
      </c>
      <c r="B250" s="50" t="str">
        <f t="shared" si="40"/>
        <v/>
      </c>
      <c r="C250" s="155"/>
      <c r="D250" s="15" t="str">
        <f t="shared" si="41"/>
        <v/>
      </c>
      <c r="E250" s="15" t="str">
        <f t="shared" si="42"/>
        <v/>
      </c>
      <c r="F250" s="16"/>
      <c r="G250" s="16"/>
      <c r="H250" s="57"/>
      <c r="I250" s="61"/>
      <c r="J250" s="61"/>
      <c r="K250" s="36"/>
      <c r="L250" s="47"/>
      <c r="M250" s="47"/>
      <c r="N250" s="45" t="str">
        <f t="shared" si="51"/>
        <v/>
      </c>
      <c r="O250" s="22"/>
      <c r="P250" s="58"/>
      <c r="Q250" s="16"/>
      <c r="R250" s="170"/>
      <c r="S250" s="108"/>
      <c r="T250" s="109"/>
      <c r="U250" s="110"/>
      <c r="V250" s="111"/>
      <c r="W250" s="114"/>
      <c r="X250" s="115"/>
      <c r="Y250" s="115"/>
      <c r="Z250" s="116" t="str">
        <f t="shared" si="52"/>
        <v/>
      </c>
      <c r="AB250" s="28" cm="1">
        <f t="array" ref="AB250">_xlfn.IFS($H250="",1,$H250="有り",2,$H250="無し",3)</f>
        <v>1</v>
      </c>
      <c r="AC250" s="28">
        <f t="shared" si="43"/>
        <v>0</v>
      </c>
      <c r="AD250" s="28">
        <f t="shared" si="44"/>
        <v>0</v>
      </c>
      <c r="AE250" s="28">
        <f t="shared" si="45"/>
        <v>0</v>
      </c>
      <c r="AF250" s="28">
        <f t="shared" si="46"/>
        <v>0</v>
      </c>
      <c r="AG250" s="28" t="str">
        <f t="shared" si="47"/>
        <v/>
      </c>
      <c r="AH250" s="7">
        <f t="shared" si="48"/>
        <v>0</v>
      </c>
      <c r="AI250" s="7">
        <f t="shared" si="49"/>
        <v>0</v>
      </c>
    </row>
    <row r="251" spans="1:35" s="4" customFormat="1" ht="24.75" customHeight="1">
      <c r="A251" s="49">
        <f t="shared" si="50"/>
        <v>239</v>
      </c>
      <c r="B251" s="50" t="str">
        <f t="shared" si="40"/>
        <v/>
      </c>
      <c r="C251" s="155"/>
      <c r="D251" s="15" t="str">
        <f t="shared" si="41"/>
        <v/>
      </c>
      <c r="E251" s="15" t="str">
        <f t="shared" si="42"/>
        <v/>
      </c>
      <c r="F251" s="16"/>
      <c r="G251" s="16"/>
      <c r="H251" s="57"/>
      <c r="I251" s="61"/>
      <c r="J251" s="61"/>
      <c r="K251" s="36"/>
      <c r="L251" s="47"/>
      <c r="M251" s="47"/>
      <c r="N251" s="45" t="str">
        <f t="shared" si="51"/>
        <v/>
      </c>
      <c r="O251" s="22"/>
      <c r="P251" s="58"/>
      <c r="Q251" s="16"/>
      <c r="R251" s="170"/>
      <c r="S251" s="108"/>
      <c r="T251" s="109"/>
      <c r="U251" s="110"/>
      <c r="V251" s="111"/>
      <c r="W251" s="114"/>
      <c r="X251" s="115"/>
      <c r="Y251" s="115"/>
      <c r="Z251" s="116" t="str">
        <f t="shared" si="52"/>
        <v/>
      </c>
      <c r="AB251" s="28" cm="1">
        <f t="array" ref="AB251">_xlfn.IFS($H251="",1,$H251="有り",2,$H251="無し",3)</f>
        <v>1</v>
      </c>
      <c r="AC251" s="28">
        <f t="shared" si="43"/>
        <v>0</v>
      </c>
      <c r="AD251" s="28">
        <f t="shared" si="44"/>
        <v>0</v>
      </c>
      <c r="AE251" s="28">
        <f t="shared" si="45"/>
        <v>0</v>
      </c>
      <c r="AF251" s="28">
        <f t="shared" si="46"/>
        <v>0</v>
      </c>
      <c r="AG251" s="28" t="str">
        <f t="shared" si="47"/>
        <v/>
      </c>
      <c r="AH251" s="7">
        <f t="shared" si="48"/>
        <v>0</v>
      </c>
      <c r="AI251" s="7">
        <f t="shared" si="49"/>
        <v>0</v>
      </c>
    </row>
    <row r="252" spans="1:35" s="4" customFormat="1" ht="24.75" customHeight="1">
      <c r="A252" s="49">
        <f t="shared" si="50"/>
        <v>240</v>
      </c>
      <c r="B252" s="50" t="str">
        <f t="shared" si="40"/>
        <v/>
      </c>
      <c r="C252" s="155"/>
      <c r="D252" s="15" t="str">
        <f t="shared" si="41"/>
        <v/>
      </c>
      <c r="E252" s="15" t="str">
        <f t="shared" si="42"/>
        <v/>
      </c>
      <c r="F252" s="16"/>
      <c r="G252" s="16"/>
      <c r="H252" s="57"/>
      <c r="I252" s="61"/>
      <c r="J252" s="61"/>
      <c r="K252" s="36"/>
      <c r="L252" s="47"/>
      <c r="M252" s="47"/>
      <c r="N252" s="45" t="str">
        <f t="shared" si="51"/>
        <v/>
      </c>
      <c r="O252" s="22"/>
      <c r="P252" s="58"/>
      <c r="Q252" s="16"/>
      <c r="R252" s="170"/>
      <c r="S252" s="108"/>
      <c r="T252" s="109"/>
      <c r="U252" s="110"/>
      <c r="V252" s="111"/>
      <c r="W252" s="114"/>
      <c r="X252" s="115"/>
      <c r="Y252" s="115"/>
      <c r="Z252" s="116" t="str">
        <f t="shared" si="52"/>
        <v/>
      </c>
      <c r="AB252" s="28" cm="1">
        <f t="array" ref="AB252">_xlfn.IFS($H252="",1,$H252="有り",2,$H252="無し",3)</f>
        <v>1</v>
      </c>
      <c r="AC252" s="28">
        <f t="shared" si="43"/>
        <v>0</v>
      </c>
      <c r="AD252" s="28">
        <f t="shared" si="44"/>
        <v>0</v>
      </c>
      <c r="AE252" s="28">
        <f t="shared" si="45"/>
        <v>0</v>
      </c>
      <c r="AF252" s="28">
        <f t="shared" si="46"/>
        <v>0</v>
      </c>
      <c r="AG252" s="28" t="str">
        <f t="shared" si="47"/>
        <v/>
      </c>
      <c r="AH252" s="7">
        <f t="shared" si="48"/>
        <v>0</v>
      </c>
      <c r="AI252" s="7">
        <f t="shared" si="49"/>
        <v>0</v>
      </c>
    </row>
    <row r="253" spans="1:35" s="4" customFormat="1" ht="24.75" customHeight="1">
      <c r="A253" s="49">
        <f t="shared" si="50"/>
        <v>241</v>
      </c>
      <c r="B253" s="50" t="str">
        <f t="shared" si="40"/>
        <v/>
      </c>
      <c r="C253" s="155"/>
      <c r="D253" s="15" t="str">
        <f t="shared" si="41"/>
        <v/>
      </c>
      <c r="E253" s="15" t="str">
        <f t="shared" si="42"/>
        <v/>
      </c>
      <c r="F253" s="16"/>
      <c r="G253" s="16"/>
      <c r="H253" s="57"/>
      <c r="I253" s="61"/>
      <c r="J253" s="61"/>
      <c r="K253" s="36"/>
      <c r="L253" s="47"/>
      <c r="M253" s="47"/>
      <c r="N253" s="45" t="str">
        <f t="shared" si="51"/>
        <v/>
      </c>
      <c r="O253" s="22"/>
      <c r="P253" s="58"/>
      <c r="Q253" s="16"/>
      <c r="R253" s="170"/>
      <c r="S253" s="108"/>
      <c r="T253" s="109"/>
      <c r="U253" s="110"/>
      <c r="V253" s="111"/>
      <c r="W253" s="114"/>
      <c r="X253" s="115"/>
      <c r="Y253" s="115"/>
      <c r="Z253" s="116" t="str">
        <f t="shared" si="52"/>
        <v/>
      </c>
      <c r="AB253" s="28" cm="1">
        <f t="array" ref="AB253">_xlfn.IFS($H253="",1,$H253="有り",2,$H253="無し",3)</f>
        <v>1</v>
      </c>
      <c r="AC253" s="28">
        <f t="shared" si="43"/>
        <v>0</v>
      </c>
      <c r="AD253" s="28">
        <f t="shared" si="44"/>
        <v>0</v>
      </c>
      <c r="AE253" s="28">
        <f t="shared" si="45"/>
        <v>0</v>
      </c>
      <c r="AF253" s="28">
        <f t="shared" si="46"/>
        <v>0</v>
      </c>
      <c r="AG253" s="28" t="str">
        <f t="shared" si="47"/>
        <v/>
      </c>
      <c r="AH253" s="7">
        <f t="shared" si="48"/>
        <v>0</v>
      </c>
      <c r="AI253" s="7">
        <f t="shared" si="49"/>
        <v>0</v>
      </c>
    </row>
    <row r="254" spans="1:35" s="4" customFormat="1" ht="24.75" customHeight="1">
      <c r="A254" s="49">
        <f t="shared" si="50"/>
        <v>242</v>
      </c>
      <c r="B254" s="50" t="str">
        <f t="shared" si="40"/>
        <v/>
      </c>
      <c r="C254" s="155"/>
      <c r="D254" s="15" t="str">
        <f t="shared" si="41"/>
        <v/>
      </c>
      <c r="E254" s="15" t="str">
        <f t="shared" si="42"/>
        <v/>
      </c>
      <c r="F254" s="16"/>
      <c r="G254" s="16"/>
      <c r="H254" s="57"/>
      <c r="I254" s="61"/>
      <c r="J254" s="61"/>
      <c r="K254" s="36"/>
      <c r="L254" s="47"/>
      <c r="M254" s="47"/>
      <c r="N254" s="45" t="str">
        <f t="shared" si="51"/>
        <v/>
      </c>
      <c r="O254" s="22"/>
      <c r="P254" s="58"/>
      <c r="Q254" s="16"/>
      <c r="R254" s="170"/>
      <c r="S254" s="108"/>
      <c r="T254" s="109"/>
      <c r="U254" s="110"/>
      <c r="V254" s="111"/>
      <c r="W254" s="114"/>
      <c r="X254" s="115"/>
      <c r="Y254" s="115"/>
      <c r="Z254" s="116" t="str">
        <f t="shared" si="52"/>
        <v/>
      </c>
      <c r="AB254" s="28" cm="1">
        <f t="array" ref="AB254">_xlfn.IFS($H254="",1,$H254="有り",2,$H254="無し",3)</f>
        <v>1</v>
      </c>
      <c r="AC254" s="28">
        <f t="shared" si="43"/>
        <v>0</v>
      </c>
      <c r="AD254" s="28">
        <f t="shared" si="44"/>
        <v>0</v>
      </c>
      <c r="AE254" s="28">
        <f t="shared" si="45"/>
        <v>0</v>
      </c>
      <c r="AF254" s="28">
        <f t="shared" si="46"/>
        <v>0</v>
      </c>
      <c r="AG254" s="28" t="str">
        <f t="shared" si="47"/>
        <v/>
      </c>
      <c r="AH254" s="7">
        <f t="shared" si="48"/>
        <v>0</v>
      </c>
      <c r="AI254" s="7">
        <f t="shared" si="49"/>
        <v>0</v>
      </c>
    </row>
    <row r="255" spans="1:35" s="4" customFormat="1" ht="24.75" customHeight="1">
      <c r="A255" s="49">
        <f t="shared" si="50"/>
        <v>243</v>
      </c>
      <c r="B255" s="50" t="str">
        <f t="shared" si="40"/>
        <v/>
      </c>
      <c r="C255" s="155"/>
      <c r="D255" s="15" t="str">
        <f t="shared" si="41"/>
        <v/>
      </c>
      <c r="E255" s="15" t="str">
        <f t="shared" si="42"/>
        <v/>
      </c>
      <c r="F255" s="16"/>
      <c r="G255" s="16"/>
      <c r="H255" s="57"/>
      <c r="I255" s="61"/>
      <c r="J255" s="61"/>
      <c r="K255" s="36"/>
      <c r="L255" s="47"/>
      <c r="M255" s="47"/>
      <c r="N255" s="45" t="str">
        <f t="shared" si="51"/>
        <v/>
      </c>
      <c r="O255" s="22"/>
      <c r="P255" s="58"/>
      <c r="Q255" s="16"/>
      <c r="R255" s="170"/>
      <c r="S255" s="108"/>
      <c r="T255" s="109"/>
      <c r="U255" s="110"/>
      <c r="V255" s="111"/>
      <c r="W255" s="114"/>
      <c r="X255" s="115"/>
      <c r="Y255" s="115"/>
      <c r="Z255" s="116" t="str">
        <f t="shared" si="52"/>
        <v/>
      </c>
      <c r="AB255" s="28" cm="1">
        <f t="array" ref="AB255">_xlfn.IFS($H255="",1,$H255="有り",2,$H255="無し",3)</f>
        <v>1</v>
      </c>
      <c r="AC255" s="28">
        <f t="shared" si="43"/>
        <v>0</v>
      </c>
      <c r="AD255" s="28">
        <f t="shared" si="44"/>
        <v>0</v>
      </c>
      <c r="AE255" s="28">
        <f t="shared" si="45"/>
        <v>0</v>
      </c>
      <c r="AF255" s="28">
        <f t="shared" si="46"/>
        <v>0</v>
      </c>
      <c r="AG255" s="28" t="str">
        <f t="shared" si="47"/>
        <v/>
      </c>
      <c r="AH255" s="7">
        <f t="shared" si="48"/>
        <v>0</v>
      </c>
      <c r="AI255" s="7">
        <f t="shared" si="49"/>
        <v>0</v>
      </c>
    </row>
    <row r="256" spans="1:35" s="4" customFormat="1" ht="24.75" customHeight="1">
      <c r="A256" s="49">
        <f t="shared" si="50"/>
        <v>244</v>
      </c>
      <c r="B256" s="50" t="str">
        <f t="shared" si="40"/>
        <v/>
      </c>
      <c r="C256" s="155"/>
      <c r="D256" s="15" t="str">
        <f t="shared" si="41"/>
        <v/>
      </c>
      <c r="E256" s="15" t="str">
        <f t="shared" si="42"/>
        <v/>
      </c>
      <c r="F256" s="16"/>
      <c r="G256" s="16"/>
      <c r="H256" s="57"/>
      <c r="I256" s="61"/>
      <c r="J256" s="61"/>
      <c r="K256" s="36"/>
      <c r="L256" s="47"/>
      <c r="M256" s="47"/>
      <c r="N256" s="45" t="str">
        <f t="shared" si="51"/>
        <v/>
      </c>
      <c r="O256" s="22"/>
      <c r="P256" s="58"/>
      <c r="Q256" s="16"/>
      <c r="R256" s="170"/>
      <c r="S256" s="108"/>
      <c r="T256" s="109"/>
      <c r="U256" s="110"/>
      <c r="V256" s="111"/>
      <c r="W256" s="114"/>
      <c r="X256" s="115"/>
      <c r="Y256" s="115"/>
      <c r="Z256" s="116" t="str">
        <f t="shared" si="52"/>
        <v/>
      </c>
      <c r="AB256" s="28" cm="1">
        <f t="array" ref="AB256">_xlfn.IFS($H256="",1,$H256="有り",2,$H256="無し",3)</f>
        <v>1</v>
      </c>
      <c r="AC256" s="28">
        <f t="shared" si="43"/>
        <v>0</v>
      </c>
      <c r="AD256" s="28">
        <f t="shared" si="44"/>
        <v>0</v>
      </c>
      <c r="AE256" s="28">
        <f t="shared" si="45"/>
        <v>0</v>
      </c>
      <c r="AF256" s="28">
        <f t="shared" si="46"/>
        <v>0</v>
      </c>
      <c r="AG256" s="28" t="str">
        <f t="shared" si="47"/>
        <v/>
      </c>
      <c r="AH256" s="7">
        <f t="shared" si="48"/>
        <v>0</v>
      </c>
      <c r="AI256" s="7">
        <f t="shared" si="49"/>
        <v>0</v>
      </c>
    </row>
    <row r="257" spans="1:35" s="4" customFormat="1" ht="24.75" customHeight="1">
      <c r="A257" s="49">
        <f t="shared" si="50"/>
        <v>245</v>
      </c>
      <c r="B257" s="50" t="str">
        <f t="shared" si="40"/>
        <v/>
      </c>
      <c r="C257" s="155"/>
      <c r="D257" s="15" t="str">
        <f t="shared" si="41"/>
        <v/>
      </c>
      <c r="E257" s="15" t="str">
        <f t="shared" si="42"/>
        <v/>
      </c>
      <c r="F257" s="16"/>
      <c r="G257" s="16"/>
      <c r="H257" s="57"/>
      <c r="I257" s="61"/>
      <c r="J257" s="61"/>
      <c r="K257" s="36"/>
      <c r="L257" s="47"/>
      <c r="M257" s="47"/>
      <c r="N257" s="45" t="str">
        <f t="shared" si="51"/>
        <v/>
      </c>
      <c r="O257" s="22"/>
      <c r="P257" s="58"/>
      <c r="Q257" s="16"/>
      <c r="R257" s="170"/>
      <c r="S257" s="108"/>
      <c r="T257" s="109"/>
      <c r="U257" s="110"/>
      <c r="V257" s="111"/>
      <c r="W257" s="114"/>
      <c r="X257" s="115"/>
      <c r="Y257" s="115"/>
      <c r="Z257" s="116" t="str">
        <f t="shared" si="52"/>
        <v/>
      </c>
      <c r="AB257" s="28" cm="1">
        <f t="array" ref="AB257">_xlfn.IFS($H257="",1,$H257="有り",2,$H257="無し",3)</f>
        <v>1</v>
      </c>
      <c r="AC257" s="28">
        <f t="shared" si="43"/>
        <v>0</v>
      </c>
      <c r="AD257" s="28">
        <f t="shared" si="44"/>
        <v>0</v>
      </c>
      <c r="AE257" s="28">
        <f t="shared" si="45"/>
        <v>0</v>
      </c>
      <c r="AF257" s="28">
        <f t="shared" si="46"/>
        <v>0</v>
      </c>
      <c r="AG257" s="28" t="str">
        <f t="shared" si="47"/>
        <v/>
      </c>
      <c r="AH257" s="7">
        <f t="shared" si="48"/>
        <v>0</v>
      </c>
      <c r="AI257" s="7">
        <f t="shared" si="49"/>
        <v>0</v>
      </c>
    </row>
    <row r="258" spans="1:35" s="4" customFormat="1" ht="24.75" customHeight="1">
      <c r="A258" s="49">
        <f t="shared" si="50"/>
        <v>246</v>
      </c>
      <c r="B258" s="50" t="str">
        <f t="shared" si="40"/>
        <v/>
      </c>
      <c r="C258" s="155"/>
      <c r="D258" s="15" t="str">
        <f t="shared" si="41"/>
        <v/>
      </c>
      <c r="E258" s="15" t="str">
        <f t="shared" si="42"/>
        <v/>
      </c>
      <c r="F258" s="16"/>
      <c r="G258" s="16"/>
      <c r="H258" s="57"/>
      <c r="I258" s="61"/>
      <c r="J258" s="61"/>
      <c r="K258" s="36"/>
      <c r="L258" s="47"/>
      <c r="M258" s="47"/>
      <c r="N258" s="45" t="str">
        <f t="shared" si="51"/>
        <v/>
      </c>
      <c r="O258" s="22"/>
      <c r="P258" s="58"/>
      <c r="Q258" s="16"/>
      <c r="R258" s="170"/>
      <c r="S258" s="108"/>
      <c r="T258" s="109"/>
      <c r="U258" s="110"/>
      <c r="V258" s="111"/>
      <c r="W258" s="114"/>
      <c r="X258" s="115"/>
      <c r="Y258" s="115"/>
      <c r="Z258" s="116" t="str">
        <f t="shared" si="52"/>
        <v/>
      </c>
      <c r="AB258" s="28" cm="1">
        <f t="array" ref="AB258">_xlfn.IFS($H258="",1,$H258="有り",2,$H258="無し",3)</f>
        <v>1</v>
      </c>
      <c r="AC258" s="28">
        <f t="shared" si="43"/>
        <v>0</v>
      </c>
      <c r="AD258" s="28">
        <f t="shared" si="44"/>
        <v>0</v>
      </c>
      <c r="AE258" s="28">
        <f t="shared" si="45"/>
        <v>0</v>
      </c>
      <c r="AF258" s="28">
        <f t="shared" si="46"/>
        <v>0</v>
      </c>
      <c r="AG258" s="28" t="str">
        <f t="shared" si="47"/>
        <v/>
      </c>
      <c r="AH258" s="7">
        <f t="shared" si="48"/>
        <v>0</v>
      </c>
      <c r="AI258" s="7">
        <f t="shared" si="49"/>
        <v>0</v>
      </c>
    </row>
    <row r="259" spans="1:35" s="4" customFormat="1" ht="24.75" customHeight="1">
      <c r="A259" s="49">
        <f t="shared" si="50"/>
        <v>247</v>
      </c>
      <c r="B259" s="50" t="str">
        <f t="shared" si="40"/>
        <v/>
      </c>
      <c r="C259" s="155"/>
      <c r="D259" s="15" t="str">
        <f t="shared" si="41"/>
        <v/>
      </c>
      <c r="E259" s="15" t="str">
        <f t="shared" si="42"/>
        <v/>
      </c>
      <c r="F259" s="16"/>
      <c r="G259" s="16"/>
      <c r="H259" s="57"/>
      <c r="I259" s="61"/>
      <c r="J259" s="61"/>
      <c r="K259" s="36"/>
      <c r="L259" s="47"/>
      <c r="M259" s="47"/>
      <c r="N259" s="45" t="str">
        <f t="shared" si="51"/>
        <v/>
      </c>
      <c r="O259" s="22"/>
      <c r="P259" s="58"/>
      <c r="Q259" s="16"/>
      <c r="R259" s="170"/>
      <c r="S259" s="108"/>
      <c r="T259" s="109"/>
      <c r="U259" s="110"/>
      <c r="V259" s="111"/>
      <c r="W259" s="114"/>
      <c r="X259" s="115"/>
      <c r="Y259" s="115"/>
      <c r="Z259" s="116" t="str">
        <f t="shared" si="52"/>
        <v/>
      </c>
      <c r="AB259" s="28" cm="1">
        <f t="array" ref="AB259">_xlfn.IFS($H259="",1,$H259="有り",2,$H259="無し",3)</f>
        <v>1</v>
      </c>
      <c r="AC259" s="28">
        <f t="shared" si="43"/>
        <v>0</v>
      </c>
      <c r="AD259" s="28">
        <f t="shared" si="44"/>
        <v>0</v>
      </c>
      <c r="AE259" s="28">
        <f t="shared" si="45"/>
        <v>0</v>
      </c>
      <c r="AF259" s="28">
        <f t="shared" si="46"/>
        <v>0</v>
      </c>
      <c r="AG259" s="28" t="str">
        <f t="shared" si="47"/>
        <v/>
      </c>
      <c r="AH259" s="7">
        <f t="shared" si="48"/>
        <v>0</v>
      </c>
      <c r="AI259" s="7">
        <f t="shared" si="49"/>
        <v>0</v>
      </c>
    </row>
    <row r="260" spans="1:35" s="4" customFormat="1" ht="24.75" customHeight="1">
      <c r="A260" s="49">
        <f t="shared" si="50"/>
        <v>248</v>
      </c>
      <c r="B260" s="50" t="str">
        <f t="shared" si="40"/>
        <v/>
      </c>
      <c r="C260" s="155"/>
      <c r="D260" s="15" t="str">
        <f t="shared" si="41"/>
        <v/>
      </c>
      <c r="E260" s="15" t="str">
        <f t="shared" si="42"/>
        <v/>
      </c>
      <c r="F260" s="16"/>
      <c r="G260" s="16"/>
      <c r="H260" s="57"/>
      <c r="I260" s="61"/>
      <c r="J260" s="61"/>
      <c r="K260" s="36"/>
      <c r="L260" s="47"/>
      <c r="M260" s="47"/>
      <c r="N260" s="45" t="str">
        <f t="shared" si="51"/>
        <v/>
      </c>
      <c r="O260" s="22"/>
      <c r="P260" s="58"/>
      <c r="Q260" s="16"/>
      <c r="R260" s="170"/>
      <c r="S260" s="108"/>
      <c r="T260" s="109"/>
      <c r="U260" s="110"/>
      <c r="V260" s="111"/>
      <c r="W260" s="114"/>
      <c r="X260" s="115"/>
      <c r="Y260" s="115"/>
      <c r="Z260" s="116" t="str">
        <f t="shared" si="52"/>
        <v/>
      </c>
      <c r="AB260" s="28" cm="1">
        <f t="array" ref="AB260">_xlfn.IFS($H260="",1,$H260="有り",2,$H260="無し",3)</f>
        <v>1</v>
      </c>
      <c r="AC260" s="28">
        <f t="shared" si="43"/>
        <v>0</v>
      </c>
      <c r="AD260" s="28">
        <f t="shared" si="44"/>
        <v>0</v>
      </c>
      <c r="AE260" s="28">
        <f t="shared" si="45"/>
        <v>0</v>
      </c>
      <c r="AF260" s="28">
        <f t="shared" si="46"/>
        <v>0</v>
      </c>
      <c r="AG260" s="28" t="str">
        <f t="shared" si="47"/>
        <v/>
      </c>
      <c r="AH260" s="7">
        <f t="shared" si="48"/>
        <v>0</v>
      </c>
      <c r="AI260" s="7">
        <f t="shared" si="49"/>
        <v>0</v>
      </c>
    </row>
    <row r="261" spans="1:35" s="4" customFormat="1" ht="24.75" customHeight="1">
      <c r="A261" s="49">
        <f t="shared" si="50"/>
        <v>249</v>
      </c>
      <c r="B261" s="50" t="str">
        <f t="shared" si="40"/>
        <v/>
      </c>
      <c r="C261" s="155"/>
      <c r="D261" s="15" t="str">
        <f t="shared" si="41"/>
        <v/>
      </c>
      <c r="E261" s="15" t="str">
        <f t="shared" si="42"/>
        <v/>
      </c>
      <c r="F261" s="16"/>
      <c r="G261" s="16"/>
      <c r="H261" s="57"/>
      <c r="I261" s="61"/>
      <c r="J261" s="61"/>
      <c r="K261" s="36"/>
      <c r="L261" s="47"/>
      <c r="M261" s="47"/>
      <c r="N261" s="45" t="str">
        <f t="shared" si="51"/>
        <v/>
      </c>
      <c r="O261" s="22"/>
      <c r="P261" s="58"/>
      <c r="Q261" s="16"/>
      <c r="R261" s="170"/>
      <c r="S261" s="108"/>
      <c r="T261" s="109"/>
      <c r="U261" s="110"/>
      <c r="V261" s="111"/>
      <c r="W261" s="114"/>
      <c r="X261" s="115"/>
      <c r="Y261" s="115"/>
      <c r="Z261" s="116" t="str">
        <f t="shared" si="52"/>
        <v/>
      </c>
      <c r="AB261" s="28" cm="1">
        <f t="array" ref="AB261">_xlfn.IFS($H261="",1,$H261="有り",2,$H261="無し",3)</f>
        <v>1</v>
      </c>
      <c r="AC261" s="28">
        <f t="shared" si="43"/>
        <v>0</v>
      </c>
      <c r="AD261" s="28">
        <f t="shared" si="44"/>
        <v>0</v>
      </c>
      <c r="AE261" s="28">
        <f t="shared" si="45"/>
        <v>0</v>
      </c>
      <c r="AF261" s="28">
        <f t="shared" si="46"/>
        <v>0</v>
      </c>
      <c r="AG261" s="28" t="str">
        <f t="shared" si="47"/>
        <v/>
      </c>
      <c r="AH261" s="7">
        <f t="shared" si="48"/>
        <v>0</v>
      </c>
      <c r="AI261" s="7">
        <f t="shared" si="49"/>
        <v>0</v>
      </c>
    </row>
    <row r="262" spans="1:35" s="4" customFormat="1" ht="24.75" customHeight="1">
      <c r="A262" s="49">
        <f t="shared" si="50"/>
        <v>250</v>
      </c>
      <c r="B262" s="50" t="str">
        <f t="shared" si="40"/>
        <v/>
      </c>
      <c r="C262" s="155"/>
      <c r="D262" s="15" t="str">
        <f t="shared" si="41"/>
        <v/>
      </c>
      <c r="E262" s="15" t="str">
        <f t="shared" si="42"/>
        <v/>
      </c>
      <c r="F262" s="16"/>
      <c r="G262" s="16"/>
      <c r="H262" s="57"/>
      <c r="I262" s="61"/>
      <c r="J262" s="61"/>
      <c r="K262" s="36"/>
      <c r="L262" s="47"/>
      <c r="M262" s="47"/>
      <c r="N262" s="45" t="str">
        <f t="shared" si="51"/>
        <v/>
      </c>
      <c r="O262" s="22"/>
      <c r="P262" s="58"/>
      <c r="Q262" s="16"/>
      <c r="R262" s="170"/>
      <c r="S262" s="108"/>
      <c r="T262" s="109"/>
      <c r="U262" s="110"/>
      <c r="V262" s="111"/>
      <c r="W262" s="114"/>
      <c r="X262" s="115"/>
      <c r="Y262" s="115"/>
      <c r="Z262" s="116" t="str">
        <f t="shared" si="52"/>
        <v/>
      </c>
      <c r="AB262" s="28" cm="1">
        <f t="array" ref="AB262">_xlfn.IFS($H262="",1,$H262="有り",2,$H262="無し",3)</f>
        <v>1</v>
      </c>
      <c r="AC262" s="28">
        <f t="shared" si="43"/>
        <v>0</v>
      </c>
      <c r="AD262" s="28">
        <f t="shared" si="44"/>
        <v>0</v>
      </c>
      <c r="AE262" s="28">
        <f t="shared" si="45"/>
        <v>0</v>
      </c>
      <c r="AF262" s="28">
        <f t="shared" si="46"/>
        <v>0</v>
      </c>
      <c r="AG262" s="28" t="str">
        <f t="shared" si="47"/>
        <v/>
      </c>
      <c r="AH262" s="7">
        <f t="shared" si="48"/>
        <v>0</v>
      </c>
      <c r="AI262" s="7">
        <f t="shared" si="49"/>
        <v>0</v>
      </c>
    </row>
    <row r="263" spans="1:35" s="4" customFormat="1" ht="24.75" customHeight="1">
      <c r="A263" s="49">
        <f t="shared" si="50"/>
        <v>251</v>
      </c>
      <c r="B263" s="50" t="str">
        <f t="shared" si="40"/>
        <v/>
      </c>
      <c r="C263" s="155"/>
      <c r="D263" s="15" t="str">
        <f t="shared" si="41"/>
        <v/>
      </c>
      <c r="E263" s="15" t="str">
        <f t="shared" si="42"/>
        <v/>
      </c>
      <c r="F263" s="16"/>
      <c r="G263" s="16"/>
      <c r="H263" s="57"/>
      <c r="I263" s="61"/>
      <c r="J263" s="61"/>
      <c r="K263" s="36"/>
      <c r="L263" s="47"/>
      <c r="M263" s="47"/>
      <c r="N263" s="45" t="str">
        <f t="shared" si="51"/>
        <v/>
      </c>
      <c r="O263" s="22"/>
      <c r="P263" s="58"/>
      <c r="Q263" s="16"/>
      <c r="R263" s="170"/>
      <c r="S263" s="108"/>
      <c r="T263" s="109"/>
      <c r="U263" s="110"/>
      <c r="V263" s="111"/>
      <c r="W263" s="114"/>
      <c r="X263" s="115"/>
      <c r="Y263" s="115"/>
      <c r="Z263" s="116" t="str">
        <f t="shared" si="52"/>
        <v/>
      </c>
      <c r="AB263" s="28" cm="1">
        <f t="array" ref="AB263">_xlfn.IFS($H263="",1,$H263="有り",2,$H263="無し",3)</f>
        <v>1</v>
      </c>
      <c r="AC263" s="28">
        <f t="shared" si="43"/>
        <v>0</v>
      </c>
      <c r="AD263" s="28">
        <f t="shared" si="44"/>
        <v>0</v>
      </c>
      <c r="AE263" s="28">
        <f t="shared" si="45"/>
        <v>0</v>
      </c>
      <c r="AF263" s="28">
        <f t="shared" si="46"/>
        <v>0</v>
      </c>
      <c r="AG263" s="28" t="str">
        <f t="shared" si="47"/>
        <v/>
      </c>
      <c r="AH263" s="7">
        <f t="shared" si="48"/>
        <v>0</v>
      </c>
      <c r="AI263" s="7">
        <f t="shared" si="49"/>
        <v>0</v>
      </c>
    </row>
    <row r="264" spans="1:35" s="4" customFormat="1" ht="24.75" customHeight="1">
      <c r="A264" s="49">
        <f t="shared" si="50"/>
        <v>252</v>
      </c>
      <c r="B264" s="50" t="str">
        <f t="shared" si="40"/>
        <v/>
      </c>
      <c r="C264" s="155"/>
      <c r="D264" s="15" t="str">
        <f t="shared" si="41"/>
        <v/>
      </c>
      <c r="E264" s="15" t="str">
        <f t="shared" si="42"/>
        <v/>
      </c>
      <c r="F264" s="16"/>
      <c r="G264" s="16"/>
      <c r="H264" s="57"/>
      <c r="I264" s="61"/>
      <c r="J264" s="61"/>
      <c r="K264" s="36"/>
      <c r="L264" s="47"/>
      <c r="M264" s="47"/>
      <c r="N264" s="45" t="str">
        <f t="shared" si="51"/>
        <v/>
      </c>
      <c r="O264" s="22"/>
      <c r="P264" s="58"/>
      <c r="Q264" s="16"/>
      <c r="R264" s="170"/>
      <c r="S264" s="108"/>
      <c r="T264" s="109"/>
      <c r="U264" s="110"/>
      <c r="V264" s="111"/>
      <c r="W264" s="114"/>
      <c r="X264" s="115"/>
      <c r="Y264" s="115"/>
      <c r="Z264" s="116" t="str">
        <f t="shared" si="52"/>
        <v/>
      </c>
      <c r="AB264" s="28" cm="1">
        <f t="array" ref="AB264">_xlfn.IFS($H264="",1,$H264="有り",2,$H264="無し",3)</f>
        <v>1</v>
      </c>
      <c r="AC264" s="28">
        <f t="shared" si="43"/>
        <v>0</v>
      </c>
      <c r="AD264" s="28">
        <f t="shared" si="44"/>
        <v>0</v>
      </c>
      <c r="AE264" s="28">
        <f t="shared" si="45"/>
        <v>0</v>
      </c>
      <c r="AF264" s="28">
        <f t="shared" si="46"/>
        <v>0</v>
      </c>
      <c r="AG264" s="28" t="str">
        <f t="shared" si="47"/>
        <v/>
      </c>
      <c r="AH264" s="7">
        <f t="shared" si="48"/>
        <v>0</v>
      </c>
      <c r="AI264" s="7">
        <f t="shared" si="49"/>
        <v>0</v>
      </c>
    </row>
    <row r="265" spans="1:35" s="4" customFormat="1" ht="24.75" customHeight="1">
      <c r="A265" s="49">
        <f t="shared" si="50"/>
        <v>253</v>
      </c>
      <c r="B265" s="50" t="str">
        <f t="shared" si="40"/>
        <v/>
      </c>
      <c r="C265" s="155"/>
      <c r="D265" s="15" t="str">
        <f t="shared" si="41"/>
        <v/>
      </c>
      <c r="E265" s="15" t="str">
        <f t="shared" si="42"/>
        <v/>
      </c>
      <c r="F265" s="16"/>
      <c r="G265" s="16"/>
      <c r="H265" s="57"/>
      <c r="I265" s="61"/>
      <c r="J265" s="61"/>
      <c r="K265" s="36"/>
      <c r="L265" s="47"/>
      <c r="M265" s="47"/>
      <c r="N265" s="45" t="str">
        <f t="shared" si="51"/>
        <v/>
      </c>
      <c r="O265" s="22"/>
      <c r="P265" s="58"/>
      <c r="Q265" s="16"/>
      <c r="R265" s="170"/>
      <c r="S265" s="108"/>
      <c r="T265" s="109"/>
      <c r="U265" s="110"/>
      <c r="V265" s="111"/>
      <c r="W265" s="114"/>
      <c r="X265" s="115"/>
      <c r="Y265" s="115"/>
      <c r="Z265" s="116" t="str">
        <f t="shared" si="52"/>
        <v/>
      </c>
      <c r="AB265" s="28" cm="1">
        <f t="array" ref="AB265">_xlfn.IFS($H265="",1,$H265="有り",2,$H265="無し",3)</f>
        <v>1</v>
      </c>
      <c r="AC265" s="28">
        <f t="shared" si="43"/>
        <v>0</v>
      </c>
      <c r="AD265" s="28">
        <f t="shared" si="44"/>
        <v>0</v>
      </c>
      <c r="AE265" s="28">
        <f t="shared" si="45"/>
        <v>0</v>
      </c>
      <c r="AF265" s="28">
        <f t="shared" si="46"/>
        <v>0</v>
      </c>
      <c r="AG265" s="28" t="str">
        <f t="shared" si="47"/>
        <v/>
      </c>
      <c r="AH265" s="7">
        <f t="shared" si="48"/>
        <v>0</v>
      </c>
      <c r="AI265" s="7">
        <f t="shared" si="49"/>
        <v>0</v>
      </c>
    </row>
    <row r="266" spans="1:35" s="4" customFormat="1" ht="24.75" customHeight="1">
      <c r="A266" s="49">
        <f t="shared" si="50"/>
        <v>254</v>
      </c>
      <c r="B266" s="50" t="str">
        <f t="shared" si="40"/>
        <v/>
      </c>
      <c r="C266" s="155"/>
      <c r="D266" s="15" t="str">
        <f t="shared" si="41"/>
        <v/>
      </c>
      <c r="E266" s="15" t="str">
        <f t="shared" si="42"/>
        <v/>
      </c>
      <c r="F266" s="16"/>
      <c r="G266" s="16"/>
      <c r="H266" s="57"/>
      <c r="I266" s="61"/>
      <c r="J266" s="61"/>
      <c r="K266" s="36"/>
      <c r="L266" s="47"/>
      <c r="M266" s="47"/>
      <c r="N266" s="45" t="str">
        <f t="shared" si="51"/>
        <v/>
      </c>
      <c r="O266" s="22"/>
      <c r="P266" s="58"/>
      <c r="Q266" s="16"/>
      <c r="R266" s="170"/>
      <c r="S266" s="108"/>
      <c r="T266" s="109"/>
      <c r="U266" s="110"/>
      <c r="V266" s="111"/>
      <c r="W266" s="114"/>
      <c r="X266" s="115"/>
      <c r="Y266" s="115"/>
      <c r="Z266" s="116" t="str">
        <f t="shared" si="52"/>
        <v/>
      </c>
      <c r="AB266" s="28" cm="1">
        <f t="array" ref="AB266">_xlfn.IFS($H266="",1,$H266="有り",2,$H266="無し",3)</f>
        <v>1</v>
      </c>
      <c r="AC266" s="28">
        <f t="shared" si="43"/>
        <v>0</v>
      </c>
      <c r="AD266" s="28">
        <f t="shared" si="44"/>
        <v>0</v>
      </c>
      <c r="AE266" s="28">
        <f t="shared" si="45"/>
        <v>0</v>
      </c>
      <c r="AF266" s="28">
        <f t="shared" si="46"/>
        <v>0</v>
      </c>
      <c r="AG266" s="28" t="str">
        <f t="shared" si="47"/>
        <v/>
      </c>
      <c r="AH266" s="7">
        <f t="shared" si="48"/>
        <v>0</v>
      </c>
      <c r="AI266" s="7">
        <f t="shared" si="49"/>
        <v>0</v>
      </c>
    </row>
    <row r="267" spans="1:35" s="4" customFormat="1" ht="24.75" customHeight="1">
      <c r="A267" s="49">
        <f t="shared" si="50"/>
        <v>255</v>
      </c>
      <c r="B267" s="50" t="str">
        <f t="shared" si="40"/>
        <v/>
      </c>
      <c r="C267" s="155"/>
      <c r="D267" s="15" t="str">
        <f t="shared" si="41"/>
        <v/>
      </c>
      <c r="E267" s="15" t="str">
        <f t="shared" si="42"/>
        <v/>
      </c>
      <c r="F267" s="16"/>
      <c r="G267" s="16"/>
      <c r="H267" s="57"/>
      <c r="I267" s="61"/>
      <c r="J267" s="61"/>
      <c r="K267" s="36"/>
      <c r="L267" s="47"/>
      <c r="M267" s="47"/>
      <c r="N267" s="45" t="str">
        <f t="shared" si="51"/>
        <v/>
      </c>
      <c r="O267" s="22"/>
      <c r="P267" s="58"/>
      <c r="Q267" s="16"/>
      <c r="R267" s="170"/>
      <c r="S267" s="108"/>
      <c r="T267" s="109"/>
      <c r="U267" s="110"/>
      <c r="V267" s="111"/>
      <c r="W267" s="114"/>
      <c r="X267" s="115"/>
      <c r="Y267" s="115"/>
      <c r="Z267" s="116" t="str">
        <f t="shared" si="52"/>
        <v/>
      </c>
      <c r="AB267" s="28" cm="1">
        <f t="array" ref="AB267">_xlfn.IFS($H267="",1,$H267="有り",2,$H267="無し",3)</f>
        <v>1</v>
      </c>
      <c r="AC267" s="28">
        <f t="shared" si="43"/>
        <v>0</v>
      </c>
      <c r="AD267" s="28">
        <f t="shared" si="44"/>
        <v>0</v>
      </c>
      <c r="AE267" s="28">
        <f t="shared" si="45"/>
        <v>0</v>
      </c>
      <c r="AF267" s="28">
        <f t="shared" si="46"/>
        <v>0</v>
      </c>
      <c r="AG267" s="28" t="str">
        <f t="shared" si="47"/>
        <v/>
      </c>
      <c r="AH267" s="7">
        <f t="shared" si="48"/>
        <v>0</v>
      </c>
      <c r="AI267" s="7">
        <f t="shared" si="49"/>
        <v>0</v>
      </c>
    </row>
    <row r="268" spans="1:35" s="4" customFormat="1" ht="24.75" customHeight="1">
      <c r="A268" s="49">
        <f t="shared" si="50"/>
        <v>256</v>
      </c>
      <c r="B268" s="50" t="str">
        <f t="shared" si="40"/>
        <v/>
      </c>
      <c r="C268" s="155"/>
      <c r="D268" s="15" t="str">
        <f t="shared" si="41"/>
        <v/>
      </c>
      <c r="E268" s="15" t="str">
        <f t="shared" si="42"/>
        <v/>
      </c>
      <c r="F268" s="16"/>
      <c r="G268" s="16"/>
      <c r="H268" s="57"/>
      <c r="I268" s="61"/>
      <c r="J268" s="61"/>
      <c r="K268" s="36"/>
      <c r="L268" s="47"/>
      <c r="M268" s="47"/>
      <c r="N268" s="45" t="str">
        <f t="shared" si="51"/>
        <v/>
      </c>
      <c r="O268" s="22"/>
      <c r="P268" s="58"/>
      <c r="Q268" s="16"/>
      <c r="R268" s="170"/>
      <c r="S268" s="108"/>
      <c r="T268" s="109"/>
      <c r="U268" s="110"/>
      <c r="V268" s="111"/>
      <c r="W268" s="114"/>
      <c r="X268" s="115"/>
      <c r="Y268" s="115"/>
      <c r="Z268" s="116" t="str">
        <f t="shared" si="52"/>
        <v/>
      </c>
      <c r="AB268" s="28" cm="1">
        <f t="array" ref="AB268">_xlfn.IFS($H268="",1,$H268="有り",2,$H268="無し",3)</f>
        <v>1</v>
      </c>
      <c r="AC268" s="28">
        <f t="shared" si="43"/>
        <v>0</v>
      </c>
      <c r="AD268" s="28">
        <f t="shared" si="44"/>
        <v>0</v>
      </c>
      <c r="AE268" s="28">
        <f t="shared" si="45"/>
        <v>0</v>
      </c>
      <c r="AF268" s="28">
        <f t="shared" si="46"/>
        <v>0</v>
      </c>
      <c r="AG268" s="28" t="str">
        <f t="shared" si="47"/>
        <v/>
      </c>
      <c r="AH268" s="7">
        <f t="shared" si="48"/>
        <v>0</v>
      </c>
      <c r="AI268" s="7">
        <f t="shared" si="49"/>
        <v>0</v>
      </c>
    </row>
    <row r="269" spans="1:35" s="4" customFormat="1" ht="24.75" customHeight="1">
      <c r="A269" s="49">
        <f t="shared" si="50"/>
        <v>257</v>
      </c>
      <c r="B269" s="50" t="str">
        <f t="shared" si="40"/>
        <v/>
      </c>
      <c r="C269" s="155"/>
      <c r="D269" s="15" t="str">
        <f t="shared" si="41"/>
        <v/>
      </c>
      <c r="E269" s="15" t="str">
        <f t="shared" si="42"/>
        <v/>
      </c>
      <c r="F269" s="16"/>
      <c r="G269" s="16"/>
      <c r="H269" s="57"/>
      <c r="I269" s="61"/>
      <c r="J269" s="61"/>
      <c r="K269" s="36"/>
      <c r="L269" s="47"/>
      <c r="M269" s="47"/>
      <c r="N269" s="45" t="str">
        <f t="shared" si="51"/>
        <v/>
      </c>
      <c r="O269" s="22"/>
      <c r="P269" s="58"/>
      <c r="Q269" s="16"/>
      <c r="R269" s="170"/>
      <c r="S269" s="108"/>
      <c r="T269" s="109"/>
      <c r="U269" s="110"/>
      <c r="V269" s="111"/>
      <c r="W269" s="114"/>
      <c r="X269" s="115"/>
      <c r="Y269" s="115"/>
      <c r="Z269" s="116" t="str">
        <f t="shared" si="52"/>
        <v/>
      </c>
      <c r="AB269" s="28" cm="1">
        <f t="array" ref="AB269">_xlfn.IFS($H269="",1,$H269="有り",2,$H269="無し",3)</f>
        <v>1</v>
      </c>
      <c r="AC269" s="28">
        <f t="shared" si="43"/>
        <v>0</v>
      </c>
      <c r="AD269" s="28">
        <f t="shared" si="44"/>
        <v>0</v>
      </c>
      <c r="AE269" s="28">
        <f t="shared" si="45"/>
        <v>0</v>
      </c>
      <c r="AF269" s="28">
        <f t="shared" si="46"/>
        <v>0</v>
      </c>
      <c r="AG269" s="28" t="str">
        <f t="shared" si="47"/>
        <v/>
      </c>
      <c r="AH269" s="7">
        <f t="shared" si="48"/>
        <v>0</v>
      </c>
      <c r="AI269" s="7">
        <f t="shared" si="49"/>
        <v>0</v>
      </c>
    </row>
    <row r="270" spans="1:35" s="4" customFormat="1" ht="24.75" customHeight="1">
      <c r="A270" s="49">
        <f t="shared" si="50"/>
        <v>258</v>
      </c>
      <c r="B270" s="50" t="str">
        <f t="shared" ref="B270:B333" si="53">IF($C270="","","業務用給湯器")</f>
        <v/>
      </c>
      <c r="C270" s="155"/>
      <c r="D270" s="15" t="str">
        <f t="shared" ref="D270:D333" si="54">IF($B270&lt;&gt;"",$C$2,"")</f>
        <v/>
      </c>
      <c r="E270" s="15" t="str">
        <f t="shared" ref="E270:E333" si="55">IF($B270&lt;&gt;"",$F$2,"")</f>
        <v/>
      </c>
      <c r="F270" s="16"/>
      <c r="G270" s="16"/>
      <c r="H270" s="57"/>
      <c r="I270" s="61"/>
      <c r="J270" s="61"/>
      <c r="K270" s="36"/>
      <c r="L270" s="47"/>
      <c r="M270" s="47"/>
      <c r="N270" s="45" t="str">
        <f t="shared" si="51"/>
        <v/>
      </c>
      <c r="O270" s="22"/>
      <c r="P270" s="58"/>
      <c r="Q270" s="16"/>
      <c r="R270" s="170"/>
      <c r="S270" s="108"/>
      <c r="T270" s="109"/>
      <c r="U270" s="110"/>
      <c r="V270" s="111"/>
      <c r="W270" s="114"/>
      <c r="X270" s="115"/>
      <c r="Y270" s="115"/>
      <c r="Z270" s="116" t="str">
        <f t="shared" si="52"/>
        <v/>
      </c>
      <c r="AB270" s="28" cm="1">
        <f t="array" ref="AB270">_xlfn.IFS($H270="",1,$H270="有り",2,$H270="無し",3)</f>
        <v>1</v>
      </c>
      <c r="AC270" s="28">
        <f t="shared" ref="AC270:AC333" si="56">IF(AND(($C270&lt;&gt;""),AND($AB270=1),(OR($C$2="",$F$2="",$G$3="",C270="",H270="",F270="",G270="",I270="",J270="",K270="",L270="",M270="",O270=""))),1,0)</f>
        <v>0</v>
      </c>
      <c r="AD270" s="28">
        <f t="shared" ref="AD270:AD333" si="57">IF(AND(($C270&lt;&gt;""),AND($AB270=2),(OR($C$2="",$F$2="",$G$3="",C270="",H270="",F270="",G270="",I270="",J270="",K270="",L270="",M270="",O270=""))),1,0)</f>
        <v>0</v>
      </c>
      <c r="AE270" s="28">
        <f t="shared" ref="AE270:AE333" si="58">IF(AND(($C270&lt;&gt;""),AND($AB270=3),(OR($C$2="",$F$2="",$G$3="",C270="",H270="",F270="",G270="",K270="",L270="",M270="",O270=""))),1,0)</f>
        <v>0</v>
      </c>
      <c r="AF270" s="28">
        <f t="shared" ref="AF270:AF333" si="59">IF(AND($G270&lt;&gt;"",COUNTIF($G270,"*■*")&gt;0,$Q270=""),1,0)</f>
        <v>0</v>
      </c>
      <c r="AG270" s="28" t="str">
        <f t="shared" ref="AG270:AG333" si="60">TEXT(Z270,"G/標準")</f>
        <v/>
      </c>
      <c r="AH270" s="7">
        <f t="shared" ref="AH270:AH333" si="61">IF(AG270="",0,COUNTIF($AG$13:$AG$512,AG270))</f>
        <v>0</v>
      </c>
      <c r="AI270" s="7">
        <f t="shared" ref="AI270:AI333" si="62">IF(AND(N270&lt;&gt;"",$N270&gt;$O270),1,0)</f>
        <v>0</v>
      </c>
    </row>
    <row r="271" spans="1:35" s="4" customFormat="1" ht="24.75" customHeight="1">
      <c r="A271" s="49">
        <f t="shared" si="50"/>
        <v>259</v>
      </c>
      <c r="B271" s="50" t="str">
        <f t="shared" si="53"/>
        <v/>
      </c>
      <c r="C271" s="155"/>
      <c r="D271" s="15" t="str">
        <f t="shared" si="54"/>
        <v/>
      </c>
      <c r="E271" s="15" t="str">
        <f t="shared" si="55"/>
        <v/>
      </c>
      <c r="F271" s="16"/>
      <c r="G271" s="16"/>
      <c r="H271" s="57"/>
      <c r="I271" s="61"/>
      <c r="J271" s="61"/>
      <c r="K271" s="36"/>
      <c r="L271" s="47"/>
      <c r="M271" s="47"/>
      <c r="N271" s="45" t="str">
        <f t="shared" si="51"/>
        <v/>
      </c>
      <c r="O271" s="22"/>
      <c r="P271" s="58"/>
      <c r="Q271" s="16"/>
      <c r="R271" s="170"/>
      <c r="S271" s="108"/>
      <c r="T271" s="109"/>
      <c r="U271" s="110"/>
      <c r="V271" s="111"/>
      <c r="W271" s="114"/>
      <c r="X271" s="115"/>
      <c r="Y271" s="115"/>
      <c r="Z271" s="116" t="str">
        <f t="shared" si="52"/>
        <v/>
      </c>
      <c r="AB271" s="28" cm="1">
        <f t="array" ref="AB271">_xlfn.IFS($H271="",1,$H271="有り",2,$H271="無し",3)</f>
        <v>1</v>
      </c>
      <c r="AC271" s="28">
        <f t="shared" si="56"/>
        <v>0</v>
      </c>
      <c r="AD271" s="28">
        <f t="shared" si="57"/>
        <v>0</v>
      </c>
      <c r="AE271" s="28">
        <f t="shared" si="58"/>
        <v>0</v>
      </c>
      <c r="AF271" s="28">
        <f t="shared" si="59"/>
        <v>0</v>
      </c>
      <c r="AG271" s="28" t="str">
        <f t="shared" si="60"/>
        <v/>
      </c>
      <c r="AH271" s="7">
        <f t="shared" si="61"/>
        <v>0</v>
      </c>
      <c r="AI271" s="7">
        <f t="shared" si="62"/>
        <v>0</v>
      </c>
    </row>
    <row r="272" spans="1:35" s="4" customFormat="1" ht="24.75" customHeight="1">
      <c r="A272" s="49">
        <f t="shared" si="50"/>
        <v>260</v>
      </c>
      <c r="B272" s="50" t="str">
        <f t="shared" si="53"/>
        <v/>
      </c>
      <c r="C272" s="155"/>
      <c r="D272" s="15" t="str">
        <f t="shared" si="54"/>
        <v/>
      </c>
      <c r="E272" s="15" t="str">
        <f t="shared" si="55"/>
        <v/>
      </c>
      <c r="F272" s="16"/>
      <c r="G272" s="16"/>
      <c r="H272" s="57"/>
      <c r="I272" s="61"/>
      <c r="J272" s="61"/>
      <c r="K272" s="36"/>
      <c r="L272" s="47"/>
      <c r="M272" s="47"/>
      <c r="N272" s="45" t="str">
        <f t="shared" si="51"/>
        <v/>
      </c>
      <c r="O272" s="22"/>
      <c r="P272" s="58"/>
      <c r="Q272" s="16"/>
      <c r="R272" s="170"/>
      <c r="S272" s="108"/>
      <c r="T272" s="109"/>
      <c r="U272" s="110"/>
      <c r="V272" s="111"/>
      <c r="W272" s="114"/>
      <c r="X272" s="115"/>
      <c r="Y272" s="115"/>
      <c r="Z272" s="116" t="str">
        <f t="shared" si="52"/>
        <v/>
      </c>
      <c r="AB272" s="28" cm="1">
        <f t="array" ref="AB272">_xlfn.IFS($H272="",1,$H272="有り",2,$H272="無し",3)</f>
        <v>1</v>
      </c>
      <c r="AC272" s="28">
        <f t="shared" si="56"/>
        <v>0</v>
      </c>
      <c r="AD272" s="28">
        <f t="shared" si="57"/>
        <v>0</v>
      </c>
      <c r="AE272" s="28">
        <f t="shared" si="58"/>
        <v>0</v>
      </c>
      <c r="AF272" s="28">
        <f t="shared" si="59"/>
        <v>0</v>
      </c>
      <c r="AG272" s="28" t="str">
        <f t="shared" si="60"/>
        <v/>
      </c>
      <c r="AH272" s="7">
        <f t="shared" si="61"/>
        <v>0</v>
      </c>
      <c r="AI272" s="7">
        <f t="shared" si="62"/>
        <v>0</v>
      </c>
    </row>
    <row r="273" spans="1:35" s="4" customFormat="1" ht="24.75" customHeight="1">
      <c r="A273" s="49">
        <f t="shared" si="50"/>
        <v>261</v>
      </c>
      <c r="B273" s="50" t="str">
        <f t="shared" si="53"/>
        <v/>
      </c>
      <c r="C273" s="155"/>
      <c r="D273" s="15" t="str">
        <f t="shared" si="54"/>
        <v/>
      </c>
      <c r="E273" s="15" t="str">
        <f t="shared" si="55"/>
        <v/>
      </c>
      <c r="F273" s="16"/>
      <c r="G273" s="16"/>
      <c r="H273" s="57"/>
      <c r="I273" s="61"/>
      <c r="J273" s="61"/>
      <c r="K273" s="36"/>
      <c r="L273" s="47"/>
      <c r="M273" s="47"/>
      <c r="N273" s="45" t="str">
        <f t="shared" si="51"/>
        <v/>
      </c>
      <c r="O273" s="22"/>
      <c r="P273" s="58"/>
      <c r="Q273" s="16"/>
      <c r="R273" s="170"/>
      <c r="S273" s="108"/>
      <c r="T273" s="109"/>
      <c r="U273" s="110"/>
      <c r="V273" s="111"/>
      <c r="W273" s="114"/>
      <c r="X273" s="115"/>
      <c r="Y273" s="115"/>
      <c r="Z273" s="116" t="str">
        <f t="shared" si="52"/>
        <v/>
      </c>
      <c r="AB273" s="28" cm="1">
        <f t="array" ref="AB273">_xlfn.IFS($H273="",1,$H273="有り",2,$H273="無し",3)</f>
        <v>1</v>
      </c>
      <c r="AC273" s="28">
        <f t="shared" si="56"/>
        <v>0</v>
      </c>
      <c r="AD273" s="28">
        <f t="shared" si="57"/>
        <v>0</v>
      </c>
      <c r="AE273" s="28">
        <f t="shared" si="58"/>
        <v>0</v>
      </c>
      <c r="AF273" s="28">
        <f t="shared" si="59"/>
        <v>0</v>
      </c>
      <c r="AG273" s="28" t="str">
        <f t="shared" si="60"/>
        <v/>
      </c>
      <c r="AH273" s="7">
        <f t="shared" si="61"/>
        <v>0</v>
      </c>
      <c r="AI273" s="7">
        <f t="shared" si="62"/>
        <v>0</v>
      </c>
    </row>
    <row r="274" spans="1:35" s="4" customFormat="1" ht="24.75" customHeight="1">
      <c r="A274" s="49">
        <f t="shared" si="50"/>
        <v>262</v>
      </c>
      <c r="B274" s="50" t="str">
        <f t="shared" si="53"/>
        <v/>
      </c>
      <c r="C274" s="155"/>
      <c r="D274" s="15" t="str">
        <f t="shared" si="54"/>
        <v/>
      </c>
      <c r="E274" s="15" t="str">
        <f t="shared" si="55"/>
        <v/>
      </c>
      <c r="F274" s="16"/>
      <c r="G274" s="16"/>
      <c r="H274" s="57"/>
      <c r="I274" s="61"/>
      <c r="J274" s="61"/>
      <c r="K274" s="36"/>
      <c r="L274" s="47"/>
      <c r="M274" s="47"/>
      <c r="N274" s="45" t="str">
        <f t="shared" si="51"/>
        <v/>
      </c>
      <c r="O274" s="22"/>
      <c r="P274" s="58"/>
      <c r="Q274" s="16"/>
      <c r="R274" s="170"/>
      <c r="S274" s="108"/>
      <c r="T274" s="109"/>
      <c r="U274" s="110"/>
      <c r="V274" s="111"/>
      <c r="W274" s="114"/>
      <c r="X274" s="115"/>
      <c r="Y274" s="115"/>
      <c r="Z274" s="116" t="str">
        <f t="shared" si="52"/>
        <v/>
      </c>
      <c r="AB274" s="28" cm="1">
        <f t="array" ref="AB274">_xlfn.IFS($H274="",1,$H274="有り",2,$H274="無し",3)</f>
        <v>1</v>
      </c>
      <c r="AC274" s="28">
        <f t="shared" si="56"/>
        <v>0</v>
      </c>
      <c r="AD274" s="28">
        <f t="shared" si="57"/>
        <v>0</v>
      </c>
      <c r="AE274" s="28">
        <f t="shared" si="58"/>
        <v>0</v>
      </c>
      <c r="AF274" s="28">
        <f t="shared" si="59"/>
        <v>0</v>
      </c>
      <c r="AG274" s="28" t="str">
        <f t="shared" si="60"/>
        <v/>
      </c>
      <c r="AH274" s="7">
        <f t="shared" si="61"/>
        <v>0</v>
      </c>
      <c r="AI274" s="7">
        <f t="shared" si="62"/>
        <v>0</v>
      </c>
    </row>
    <row r="275" spans="1:35" s="4" customFormat="1" ht="24.75" customHeight="1">
      <c r="A275" s="49">
        <f t="shared" si="50"/>
        <v>263</v>
      </c>
      <c r="B275" s="50" t="str">
        <f t="shared" si="53"/>
        <v/>
      </c>
      <c r="C275" s="155"/>
      <c r="D275" s="15" t="str">
        <f t="shared" si="54"/>
        <v/>
      </c>
      <c r="E275" s="15" t="str">
        <f t="shared" si="55"/>
        <v/>
      </c>
      <c r="F275" s="16"/>
      <c r="G275" s="16"/>
      <c r="H275" s="57"/>
      <c r="I275" s="61"/>
      <c r="J275" s="61"/>
      <c r="K275" s="36"/>
      <c r="L275" s="47"/>
      <c r="M275" s="47"/>
      <c r="N275" s="45" t="str">
        <f t="shared" si="51"/>
        <v/>
      </c>
      <c r="O275" s="22"/>
      <c r="P275" s="58"/>
      <c r="Q275" s="16"/>
      <c r="R275" s="170"/>
      <c r="S275" s="108"/>
      <c r="T275" s="109"/>
      <c r="U275" s="110"/>
      <c r="V275" s="111"/>
      <c r="W275" s="114"/>
      <c r="X275" s="115"/>
      <c r="Y275" s="115"/>
      <c r="Z275" s="116" t="str">
        <f t="shared" si="52"/>
        <v/>
      </c>
      <c r="AB275" s="28" cm="1">
        <f t="array" ref="AB275">_xlfn.IFS($H275="",1,$H275="有り",2,$H275="無し",3)</f>
        <v>1</v>
      </c>
      <c r="AC275" s="28">
        <f t="shared" si="56"/>
        <v>0</v>
      </c>
      <c r="AD275" s="28">
        <f t="shared" si="57"/>
        <v>0</v>
      </c>
      <c r="AE275" s="28">
        <f t="shared" si="58"/>
        <v>0</v>
      </c>
      <c r="AF275" s="28">
        <f t="shared" si="59"/>
        <v>0</v>
      </c>
      <c r="AG275" s="28" t="str">
        <f t="shared" si="60"/>
        <v/>
      </c>
      <c r="AH275" s="7">
        <f t="shared" si="61"/>
        <v>0</v>
      </c>
      <c r="AI275" s="7">
        <f t="shared" si="62"/>
        <v>0</v>
      </c>
    </row>
    <row r="276" spans="1:35" s="4" customFormat="1" ht="24.75" customHeight="1">
      <c r="A276" s="49">
        <f t="shared" si="50"/>
        <v>264</v>
      </c>
      <c r="B276" s="50" t="str">
        <f t="shared" si="53"/>
        <v/>
      </c>
      <c r="C276" s="155"/>
      <c r="D276" s="15" t="str">
        <f t="shared" si="54"/>
        <v/>
      </c>
      <c r="E276" s="15" t="str">
        <f t="shared" si="55"/>
        <v/>
      </c>
      <c r="F276" s="16"/>
      <c r="G276" s="16"/>
      <c r="H276" s="57"/>
      <c r="I276" s="61"/>
      <c r="J276" s="61"/>
      <c r="K276" s="36"/>
      <c r="L276" s="47"/>
      <c r="M276" s="47"/>
      <c r="N276" s="45" t="str">
        <f t="shared" si="51"/>
        <v/>
      </c>
      <c r="O276" s="22"/>
      <c r="P276" s="58"/>
      <c r="Q276" s="16"/>
      <c r="R276" s="170"/>
      <c r="S276" s="108"/>
      <c r="T276" s="109"/>
      <c r="U276" s="110"/>
      <c r="V276" s="111"/>
      <c r="W276" s="114"/>
      <c r="X276" s="115"/>
      <c r="Y276" s="115"/>
      <c r="Z276" s="116" t="str">
        <f t="shared" si="52"/>
        <v/>
      </c>
      <c r="AB276" s="28" cm="1">
        <f t="array" ref="AB276">_xlfn.IFS($H276="",1,$H276="有り",2,$H276="無し",3)</f>
        <v>1</v>
      </c>
      <c r="AC276" s="28">
        <f t="shared" si="56"/>
        <v>0</v>
      </c>
      <c r="AD276" s="28">
        <f t="shared" si="57"/>
        <v>0</v>
      </c>
      <c r="AE276" s="28">
        <f t="shared" si="58"/>
        <v>0</v>
      </c>
      <c r="AF276" s="28">
        <f t="shared" si="59"/>
        <v>0</v>
      </c>
      <c r="AG276" s="28" t="str">
        <f t="shared" si="60"/>
        <v/>
      </c>
      <c r="AH276" s="7">
        <f t="shared" si="61"/>
        <v>0</v>
      </c>
      <c r="AI276" s="7">
        <f t="shared" si="62"/>
        <v>0</v>
      </c>
    </row>
    <row r="277" spans="1:35" s="4" customFormat="1" ht="24.75" customHeight="1">
      <c r="A277" s="49">
        <f t="shared" si="50"/>
        <v>265</v>
      </c>
      <c r="B277" s="50" t="str">
        <f t="shared" si="53"/>
        <v/>
      </c>
      <c r="C277" s="155"/>
      <c r="D277" s="15" t="str">
        <f t="shared" si="54"/>
        <v/>
      </c>
      <c r="E277" s="15" t="str">
        <f t="shared" si="55"/>
        <v/>
      </c>
      <c r="F277" s="16"/>
      <c r="G277" s="16"/>
      <c r="H277" s="57"/>
      <c r="I277" s="61"/>
      <c r="J277" s="61"/>
      <c r="K277" s="36"/>
      <c r="L277" s="47"/>
      <c r="M277" s="47"/>
      <c r="N277" s="45" t="str">
        <f t="shared" si="51"/>
        <v/>
      </c>
      <c r="O277" s="22"/>
      <c r="P277" s="58"/>
      <c r="Q277" s="16"/>
      <c r="R277" s="170"/>
      <c r="S277" s="108"/>
      <c r="T277" s="109"/>
      <c r="U277" s="110"/>
      <c r="V277" s="111"/>
      <c r="W277" s="114"/>
      <c r="X277" s="115"/>
      <c r="Y277" s="115"/>
      <c r="Z277" s="116" t="str">
        <f t="shared" si="52"/>
        <v/>
      </c>
      <c r="AB277" s="28" cm="1">
        <f t="array" ref="AB277">_xlfn.IFS($H277="",1,$H277="有り",2,$H277="無し",3)</f>
        <v>1</v>
      </c>
      <c r="AC277" s="28">
        <f t="shared" si="56"/>
        <v>0</v>
      </c>
      <c r="AD277" s="28">
        <f t="shared" si="57"/>
        <v>0</v>
      </c>
      <c r="AE277" s="28">
        <f t="shared" si="58"/>
        <v>0</v>
      </c>
      <c r="AF277" s="28">
        <f t="shared" si="59"/>
        <v>0</v>
      </c>
      <c r="AG277" s="28" t="str">
        <f t="shared" si="60"/>
        <v/>
      </c>
      <c r="AH277" s="7">
        <f t="shared" si="61"/>
        <v>0</v>
      </c>
      <c r="AI277" s="7">
        <f t="shared" si="62"/>
        <v>0</v>
      </c>
    </row>
    <row r="278" spans="1:35" s="4" customFormat="1" ht="24.75" customHeight="1">
      <c r="A278" s="49">
        <f t="shared" si="50"/>
        <v>266</v>
      </c>
      <c r="B278" s="50" t="str">
        <f t="shared" si="53"/>
        <v/>
      </c>
      <c r="C278" s="155"/>
      <c r="D278" s="15" t="str">
        <f t="shared" si="54"/>
        <v/>
      </c>
      <c r="E278" s="15" t="str">
        <f t="shared" si="55"/>
        <v/>
      </c>
      <c r="F278" s="16"/>
      <c r="G278" s="16"/>
      <c r="H278" s="57"/>
      <c r="I278" s="61"/>
      <c r="J278" s="61"/>
      <c r="K278" s="36"/>
      <c r="L278" s="47"/>
      <c r="M278" s="47"/>
      <c r="N278" s="45" t="str">
        <f t="shared" si="51"/>
        <v/>
      </c>
      <c r="O278" s="22"/>
      <c r="P278" s="58"/>
      <c r="Q278" s="16"/>
      <c r="R278" s="170"/>
      <c r="S278" s="108"/>
      <c r="T278" s="109"/>
      <c r="U278" s="110"/>
      <c r="V278" s="111"/>
      <c r="W278" s="114"/>
      <c r="X278" s="115"/>
      <c r="Y278" s="115"/>
      <c r="Z278" s="116" t="str">
        <f t="shared" si="52"/>
        <v/>
      </c>
      <c r="AB278" s="28" cm="1">
        <f t="array" ref="AB278">_xlfn.IFS($H278="",1,$H278="有り",2,$H278="無し",3)</f>
        <v>1</v>
      </c>
      <c r="AC278" s="28">
        <f t="shared" si="56"/>
        <v>0</v>
      </c>
      <c r="AD278" s="28">
        <f t="shared" si="57"/>
        <v>0</v>
      </c>
      <c r="AE278" s="28">
        <f t="shared" si="58"/>
        <v>0</v>
      </c>
      <c r="AF278" s="28">
        <f t="shared" si="59"/>
        <v>0</v>
      </c>
      <c r="AG278" s="28" t="str">
        <f t="shared" si="60"/>
        <v/>
      </c>
      <c r="AH278" s="7">
        <f t="shared" si="61"/>
        <v>0</v>
      </c>
      <c r="AI278" s="7">
        <f t="shared" si="62"/>
        <v>0</v>
      </c>
    </row>
    <row r="279" spans="1:35" s="4" customFormat="1" ht="24.75" customHeight="1">
      <c r="A279" s="49">
        <f t="shared" si="50"/>
        <v>267</v>
      </c>
      <c r="B279" s="50" t="str">
        <f t="shared" si="53"/>
        <v/>
      </c>
      <c r="C279" s="155"/>
      <c r="D279" s="15" t="str">
        <f t="shared" si="54"/>
        <v/>
      </c>
      <c r="E279" s="15" t="str">
        <f t="shared" si="55"/>
        <v/>
      </c>
      <c r="F279" s="16"/>
      <c r="G279" s="16"/>
      <c r="H279" s="57"/>
      <c r="I279" s="61"/>
      <c r="J279" s="61"/>
      <c r="K279" s="36"/>
      <c r="L279" s="47"/>
      <c r="M279" s="47"/>
      <c r="N279" s="45" t="str">
        <f t="shared" si="51"/>
        <v/>
      </c>
      <c r="O279" s="22"/>
      <c r="P279" s="58"/>
      <c r="Q279" s="16"/>
      <c r="R279" s="170"/>
      <c r="S279" s="108"/>
      <c r="T279" s="109"/>
      <c r="U279" s="110"/>
      <c r="V279" s="111"/>
      <c r="W279" s="114"/>
      <c r="X279" s="115"/>
      <c r="Y279" s="115"/>
      <c r="Z279" s="116" t="str">
        <f t="shared" si="52"/>
        <v/>
      </c>
      <c r="AB279" s="28" cm="1">
        <f t="array" ref="AB279">_xlfn.IFS($H279="",1,$H279="有り",2,$H279="無し",3)</f>
        <v>1</v>
      </c>
      <c r="AC279" s="28">
        <f t="shared" si="56"/>
        <v>0</v>
      </c>
      <c r="AD279" s="28">
        <f t="shared" si="57"/>
        <v>0</v>
      </c>
      <c r="AE279" s="28">
        <f t="shared" si="58"/>
        <v>0</v>
      </c>
      <c r="AF279" s="28">
        <f t="shared" si="59"/>
        <v>0</v>
      </c>
      <c r="AG279" s="28" t="str">
        <f t="shared" si="60"/>
        <v/>
      </c>
      <c r="AH279" s="7">
        <f t="shared" si="61"/>
        <v>0</v>
      </c>
      <c r="AI279" s="7">
        <f t="shared" si="62"/>
        <v>0</v>
      </c>
    </row>
    <row r="280" spans="1:35" s="4" customFormat="1" ht="24.75" customHeight="1">
      <c r="A280" s="49">
        <f t="shared" si="50"/>
        <v>268</v>
      </c>
      <c r="B280" s="50" t="str">
        <f t="shared" si="53"/>
        <v/>
      </c>
      <c r="C280" s="155"/>
      <c r="D280" s="15" t="str">
        <f t="shared" si="54"/>
        <v/>
      </c>
      <c r="E280" s="15" t="str">
        <f t="shared" si="55"/>
        <v/>
      </c>
      <c r="F280" s="16"/>
      <c r="G280" s="16"/>
      <c r="H280" s="57"/>
      <c r="I280" s="61"/>
      <c r="J280" s="61"/>
      <c r="K280" s="36"/>
      <c r="L280" s="47"/>
      <c r="M280" s="47"/>
      <c r="N280" s="45" t="str">
        <f t="shared" si="51"/>
        <v/>
      </c>
      <c r="O280" s="22"/>
      <c r="P280" s="58"/>
      <c r="Q280" s="16"/>
      <c r="R280" s="170"/>
      <c r="S280" s="108"/>
      <c r="T280" s="109"/>
      <c r="U280" s="110"/>
      <c r="V280" s="111"/>
      <c r="W280" s="114"/>
      <c r="X280" s="115"/>
      <c r="Y280" s="115"/>
      <c r="Z280" s="116" t="str">
        <f t="shared" si="52"/>
        <v/>
      </c>
      <c r="AB280" s="28" cm="1">
        <f t="array" ref="AB280">_xlfn.IFS($H280="",1,$H280="有り",2,$H280="無し",3)</f>
        <v>1</v>
      </c>
      <c r="AC280" s="28">
        <f t="shared" si="56"/>
        <v>0</v>
      </c>
      <c r="AD280" s="28">
        <f t="shared" si="57"/>
        <v>0</v>
      </c>
      <c r="AE280" s="28">
        <f t="shared" si="58"/>
        <v>0</v>
      </c>
      <c r="AF280" s="28">
        <f t="shared" si="59"/>
        <v>0</v>
      </c>
      <c r="AG280" s="28" t="str">
        <f t="shared" si="60"/>
        <v/>
      </c>
      <c r="AH280" s="7">
        <f t="shared" si="61"/>
        <v>0</v>
      </c>
      <c r="AI280" s="7">
        <f t="shared" si="62"/>
        <v>0</v>
      </c>
    </row>
    <row r="281" spans="1:35" s="4" customFormat="1" ht="24.75" customHeight="1">
      <c r="A281" s="49">
        <f t="shared" si="50"/>
        <v>269</v>
      </c>
      <c r="B281" s="50" t="str">
        <f t="shared" si="53"/>
        <v/>
      </c>
      <c r="C281" s="155"/>
      <c r="D281" s="15" t="str">
        <f t="shared" si="54"/>
        <v/>
      </c>
      <c r="E281" s="15" t="str">
        <f t="shared" si="55"/>
        <v/>
      </c>
      <c r="F281" s="16"/>
      <c r="G281" s="16"/>
      <c r="H281" s="57"/>
      <c r="I281" s="61"/>
      <c r="J281" s="61"/>
      <c r="K281" s="36"/>
      <c r="L281" s="47"/>
      <c r="M281" s="47"/>
      <c r="N281" s="45" t="str">
        <f t="shared" si="51"/>
        <v/>
      </c>
      <c r="O281" s="22"/>
      <c r="P281" s="58"/>
      <c r="Q281" s="16"/>
      <c r="R281" s="170"/>
      <c r="S281" s="108"/>
      <c r="T281" s="109"/>
      <c r="U281" s="110"/>
      <c r="V281" s="111"/>
      <c r="W281" s="114"/>
      <c r="X281" s="115"/>
      <c r="Y281" s="115"/>
      <c r="Z281" s="116" t="str">
        <f t="shared" si="52"/>
        <v/>
      </c>
      <c r="AB281" s="28" cm="1">
        <f t="array" ref="AB281">_xlfn.IFS($H281="",1,$H281="有り",2,$H281="無し",3)</f>
        <v>1</v>
      </c>
      <c r="AC281" s="28">
        <f t="shared" si="56"/>
        <v>0</v>
      </c>
      <c r="AD281" s="28">
        <f t="shared" si="57"/>
        <v>0</v>
      </c>
      <c r="AE281" s="28">
        <f t="shared" si="58"/>
        <v>0</v>
      </c>
      <c r="AF281" s="28">
        <f t="shared" si="59"/>
        <v>0</v>
      </c>
      <c r="AG281" s="28" t="str">
        <f t="shared" si="60"/>
        <v/>
      </c>
      <c r="AH281" s="7">
        <f t="shared" si="61"/>
        <v>0</v>
      </c>
      <c r="AI281" s="7">
        <f t="shared" si="62"/>
        <v>0</v>
      </c>
    </row>
    <row r="282" spans="1:35" s="4" customFormat="1" ht="24.75" customHeight="1">
      <c r="A282" s="49">
        <f t="shared" ref="A282:A345" si="63">ROW()-12</f>
        <v>270</v>
      </c>
      <c r="B282" s="50" t="str">
        <f t="shared" si="53"/>
        <v/>
      </c>
      <c r="C282" s="155"/>
      <c r="D282" s="15" t="str">
        <f t="shared" si="54"/>
        <v/>
      </c>
      <c r="E282" s="15" t="str">
        <f t="shared" si="55"/>
        <v/>
      </c>
      <c r="F282" s="16"/>
      <c r="G282" s="16"/>
      <c r="H282" s="57"/>
      <c r="I282" s="61"/>
      <c r="J282" s="61"/>
      <c r="K282" s="36"/>
      <c r="L282" s="47"/>
      <c r="M282" s="47"/>
      <c r="N282" s="45" t="str">
        <f t="shared" si="51"/>
        <v/>
      </c>
      <c r="O282" s="22"/>
      <c r="P282" s="58"/>
      <c r="Q282" s="16"/>
      <c r="R282" s="170"/>
      <c r="S282" s="108"/>
      <c r="T282" s="109"/>
      <c r="U282" s="110"/>
      <c r="V282" s="111"/>
      <c r="W282" s="114"/>
      <c r="X282" s="115"/>
      <c r="Y282" s="115"/>
      <c r="Z282" s="116" t="str">
        <f t="shared" si="52"/>
        <v/>
      </c>
      <c r="AB282" s="28" cm="1">
        <f t="array" ref="AB282">_xlfn.IFS($H282="",1,$H282="有り",2,$H282="無し",3)</f>
        <v>1</v>
      </c>
      <c r="AC282" s="28">
        <f t="shared" si="56"/>
        <v>0</v>
      </c>
      <c r="AD282" s="28">
        <f t="shared" si="57"/>
        <v>0</v>
      </c>
      <c r="AE282" s="28">
        <f t="shared" si="58"/>
        <v>0</v>
      </c>
      <c r="AF282" s="28">
        <f t="shared" si="59"/>
        <v>0</v>
      </c>
      <c r="AG282" s="28" t="str">
        <f t="shared" si="60"/>
        <v/>
      </c>
      <c r="AH282" s="7">
        <f t="shared" si="61"/>
        <v>0</v>
      </c>
      <c r="AI282" s="7">
        <f t="shared" si="62"/>
        <v>0</v>
      </c>
    </row>
    <row r="283" spans="1:35" s="4" customFormat="1" ht="24.75" customHeight="1">
      <c r="A283" s="49">
        <f t="shared" si="63"/>
        <v>271</v>
      </c>
      <c r="B283" s="50" t="str">
        <f t="shared" si="53"/>
        <v/>
      </c>
      <c r="C283" s="155"/>
      <c r="D283" s="15" t="str">
        <f t="shared" si="54"/>
        <v/>
      </c>
      <c r="E283" s="15" t="str">
        <f t="shared" si="55"/>
        <v/>
      </c>
      <c r="F283" s="16"/>
      <c r="G283" s="16"/>
      <c r="H283" s="57"/>
      <c r="I283" s="61"/>
      <c r="J283" s="61"/>
      <c r="K283" s="36"/>
      <c r="L283" s="47"/>
      <c r="M283" s="47"/>
      <c r="N283" s="45" t="str">
        <f t="shared" si="51"/>
        <v/>
      </c>
      <c r="O283" s="22"/>
      <c r="P283" s="58"/>
      <c r="Q283" s="16"/>
      <c r="R283" s="170"/>
      <c r="S283" s="108"/>
      <c r="T283" s="109"/>
      <c r="U283" s="110"/>
      <c r="V283" s="111"/>
      <c r="W283" s="114"/>
      <c r="X283" s="115"/>
      <c r="Y283" s="115"/>
      <c r="Z283" s="116" t="str">
        <f t="shared" si="52"/>
        <v/>
      </c>
      <c r="AB283" s="28" cm="1">
        <f t="array" ref="AB283">_xlfn.IFS($H283="",1,$H283="有り",2,$H283="無し",3)</f>
        <v>1</v>
      </c>
      <c r="AC283" s="28">
        <f t="shared" si="56"/>
        <v>0</v>
      </c>
      <c r="AD283" s="28">
        <f t="shared" si="57"/>
        <v>0</v>
      </c>
      <c r="AE283" s="28">
        <f t="shared" si="58"/>
        <v>0</v>
      </c>
      <c r="AF283" s="28">
        <f t="shared" si="59"/>
        <v>0</v>
      </c>
      <c r="AG283" s="28" t="str">
        <f t="shared" si="60"/>
        <v/>
      </c>
      <c r="AH283" s="7">
        <f t="shared" si="61"/>
        <v>0</v>
      </c>
      <c r="AI283" s="7">
        <f t="shared" si="62"/>
        <v>0</v>
      </c>
    </row>
    <row r="284" spans="1:35" s="4" customFormat="1" ht="24.75" customHeight="1">
      <c r="A284" s="49">
        <f t="shared" si="63"/>
        <v>272</v>
      </c>
      <c r="B284" s="50" t="str">
        <f t="shared" si="53"/>
        <v/>
      </c>
      <c r="C284" s="155"/>
      <c r="D284" s="15" t="str">
        <f t="shared" si="54"/>
        <v/>
      </c>
      <c r="E284" s="15" t="str">
        <f t="shared" si="55"/>
        <v/>
      </c>
      <c r="F284" s="16"/>
      <c r="G284" s="16"/>
      <c r="H284" s="57"/>
      <c r="I284" s="61"/>
      <c r="J284" s="61"/>
      <c r="K284" s="36"/>
      <c r="L284" s="47"/>
      <c r="M284" s="47"/>
      <c r="N284" s="45" t="str">
        <f t="shared" si="51"/>
        <v/>
      </c>
      <c r="O284" s="22"/>
      <c r="P284" s="58"/>
      <c r="Q284" s="16"/>
      <c r="R284" s="170"/>
      <c r="S284" s="108"/>
      <c r="T284" s="109"/>
      <c r="U284" s="110"/>
      <c r="V284" s="111"/>
      <c r="W284" s="114"/>
      <c r="X284" s="115"/>
      <c r="Y284" s="115"/>
      <c r="Z284" s="116" t="str">
        <f t="shared" si="52"/>
        <v/>
      </c>
      <c r="AB284" s="28" cm="1">
        <f t="array" ref="AB284">_xlfn.IFS($H284="",1,$H284="有り",2,$H284="無し",3)</f>
        <v>1</v>
      </c>
      <c r="AC284" s="28">
        <f t="shared" si="56"/>
        <v>0</v>
      </c>
      <c r="AD284" s="28">
        <f t="shared" si="57"/>
        <v>0</v>
      </c>
      <c r="AE284" s="28">
        <f t="shared" si="58"/>
        <v>0</v>
      </c>
      <c r="AF284" s="28">
        <f t="shared" si="59"/>
        <v>0</v>
      </c>
      <c r="AG284" s="28" t="str">
        <f t="shared" si="60"/>
        <v/>
      </c>
      <c r="AH284" s="7">
        <f t="shared" si="61"/>
        <v>0</v>
      </c>
      <c r="AI284" s="7">
        <f t="shared" si="62"/>
        <v>0</v>
      </c>
    </row>
    <row r="285" spans="1:35" s="4" customFormat="1" ht="24.75" customHeight="1">
      <c r="A285" s="49">
        <f t="shared" si="63"/>
        <v>273</v>
      </c>
      <c r="B285" s="50" t="str">
        <f t="shared" si="53"/>
        <v/>
      </c>
      <c r="C285" s="155"/>
      <c r="D285" s="15" t="str">
        <f t="shared" si="54"/>
        <v/>
      </c>
      <c r="E285" s="15" t="str">
        <f t="shared" si="55"/>
        <v/>
      </c>
      <c r="F285" s="16"/>
      <c r="G285" s="16"/>
      <c r="H285" s="57"/>
      <c r="I285" s="61"/>
      <c r="J285" s="61"/>
      <c r="K285" s="36"/>
      <c r="L285" s="47"/>
      <c r="M285" s="47"/>
      <c r="N285" s="45" t="str">
        <f t="shared" si="51"/>
        <v/>
      </c>
      <c r="O285" s="22"/>
      <c r="P285" s="58"/>
      <c r="Q285" s="16"/>
      <c r="R285" s="170"/>
      <c r="S285" s="108"/>
      <c r="T285" s="109"/>
      <c r="U285" s="110"/>
      <c r="V285" s="111"/>
      <c r="W285" s="114"/>
      <c r="X285" s="115"/>
      <c r="Y285" s="115"/>
      <c r="Z285" s="116" t="str">
        <f t="shared" si="52"/>
        <v/>
      </c>
      <c r="AB285" s="28" cm="1">
        <f t="array" ref="AB285">_xlfn.IFS($H285="",1,$H285="有り",2,$H285="無し",3)</f>
        <v>1</v>
      </c>
      <c r="AC285" s="28">
        <f t="shared" si="56"/>
        <v>0</v>
      </c>
      <c r="AD285" s="28">
        <f t="shared" si="57"/>
        <v>0</v>
      </c>
      <c r="AE285" s="28">
        <f t="shared" si="58"/>
        <v>0</v>
      </c>
      <c r="AF285" s="28">
        <f t="shared" si="59"/>
        <v>0</v>
      </c>
      <c r="AG285" s="28" t="str">
        <f t="shared" si="60"/>
        <v/>
      </c>
      <c r="AH285" s="7">
        <f t="shared" si="61"/>
        <v>0</v>
      </c>
      <c r="AI285" s="7">
        <f t="shared" si="62"/>
        <v>0</v>
      </c>
    </row>
    <row r="286" spans="1:35" s="4" customFormat="1" ht="24.75" customHeight="1">
      <c r="A286" s="49">
        <f t="shared" si="63"/>
        <v>274</v>
      </c>
      <c r="B286" s="50" t="str">
        <f t="shared" si="53"/>
        <v/>
      </c>
      <c r="C286" s="155"/>
      <c r="D286" s="15" t="str">
        <f t="shared" si="54"/>
        <v/>
      </c>
      <c r="E286" s="15" t="str">
        <f t="shared" si="55"/>
        <v/>
      </c>
      <c r="F286" s="16"/>
      <c r="G286" s="16"/>
      <c r="H286" s="57"/>
      <c r="I286" s="61"/>
      <c r="J286" s="61"/>
      <c r="K286" s="36"/>
      <c r="L286" s="47"/>
      <c r="M286" s="47"/>
      <c r="N286" s="45" t="str">
        <f t="shared" si="51"/>
        <v/>
      </c>
      <c r="O286" s="22"/>
      <c r="P286" s="58"/>
      <c r="Q286" s="16"/>
      <c r="R286" s="170"/>
      <c r="S286" s="108"/>
      <c r="T286" s="109"/>
      <c r="U286" s="110"/>
      <c r="V286" s="111"/>
      <c r="W286" s="114"/>
      <c r="X286" s="115"/>
      <c r="Y286" s="115"/>
      <c r="Z286" s="116" t="str">
        <f t="shared" si="52"/>
        <v/>
      </c>
      <c r="AB286" s="28" cm="1">
        <f t="array" ref="AB286">_xlfn.IFS($H286="",1,$H286="有り",2,$H286="無し",3)</f>
        <v>1</v>
      </c>
      <c r="AC286" s="28">
        <f t="shared" si="56"/>
        <v>0</v>
      </c>
      <c r="AD286" s="28">
        <f t="shared" si="57"/>
        <v>0</v>
      </c>
      <c r="AE286" s="28">
        <f t="shared" si="58"/>
        <v>0</v>
      </c>
      <c r="AF286" s="28">
        <f t="shared" si="59"/>
        <v>0</v>
      </c>
      <c r="AG286" s="28" t="str">
        <f t="shared" si="60"/>
        <v/>
      </c>
      <c r="AH286" s="7">
        <f t="shared" si="61"/>
        <v>0</v>
      </c>
      <c r="AI286" s="7">
        <f t="shared" si="62"/>
        <v>0</v>
      </c>
    </row>
    <row r="287" spans="1:35" s="4" customFormat="1" ht="24.75" customHeight="1">
      <c r="A287" s="49">
        <f t="shared" si="63"/>
        <v>275</v>
      </c>
      <c r="B287" s="50" t="str">
        <f t="shared" si="53"/>
        <v/>
      </c>
      <c r="C287" s="155"/>
      <c r="D287" s="15" t="str">
        <f t="shared" si="54"/>
        <v/>
      </c>
      <c r="E287" s="15" t="str">
        <f t="shared" si="55"/>
        <v/>
      </c>
      <c r="F287" s="16"/>
      <c r="G287" s="16"/>
      <c r="H287" s="57"/>
      <c r="I287" s="61"/>
      <c r="J287" s="61"/>
      <c r="K287" s="36"/>
      <c r="L287" s="47"/>
      <c r="M287" s="47"/>
      <c r="N287" s="45" t="str">
        <f t="shared" si="51"/>
        <v/>
      </c>
      <c r="O287" s="22"/>
      <c r="P287" s="58"/>
      <c r="Q287" s="16"/>
      <c r="R287" s="170"/>
      <c r="S287" s="108"/>
      <c r="T287" s="109"/>
      <c r="U287" s="110"/>
      <c r="V287" s="111"/>
      <c r="W287" s="114"/>
      <c r="X287" s="115"/>
      <c r="Y287" s="115"/>
      <c r="Z287" s="116" t="str">
        <f t="shared" si="52"/>
        <v/>
      </c>
      <c r="AB287" s="28" cm="1">
        <f t="array" ref="AB287">_xlfn.IFS($H287="",1,$H287="有り",2,$H287="無し",3)</f>
        <v>1</v>
      </c>
      <c r="AC287" s="28">
        <f t="shared" si="56"/>
        <v>0</v>
      </c>
      <c r="AD287" s="28">
        <f t="shared" si="57"/>
        <v>0</v>
      </c>
      <c r="AE287" s="28">
        <f t="shared" si="58"/>
        <v>0</v>
      </c>
      <c r="AF287" s="28">
        <f t="shared" si="59"/>
        <v>0</v>
      </c>
      <c r="AG287" s="28" t="str">
        <f t="shared" si="60"/>
        <v/>
      </c>
      <c r="AH287" s="7">
        <f t="shared" si="61"/>
        <v>0</v>
      </c>
      <c r="AI287" s="7">
        <f t="shared" si="62"/>
        <v>0</v>
      </c>
    </row>
    <row r="288" spans="1:35" s="4" customFormat="1" ht="24.75" customHeight="1">
      <c r="A288" s="49">
        <f t="shared" si="63"/>
        <v>276</v>
      </c>
      <c r="B288" s="50" t="str">
        <f t="shared" si="53"/>
        <v/>
      </c>
      <c r="C288" s="155"/>
      <c r="D288" s="15" t="str">
        <f t="shared" si="54"/>
        <v/>
      </c>
      <c r="E288" s="15" t="str">
        <f t="shared" si="55"/>
        <v/>
      </c>
      <c r="F288" s="16"/>
      <c r="G288" s="16"/>
      <c r="H288" s="57"/>
      <c r="I288" s="61"/>
      <c r="J288" s="61"/>
      <c r="K288" s="36"/>
      <c r="L288" s="47"/>
      <c r="M288" s="47"/>
      <c r="N288" s="45" t="str">
        <f t="shared" si="51"/>
        <v/>
      </c>
      <c r="O288" s="22"/>
      <c r="P288" s="58"/>
      <c r="Q288" s="16"/>
      <c r="R288" s="170"/>
      <c r="S288" s="108"/>
      <c r="T288" s="109"/>
      <c r="U288" s="110"/>
      <c r="V288" s="111"/>
      <c r="W288" s="114"/>
      <c r="X288" s="115"/>
      <c r="Y288" s="115"/>
      <c r="Z288" s="116" t="str">
        <f t="shared" si="52"/>
        <v/>
      </c>
      <c r="AB288" s="28" cm="1">
        <f t="array" ref="AB288">_xlfn.IFS($H288="",1,$H288="有り",2,$H288="無し",3)</f>
        <v>1</v>
      </c>
      <c r="AC288" s="28">
        <f t="shared" si="56"/>
        <v>0</v>
      </c>
      <c r="AD288" s="28">
        <f t="shared" si="57"/>
        <v>0</v>
      </c>
      <c r="AE288" s="28">
        <f t="shared" si="58"/>
        <v>0</v>
      </c>
      <c r="AF288" s="28">
        <f t="shared" si="59"/>
        <v>0</v>
      </c>
      <c r="AG288" s="28" t="str">
        <f t="shared" si="60"/>
        <v/>
      </c>
      <c r="AH288" s="7">
        <f t="shared" si="61"/>
        <v>0</v>
      </c>
      <c r="AI288" s="7">
        <f t="shared" si="62"/>
        <v>0</v>
      </c>
    </row>
    <row r="289" spans="1:35" s="4" customFormat="1" ht="24.75" customHeight="1">
      <c r="A289" s="49">
        <f t="shared" si="63"/>
        <v>277</v>
      </c>
      <c r="B289" s="50" t="str">
        <f t="shared" si="53"/>
        <v/>
      </c>
      <c r="C289" s="155"/>
      <c r="D289" s="15" t="str">
        <f t="shared" si="54"/>
        <v/>
      </c>
      <c r="E289" s="15" t="str">
        <f t="shared" si="55"/>
        <v/>
      </c>
      <c r="F289" s="16"/>
      <c r="G289" s="16"/>
      <c r="H289" s="57"/>
      <c r="I289" s="61"/>
      <c r="J289" s="61"/>
      <c r="K289" s="36"/>
      <c r="L289" s="47"/>
      <c r="M289" s="47"/>
      <c r="N289" s="45" t="str">
        <f t="shared" si="51"/>
        <v/>
      </c>
      <c r="O289" s="22"/>
      <c r="P289" s="58"/>
      <c r="Q289" s="16"/>
      <c r="R289" s="170"/>
      <c r="S289" s="108"/>
      <c r="T289" s="109"/>
      <c r="U289" s="110"/>
      <c r="V289" s="111"/>
      <c r="W289" s="114"/>
      <c r="X289" s="115"/>
      <c r="Y289" s="115"/>
      <c r="Z289" s="116" t="str">
        <f t="shared" si="52"/>
        <v/>
      </c>
      <c r="AB289" s="28" cm="1">
        <f t="array" ref="AB289">_xlfn.IFS($H289="",1,$H289="有り",2,$H289="無し",3)</f>
        <v>1</v>
      </c>
      <c r="AC289" s="28">
        <f t="shared" si="56"/>
        <v>0</v>
      </c>
      <c r="AD289" s="28">
        <f t="shared" si="57"/>
        <v>0</v>
      </c>
      <c r="AE289" s="28">
        <f t="shared" si="58"/>
        <v>0</v>
      </c>
      <c r="AF289" s="28">
        <f t="shared" si="59"/>
        <v>0</v>
      </c>
      <c r="AG289" s="28" t="str">
        <f t="shared" si="60"/>
        <v/>
      </c>
      <c r="AH289" s="7">
        <f t="shared" si="61"/>
        <v>0</v>
      </c>
      <c r="AI289" s="7">
        <f t="shared" si="62"/>
        <v>0</v>
      </c>
    </row>
    <row r="290" spans="1:35" s="4" customFormat="1" ht="24.75" customHeight="1">
      <c r="A290" s="49">
        <f t="shared" si="63"/>
        <v>278</v>
      </c>
      <c r="B290" s="50" t="str">
        <f t="shared" si="53"/>
        <v/>
      </c>
      <c r="C290" s="155"/>
      <c r="D290" s="15" t="str">
        <f t="shared" si="54"/>
        <v/>
      </c>
      <c r="E290" s="15" t="str">
        <f t="shared" si="55"/>
        <v/>
      </c>
      <c r="F290" s="16"/>
      <c r="G290" s="16"/>
      <c r="H290" s="57"/>
      <c r="I290" s="61"/>
      <c r="J290" s="61"/>
      <c r="K290" s="36"/>
      <c r="L290" s="47"/>
      <c r="M290" s="47"/>
      <c r="N290" s="45" t="str">
        <f t="shared" si="51"/>
        <v/>
      </c>
      <c r="O290" s="22"/>
      <c r="P290" s="58"/>
      <c r="Q290" s="16"/>
      <c r="R290" s="170"/>
      <c r="S290" s="108"/>
      <c r="T290" s="109"/>
      <c r="U290" s="110"/>
      <c r="V290" s="111"/>
      <c r="W290" s="114"/>
      <c r="X290" s="115"/>
      <c r="Y290" s="115"/>
      <c r="Z290" s="116" t="str">
        <f t="shared" si="52"/>
        <v/>
      </c>
      <c r="AB290" s="28" cm="1">
        <f t="array" ref="AB290">_xlfn.IFS($H290="",1,$H290="有り",2,$H290="無し",3)</f>
        <v>1</v>
      </c>
      <c r="AC290" s="28">
        <f t="shared" si="56"/>
        <v>0</v>
      </c>
      <c r="AD290" s="28">
        <f t="shared" si="57"/>
        <v>0</v>
      </c>
      <c r="AE290" s="28">
        <f t="shared" si="58"/>
        <v>0</v>
      </c>
      <c r="AF290" s="28">
        <f t="shared" si="59"/>
        <v>0</v>
      </c>
      <c r="AG290" s="28" t="str">
        <f t="shared" si="60"/>
        <v/>
      </c>
      <c r="AH290" s="7">
        <f t="shared" si="61"/>
        <v>0</v>
      </c>
      <c r="AI290" s="7">
        <f t="shared" si="62"/>
        <v>0</v>
      </c>
    </row>
    <row r="291" spans="1:35" s="4" customFormat="1" ht="24.75" customHeight="1">
      <c r="A291" s="49">
        <f t="shared" si="63"/>
        <v>279</v>
      </c>
      <c r="B291" s="50" t="str">
        <f t="shared" si="53"/>
        <v/>
      </c>
      <c r="C291" s="155"/>
      <c r="D291" s="15" t="str">
        <f t="shared" si="54"/>
        <v/>
      </c>
      <c r="E291" s="15" t="str">
        <f t="shared" si="55"/>
        <v/>
      </c>
      <c r="F291" s="16"/>
      <c r="G291" s="16"/>
      <c r="H291" s="57"/>
      <c r="I291" s="61"/>
      <c r="J291" s="61"/>
      <c r="K291" s="36"/>
      <c r="L291" s="47"/>
      <c r="M291" s="47"/>
      <c r="N291" s="45" t="str">
        <f t="shared" si="51"/>
        <v/>
      </c>
      <c r="O291" s="22"/>
      <c r="P291" s="58"/>
      <c r="Q291" s="16"/>
      <c r="R291" s="170"/>
      <c r="S291" s="108"/>
      <c r="T291" s="109"/>
      <c r="U291" s="110"/>
      <c r="V291" s="111"/>
      <c r="W291" s="114"/>
      <c r="X291" s="115"/>
      <c r="Y291" s="115"/>
      <c r="Z291" s="116" t="str">
        <f t="shared" si="52"/>
        <v/>
      </c>
      <c r="AB291" s="28" cm="1">
        <f t="array" ref="AB291">_xlfn.IFS($H291="",1,$H291="有り",2,$H291="無し",3)</f>
        <v>1</v>
      </c>
      <c r="AC291" s="28">
        <f t="shared" si="56"/>
        <v>0</v>
      </c>
      <c r="AD291" s="28">
        <f t="shared" si="57"/>
        <v>0</v>
      </c>
      <c r="AE291" s="28">
        <f t="shared" si="58"/>
        <v>0</v>
      </c>
      <c r="AF291" s="28">
        <f t="shared" si="59"/>
        <v>0</v>
      </c>
      <c r="AG291" s="28" t="str">
        <f t="shared" si="60"/>
        <v/>
      </c>
      <c r="AH291" s="7">
        <f t="shared" si="61"/>
        <v>0</v>
      </c>
      <c r="AI291" s="7">
        <f t="shared" si="62"/>
        <v>0</v>
      </c>
    </row>
    <row r="292" spans="1:35" s="4" customFormat="1" ht="24.75" customHeight="1">
      <c r="A292" s="49">
        <f t="shared" si="63"/>
        <v>280</v>
      </c>
      <c r="B292" s="50" t="str">
        <f t="shared" si="53"/>
        <v/>
      </c>
      <c r="C292" s="155"/>
      <c r="D292" s="15" t="str">
        <f t="shared" si="54"/>
        <v/>
      </c>
      <c r="E292" s="15" t="str">
        <f t="shared" si="55"/>
        <v/>
      </c>
      <c r="F292" s="16"/>
      <c r="G292" s="16"/>
      <c r="H292" s="57"/>
      <c r="I292" s="61"/>
      <c r="J292" s="61"/>
      <c r="K292" s="36"/>
      <c r="L292" s="47"/>
      <c r="M292" s="47"/>
      <c r="N292" s="45" t="str">
        <f t="shared" si="51"/>
        <v/>
      </c>
      <c r="O292" s="22"/>
      <c r="P292" s="58"/>
      <c r="Q292" s="16"/>
      <c r="R292" s="170"/>
      <c r="S292" s="108"/>
      <c r="T292" s="109"/>
      <c r="U292" s="110"/>
      <c r="V292" s="111"/>
      <c r="W292" s="114"/>
      <c r="X292" s="115"/>
      <c r="Y292" s="115"/>
      <c r="Z292" s="116" t="str">
        <f t="shared" si="52"/>
        <v/>
      </c>
      <c r="AB292" s="28" cm="1">
        <f t="array" ref="AB292">_xlfn.IFS($H292="",1,$H292="有り",2,$H292="無し",3)</f>
        <v>1</v>
      </c>
      <c r="AC292" s="28">
        <f t="shared" si="56"/>
        <v>0</v>
      </c>
      <c r="AD292" s="28">
        <f t="shared" si="57"/>
        <v>0</v>
      </c>
      <c r="AE292" s="28">
        <f t="shared" si="58"/>
        <v>0</v>
      </c>
      <c r="AF292" s="28">
        <f t="shared" si="59"/>
        <v>0</v>
      </c>
      <c r="AG292" s="28" t="str">
        <f t="shared" si="60"/>
        <v/>
      </c>
      <c r="AH292" s="7">
        <f t="shared" si="61"/>
        <v>0</v>
      </c>
      <c r="AI292" s="7">
        <f t="shared" si="62"/>
        <v>0</v>
      </c>
    </row>
    <row r="293" spans="1:35" s="4" customFormat="1" ht="24.75" customHeight="1">
      <c r="A293" s="49">
        <f t="shared" si="63"/>
        <v>281</v>
      </c>
      <c r="B293" s="50" t="str">
        <f t="shared" si="53"/>
        <v/>
      </c>
      <c r="C293" s="155"/>
      <c r="D293" s="15" t="str">
        <f t="shared" si="54"/>
        <v/>
      </c>
      <c r="E293" s="15" t="str">
        <f t="shared" si="55"/>
        <v/>
      </c>
      <c r="F293" s="16"/>
      <c r="G293" s="16"/>
      <c r="H293" s="57"/>
      <c r="I293" s="61"/>
      <c r="J293" s="61"/>
      <c r="K293" s="36"/>
      <c r="L293" s="47"/>
      <c r="M293" s="47"/>
      <c r="N293" s="45" t="str">
        <f t="shared" si="51"/>
        <v/>
      </c>
      <c r="O293" s="22"/>
      <c r="P293" s="58"/>
      <c r="Q293" s="16"/>
      <c r="R293" s="170"/>
      <c r="S293" s="108"/>
      <c r="T293" s="109"/>
      <c r="U293" s="110"/>
      <c r="V293" s="111"/>
      <c r="W293" s="114"/>
      <c r="X293" s="115"/>
      <c r="Y293" s="115"/>
      <c r="Z293" s="116" t="str">
        <f t="shared" si="52"/>
        <v/>
      </c>
      <c r="AB293" s="28" cm="1">
        <f t="array" ref="AB293">_xlfn.IFS($H293="",1,$H293="有り",2,$H293="無し",3)</f>
        <v>1</v>
      </c>
      <c r="AC293" s="28">
        <f t="shared" si="56"/>
        <v>0</v>
      </c>
      <c r="AD293" s="28">
        <f t="shared" si="57"/>
        <v>0</v>
      </c>
      <c r="AE293" s="28">
        <f t="shared" si="58"/>
        <v>0</v>
      </c>
      <c r="AF293" s="28">
        <f t="shared" si="59"/>
        <v>0</v>
      </c>
      <c r="AG293" s="28" t="str">
        <f t="shared" si="60"/>
        <v/>
      </c>
      <c r="AH293" s="7">
        <f t="shared" si="61"/>
        <v>0</v>
      </c>
      <c r="AI293" s="7">
        <f t="shared" si="62"/>
        <v>0</v>
      </c>
    </row>
    <row r="294" spans="1:35" s="4" customFormat="1" ht="24.75" customHeight="1">
      <c r="A294" s="49">
        <f t="shared" si="63"/>
        <v>282</v>
      </c>
      <c r="B294" s="50" t="str">
        <f t="shared" si="53"/>
        <v/>
      </c>
      <c r="C294" s="155"/>
      <c r="D294" s="15" t="str">
        <f t="shared" si="54"/>
        <v/>
      </c>
      <c r="E294" s="15" t="str">
        <f t="shared" si="55"/>
        <v/>
      </c>
      <c r="F294" s="16"/>
      <c r="G294" s="16"/>
      <c r="H294" s="57"/>
      <c r="I294" s="61"/>
      <c r="J294" s="61"/>
      <c r="K294" s="36"/>
      <c r="L294" s="47"/>
      <c r="M294" s="47"/>
      <c r="N294" s="45" t="str">
        <f t="shared" si="51"/>
        <v/>
      </c>
      <c r="O294" s="22"/>
      <c r="P294" s="58"/>
      <c r="Q294" s="16"/>
      <c r="R294" s="170"/>
      <c r="S294" s="108"/>
      <c r="T294" s="109"/>
      <c r="U294" s="110"/>
      <c r="V294" s="111"/>
      <c r="W294" s="114"/>
      <c r="X294" s="115"/>
      <c r="Y294" s="115"/>
      <c r="Z294" s="116" t="str">
        <f t="shared" si="52"/>
        <v/>
      </c>
      <c r="AB294" s="28" cm="1">
        <f t="array" ref="AB294">_xlfn.IFS($H294="",1,$H294="有り",2,$H294="無し",3)</f>
        <v>1</v>
      </c>
      <c r="AC294" s="28">
        <f t="shared" si="56"/>
        <v>0</v>
      </c>
      <c r="AD294" s="28">
        <f t="shared" si="57"/>
        <v>0</v>
      </c>
      <c r="AE294" s="28">
        <f t="shared" si="58"/>
        <v>0</v>
      </c>
      <c r="AF294" s="28">
        <f t="shared" si="59"/>
        <v>0</v>
      </c>
      <c r="AG294" s="28" t="str">
        <f t="shared" si="60"/>
        <v/>
      </c>
      <c r="AH294" s="7">
        <f t="shared" si="61"/>
        <v>0</v>
      </c>
      <c r="AI294" s="7">
        <f t="shared" si="62"/>
        <v>0</v>
      </c>
    </row>
    <row r="295" spans="1:35" s="4" customFormat="1" ht="24.75" customHeight="1">
      <c r="A295" s="49">
        <f t="shared" si="63"/>
        <v>283</v>
      </c>
      <c r="B295" s="50" t="str">
        <f t="shared" si="53"/>
        <v/>
      </c>
      <c r="C295" s="155"/>
      <c r="D295" s="15" t="str">
        <f t="shared" si="54"/>
        <v/>
      </c>
      <c r="E295" s="15" t="str">
        <f t="shared" si="55"/>
        <v/>
      </c>
      <c r="F295" s="16"/>
      <c r="G295" s="16"/>
      <c r="H295" s="57"/>
      <c r="I295" s="61"/>
      <c r="J295" s="61"/>
      <c r="K295" s="36"/>
      <c r="L295" s="47"/>
      <c r="M295" s="47"/>
      <c r="N295" s="45" t="str">
        <f t="shared" si="51"/>
        <v/>
      </c>
      <c r="O295" s="22"/>
      <c r="P295" s="58"/>
      <c r="Q295" s="16"/>
      <c r="R295" s="170"/>
      <c r="S295" s="108"/>
      <c r="T295" s="109"/>
      <c r="U295" s="110"/>
      <c r="V295" s="111"/>
      <c r="W295" s="114"/>
      <c r="X295" s="115"/>
      <c r="Y295" s="115"/>
      <c r="Z295" s="116" t="str">
        <f t="shared" si="52"/>
        <v/>
      </c>
      <c r="AB295" s="28" cm="1">
        <f t="array" ref="AB295">_xlfn.IFS($H295="",1,$H295="有り",2,$H295="無し",3)</f>
        <v>1</v>
      </c>
      <c r="AC295" s="28">
        <f t="shared" si="56"/>
        <v>0</v>
      </c>
      <c r="AD295" s="28">
        <f t="shared" si="57"/>
        <v>0</v>
      </c>
      <c r="AE295" s="28">
        <f t="shared" si="58"/>
        <v>0</v>
      </c>
      <c r="AF295" s="28">
        <f t="shared" si="59"/>
        <v>0</v>
      </c>
      <c r="AG295" s="28" t="str">
        <f t="shared" si="60"/>
        <v/>
      </c>
      <c r="AH295" s="7">
        <f t="shared" si="61"/>
        <v>0</v>
      </c>
      <c r="AI295" s="7">
        <f t="shared" si="62"/>
        <v>0</v>
      </c>
    </row>
    <row r="296" spans="1:35" s="4" customFormat="1" ht="24.75" customHeight="1">
      <c r="A296" s="49">
        <f t="shared" si="63"/>
        <v>284</v>
      </c>
      <c r="B296" s="50" t="str">
        <f t="shared" si="53"/>
        <v/>
      </c>
      <c r="C296" s="155"/>
      <c r="D296" s="15" t="str">
        <f t="shared" si="54"/>
        <v/>
      </c>
      <c r="E296" s="15" t="str">
        <f t="shared" si="55"/>
        <v/>
      </c>
      <c r="F296" s="16"/>
      <c r="G296" s="16"/>
      <c r="H296" s="57"/>
      <c r="I296" s="61"/>
      <c r="J296" s="61"/>
      <c r="K296" s="36"/>
      <c r="L296" s="47"/>
      <c r="M296" s="47"/>
      <c r="N296" s="45" t="str">
        <f t="shared" si="51"/>
        <v/>
      </c>
      <c r="O296" s="22"/>
      <c r="P296" s="58"/>
      <c r="Q296" s="16"/>
      <c r="R296" s="170"/>
      <c r="S296" s="108"/>
      <c r="T296" s="109"/>
      <c r="U296" s="110"/>
      <c r="V296" s="111"/>
      <c r="W296" s="114"/>
      <c r="X296" s="115"/>
      <c r="Y296" s="115"/>
      <c r="Z296" s="116" t="str">
        <f t="shared" si="52"/>
        <v/>
      </c>
      <c r="AB296" s="28" cm="1">
        <f t="array" ref="AB296">_xlfn.IFS($H296="",1,$H296="有り",2,$H296="無し",3)</f>
        <v>1</v>
      </c>
      <c r="AC296" s="28">
        <f t="shared" si="56"/>
        <v>0</v>
      </c>
      <c r="AD296" s="28">
        <f t="shared" si="57"/>
        <v>0</v>
      </c>
      <c r="AE296" s="28">
        <f t="shared" si="58"/>
        <v>0</v>
      </c>
      <c r="AF296" s="28">
        <f t="shared" si="59"/>
        <v>0</v>
      </c>
      <c r="AG296" s="28" t="str">
        <f t="shared" si="60"/>
        <v/>
      </c>
      <c r="AH296" s="7">
        <f t="shared" si="61"/>
        <v>0</v>
      </c>
      <c r="AI296" s="7">
        <f t="shared" si="62"/>
        <v>0</v>
      </c>
    </row>
    <row r="297" spans="1:35" s="4" customFormat="1" ht="24.75" customHeight="1">
      <c r="A297" s="49">
        <f t="shared" si="63"/>
        <v>285</v>
      </c>
      <c r="B297" s="50" t="str">
        <f t="shared" si="53"/>
        <v/>
      </c>
      <c r="C297" s="155"/>
      <c r="D297" s="15" t="str">
        <f t="shared" si="54"/>
        <v/>
      </c>
      <c r="E297" s="15" t="str">
        <f t="shared" si="55"/>
        <v/>
      </c>
      <c r="F297" s="16"/>
      <c r="G297" s="16"/>
      <c r="H297" s="57"/>
      <c r="I297" s="61"/>
      <c r="J297" s="61"/>
      <c r="K297" s="36"/>
      <c r="L297" s="47"/>
      <c r="M297" s="47"/>
      <c r="N297" s="45" t="str">
        <f t="shared" si="51"/>
        <v/>
      </c>
      <c r="O297" s="22"/>
      <c r="P297" s="58"/>
      <c r="Q297" s="16"/>
      <c r="R297" s="170"/>
      <c r="S297" s="108"/>
      <c r="T297" s="109"/>
      <c r="U297" s="110"/>
      <c r="V297" s="111"/>
      <c r="W297" s="114"/>
      <c r="X297" s="115"/>
      <c r="Y297" s="115"/>
      <c r="Z297" s="116" t="str">
        <f t="shared" si="52"/>
        <v/>
      </c>
      <c r="AB297" s="28" cm="1">
        <f t="array" ref="AB297">_xlfn.IFS($H297="",1,$H297="有り",2,$H297="無し",3)</f>
        <v>1</v>
      </c>
      <c r="AC297" s="28">
        <f t="shared" si="56"/>
        <v>0</v>
      </c>
      <c r="AD297" s="28">
        <f t="shared" si="57"/>
        <v>0</v>
      </c>
      <c r="AE297" s="28">
        <f t="shared" si="58"/>
        <v>0</v>
      </c>
      <c r="AF297" s="28">
        <f t="shared" si="59"/>
        <v>0</v>
      </c>
      <c r="AG297" s="28" t="str">
        <f t="shared" si="60"/>
        <v/>
      </c>
      <c r="AH297" s="7">
        <f t="shared" si="61"/>
        <v>0</v>
      </c>
      <c r="AI297" s="7">
        <f t="shared" si="62"/>
        <v>0</v>
      </c>
    </row>
    <row r="298" spans="1:35" s="4" customFormat="1" ht="24.75" customHeight="1">
      <c r="A298" s="49">
        <f t="shared" si="63"/>
        <v>286</v>
      </c>
      <c r="B298" s="50" t="str">
        <f t="shared" si="53"/>
        <v/>
      </c>
      <c r="C298" s="155"/>
      <c r="D298" s="15" t="str">
        <f t="shared" si="54"/>
        <v/>
      </c>
      <c r="E298" s="15" t="str">
        <f t="shared" si="55"/>
        <v/>
      </c>
      <c r="F298" s="16"/>
      <c r="G298" s="16"/>
      <c r="H298" s="57"/>
      <c r="I298" s="61"/>
      <c r="J298" s="61"/>
      <c r="K298" s="36"/>
      <c r="L298" s="47"/>
      <c r="M298" s="47"/>
      <c r="N298" s="45" t="str">
        <f t="shared" si="51"/>
        <v/>
      </c>
      <c r="O298" s="22"/>
      <c r="P298" s="58"/>
      <c r="Q298" s="16"/>
      <c r="R298" s="170"/>
      <c r="S298" s="108"/>
      <c r="T298" s="109"/>
      <c r="U298" s="110"/>
      <c r="V298" s="111"/>
      <c r="W298" s="114"/>
      <c r="X298" s="115"/>
      <c r="Y298" s="115"/>
      <c r="Z298" s="116" t="str">
        <f t="shared" si="52"/>
        <v/>
      </c>
      <c r="AB298" s="28" cm="1">
        <f t="array" ref="AB298">_xlfn.IFS($H298="",1,$H298="有り",2,$H298="無し",3)</f>
        <v>1</v>
      </c>
      <c r="AC298" s="28">
        <f t="shared" si="56"/>
        <v>0</v>
      </c>
      <c r="AD298" s="28">
        <f t="shared" si="57"/>
        <v>0</v>
      </c>
      <c r="AE298" s="28">
        <f t="shared" si="58"/>
        <v>0</v>
      </c>
      <c r="AF298" s="28">
        <f t="shared" si="59"/>
        <v>0</v>
      </c>
      <c r="AG298" s="28" t="str">
        <f t="shared" si="60"/>
        <v/>
      </c>
      <c r="AH298" s="7">
        <f t="shared" si="61"/>
        <v>0</v>
      </c>
      <c r="AI298" s="7">
        <f t="shared" si="62"/>
        <v>0</v>
      </c>
    </row>
    <row r="299" spans="1:35" s="4" customFormat="1" ht="24.75" customHeight="1">
      <c r="A299" s="49">
        <f t="shared" si="63"/>
        <v>287</v>
      </c>
      <c r="B299" s="50" t="str">
        <f t="shared" si="53"/>
        <v/>
      </c>
      <c r="C299" s="155"/>
      <c r="D299" s="15" t="str">
        <f t="shared" si="54"/>
        <v/>
      </c>
      <c r="E299" s="15" t="str">
        <f t="shared" si="55"/>
        <v/>
      </c>
      <c r="F299" s="16"/>
      <c r="G299" s="16"/>
      <c r="H299" s="57"/>
      <c r="I299" s="61"/>
      <c r="J299" s="61"/>
      <c r="K299" s="36"/>
      <c r="L299" s="47"/>
      <c r="M299" s="47"/>
      <c r="N299" s="45" t="str">
        <f t="shared" si="51"/>
        <v/>
      </c>
      <c r="O299" s="22"/>
      <c r="P299" s="58"/>
      <c r="Q299" s="16"/>
      <c r="R299" s="170"/>
      <c r="S299" s="108"/>
      <c r="T299" s="109"/>
      <c r="U299" s="110"/>
      <c r="V299" s="111"/>
      <c r="W299" s="114"/>
      <c r="X299" s="115"/>
      <c r="Y299" s="115"/>
      <c r="Z299" s="116" t="str">
        <f t="shared" si="52"/>
        <v/>
      </c>
      <c r="AB299" s="28" cm="1">
        <f t="array" ref="AB299">_xlfn.IFS($H299="",1,$H299="有り",2,$H299="無し",3)</f>
        <v>1</v>
      </c>
      <c r="AC299" s="28">
        <f t="shared" si="56"/>
        <v>0</v>
      </c>
      <c r="AD299" s="28">
        <f t="shared" si="57"/>
        <v>0</v>
      </c>
      <c r="AE299" s="28">
        <f t="shared" si="58"/>
        <v>0</v>
      </c>
      <c r="AF299" s="28">
        <f t="shared" si="59"/>
        <v>0</v>
      </c>
      <c r="AG299" s="28" t="str">
        <f t="shared" si="60"/>
        <v/>
      </c>
      <c r="AH299" s="7">
        <f t="shared" si="61"/>
        <v>0</v>
      </c>
      <c r="AI299" s="7">
        <f t="shared" si="62"/>
        <v>0</v>
      </c>
    </row>
    <row r="300" spans="1:35" s="4" customFormat="1" ht="24.75" customHeight="1">
      <c r="A300" s="49">
        <f t="shared" si="63"/>
        <v>288</v>
      </c>
      <c r="B300" s="50" t="str">
        <f t="shared" si="53"/>
        <v/>
      </c>
      <c r="C300" s="155"/>
      <c r="D300" s="15" t="str">
        <f t="shared" si="54"/>
        <v/>
      </c>
      <c r="E300" s="15" t="str">
        <f t="shared" si="55"/>
        <v/>
      </c>
      <c r="F300" s="16"/>
      <c r="G300" s="16"/>
      <c r="H300" s="57"/>
      <c r="I300" s="61"/>
      <c r="J300" s="61"/>
      <c r="K300" s="36"/>
      <c r="L300" s="47"/>
      <c r="M300" s="47"/>
      <c r="N300" s="45" t="str">
        <f t="shared" si="51"/>
        <v/>
      </c>
      <c r="O300" s="22"/>
      <c r="P300" s="58"/>
      <c r="Q300" s="16"/>
      <c r="R300" s="170"/>
      <c r="S300" s="108"/>
      <c r="T300" s="109"/>
      <c r="U300" s="110"/>
      <c r="V300" s="111"/>
      <c r="W300" s="114"/>
      <c r="X300" s="115"/>
      <c r="Y300" s="115"/>
      <c r="Z300" s="116" t="str">
        <f t="shared" si="52"/>
        <v/>
      </c>
      <c r="AB300" s="28" cm="1">
        <f t="array" ref="AB300">_xlfn.IFS($H300="",1,$H300="有り",2,$H300="無し",3)</f>
        <v>1</v>
      </c>
      <c r="AC300" s="28">
        <f t="shared" si="56"/>
        <v>0</v>
      </c>
      <c r="AD300" s="28">
        <f t="shared" si="57"/>
        <v>0</v>
      </c>
      <c r="AE300" s="28">
        <f t="shared" si="58"/>
        <v>0</v>
      </c>
      <c r="AF300" s="28">
        <f t="shared" si="59"/>
        <v>0</v>
      </c>
      <c r="AG300" s="28" t="str">
        <f t="shared" si="60"/>
        <v/>
      </c>
      <c r="AH300" s="7">
        <f t="shared" si="61"/>
        <v>0</v>
      </c>
      <c r="AI300" s="7">
        <f t="shared" si="62"/>
        <v>0</v>
      </c>
    </row>
    <row r="301" spans="1:35" s="4" customFormat="1" ht="24.75" customHeight="1">
      <c r="A301" s="49">
        <f t="shared" si="63"/>
        <v>289</v>
      </c>
      <c r="B301" s="50" t="str">
        <f t="shared" si="53"/>
        <v/>
      </c>
      <c r="C301" s="155"/>
      <c r="D301" s="15" t="str">
        <f t="shared" si="54"/>
        <v/>
      </c>
      <c r="E301" s="15" t="str">
        <f t="shared" si="55"/>
        <v/>
      </c>
      <c r="F301" s="16"/>
      <c r="G301" s="16"/>
      <c r="H301" s="57"/>
      <c r="I301" s="61"/>
      <c r="J301" s="61"/>
      <c r="K301" s="36"/>
      <c r="L301" s="47"/>
      <c r="M301" s="47"/>
      <c r="N301" s="45" t="str">
        <f t="shared" ref="N301:N364" si="64">IF($L301="","",IF($L301&lt;=20,VALUE(4),IF($L301&gt;20,VALUE(3.5))))</f>
        <v/>
      </c>
      <c r="O301" s="22"/>
      <c r="P301" s="58"/>
      <c r="Q301" s="16"/>
      <c r="R301" s="170"/>
      <c r="S301" s="108"/>
      <c r="T301" s="109"/>
      <c r="U301" s="110"/>
      <c r="V301" s="111"/>
      <c r="W301" s="114"/>
      <c r="X301" s="115"/>
      <c r="Y301" s="115"/>
      <c r="Z301" s="116" t="str">
        <f t="shared" ref="Z301:Z364" si="65">IF(G301="","",G301)</f>
        <v/>
      </c>
      <c r="AB301" s="28" cm="1">
        <f t="array" ref="AB301">_xlfn.IFS($H301="",1,$H301="有り",2,$H301="無し",3)</f>
        <v>1</v>
      </c>
      <c r="AC301" s="28">
        <f t="shared" si="56"/>
        <v>0</v>
      </c>
      <c r="AD301" s="28">
        <f t="shared" si="57"/>
        <v>0</v>
      </c>
      <c r="AE301" s="28">
        <f t="shared" si="58"/>
        <v>0</v>
      </c>
      <c r="AF301" s="28">
        <f t="shared" si="59"/>
        <v>0</v>
      </c>
      <c r="AG301" s="28" t="str">
        <f t="shared" si="60"/>
        <v/>
      </c>
      <c r="AH301" s="7">
        <f t="shared" si="61"/>
        <v>0</v>
      </c>
      <c r="AI301" s="7">
        <f t="shared" si="62"/>
        <v>0</v>
      </c>
    </row>
    <row r="302" spans="1:35" s="4" customFormat="1" ht="24.75" customHeight="1">
      <c r="A302" s="49">
        <f t="shared" si="63"/>
        <v>290</v>
      </c>
      <c r="B302" s="50" t="str">
        <f t="shared" si="53"/>
        <v/>
      </c>
      <c r="C302" s="155"/>
      <c r="D302" s="15" t="str">
        <f t="shared" si="54"/>
        <v/>
      </c>
      <c r="E302" s="15" t="str">
        <f t="shared" si="55"/>
        <v/>
      </c>
      <c r="F302" s="16"/>
      <c r="G302" s="16"/>
      <c r="H302" s="57"/>
      <c r="I302" s="61"/>
      <c r="J302" s="61"/>
      <c r="K302" s="36"/>
      <c r="L302" s="47"/>
      <c r="M302" s="47"/>
      <c r="N302" s="45" t="str">
        <f t="shared" si="64"/>
        <v/>
      </c>
      <c r="O302" s="22"/>
      <c r="P302" s="58"/>
      <c r="Q302" s="16"/>
      <c r="R302" s="170"/>
      <c r="S302" s="108"/>
      <c r="T302" s="109"/>
      <c r="U302" s="110"/>
      <c r="V302" s="111"/>
      <c r="W302" s="114"/>
      <c r="X302" s="115"/>
      <c r="Y302" s="115"/>
      <c r="Z302" s="116" t="str">
        <f t="shared" si="65"/>
        <v/>
      </c>
      <c r="AB302" s="28" cm="1">
        <f t="array" ref="AB302">_xlfn.IFS($H302="",1,$H302="有り",2,$H302="無し",3)</f>
        <v>1</v>
      </c>
      <c r="AC302" s="28">
        <f t="shared" si="56"/>
        <v>0</v>
      </c>
      <c r="AD302" s="28">
        <f t="shared" si="57"/>
        <v>0</v>
      </c>
      <c r="AE302" s="28">
        <f t="shared" si="58"/>
        <v>0</v>
      </c>
      <c r="AF302" s="28">
        <f t="shared" si="59"/>
        <v>0</v>
      </c>
      <c r="AG302" s="28" t="str">
        <f t="shared" si="60"/>
        <v/>
      </c>
      <c r="AH302" s="7">
        <f t="shared" si="61"/>
        <v>0</v>
      </c>
      <c r="AI302" s="7">
        <f t="shared" si="62"/>
        <v>0</v>
      </c>
    </row>
    <row r="303" spans="1:35" s="4" customFormat="1" ht="24.75" customHeight="1">
      <c r="A303" s="49">
        <f t="shared" si="63"/>
        <v>291</v>
      </c>
      <c r="B303" s="50" t="str">
        <f t="shared" si="53"/>
        <v/>
      </c>
      <c r="C303" s="155"/>
      <c r="D303" s="15" t="str">
        <f t="shared" si="54"/>
        <v/>
      </c>
      <c r="E303" s="15" t="str">
        <f t="shared" si="55"/>
        <v/>
      </c>
      <c r="F303" s="16"/>
      <c r="G303" s="16"/>
      <c r="H303" s="57"/>
      <c r="I303" s="61"/>
      <c r="J303" s="61"/>
      <c r="K303" s="36"/>
      <c r="L303" s="47"/>
      <c r="M303" s="47"/>
      <c r="N303" s="45" t="str">
        <f t="shared" si="64"/>
        <v/>
      </c>
      <c r="O303" s="22"/>
      <c r="P303" s="58"/>
      <c r="Q303" s="16"/>
      <c r="R303" s="170"/>
      <c r="S303" s="108"/>
      <c r="T303" s="109"/>
      <c r="U303" s="110"/>
      <c r="V303" s="111"/>
      <c r="W303" s="114"/>
      <c r="X303" s="115"/>
      <c r="Y303" s="115"/>
      <c r="Z303" s="116" t="str">
        <f t="shared" si="65"/>
        <v/>
      </c>
      <c r="AB303" s="28" cm="1">
        <f t="array" ref="AB303">_xlfn.IFS($H303="",1,$H303="有り",2,$H303="無し",3)</f>
        <v>1</v>
      </c>
      <c r="AC303" s="28">
        <f t="shared" si="56"/>
        <v>0</v>
      </c>
      <c r="AD303" s="28">
        <f t="shared" si="57"/>
        <v>0</v>
      </c>
      <c r="AE303" s="28">
        <f t="shared" si="58"/>
        <v>0</v>
      </c>
      <c r="AF303" s="28">
        <f t="shared" si="59"/>
        <v>0</v>
      </c>
      <c r="AG303" s="28" t="str">
        <f t="shared" si="60"/>
        <v/>
      </c>
      <c r="AH303" s="7">
        <f t="shared" si="61"/>
        <v>0</v>
      </c>
      <c r="AI303" s="7">
        <f t="shared" si="62"/>
        <v>0</v>
      </c>
    </row>
    <row r="304" spans="1:35" s="4" customFormat="1" ht="24.75" customHeight="1">
      <c r="A304" s="49">
        <f t="shared" si="63"/>
        <v>292</v>
      </c>
      <c r="B304" s="50" t="str">
        <f t="shared" si="53"/>
        <v/>
      </c>
      <c r="C304" s="155"/>
      <c r="D304" s="15" t="str">
        <f t="shared" si="54"/>
        <v/>
      </c>
      <c r="E304" s="15" t="str">
        <f t="shared" si="55"/>
        <v/>
      </c>
      <c r="F304" s="16"/>
      <c r="G304" s="16"/>
      <c r="H304" s="57"/>
      <c r="I304" s="61"/>
      <c r="J304" s="61"/>
      <c r="K304" s="36"/>
      <c r="L304" s="47"/>
      <c r="M304" s="47"/>
      <c r="N304" s="45" t="str">
        <f t="shared" si="64"/>
        <v/>
      </c>
      <c r="O304" s="22"/>
      <c r="P304" s="58"/>
      <c r="Q304" s="16"/>
      <c r="R304" s="170"/>
      <c r="S304" s="108"/>
      <c r="T304" s="109"/>
      <c r="U304" s="110"/>
      <c r="V304" s="111"/>
      <c r="W304" s="114"/>
      <c r="X304" s="115"/>
      <c r="Y304" s="115"/>
      <c r="Z304" s="116" t="str">
        <f t="shared" si="65"/>
        <v/>
      </c>
      <c r="AB304" s="28" cm="1">
        <f t="array" ref="AB304">_xlfn.IFS($H304="",1,$H304="有り",2,$H304="無し",3)</f>
        <v>1</v>
      </c>
      <c r="AC304" s="28">
        <f t="shared" si="56"/>
        <v>0</v>
      </c>
      <c r="AD304" s="28">
        <f t="shared" si="57"/>
        <v>0</v>
      </c>
      <c r="AE304" s="28">
        <f t="shared" si="58"/>
        <v>0</v>
      </c>
      <c r="AF304" s="28">
        <f t="shared" si="59"/>
        <v>0</v>
      </c>
      <c r="AG304" s="28" t="str">
        <f t="shared" si="60"/>
        <v/>
      </c>
      <c r="AH304" s="7">
        <f t="shared" si="61"/>
        <v>0</v>
      </c>
      <c r="AI304" s="7">
        <f t="shared" si="62"/>
        <v>0</v>
      </c>
    </row>
    <row r="305" spans="1:35" s="4" customFormat="1" ht="24.75" customHeight="1">
      <c r="A305" s="49">
        <f t="shared" si="63"/>
        <v>293</v>
      </c>
      <c r="B305" s="50" t="str">
        <f t="shared" si="53"/>
        <v/>
      </c>
      <c r="C305" s="155"/>
      <c r="D305" s="15" t="str">
        <f t="shared" si="54"/>
        <v/>
      </c>
      <c r="E305" s="15" t="str">
        <f t="shared" si="55"/>
        <v/>
      </c>
      <c r="F305" s="16"/>
      <c r="G305" s="16"/>
      <c r="H305" s="57"/>
      <c r="I305" s="61"/>
      <c r="J305" s="61"/>
      <c r="K305" s="36"/>
      <c r="L305" s="47"/>
      <c r="M305" s="47"/>
      <c r="N305" s="45" t="str">
        <f t="shared" si="64"/>
        <v/>
      </c>
      <c r="O305" s="22"/>
      <c r="P305" s="58"/>
      <c r="Q305" s="16"/>
      <c r="R305" s="170"/>
      <c r="S305" s="108"/>
      <c r="T305" s="109"/>
      <c r="U305" s="110"/>
      <c r="V305" s="111"/>
      <c r="W305" s="114"/>
      <c r="X305" s="115"/>
      <c r="Y305" s="115"/>
      <c r="Z305" s="116" t="str">
        <f t="shared" si="65"/>
        <v/>
      </c>
      <c r="AB305" s="28" cm="1">
        <f t="array" ref="AB305">_xlfn.IFS($H305="",1,$H305="有り",2,$H305="無し",3)</f>
        <v>1</v>
      </c>
      <c r="AC305" s="28">
        <f t="shared" si="56"/>
        <v>0</v>
      </c>
      <c r="AD305" s="28">
        <f t="shared" si="57"/>
        <v>0</v>
      </c>
      <c r="AE305" s="28">
        <f t="shared" si="58"/>
        <v>0</v>
      </c>
      <c r="AF305" s="28">
        <f t="shared" si="59"/>
        <v>0</v>
      </c>
      <c r="AG305" s="28" t="str">
        <f t="shared" si="60"/>
        <v/>
      </c>
      <c r="AH305" s="7">
        <f t="shared" si="61"/>
        <v>0</v>
      </c>
      <c r="AI305" s="7">
        <f t="shared" si="62"/>
        <v>0</v>
      </c>
    </row>
    <row r="306" spans="1:35" s="4" customFormat="1" ht="24.75" customHeight="1">
      <c r="A306" s="49">
        <f t="shared" si="63"/>
        <v>294</v>
      </c>
      <c r="B306" s="50" t="str">
        <f t="shared" si="53"/>
        <v/>
      </c>
      <c r="C306" s="155"/>
      <c r="D306" s="15" t="str">
        <f t="shared" si="54"/>
        <v/>
      </c>
      <c r="E306" s="15" t="str">
        <f t="shared" si="55"/>
        <v/>
      </c>
      <c r="F306" s="16"/>
      <c r="G306" s="16"/>
      <c r="H306" s="57"/>
      <c r="I306" s="61"/>
      <c r="J306" s="61"/>
      <c r="K306" s="36"/>
      <c r="L306" s="47"/>
      <c r="M306" s="47"/>
      <c r="N306" s="45" t="str">
        <f t="shared" si="64"/>
        <v/>
      </c>
      <c r="O306" s="22"/>
      <c r="P306" s="58"/>
      <c r="Q306" s="16"/>
      <c r="R306" s="170"/>
      <c r="S306" s="108"/>
      <c r="T306" s="109"/>
      <c r="U306" s="110"/>
      <c r="V306" s="111"/>
      <c r="W306" s="114"/>
      <c r="X306" s="115"/>
      <c r="Y306" s="115"/>
      <c r="Z306" s="116" t="str">
        <f t="shared" si="65"/>
        <v/>
      </c>
      <c r="AB306" s="28" cm="1">
        <f t="array" ref="AB306">_xlfn.IFS($H306="",1,$H306="有り",2,$H306="無し",3)</f>
        <v>1</v>
      </c>
      <c r="AC306" s="28">
        <f t="shared" si="56"/>
        <v>0</v>
      </c>
      <c r="AD306" s="28">
        <f t="shared" si="57"/>
        <v>0</v>
      </c>
      <c r="AE306" s="28">
        <f t="shared" si="58"/>
        <v>0</v>
      </c>
      <c r="AF306" s="28">
        <f t="shared" si="59"/>
        <v>0</v>
      </c>
      <c r="AG306" s="28" t="str">
        <f t="shared" si="60"/>
        <v/>
      </c>
      <c r="AH306" s="7">
        <f t="shared" si="61"/>
        <v>0</v>
      </c>
      <c r="AI306" s="7">
        <f t="shared" si="62"/>
        <v>0</v>
      </c>
    </row>
    <row r="307" spans="1:35" s="4" customFormat="1" ht="24.75" customHeight="1">
      <c r="A307" s="49">
        <f t="shared" si="63"/>
        <v>295</v>
      </c>
      <c r="B307" s="50" t="str">
        <f t="shared" si="53"/>
        <v/>
      </c>
      <c r="C307" s="155"/>
      <c r="D307" s="15" t="str">
        <f t="shared" si="54"/>
        <v/>
      </c>
      <c r="E307" s="15" t="str">
        <f t="shared" si="55"/>
        <v/>
      </c>
      <c r="F307" s="16"/>
      <c r="G307" s="16"/>
      <c r="H307" s="57"/>
      <c r="I307" s="61"/>
      <c r="J307" s="61"/>
      <c r="K307" s="36"/>
      <c r="L307" s="47"/>
      <c r="M307" s="47"/>
      <c r="N307" s="45" t="str">
        <f t="shared" si="64"/>
        <v/>
      </c>
      <c r="O307" s="22"/>
      <c r="P307" s="58"/>
      <c r="Q307" s="16"/>
      <c r="R307" s="170"/>
      <c r="S307" s="108"/>
      <c r="T307" s="109"/>
      <c r="U307" s="110"/>
      <c r="V307" s="111"/>
      <c r="W307" s="114"/>
      <c r="X307" s="115"/>
      <c r="Y307" s="115"/>
      <c r="Z307" s="116" t="str">
        <f t="shared" si="65"/>
        <v/>
      </c>
      <c r="AB307" s="28" cm="1">
        <f t="array" ref="AB307">_xlfn.IFS($H307="",1,$H307="有り",2,$H307="無し",3)</f>
        <v>1</v>
      </c>
      <c r="AC307" s="28">
        <f t="shared" si="56"/>
        <v>0</v>
      </c>
      <c r="AD307" s="28">
        <f t="shared" si="57"/>
        <v>0</v>
      </c>
      <c r="AE307" s="28">
        <f t="shared" si="58"/>
        <v>0</v>
      </c>
      <c r="AF307" s="28">
        <f t="shared" si="59"/>
        <v>0</v>
      </c>
      <c r="AG307" s="28" t="str">
        <f t="shared" si="60"/>
        <v/>
      </c>
      <c r="AH307" s="7">
        <f t="shared" si="61"/>
        <v>0</v>
      </c>
      <c r="AI307" s="7">
        <f t="shared" si="62"/>
        <v>0</v>
      </c>
    </row>
    <row r="308" spans="1:35" s="4" customFormat="1" ht="24.75" customHeight="1">
      <c r="A308" s="49">
        <f t="shared" si="63"/>
        <v>296</v>
      </c>
      <c r="B308" s="50" t="str">
        <f t="shared" si="53"/>
        <v/>
      </c>
      <c r="C308" s="155"/>
      <c r="D308" s="15" t="str">
        <f t="shared" si="54"/>
        <v/>
      </c>
      <c r="E308" s="15" t="str">
        <f t="shared" si="55"/>
        <v/>
      </c>
      <c r="F308" s="16"/>
      <c r="G308" s="16"/>
      <c r="H308" s="57"/>
      <c r="I308" s="61"/>
      <c r="J308" s="61"/>
      <c r="K308" s="36"/>
      <c r="L308" s="47"/>
      <c r="M308" s="47"/>
      <c r="N308" s="45" t="str">
        <f t="shared" si="64"/>
        <v/>
      </c>
      <c r="O308" s="22"/>
      <c r="P308" s="58"/>
      <c r="Q308" s="16"/>
      <c r="R308" s="170"/>
      <c r="S308" s="108"/>
      <c r="T308" s="109"/>
      <c r="U308" s="110"/>
      <c r="V308" s="111"/>
      <c r="W308" s="114"/>
      <c r="X308" s="115"/>
      <c r="Y308" s="115"/>
      <c r="Z308" s="116" t="str">
        <f t="shared" si="65"/>
        <v/>
      </c>
      <c r="AB308" s="28" cm="1">
        <f t="array" ref="AB308">_xlfn.IFS($H308="",1,$H308="有り",2,$H308="無し",3)</f>
        <v>1</v>
      </c>
      <c r="AC308" s="28">
        <f t="shared" si="56"/>
        <v>0</v>
      </c>
      <c r="AD308" s="28">
        <f t="shared" si="57"/>
        <v>0</v>
      </c>
      <c r="AE308" s="28">
        <f t="shared" si="58"/>
        <v>0</v>
      </c>
      <c r="AF308" s="28">
        <f t="shared" si="59"/>
        <v>0</v>
      </c>
      <c r="AG308" s="28" t="str">
        <f t="shared" si="60"/>
        <v/>
      </c>
      <c r="AH308" s="7">
        <f t="shared" si="61"/>
        <v>0</v>
      </c>
      <c r="AI308" s="7">
        <f t="shared" si="62"/>
        <v>0</v>
      </c>
    </row>
    <row r="309" spans="1:35" s="4" customFormat="1" ht="24.75" customHeight="1">
      <c r="A309" s="49">
        <f t="shared" si="63"/>
        <v>297</v>
      </c>
      <c r="B309" s="50" t="str">
        <f t="shared" si="53"/>
        <v/>
      </c>
      <c r="C309" s="155"/>
      <c r="D309" s="15" t="str">
        <f t="shared" si="54"/>
        <v/>
      </c>
      <c r="E309" s="15" t="str">
        <f t="shared" si="55"/>
        <v/>
      </c>
      <c r="F309" s="16"/>
      <c r="G309" s="16"/>
      <c r="H309" s="57"/>
      <c r="I309" s="61"/>
      <c r="J309" s="61"/>
      <c r="K309" s="36"/>
      <c r="L309" s="47"/>
      <c r="M309" s="47"/>
      <c r="N309" s="45" t="str">
        <f t="shared" si="64"/>
        <v/>
      </c>
      <c r="O309" s="22"/>
      <c r="P309" s="58"/>
      <c r="Q309" s="16"/>
      <c r="R309" s="170"/>
      <c r="S309" s="108"/>
      <c r="T309" s="109"/>
      <c r="U309" s="110"/>
      <c r="V309" s="111"/>
      <c r="W309" s="114"/>
      <c r="X309" s="115"/>
      <c r="Y309" s="115"/>
      <c r="Z309" s="116" t="str">
        <f t="shared" si="65"/>
        <v/>
      </c>
      <c r="AB309" s="28" cm="1">
        <f t="array" ref="AB309">_xlfn.IFS($H309="",1,$H309="有り",2,$H309="無し",3)</f>
        <v>1</v>
      </c>
      <c r="AC309" s="28">
        <f t="shared" si="56"/>
        <v>0</v>
      </c>
      <c r="AD309" s="28">
        <f t="shared" si="57"/>
        <v>0</v>
      </c>
      <c r="AE309" s="28">
        <f t="shared" si="58"/>
        <v>0</v>
      </c>
      <c r="AF309" s="28">
        <f t="shared" si="59"/>
        <v>0</v>
      </c>
      <c r="AG309" s="28" t="str">
        <f t="shared" si="60"/>
        <v/>
      </c>
      <c r="AH309" s="7">
        <f t="shared" si="61"/>
        <v>0</v>
      </c>
      <c r="AI309" s="7">
        <f t="shared" si="62"/>
        <v>0</v>
      </c>
    </row>
    <row r="310" spans="1:35" s="4" customFormat="1" ht="24.75" customHeight="1">
      <c r="A310" s="49">
        <f t="shared" si="63"/>
        <v>298</v>
      </c>
      <c r="B310" s="50" t="str">
        <f t="shared" si="53"/>
        <v/>
      </c>
      <c r="C310" s="155"/>
      <c r="D310" s="15" t="str">
        <f t="shared" si="54"/>
        <v/>
      </c>
      <c r="E310" s="15" t="str">
        <f t="shared" si="55"/>
        <v/>
      </c>
      <c r="F310" s="16"/>
      <c r="G310" s="16"/>
      <c r="H310" s="57"/>
      <c r="I310" s="61"/>
      <c r="J310" s="61"/>
      <c r="K310" s="36"/>
      <c r="L310" s="47"/>
      <c r="M310" s="47"/>
      <c r="N310" s="45" t="str">
        <f t="shared" si="64"/>
        <v/>
      </c>
      <c r="O310" s="22"/>
      <c r="P310" s="58"/>
      <c r="Q310" s="16"/>
      <c r="R310" s="170"/>
      <c r="S310" s="108"/>
      <c r="T310" s="109"/>
      <c r="U310" s="110"/>
      <c r="V310" s="111"/>
      <c r="W310" s="114"/>
      <c r="X310" s="115"/>
      <c r="Y310" s="115"/>
      <c r="Z310" s="116" t="str">
        <f t="shared" si="65"/>
        <v/>
      </c>
      <c r="AB310" s="28" cm="1">
        <f t="array" ref="AB310">_xlfn.IFS($H310="",1,$H310="有り",2,$H310="無し",3)</f>
        <v>1</v>
      </c>
      <c r="AC310" s="28">
        <f t="shared" si="56"/>
        <v>0</v>
      </c>
      <c r="AD310" s="28">
        <f t="shared" si="57"/>
        <v>0</v>
      </c>
      <c r="AE310" s="28">
        <f t="shared" si="58"/>
        <v>0</v>
      </c>
      <c r="AF310" s="28">
        <f t="shared" si="59"/>
        <v>0</v>
      </c>
      <c r="AG310" s="28" t="str">
        <f t="shared" si="60"/>
        <v/>
      </c>
      <c r="AH310" s="7">
        <f t="shared" si="61"/>
        <v>0</v>
      </c>
      <c r="AI310" s="7">
        <f t="shared" si="62"/>
        <v>0</v>
      </c>
    </row>
    <row r="311" spans="1:35" s="4" customFormat="1" ht="24.75" customHeight="1">
      <c r="A311" s="49">
        <f t="shared" si="63"/>
        <v>299</v>
      </c>
      <c r="B311" s="50" t="str">
        <f t="shared" si="53"/>
        <v/>
      </c>
      <c r="C311" s="155"/>
      <c r="D311" s="15" t="str">
        <f t="shared" si="54"/>
        <v/>
      </c>
      <c r="E311" s="15" t="str">
        <f t="shared" si="55"/>
        <v/>
      </c>
      <c r="F311" s="16"/>
      <c r="G311" s="16"/>
      <c r="H311" s="57"/>
      <c r="I311" s="61"/>
      <c r="J311" s="61"/>
      <c r="K311" s="36"/>
      <c r="L311" s="47"/>
      <c r="M311" s="47"/>
      <c r="N311" s="45" t="str">
        <f t="shared" si="64"/>
        <v/>
      </c>
      <c r="O311" s="22"/>
      <c r="P311" s="58"/>
      <c r="Q311" s="16"/>
      <c r="R311" s="170"/>
      <c r="S311" s="108"/>
      <c r="T311" s="109"/>
      <c r="U311" s="110"/>
      <c r="V311" s="111"/>
      <c r="W311" s="114"/>
      <c r="X311" s="115"/>
      <c r="Y311" s="115"/>
      <c r="Z311" s="116" t="str">
        <f t="shared" si="65"/>
        <v/>
      </c>
      <c r="AB311" s="28" cm="1">
        <f t="array" ref="AB311">_xlfn.IFS($H311="",1,$H311="有り",2,$H311="無し",3)</f>
        <v>1</v>
      </c>
      <c r="AC311" s="28">
        <f t="shared" si="56"/>
        <v>0</v>
      </c>
      <c r="AD311" s="28">
        <f t="shared" si="57"/>
        <v>0</v>
      </c>
      <c r="AE311" s="28">
        <f t="shared" si="58"/>
        <v>0</v>
      </c>
      <c r="AF311" s="28">
        <f t="shared" si="59"/>
        <v>0</v>
      </c>
      <c r="AG311" s="28" t="str">
        <f t="shared" si="60"/>
        <v/>
      </c>
      <c r="AH311" s="7">
        <f t="shared" si="61"/>
        <v>0</v>
      </c>
      <c r="AI311" s="7">
        <f t="shared" si="62"/>
        <v>0</v>
      </c>
    </row>
    <row r="312" spans="1:35" s="4" customFormat="1" ht="24.75" customHeight="1">
      <c r="A312" s="49">
        <f t="shared" si="63"/>
        <v>300</v>
      </c>
      <c r="B312" s="50" t="str">
        <f t="shared" si="53"/>
        <v/>
      </c>
      <c r="C312" s="155"/>
      <c r="D312" s="15" t="str">
        <f t="shared" si="54"/>
        <v/>
      </c>
      <c r="E312" s="15" t="str">
        <f t="shared" si="55"/>
        <v/>
      </c>
      <c r="F312" s="16"/>
      <c r="G312" s="16"/>
      <c r="H312" s="57"/>
      <c r="I312" s="61"/>
      <c r="J312" s="61"/>
      <c r="K312" s="36"/>
      <c r="L312" s="47"/>
      <c r="M312" s="47"/>
      <c r="N312" s="45" t="str">
        <f t="shared" si="64"/>
        <v/>
      </c>
      <c r="O312" s="22"/>
      <c r="P312" s="58"/>
      <c r="Q312" s="16"/>
      <c r="R312" s="170"/>
      <c r="S312" s="108"/>
      <c r="T312" s="109"/>
      <c r="U312" s="110"/>
      <c r="V312" s="111"/>
      <c r="W312" s="114"/>
      <c r="X312" s="115"/>
      <c r="Y312" s="115"/>
      <c r="Z312" s="116" t="str">
        <f t="shared" si="65"/>
        <v/>
      </c>
      <c r="AB312" s="28" cm="1">
        <f t="array" ref="AB312">_xlfn.IFS($H312="",1,$H312="有り",2,$H312="無し",3)</f>
        <v>1</v>
      </c>
      <c r="AC312" s="28">
        <f t="shared" si="56"/>
        <v>0</v>
      </c>
      <c r="AD312" s="28">
        <f t="shared" si="57"/>
        <v>0</v>
      </c>
      <c r="AE312" s="28">
        <f t="shared" si="58"/>
        <v>0</v>
      </c>
      <c r="AF312" s="28">
        <f t="shared" si="59"/>
        <v>0</v>
      </c>
      <c r="AG312" s="28" t="str">
        <f t="shared" si="60"/>
        <v/>
      </c>
      <c r="AH312" s="7">
        <f t="shared" si="61"/>
        <v>0</v>
      </c>
      <c r="AI312" s="7">
        <f t="shared" si="62"/>
        <v>0</v>
      </c>
    </row>
    <row r="313" spans="1:35" s="4" customFormat="1" ht="24.75" customHeight="1">
      <c r="A313" s="49">
        <f t="shared" si="63"/>
        <v>301</v>
      </c>
      <c r="B313" s="50" t="str">
        <f t="shared" si="53"/>
        <v/>
      </c>
      <c r="C313" s="155"/>
      <c r="D313" s="15" t="str">
        <f t="shared" si="54"/>
        <v/>
      </c>
      <c r="E313" s="15" t="str">
        <f t="shared" si="55"/>
        <v/>
      </c>
      <c r="F313" s="16"/>
      <c r="G313" s="16"/>
      <c r="H313" s="57"/>
      <c r="I313" s="61"/>
      <c r="J313" s="61"/>
      <c r="K313" s="36"/>
      <c r="L313" s="47"/>
      <c r="M313" s="47"/>
      <c r="N313" s="45" t="str">
        <f t="shared" si="64"/>
        <v/>
      </c>
      <c r="O313" s="22"/>
      <c r="P313" s="58"/>
      <c r="Q313" s="16"/>
      <c r="R313" s="170"/>
      <c r="S313" s="108"/>
      <c r="T313" s="109"/>
      <c r="U313" s="110"/>
      <c r="V313" s="111"/>
      <c r="W313" s="114"/>
      <c r="X313" s="115"/>
      <c r="Y313" s="115"/>
      <c r="Z313" s="116" t="str">
        <f t="shared" si="65"/>
        <v/>
      </c>
      <c r="AB313" s="28" cm="1">
        <f t="array" ref="AB313">_xlfn.IFS($H313="",1,$H313="有り",2,$H313="無し",3)</f>
        <v>1</v>
      </c>
      <c r="AC313" s="28">
        <f t="shared" si="56"/>
        <v>0</v>
      </c>
      <c r="AD313" s="28">
        <f t="shared" si="57"/>
        <v>0</v>
      </c>
      <c r="AE313" s="28">
        <f t="shared" si="58"/>
        <v>0</v>
      </c>
      <c r="AF313" s="28">
        <f t="shared" si="59"/>
        <v>0</v>
      </c>
      <c r="AG313" s="28" t="str">
        <f t="shared" si="60"/>
        <v/>
      </c>
      <c r="AH313" s="7">
        <f t="shared" si="61"/>
        <v>0</v>
      </c>
      <c r="AI313" s="7">
        <f t="shared" si="62"/>
        <v>0</v>
      </c>
    </row>
    <row r="314" spans="1:35" s="4" customFormat="1" ht="24.75" customHeight="1">
      <c r="A314" s="49">
        <f t="shared" si="63"/>
        <v>302</v>
      </c>
      <c r="B314" s="50" t="str">
        <f t="shared" si="53"/>
        <v/>
      </c>
      <c r="C314" s="155"/>
      <c r="D314" s="15" t="str">
        <f t="shared" si="54"/>
        <v/>
      </c>
      <c r="E314" s="15" t="str">
        <f t="shared" si="55"/>
        <v/>
      </c>
      <c r="F314" s="16"/>
      <c r="G314" s="16"/>
      <c r="H314" s="57"/>
      <c r="I314" s="61"/>
      <c r="J314" s="61"/>
      <c r="K314" s="36"/>
      <c r="L314" s="47"/>
      <c r="M314" s="47"/>
      <c r="N314" s="45" t="str">
        <f t="shared" si="64"/>
        <v/>
      </c>
      <c r="O314" s="22"/>
      <c r="P314" s="58"/>
      <c r="Q314" s="16"/>
      <c r="R314" s="170"/>
      <c r="S314" s="108"/>
      <c r="T314" s="109"/>
      <c r="U314" s="110"/>
      <c r="V314" s="111"/>
      <c r="W314" s="114"/>
      <c r="X314" s="115"/>
      <c r="Y314" s="115"/>
      <c r="Z314" s="116" t="str">
        <f t="shared" si="65"/>
        <v/>
      </c>
      <c r="AB314" s="28" cm="1">
        <f t="array" ref="AB314">_xlfn.IFS($H314="",1,$H314="有り",2,$H314="無し",3)</f>
        <v>1</v>
      </c>
      <c r="AC314" s="28">
        <f t="shared" si="56"/>
        <v>0</v>
      </c>
      <c r="AD314" s="28">
        <f t="shared" si="57"/>
        <v>0</v>
      </c>
      <c r="AE314" s="28">
        <f t="shared" si="58"/>
        <v>0</v>
      </c>
      <c r="AF314" s="28">
        <f t="shared" si="59"/>
        <v>0</v>
      </c>
      <c r="AG314" s="28" t="str">
        <f t="shared" si="60"/>
        <v/>
      </c>
      <c r="AH314" s="7">
        <f t="shared" si="61"/>
        <v>0</v>
      </c>
      <c r="AI314" s="7">
        <f t="shared" si="62"/>
        <v>0</v>
      </c>
    </row>
    <row r="315" spans="1:35" s="4" customFormat="1" ht="24.75" customHeight="1">
      <c r="A315" s="49">
        <f t="shared" si="63"/>
        <v>303</v>
      </c>
      <c r="B315" s="50" t="str">
        <f t="shared" si="53"/>
        <v/>
      </c>
      <c r="C315" s="155"/>
      <c r="D315" s="15" t="str">
        <f t="shared" si="54"/>
        <v/>
      </c>
      <c r="E315" s="15" t="str">
        <f t="shared" si="55"/>
        <v/>
      </c>
      <c r="F315" s="16"/>
      <c r="G315" s="16"/>
      <c r="H315" s="57"/>
      <c r="I315" s="61"/>
      <c r="J315" s="61"/>
      <c r="K315" s="36"/>
      <c r="L315" s="47"/>
      <c r="M315" s="47"/>
      <c r="N315" s="45" t="str">
        <f t="shared" si="64"/>
        <v/>
      </c>
      <c r="O315" s="22"/>
      <c r="P315" s="58"/>
      <c r="Q315" s="16"/>
      <c r="R315" s="170"/>
      <c r="S315" s="108"/>
      <c r="T315" s="109"/>
      <c r="U315" s="110"/>
      <c r="V315" s="111"/>
      <c r="W315" s="114"/>
      <c r="X315" s="115"/>
      <c r="Y315" s="115"/>
      <c r="Z315" s="116" t="str">
        <f t="shared" si="65"/>
        <v/>
      </c>
      <c r="AB315" s="28" cm="1">
        <f t="array" ref="AB315">_xlfn.IFS($H315="",1,$H315="有り",2,$H315="無し",3)</f>
        <v>1</v>
      </c>
      <c r="AC315" s="28">
        <f t="shared" si="56"/>
        <v>0</v>
      </c>
      <c r="AD315" s="28">
        <f t="shared" si="57"/>
        <v>0</v>
      </c>
      <c r="AE315" s="28">
        <f t="shared" si="58"/>
        <v>0</v>
      </c>
      <c r="AF315" s="28">
        <f t="shared" si="59"/>
        <v>0</v>
      </c>
      <c r="AG315" s="28" t="str">
        <f t="shared" si="60"/>
        <v/>
      </c>
      <c r="AH315" s="7">
        <f t="shared" si="61"/>
        <v>0</v>
      </c>
      <c r="AI315" s="7">
        <f t="shared" si="62"/>
        <v>0</v>
      </c>
    </row>
    <row r="316" spans="1:35" s="4" customFormat="1" ht="24.75" customHeight="1">
      <c r="A316" s="49">
        <f t="shared" si="63"/>
        <v>304</v>
      </c>
      <c r="B316" s="50" t="str">
        <f t="shared" si="53"/>
        <v/>
      </c>
      <c r="C316" s="155"/>
      <c r="D316" s="15" t="str">
        <f t="shared" si="54"/>
        <v/>
      </c>
      <c r="E316" s="15" t="str">
        <f t="shared" si="55"/>
        <v/>
      </c>
      <c r="F316" s="16"/>
      <c r="G316" s="16"/>
      <c r="H316" s="57"/>
      <c r="I316" s="61"/>
      <c r="J316" s="61"/>
      <c r="K316" s="36"/>
      <c r="L316" s="47"/>
      <c r="M316" s="47"/>
      <c r="N316" s="45" t="str">
        <f t="shared" si="64"/>
        <v/>
      </c>
      <c r="O316" s="22"/>
      <c r="P316" s="58"/>
      <c r="Q316" s="16"/>
      <c r="R316" s="170"/>
      <c r="S316" s="108"/>
      <c r="T316" s="109"/>
      <c r="U316" s="110"/>
      <c r="V316" s="111"/>
      <c r="W316" s="114"/>
      <c r="X316" s="115"/>
      <c r="Y316" s="115"/>
      <c r="Z316" s="116" t="str">
        <f t="shared" si="65"/>
        <v/>
      </c>
      <c r="AB316" s="28" cm="1">
        <f t="array" ref="AB316">_xlfn.IFS($H316="",1,$H316="有り",2,$H316="無し",3)</f>
        <v>1</v>
      </c>
      <c r="AC316" s="28">
        <f t="shared" si="56"/>
        <v>0</v>
      </c>
      <c r="AD316" s="28">
        <f t="shared" si="57"/>
        <v>0</v>
      </c>
      <c r="AE316" s="28">
        <f t="shared" si="58"/>
        <v>0</v>
      </c>
      <c r="AF316" s="28">
        <f t="shared" si="59"/>
        <v>0</v>
      </c>
      <c r="AG316" s="28" t="str">
        <f t="shared" si="60"/>
        <v/>
      </c>
      <c r="AH316" s="7">
        <f t="shared" si="61"/>
        <v>0</v>
      </c>
      <c r="AI316" s="7">
        <f t="shared" si="62"/>
        <v>0</v>
      </c>
    </row>
    <row r="317" spans="1:35" s="4" customFormat="1" ht="24.75" customHeight="1">
      <c r="A317" s="49">
        <f t="shared" si="63"/>
        <v>305</v>
      </c>
      <c r="B317" s="50" t="str">
        <f t="shared" si="53"/>
        <v/>
      </c>
      <c r="C317" s="155"/>
      <c r="D317" s="15" t="str">
        <f t="shared" si="54"/>
        <v/>
      </c>
      <c r="E317" s="15" t="str">
        <f t="shared" si="55"/>
        <v/>
      </c>
      <c r="F317" s="16"/>
      <c r="G317" s="16"/>
      <c r="H317" s="57"/>
      <c r="I317" s="61"/>
      <c r="J317" s="61"/>
      <c r="K317" s="36"/>
      <c r="L317" s="47"/>
      <c r="M317" s="47"/>
      <c r="N317" s="45" t="str">
        <f t="shared" si="64"/>
        <v/>
      </c>
      <c r="O317" s="22"/>
      <c r="P317" s="58"/>
      <c r="Q317" s="16"/>
      <c r="R317" s="170"/>
      <c r="S317" s="108"/>
      <c r="T317" s="109"/>
      <c r="U317" s="110"/>
      <c r="V317" s="111"/>
      <c r="W317" s="114"/>
      <c r="X317" s="115"/>
      <c r="Y317" s="115"/>
      <c r="Z317" s="116" t="str">
        <f t="shared" si="65"/>
        <v/>
      </c>
      <c r="AB317" s="28" cm="1">
        <f t="array" ref="AB317">_xlfn.IFS($H317="",1,$H317="有り",2,$H317="無し",3)</f>
        <v>1</v>
      </c>
      <c r="AC317" s="28">
        <f t="shared" si="56"/>
        <v>0</v>
      </c>
      <c r="AD317" s="28">
        <f t="shared" si="57"/>
        <v>0</v>
      </c>
      <c r="AE317" s="28">
        <f t="shared" si="58"/>
        <v>0</v>
      </c>
      <c r="AF317" s="28">
        <f t="shared" si="59"/>
        <v>0</v>
      </c>
      <c r="AG317" s="28" t="str">
        <f t="shared" si="60"/>
        <v/>
      </c>
      <c r="AH317" s="7">
        <f t="shared" si="61"/>
        <v>0</v>
      </c>
      <c r="AI317" s="7">
        <f t="shared" si="62"/>
        <v>0</v>
      </c>
    </row>
    <row r="318" spans="1:35" s="4" customFormat="1" ht="24.75" customHeight="1">
      <c r="A318" s="49">
        <f t="shared" si="63"/>
        <v>306</v>
      </c>
      <c r="B318" s="50" t="str">
        <f t="shared" si="53"/>
        <v/>
      </c>
      <c r="C318" s="155"/>
      <c r="D318" s="15" t="str">
        <f t="shared" si="54"/>
        <v/>
      </c>
      <c r="E318" s="15" t="str">
        <f t="shared" si="55"/>
        <v/>
      </c>
      <c r="F318" s="16"/>
      <c r="G318" s="16"/>
      <c r="H318" s="57"/>
      <c r="I318" s="61"/>
      <c r="J318" s="61"/>
      <c r="K318" s="36"/>
      <c r="L318" s="47"/>
      <c r="M318" s="47"/>
      <c r="N318" s="45" t="str">
        <f t="shared" si="64"/>
        <v/>
      </c>
      <c r="O318" s="22"/>
      <c r="P318" s="58"/>
      <c r="Q318" s="16"/>
      <c r="R318" s="170"/>
      <c r="S318" s="108"/>
      <c r="T318" s="109"/>
      <c r="U318" s="110"/>
      <c r="V318" s="111"/>
      <c r="W318" s="114"/>
      <c r="X318" s="115"/>
      <c r="Y318" s="115"/>
      <c r="Z318" s="116" t="str">
        <f t="shared" si="65"/>
        <v/>
      </c>
      <c r="AB318" s="28" cm="1">
        <f t="array" ref="AB318">_xlfn.IFS($H318="",1,$H318="有り",2,$H318="無し",3)</f>
        <v>1</v>
      </c>
      <c r="AC318" s="28">
        <f t="shared" si="56"/>
        <v>0</v>
      </c>
      <c r="AD318" s="28">
        <f t="shared" si="57"/>
        <v>0</v>
      </c>
      <c r="AE318" s="28">
        <f t="shared" si="58"/>
        <v>0</v>
      </c>
      <c r="AF318" s="28">
        <f t="shared" si="59"/>
        <v>0</v>
      </c>
      <c r="AG318" s="28" t="str">
        <f t="shared" si="60"/>
        <v/>
      </c>
      <c r="AH318" s="7">
        <f t="shared" si="61"/>
        <v>0</v>
      </c>
      <c r="AI318" s="7">
        <f t="shared" si="62"/>
        <v>0</v>
      </c>
    </row>
    <row r="319" spans="1:35" s="4" customFormat="1" ht="24.75" customHeight="1">
      <c r="A319" s="49">
        <f t="shared" si="63"/>
        <v>307</v>
      </c>
      <c r="B319" s="50" t="str">
        <f t="shared" si="53"/>
        <v/>
      </c>
      <c r="C319" s="155"/>
      <c r="D319" s="15" t="str">
        <f t="shared" si="54"/>
        <v/>
      </c>
      <c r="E319" s="15" t="str">
        <f t="shared" si="55"/>
        <v/>
      </c>
      <c r="F319" s="16"/>
      <c r="G319" s="16"/>
      <c r="H319" s="57"/>
      <c r="I319" s="61"/>
      <c r="J319" s="61"/>
      <c r="K319" s="36"/>
      <c r="L319" s="47"/>
      <c r="M319" s="47"/>
      <c r="N319" s="45" t="str">
        <f t="shared" si="64"/>
        <v/>
      </c>
      <c r="O319" s="22"/>
      <c r="P319" s="58"/>
      <c r="Q319" s="16"/>
      <c r="R319" s="170"/>
      <c r="S319" s="108"/>
      <c r="T319" s="109"/>
      <c r="U319" s="110"/>
      <c r="V319" s="111"/>
      <c r="W319" s="114"/>
      <c r="X319" s="115"/>
      <c r="Y319" s="115"/>
      <c r="Z319" s="116" t="str">
        <f t="shared" si="65"/>
        <v/>
      </c>
      <c r="AB319" s="28" cm="1">
        <f t="array" ref="AB319">_xlfn.IFS($H319="",1,$H319="有り",2,$H319="無し",3)</f>
        <v>1</v>
      </c>
      <c r="AC319" s="28">
        <f t="shared" si="56"/>
        <v>0</v>
      </c>
      <c r="AD319" s="28">
        <f t="shared" si="57"/>
        <v>0</v>
      </c>
      <c r="AE319" s="28">
        <f t="shared" si="58"/>
        <v>0</v>
      </c>
      <c r="AF319" s="28">
        <f t="shared" si="59"/>
        <v>0</v>
      </c>
      <c r="AG319" s="28" t="str">
        <f t="shared" si="60"/>
        <v/>
      </c>
      <c r="AH319" s="7">
        <f t="shared" si="61"/>
        <v>0</v>
      </c>
      <c r="AI319" s="7">
        <f t="shared" si="62"/>
        <v>0</v>
      </c>
    </row>
    <row r="320" spans="1:35" s="4" customFormat="1" ht="24.75" customHeight="1">
      <c r="A320" s="49">
        <f t="shared" si="63"/>
        <v>308</v>
      </c>
      <c r="B320" s="50" t="str">
        <f t="shared" si="53"/>
        <v/>
      </c>
      <c r="C320" s="155"/>
      <c r="D320" s="15" t="str">
        <f t="shared" si="54"/>
        <v/>
      </c>
      <c r="E320" s="15" t="str">
        <f t="shared" si="55"/>
        <v/>
      </c>
      <c r="F320" s="16"/>
      <c r="G320" s="16"/>
      <c r="H320" s="57"/>
      <c r="I320" s="61"/>
      <c r="J320" s="61"/>
      <c r="K320" s="36"/>
      <c r="L320" s="47"/>
      <c r="M320" s="47"/>
      <c r="N320" s="45" t="str">
        <f t="shared" si="64"/>
        <v/>
      </c>
      <c r="O320" s="22"/>
      <c r="P320" s="58"/>
      <c r="Q320" s="16"/>
      <c r="R320" s="170"/>
      <c r="S320" s="108"/>
      <c r="T320" s="109"/>
      <c r="U320" s="110"/>
      <c r="V320" s="111"/>
      <c r="W320" s="114"/>
      <c r="X320" s="115"/>
      <c r="Y320" s="115"/>
      <c r="Z320" s="116" t="str">
        <f t="shared" si="65"/>
        <v/>
      </c>
      <c r="AB320" s="28" cm="1">
        <f t="array" ref="AB320">_xlfn.IFS($H320="",1,$H320="有り",2,$H320="無し",3)</f>
        <v>1</v>
      </c>
      <c r="AC320" s="28">
        <f t="shared" si="56"/>
        <v>0</v>
      </c>
      <c r="AD320" s="28">
        <f t="shared" si="57"/>
        <v>0</v>
      </c>
      <c r="AE320" s="28">
        <f t="shared" si="58"/>
        <v>0</v>
      </c>
      <c r="AF320" s="28">
        <f t="shared" si="59"/>
        <v>0</v>
      </c>
      <c r="AG320" s="28" t="str">
        <f t="shared" si="60"/>
        <v/>
      </c>
      <c r="AH320" s="7">
        <f t="shared" si="61"/>
        <v>0</v>
      </c>
      <c r="AI320" s="7">
        <f t="shared" si="62"/>
        <v>0</v>
      </c>
    </row>
    <row r="321" spans="1:35" s="4" customFormat="1" ht="24.75" customHeight="1">
      <c r="A321" s="49">
        <f t="shared" si="63"/>
        <v>309</v>
      </c>
      <c r="B321" s="50" t="str">
        <f t="shared" si="53"/>
        <v/>
      </c>
      <c r="C321" s="155"/>
      <c r="D321" s="15" t="str">
        <f t="shared" si="54"/>
        <v/>
      </c>
      <c r="E321" s="15" t="str">
        <f t="shared" si="55"/>
        <v/>
      </c>
      <c r="F321" s="16"/>
      <c r="G321" s="16"/>
      <c r="H321" s="57"/>
      <c r="I321" s="61"/>
      <c r="J321" s="61"/>
      <c r="K321" s="36"/>
      <c r="L321" s="47"/>
      <c r="M321" s="47"/>
      <c r="N321" s="45" t="str">
        <f t="shared" si="64"/>
        <v/>
      </c>
      <c r="O321" s="22"/>
      <c r="P321" s="58"/>
      <c r="Q321" s="16"/>
      <c r="R321" s="170"/>
      <c r="S321" s="108"/>
      <c r="T321" s="109"/>
      <c r="U321" s="110"/>
      <c r="V321" s="111"/>
      <c r="W321" s="114"/>
      <c r="X321" s="115"/>
      <c r="Y321" s="115"/>
      <c r="Z321" s="116" t="str">
        <f t="shared" si="65"/>
        <v/>
      </c>
      <c r="AB321" s="28" cm="1">
        <f t="array" ref="AB321">_xlfn.IFS($H321="",1,$H321="有り",2,$H321="無し",3)</f>
        <v>1</v>
      </c>
      <c r="AC321" s="28">
        <f t="shared" si="56"/>
        <v>0</v>
      </c>
      <c r="AD321" s="28">
        <f t="shared" si="57"/>
        <v>0</v>
      </c>
      <c r="AE321" s="28">
        <f t="shared" si="58"/>
        <v>0</v>
      </c>
      <c r="AF321" s="28">
        <f t="shared" si="59"/>
        <v>0</v>
      </c>
      <c r="AG321" s="28" t="str">
        <f t="shared" si="60"/>
        <v/>
      </c>
      <c r="AH321" s="7">
        <f t="shared" si="61"/>
        <v>0</v>
      </c>
      <c r="AI321" s="7">
        <f t="shared" si="62"/>
        <v>0</v>
      </c>
    </row>
    <row r="322" spans="1:35" s="4" customFormat="1" ht="24.75" customHeight="1">
      <c r="A322" s="49">
        <f t="shared" si="63"/>
        <v>310</v>
      </c>
      <c r="B322" s="50" t="str">
        <f t="shared" si="53"/>
        <v/>
      </c>
      <c r="C322" s="155"/>
      <c r="D322" s="15" t="str">
        <f t="shared" si="54"/>
        <v/>
      </c>
      <c r="E322" s="15" t="str">
        <f t="shared" si="55"/>
        <v/>
      </c>
      <c r="F322" s="16"/>
      <c r="G322" s="16"/>
      <c r="H322" s="57"/>
      <c r="I322" s="61"/>
      <c r="J322" s="61"/>
      <c r="K322" s="36"/>
      <c r="L322" s="47"/>
      <c r="M322" s="47"/>
      <c r="N322" s="45" t="str">
        <f t="shared" si="64"/>
        <v/>
      </c>
      <c r="O322" s="22"/>
      <c r="P322" s="58"/>
      <c r="Q322" s="16"/>
      <c r="R322" s="170"/>
      <c r="S322" s="108"/>
      <c r="T322" s="109"/>
      <c r="U322" s="110"/>
      <c r="V322" s="111"/>
      <c r="W322" s="114"/>
      <c r="X322" s="115"/>
      <c r="Y322" s="115"/>
      <c r="Z322" s="116" t="str">
        <f t="shared" si="65"/>
        <v/>
      </c>
      <c r="AB322" s="28" cm="1">
        <f t="array" ref="AB322">_xlfn.IFS($H322="",1,$H322="有り",2,$H322="無し",3)</f>
        <v>1</v>
      </c>
      <c r="AC322" s="28">
        <f t="shared" si="56"/>
        <v>0</v>
      </c>
      <c r="AD322" s="28">
        <f t="shared" si="57"/>
        <v>0</v>
      </c>
      <c r="AE322" s="28">
        <f t="shared" si="58"/>
        <v>0</v>
      </c>
      <c r="AF322" s="28">
        <f t="shared" si="59"/>
        <v>0</v>
      </c>
      <c r="AG322" s="28" t="str">
        <f t="shared" si="60"/>
        <v/>
      </c>
      <c r="AH322" s="7">
        <f t="shared" si="61"/>
        <v>0</v>
      </c>
      <c r="AI322" s="7">
        <f t="shared" si="62"/>
        <v>0</v>
      </c>
    </row>
    <row r="323" spans="1:35" s="4" customFormat="1" ht="24.75" customHeight="1">
      <c r="A323" s="49">
        <f t="shared" si="63"/>
        <v>311</v>
      </c>
      <c r="B323" s="50" t="str">
        <f t="shared" si="53"/>
        <v/>
      </c>
      <c r="C323" s="155"/>
      <c r="D323" s="15" t="str">
        <f t="shared" si="54"/>
        <v/>
      </c>
      <c r="E323" s="15" t="str">
        <f t="shared" si="55"/>
        <v/>
      </c>
      <c r="F323" s="16"/>
      <c r="G323" s="16"/>
      <c r="H323" s="57"/>
      <c r="I323" s="61"/>
      <c r="J323" s="61"/>
      <c r="K323" s="36"/>
      <c r="L323" s="47"/>
      <c r="M323" s="47"/>
      <c r="N323" s="45" t="str">
        <f t="shared" si="64"/>
        <v/>
      </c>
      <c r="O323" s="22"/>
      <c r="P323" s="58"/>
      <c r="Q323" s="16"/>
      <c r="R323" s="170"/>
      <c r="S323" s="108"/>
      <c r="T323" s="109"/>
      <c r="U323" s="110"/>
      <c r="V323" s="111"/>
      <c r="W323" s="114"/>
      <c r="X323" s="115"/>
      <c r="Y323" s="115"/>
      <c r="Z323" s="116" t="str">
        <f t="shared" si="65"/>
        <v/>
      </c>
      <c r="AB323" s="28" cm="1">
        <f t="array" ref="AB323">_xlfn.IFS($H323="",1,$H323="有り",2,$H323="無し",3)</f>
        <v>1</v>
      </c>
      <c r="AC323" s="28">
        <f t="shared" si="56"/>
        <v>0</v>
      </c>
      <c r="AD323" s="28">
        <f t="shared" si="57"/>
        <v>0</v>
      </c>
      <c r="AE323" s="28">
        <f t="shared" si="58"/>
        <v>0</v>
      </c>
      <c r="AF323" s="28">
        <f t="shared" si="59"/>
        <v>0</v>
      </c>
      <c r="AG323" s="28" t="str">
        <f t="shared" si="60"/>
        <v/>
      </c>
      <c r="AH323" s="7">
        <f t="shared" si="61"/>
        <v>0</v>
      </c>
      <c r="AI323" s="7">
        <f t="shared" si="62"/>
        <v>0</v>
      </c>
    </row>
    <row r="324" spans="1:35" s="4" customFormat="1" ht="24.75" customHeight="1">
      <c r="A324" s="49">
        <f t="shared" si="63"/>
        <v>312</v>
      </c>
      <c r="B324" s="50" t="str">
        <f t="shared" si="53"/>
        <v/>
      </c>
      <c r="C324" s="155"/>
      <c r="D324" s="15" t="str">
        <f t="shared" si="54"/>
        <v/>
      </c>
      <c r="E324" s="15" t="str">
        <f t="shared" si="55"/>
        <v/>
      </c>
      <c r="F324" s="16"/>
      <c r="G324" s="16"/>
      <c r="H324" s="57"/>
      <c r="I324" s="61"/>
      <c r="J324" s="61"/>
      <c r="K324" s="36"/>
      <c r="L324" s="47"/>
      <c r="M324" s="47"/>
      <c r="N324" s="45" t="str">
        <f t="shared" si="64"/>
        <v/>
      </c>
      <c r="O324" s="22"/>
      <c r="P324" s="58"/>
      <c r="Q324" s="16"/>
      <c r="R324" s="170"/>
      <c r="S324" s="108"/>
      <c r="T324" s="109"/>
      <c r="U324" s="110"/>
      <c r="V324" s="111"/>
      <c r="W324" s="114"/>
      <c r="X324" s="115"/>
      <c r="Y324" s="115"/>
      <c r="Z324" s="116" t="str">
        <f t="shared" si="65"/>
        <v/>
      </c>
      <c r="AB324" s="28" cm="1">
        <f t="array" ref="AB324">_xlfn.IFS($H324="",1,$H324="有り",2,$H324="無し",3)</f>
        <v>1</v>
      </c>
      <c r="AC324" s="28">
        <f t="shared" si="56"/>
        <v>0</v>
      </c>
      <c r="AD324" s="28">
        <f t="shared" si="57"/>
        <v>0</v>
      </c>
      <c r="AE324" s="28">
        <f t="shared" si="58"/>
        <v>0</v>
      </c>
      <c r="AF324" s="28">
        <f t="shared" si="59"/>
        <v>0</v>
      </c>
      <c r="AG324" s="28" t="str">
        <f t="shared" si="60"/>
        <v/>
      </c>
      <c r="AH324" s="7">
        <f t="shared" si="61"/>
        <v>0</v>
      </c>
      <c r="AI324" s="7">
        <f t="shared" si="62"/>
        <v>0</v>
      </c>
    </row>
    <row r="325" spans="1:35" s="4" customFormat="1" ht="24.75" customHeight="1">
      <c r="A325" s="49">
        <f t="shared" si="63"/>
        <v>313</v>
      </c>
      <c r="B325" s="50" t="str">
        <f t="shared" si="53"/>
        <v/>
      </c>
      <c r="C325" s="155"/>
      <c r="D325" s="15" t="str">
        <f t="shared" si="54"/>
        <v/>
      </c>
      <c r="E325" s="15" t="str">
        <f t="shared" si="55"/>
        <v/>
      </c>
      <c r="F325" s="16"/>
      <c r="G325" s="16"/>
      <c r="H325" s="57"/>
      <c r="I325" s="61"/>
      <c r="J325" s="61"/>
      <c r="K325" s="36"/>
      <c r="L325" s="47"/>
      <c r="M325" s="47"/>
      <c r="N325" s="45" t="str">
        <f t="shared" si="64"/>
        <v/>
      </c>
      <c r="O325" s="22"/>
      <c r="P325" s="58"/>
      <c r="Q325" s="16"/>
      <c r="R325" s="170"/>
      <c r="S325" s="108"/>
      <c r="T325" s="109"/>
      <c r="U325" s="110"/>
      <c r="V325" s="111"/>
      <c r="W325" s="114"/>
      <c r="X325" s="115"/>
      <c r="Y325" s="115"/>
      <c r="Z325" s="116" t="str">
        <f t="shared" si="65"/>
        <v/>
      </c>
      <c r="AB325" s="28" cm="1">
        <f t="array" ref="AB325">_xlfn.IFS($H325="",1,$H325="有り",2,$H325="無し",3)</f>
        <v>1</v>
      </c>
      <c r="AC325" s="28">
        <f t="shared" si="56"/>
        <v>0</v>
      </c>
      <c r="AD325" s="28">
        <f t="shared" si="57"/>
        <v>0</v>
      </c>
      <c r="AE325" s="28">
        <f t="shared" si="58"/>
        <v>0</v>
      </c>
      <c r="AF325" s="28">
        <f t="shared" si="59"/>
        <v>0</v>
      </c>
      <c r="AG325" s="28" t="str">
        <f t="shared" si="60"/>
        <v/>
      </c>
      <c r="AH325" s="7">
        <f t="shared" si="61"/>
        <v>0</v>
      </c>
      <c r="AI325" s="7">
        <f t="shared" si="62"/>
        <v>0</v>
      </c>
    </row>
    <row r="326" spans="1:35" s="4" customFormat="1" ht="24.75" customHeight="1">
      <c r="A326" s="49">
        <f t="shared" si="63"/>
        <v>314</v>
      </c>
      <c r="B326" s="50" t="str">
        <f t="shared" si="53"/>
        <v/>
      </c>
      <c r="C326" s="155"/>
      <c r="D326" s="15" t="str">
        <f t="shared" si="54"/>
        <v/>
      </c>
      <c r="E326" s="15" t="str">
        <f t="shared" si="55"/>
        <v/>
      </c>
      <c r="F326" s="16"/>
      <c r="G326" s="16"/>
      <c r="H326" s="57"/>
      <c r="I326" s="61"/>
      <c r="J326" s="61"/>
      <c r="K326" s="36"/>
      <c r="L326" s="47"/>
      <c r="M326" s="47"/>
      <c r="N326" s="45" t="str">
        <f t="shared" si="64"/>
        <v/>
      </c>
      <c r="O326" s="22"/>
      <c r="P326" s="58"/>
      <c r="Q326" s="16"/>
      <c r="R326" s="170"/>
      <c r="S326" s="108"/>
      <c r="T326" s="109"/>
      <c r="U326" s="110"/>
      <c r="V326" s="111"/>
      <c r="W326" s="114"/>
      <c r="X326" s="115"/>
      <c r="Y326" s="115"/>
      <c r="Z326" s="116" t="str">
        <f t="shared" si="65"/>
        <v/>
      </c>
      <c r="AB326" s="28" cm="1">
        <f t="array" ref="AB326">_xlfn.IFS($H326="",1,$H326="有り",2,$H326="無し",3)</f>
        <v>1</v>
      </c>
      <c r="AC326" s="28">
        <f t="shared" si="56"/>
        <v>0</v>
      </c>
      <c r="AD326" s="28">
        <f t="shared" si="57"/>
        <v>0</v>
      </c>
      <c r="AE326" s="28">
        <f t="shared" si="58"/>
        <v>0</v>
      </c>
      <c r="AF326" s="28">
        <f t="shared" si="59"/>
        <v>0</v>
      </c>
      <c r="AG326" s="28" t="str">
        <f t="shared" si="60"/>
        <v/>
      </c>
      <c r="AH326" s="7">
        <f t="shared" si="61"/>
        <v>0</v>
      </c>
      <c r="AI326" s="7">
        <f t="shared" si="62"/>
        <v>0</v>
      </c>
    </row>
    <row r="327" spans="1:35" s="4" customFormat="1" ht="24.75" customHeight="1">
      <c r="A327" s="49">
        <f t="shared" si="63"/>
        <v>315</v>
      </c>
      <c r="B327" s="50" t="str">
        <f t="shared" si="53"/>
        <v/>
      </c>
      <c r="C327" s="155"/>
      <c r="D327" s="15" t="str">
        <f t="shared" si="54"/>
        <v/>
      </c>
      <c r="E327" s="15" t="str">
        <f t="shared" si="55"/>
        <v/>
      </c>
      <c r="F327" s="16"/>
      <c r="G327" s="16"/>
      <c r="H327" s="57"/>
      <c r="I327" s="61"/>
      <c r="J327" s="61"/>
      <c r="K327" s="36"/>
      <c r="L327" s="47"/>
      <c r="M327" s="47"/>
      <c r="N327" s="45" t="str">
        <f t="shared" si="64"/>
        <v/>
      </c>
      <c r="O327" s="22"/>
      <c r="P327" s="58"/>
      <c r="Q327" s="16"/>
      <c r="R327" s="170"/>
      <c r="S327" s="108"/>
      <c r="T327" s="109"/>
      <c r="U327" s="110"/>
      <c r="V327" s="111"/>
      <c r="W327" s="114"/>
      <c r="X327" s="115"/>
      <c r="Y327" s="115"/>
      <c r="Z327" s="116" t="str">
        <f t="shared" si="65"/>
        <v/>
      </c>
      <c r="AB327" s="28" cm="1">
        <f t="array" ref="AB327">_xlfn.IFS($H327="",1,$H327="有り",2,$H327="無し",3)</f>
        <v>1</v>
      </c>
      <c r="AC327" s="28">
        <f t="shared" si="56"/>
        <v>0</v>
      </c>
      <c r="AD327" s="28">
        <f t="shared" si="57"/>
        <v>0</v>
      </c>
      <c r="AE327" s="28">
        <f t="shared" si="58"/>
        <v>0</v>
      </c>
      <c r="AF327" s="28">
        <f t="shared" si="59"/>
        <v>0</v>
      </c>
      <c r="AG327" s="28" t="str">
        <f t="shared" si="60"/>
        <v/>
      </c>
      <c r="AH327" s="7">
        <f t="shared" si="61"/>
        <v>0</v>
      </c>
      <c r="AI327" s="7">
        <f t="shared" si="62"/>
        <v>0</v>
      </c>
    </row>
    <row r="328" spans="1:35" s="4" customFormat="1" ht="24.75" customHeight="1">
      <c r="A328" s="49">
        <f t="shared" si="63"/>
        <v>316</v>
      </c>
      <c r="B328" s="50" t="str">
        <f t="shared" si="53"/>
        <v/>
      </c>
      <c r="C328" s="155"/>
      <c r="D328" s="15" t="str">
        <f t="shared" si="54"/>
        <v/>
      </c>
      <c r="E328" s="15" t="str">
        <f t="shared" si="55"/>
        <v/>
      </c>
      <c r="F328" s="16"/>
      <c r="G328" s="16"/>
      <c r="H328" s="57"/>
      <c r="I328" s="61"/>
      <c r="J328" s="61"/>
      <c r="K328" s="36"/>
      <c r="L328" s="47"/>
      <c r="M328" s="47"/>
      <c r="N328" s="45" t="str">
        <f t="shared" si="64"/>
        <v/>
      </c>
      <c r="O328" s="22"/>
      <c r="P328" s="58"/>
      <c r="Q328" s="16"/>
      <c r="R328" s="170"/>
      <c r="S328" s="108"/>
      <c r="T328" s="109"/>
      <c r="U328" s="110"/>
      <c r="V328" s="111"/>
      <c r="W328" s="114"/>
      <c r="X328" s="115"/>
      <c r="Y328" s="115"/>
      <c r="Z328" s="116" t="str">
        <f t="shared" si="65"/>
        <v/>
      </c>
      <c r="AB328" s="28" cm="1">
        <f t="array" ref="AB328">_xlfn.IFS($H328="",1,$H328="有り",2,$H328="無し",3)</f>
        <v>1</v>
      </c>
      <c r="AC328" s="28">
        <f t="shared" si="56"/>
        <v>0</v>
      </c>
      <c r="AD328" s="28">
        <f t="shared" si="57"/>
        <v>0</v>
      </c>
      <c r="AE328" s="28">
        <f t="shared" si="58"/>
        <v>0</v>
      </c>
      <c r="AF328" s="28">
        <f t="shared" si="59"/>
        <v>0</v>
      </c>
      <c r="AG328" s="28" t="str">
        <f t="shared" si="60"/>
        <v/>
      </c>
      <c r="AH328" s="7">
        <f t="shared" si="61"/>
        <v>0</v>
      </c>
      <c r="AI328" s="7">
        <f t="shared" si="62"/>
        <v>0</v>
      </c>
    </row>
    <row r="329" spans="1:35" s="4" customFormat="1" ht="24.75" customHeight="1">
      <c r="A329" s="49">
        <f t="shared" si="63"/>
        <v>317</v>
      </c>
      <c r="B329" s="50" t="str">
        <f t="shared" si="53"/>
        <v/>
      </c>
      <c r="C329" s="155"/>
      <c r="D329" s="15" t="str">
        <f t="shared" si="54"/>
        <v/>
      </c>
      <c r="E329" s="15" t="str">
        <f t="shared" si="55"/>
        <v/>
      </c>
      <c r="F329" s="16"/>
      <c r="G329" s="16"/>
      <c r="H329" s="57"/>
      <c r="I329" s="61"/>
      <c r="J329" s="61"/>
      <c r="K329" s="36"/>
      <c r="L329" s="47"/>
      <c r="M329" s="47"/>
      <c r="N329" s="45" t="str">
        <f t="shared" si="64"/>
        <v/>
      </c>
      <c r="O329" s="22"/>
      <c r="P329" s="58"/>
      <c r="Q329" s="16"/>
      <c r="R329" s="170"/>
      <c r="S329" s="108"/>
      <c r="T329" s="109"/>
      <c r="U329" s="110"/>
      <c r="V329" s="111"/>
      <c r="W329" s="114"/>
      <c r="X329" s="115"/>
      <c r="Y329" s="115"/>
      <c r="Z329" s="116" t="str">
        <f t="shared" si="65"/>
        <v/>
      </c>
      <c r="AB329" s="28" cm="1">
        <f t="array" ref="AB329">_xlfn.IFS($H329="",1,$H329="有り",2,$H329="無し",3)</f>
        <v>1</v>
      </c>
      <c r="AC329" s="28">
        <f t="shared" si="56"/>
        <v>0</v>
      </c>
      <c r="AD329" s="28">
        <f t="shared" si="57"/>
        <v>0</v>
      </c>
      <c r="AE329" s="28">
        <f t="shared" si="58"/>
        <v>0</v>
      </c>
      <c r="AF329" s="28">
        <f t="shared" si="59"/>
        <v>0</v>
      </c>
      <c r="AG329" s="28" t="str">
        <f t="shared" si="60"/>
        <v/>
      </c>
      <c r="AH329" s="7">
        <f t="shared" si="61"/>
        <v>0</v>
      </c>
      <c r="AI329" s="7">
        <f t="shared" si="62"/>
        <v>0</v>
      </c>
    </row>
    <row r="330" spans="1:35" s="4" customFormat="1" ht="24.75" customHeight="1">
      <c r="A330" s="49">
        <f t="shared" si="63"/>
        <v>318</v>
      </c>
      <c r="B330" s="50" t="str">
        <f t="shared" si="53"/>
        <v/>
      </c>
      <c r="C330" s="155"/>
      <c r="D330" s="15" t="str">
        <f t="shared" si="54"/>
        <v/>
      </c>
      <c r="E330" s="15" t="str">
        <f t="shared" si="55"/>
        <v/>
      </c>
      <c r="F330" s="16"/>
      <c r="G330" s="16"/>
      <c r="H330" s="57"/>
      <c r="I330" s="61"/>
      <c r="J330" s="61"/>
      <c r="K330" s="36"/>
      <c r="L330" s="47"/>
      <c r="M330" s="47"/>
      <c r="N330" s="45" t="str">
        <f t="shared" si="64"/>
        <v/>
      </c>
      <c r="O330" s="22"/>
      <c r="P330" s="58"/>
      <c r="Q330" s="16"/>
      <c r="R330" s="170"/>
      <c r="S330" s="108"/>
      <c r="T330" s="109"/>
      <c r="U330" s="110"/>
      <c r="V330" s="111"/>
      <c r="W330" s="114"/>
      <c r="X330" s="115"/>
      <c r="Y330" s="115"/>
      <c r="Z330" s="116" t="str">
        <f t="shared" si="65"/>
        <v/>
      </c>
      <c r="AB330" s="28" cm="1">
        <f t="array" ref="AB330">_xlfn.IFS($H330="",1,$H330="有り",2,$H330="無し",3)</f>
        <v>1</v>
      </c>
      <c r="AC330" s="28">
        <f t="shared" si="56"/>
        <v>0</v>
      </c>
      <c r="AD330" s="28">
        <f t="shared" si="57"/>
        <v>0</v>
      </c>
      <c r="AE330" s="28">
        <f t="shared" si="58"/>
        <v>0</v>
      </c>
      <c r="AF330" s="28">
        <f t="shared" si="59"/>
        <v>0</v>
      </c>
      <c r="AG330" s="28" t="str">
        <f t="shared" si="60"/>
        <v/>
      </c>
      <c r="AH330" s="7">
        <f t="shared" si="61"/>
        <v>0</v>
      </c>
      <c r="AI330" s="7">
        <f t="shared" si="62"/>
        <v>0</v>
      </c>
    </row>
    <row r="331" spans="1:35" s="4" customFormat="1" ht="24.75" customHeight="1">
      <c r="A331" s="49">
        <f t="shared" si="63"/>
        <v>319</v>
      </c>
      <c r="B331" s="50" t="str">
        <f t="shared" si="53"/>
        <v/>
      </c>
      <c r="C331" s="155"/>
      <c r="D331" s="15" t="str">
        <f t="shared" si="54"/>
        <v/>
      </c>
      <c r="E331" s="15" t="str">
        <f t="shared" si="55"/>
        <v/>
      </c>
      <c r="F331" s="16"/>
      <c r="G331" s="16"/>
      <c r="H331" s="57"/>
      <c r="I331" s="61"/>
      <c r="J331" s="61"/>
      <c r="K331" s="36"/>
      <c r="L331" s="47"/>
      <c r="M331" s="47"/>
      <c r="N331" s="45" t="str">
        <f t="shared" si="64"/>
        <v/>
      </c>
      <c r="O331" s="22"/>
      <c r="P331" s="58"/>
      <c r="Q331" s="16"/>
      <c r="R331" s="170"/>
      <c r="S331" s="108"/>
      <c r="T331" s="109"/>
      <c r="U331" s="110"/>
      <c r="V331" s="111"/>
      <c r="W331" s="114"/>
      <c r="X331" s="115"/>
      <c r="Y331" s="115"/>
      <c r="Z331" s="116" t="str">
        <f t="shared" si="65"/>
        <v/>
      </c>
      <c r="AB331" s="28" cm="1">
        <f t="array" ref="AB331">_xlfn.IFS($H331="",1,$H331="有り",2,$H331="無し",3)</f>
        <v>1</v>
      </c>
      <c r="AC331" s="28">
        <f t="shared" si="56"/>
        <v>0</v>
      </c>
      <c r="AD331" s="28">
        <f t="shared" si="57"/>
        <v>0</v>
      </c>
      <c r="AE331" s="28">
        <f t="shared" si="58"/>
        <v>0</v>
      </c>
      <c r="AF331" s="28">
        <f t="shared" si="59"/>
        <v>0</v>
      </c>
      <c r="AG331" s="28" t="str">
        <f t="shared" si="60"/>
        <v/>
      </c>
      <c r="AH331" s="7">
        <f t="shared" si="61"/>
        <v>0</v>
      </c>
      <c r="AI331" s="7">
        <f t="shared" si="62"/>
        <v>0</v>
      </c>
    </row>
    <row r="332" spans="1:35" s="4" customFormat="1" ht="24.75" customHeight="1">
      <c r="A332" s="49">
        <f t="shared" si="63"/>
        <v>320</v>
      </c>
      <c r="B332" s="50" t="str">
        <f t="shared" si="53"/>
        <v/>
      </c>
      <c r="C332" s="155"/>
      <c r="D332" s="15" t="str">
        <f t="shared" si="54"/>
        <v/>
      </c>
      <c r="E332" s="15" t="str">
        <f t="shared" si="55"/>
        <v/>
      </c>
      <c r="F332" s="16"/>
      <c r="G332" s="16"/>
      <c r="H332" s="57"/>
      <c r="I332" s="61"/>
      <c r="J332" s="61"/>
      <c r="K332" s="36"/>
      <c r="L332" s="47"/>
      <c r="M332" s="47"/>
      <c r="N332" s="45" t="str">
        <f t="shared" si="64"/>
        <v/>
      </c>
      <c r="O332" s="22"/>
      <c r="P332" s="58"/>
      <c r="Q332" s="16"/>
      <c r="R332" s="170"/>
      <c r="S332" s="108"/>
      <c r="T332" s="109"/>
      <c r="U332" s="110"/>
      <c r="V332" s="111"/>
      <c r="W332" s="114"/>
      <c r="X332" s="115"/>
      <c r="Y332" s="115"/>
      <c r="Z332" s="116" t="str">
        <f t="shared" si="65"/>
        <v/>
      </c>
      <c r="AB332" s="28" cm="1">
        <f t="array" ref="AB332">_xlfn.IFS($H332="",1,$H332="有り",2,$H332="無し",3)</f>
        <v>1</v>
      </c>
      <c r="AC332" s="28">
        <f t="shared" si="56"/>
        <v>0</v>
      </c>
      <c r="AD332" s="28">
        <f t="shared" si="57"/>
        <v>0</v>
      </c>
      <c r="AE332" s="28">
        <f t="shared" si="58"/>
        <v>0</v>
      </c>
      <c r="AF332" s="28">
        <f t="shared" si="59"/>
        <v>0</v>
      </c>
      <c r="AG332" s="28" t="str">
        <f t="shared" si="60"/>
        <v/>
      </c>
      <c r="AH332" s="7">
        <f t="shared" si="61"/>
        <v>0</v>
      </c>
      <c r="AI332" s="7">
        <f t="shared" si="62"/>
        <v>0</v>
      </c>
    </row>
    <row r="333" spans="1:35" s="4" customFormat="1" ht="24.75" customHeight="1">
      <c r="A333" s="49">
        <f t="shared" si="63"/>
        <v>321</v>
      </c>
      <c r="B333" s="50" t="str">
        <f t="shared" si="53"/>
        <v/>
      </c>
      <c r="C333" s="155"/>
      <c r="D333" s="15" t="str">
        <f t="shared" si="54"/>
        <v/>
      </c>
      <c r="E333" s="15" t="str">
        <f t="shared" si="55"/>
        <v/>
      </c>
      <c r="F333" s="16"/>
      <c r="G333" s="16"/>
      <c r="H333" s="57"/>
      <c r="I333" s="61"/>
      <c r="J333" s="61"/>
      <c r="K333" s="36"/>
      <c r="L333" s="47"/>
      <c r="M333" s="47"/>
      <c r="N333" s="45" t="str">
        <f t="shared" si="64"/>
        <v/>
      </c>
      <c r="O333" s="22"/>
      <c r="P333" s="58"/>
      <c r="Q333" s="16"/>
      <c r="R333" s="170"/>
      <c r="S333" s="108"/>
      <c r="T333" s="109"/>
      <c r="U333" s="110"/>
      <c r="V333" s="111"/>
      <c r="W333" s="114"/>
      <c r="X333" s="115"/>
      <c r="Y333" s="115"/>
      <c r="Z333" s="116" t="str">
        <f t="shared" si="65"/>
        <v/>
      </c>
      <c r="AB333" s="28" cm="1">
        <f t="array" ref="AB333">_xlfn.IFS($H333="",1,$H333="有り",2,$H333="無し",3)</f>
        <v>1</v>
      </c>
      <c r="AC333" s="28">
        <f t="shared" si="56"/>
        <v>0</v>
      </c>
      <c r="AD333" s="28">
        <f t="shared" si="57"/>
        <v>0</v>
      </c>
      <c r="AE333" s="28">
        <f t="shared" si="58"/>
        <v>0</v>
      </c>
      <c r="AF333" s="28">
        <f t="shared" si="59"/>
        <v>0</v>
      </c>
      <c r="AG333" s="28" t="str">
        <f t="shared" si="60"/>
        <v/>
      </c>
      <c r="AH333" s="7">
        <f t="shared" si="61"/>
        <v>0</v>
      </c>
      <c r="AI333" s="7">
        <f t="shared" si="62"/>
        <v>0</v>
      </c>
    </row>
    <row r="334" spans="1:35" s="4" customFormat="1" ht="24.75" customHeight="1">
      <c r="A334" s="49">
        <f t="shared" si="63"/>
        <v>322</v>
      </c>
      <c r="B334" s="50" t="str">
        <f t="shared" ref="B334:B397" si="66">IF($C334="","","業務用給湯器")</f>
        <v/>
      </c>
      <c r="C334" s="155"/>
      <c r="D334" s="15" t="str">
        <f t="shared" ref="D334:D397" si="67">IF($B334&lt;&gt;"",$C$2,"")</f>
        <v/>
      </c>
      <c r="E334" s="15" t="str">
        <f t="shared" ref="E334:E397" si="68">IF($B334&lt;&gt;"",$F$2,"")</f>
        <v/>
      </c>
      <c r="F334" s="16"/>
      <c r="G334" s="16"/>
      <c r="H334" s="57"/>
      <c r="I334" s="61"/>
      <c r="J334" s="61"/>
      <c r="K334" s="36"/>
      <c r="L334" s="47"/>
      <c r="M334" s="47"/>
      <c r="N334" s="45" t="str">
        <f t="shared" si="64"/>
        <v/>
      </c>
      <c r="O334" s="22"/>
      <c r="P334" s="58"/>
      <c r="Q334" s="16"/>
      <c r="R334" s="170"/>
      <c r="S334" s="108"/>
      <c r="T334" s="109"/>
      <c r="U334" s="110"/>
      <c r="V334" s="111"/>
      <c r="W334" s="114"/>
      <c r="X334" s="115"/>
      <c r="Y334" s="115"/>
      <c r="Z334" s="116" t="str">
        <f t="shared" si="65"/>
        <v/>
      </c>
      <c r="AB334" s="28" cm="1">
        <f t="array" ref="AB334">_xlfn.IFS($H334="",1,$H334="有り",2,$H334="無し",3)</f>
        <v>1</v>
      </c>
      <c r="AC334" s="28">
        <f t="shared" ref="AC334:AC397" si="69">IF(AND(($C334&lt;&gt;""),AND($AB334=1),(OR($C$2="",$F$2="",$G$3="",C334="",H334="",F334="",G334="",I334="",J334="",K334="",L334="",M334="",O334=""))),1,0)</f>
        <v>0</v>
      </c>
      <c r="AD334" s="28">
        <f t="shared" ref="AD334:AD397" si="70">IF(AND(($C334&lt;&gt;""),AND($AB334=2),(OR($C$2="",$F$2="",$G$3="",C334="",H334="",F334="",G334="",I334="",J334="",K334="",L334="",M334="",O334=""))),1,0)</f>
        <v>0</v>
      </c>
      <c r="AE334" s="28">
        <f t="shared" ref="AE334:AE397" si="71">IF(AND(($C334&lt;&gt;""),AND($AB334=3),(OR($C$2="",$F$2="",$G$3="",C334="",H334="",F334="",G334="",K334="",L334="",M334="",O334=""))),1,0)</f>
        <v>0</v>
      </c>
      <c r="AF334" s="28">
        <f t="shared" ref="AF334:AF397" si="72">IF(AND($G334&lt;&gt;"",COUNTIF($G334,"*■*")&gt;0,$Q334=""),1,0)</f>
        <v>0</v>
      </c>
      <c r="AG334" s="28" t="str">
        <f t="shared" ref="AG334:AG397" si="73">TEXT(Z334,"G/標準")</f>
        <v/>
      </c>
      <c r="AH334" s="7">
        <f t="shared" ref="AH334:AH397" si="74">IF(AG334="",0,COUNTIF($AG$13:$AG$512,AG334))</f>
        <v>0</v>
      </c>
      <c r="AI334" s="7">
        <f t="shared" ref="AI334:AI397" si="75">IF(AND(N334&lt;&gt;"",$N334&gt;$O334),1,0)</f>
        <v>0</v>
      </c>
    </row>
    <row r="335" spans="1:35" s="4" customFormat="1" ht="24.75" customHeight="1">
      <c r="A335" s="49">
        <f t="shared" si="63"/>
        <v>323</v>
      </c>
      <c r="B335" s="50" t="str">
        <f t="shared" si="66"/>
        <v/>
      </c>
      <c r="C335" s="155"/>
      <c r="D335" s="15" t="str">
        <f t="shared" si="67"/>
        <v/>
      </c>
      <c r="E335" s="15" t="str">
        <f t="shared" si="68"/>
        <v/>
      </c>
      <c r="F335" s="16"/>
      <c r="G335" s="16"/>
      <c r="H335" s="57"/>
      <c r="I335" s="61"/>
      <c r="J335" s="61"/>
      <c r="K335" s="36"/>
      <c r="L335" s="47"/>
      <c r="M335" s="47"/>
      <c r="N335" s="45" t="str">
        <f t="shared" si="64"/>
        <v/>
      </c>
      <c r="O335" s="22"/>
      <c r="P335" s="58"/>
      <c r="Q335" s="16"/>
      <c r="R335" s="170"/>
      <c r="S335" s="108"/>
      <c r="T335" s="109"/>
      <c r="U335" s="110"/>
      <c r="V335" s="111"/>
      <c r="W335" s="114"/>
      <c r="X335" s="115"/>
      <c r="Y335" s="115"/>
      <c r="Z335" s="116" t="str">
        <f t="shared" si="65"/>
        <v/>
      </c>
      <c r="AB335" s="28" cm="1">
        <f t="array" ref="AB335">_xlfn.IFS($H335="",1,$H335="有り",2,$H335="無し",3)</f>
        <v>1</v>
      </c>
      <c r="AC335" s="28">
        <f t="shared" si="69"/>
        <v>0</v>
      </c>
      <c r="AD335" s="28">
        <f t="shared" si="70"/>
        <v>0</v>
      </c>
      <c r="AE335" s="28">
        <f t="shared" si="71"/>
        <v>0</v>
      </c>
      <c r="AF335" s="28">
        <f t="shared" si="72"/>
        <v>0</v>
      </c>
      <c r="AG335" s="28" t="str">
        <f t="shared" si="73"/>
        <v/>
      </c>
      <c r="AH335" s="7">
        <f t="shared" si="74"/>
        <v>0</v>
      </c>
      <c r="AI335" s="7">
        <f t="shared" si="75"/>
        <v>0</v>
      </c>
    </row>
    <row r="336" spans="1:35" s="4" customFormat="1" ht="24.75" customHeight="1">
      <c r="A336" s="49">
        <f t="shared" si="63"/>
        <v>324</v>
      </c>
      <c r="B336" s="50" t="str">
        <f t="shared" si="66"/>
        <v/>
      </c>
      <c r="C336" s="155"/>
      <c r="D336" s="15" t="str">
        <f t="shared" si="67"/>
        <v/>
      </c>
      <c r="E336" s="15" t="str">
        <f t="shared" si="68"/>
        <v/>
      </c>
      <c r="F336" s="16"/>
      <c r="G336" s="16"/>
      <c r="H336" s="57"/>
      <c r="I336" s="61"/>
      <c r="J336" s="61"/>
      <c r="K336" s="36"/>
      <c r="L336" s="47"/>
      <c r="M336" s="47"/>
      <c r="N336" s="45" t="str">
        <f t="shared" si="64"/>
        <v/>
      </c>
      <c r="O336" s="22"/>
      <c r="P336" s="58"/>
      <c r="Q336" s="16"/>
      <c r="R336" s="170"/>
      <c r="S336" s="108"/>
      <c r="T336" s="109"/>
      <c r="U336" s="110"/>
      <c r="V336" s="111"/>
      <c r="W336" s="114"/>
      <c r="X336" s="115"/>
      <c r="Y336" s="115"/>
      <c r="Z336" s="116" t="str">
        <f t="shared" si="65"/>
        <v/>
      </c>
      <c r="AB336" s="28" cm="1">
        <f t="array" ref="AB336">_xlfn.IFS($H336="",1,$H336="有り",2,$H336="無し",3)</f>
        <v>1</v>
      </c>
      <c r="AC336" s="28">
        <f t="shared" si="69"/>
        <v>0</v>
      </c>
      <c r="AD336" s="28">
        <f t="shared" si="70"/>
        <v>0</v>
      </c>
      <c r="AE336" s="28">
        <f t="shared" si="71"/>
        <v>0</v>
      </c>
      <c r="AF336" s="28">
        <f t="shared" si="72"/>
        <v>0</v>
      </c>
      <c r="AG336" s="28" t="str">
        <f t="shared" si="73"/>
        <v/>
      </c>
      <c r="AH336" s="7">
        <f t="shared" si="74"/>
        <v>0</v>
      </c>
      <c r="AI336" s="7">
        <f t="shared" si="75"/>
        <v>0</v>
      </c>
    </row>
    <row r="337" spans="1:35" s="4" customFormat="1" ht="24.75" customHeight="1">
      <c r="A337" s="49">
        <f t="shared" si="63"/>
        <v>325</v>
      </c>
      <c r="B337" s="50" t="str">
        <f t="shared" si="66"/>
        <v/>
      </c>
      <c r="C337" s="155"/>
      <c r="D337" s="15" t="str">
        <f t="shared" si="67"/>
        <v/>
      </c>
      <c r="E337" s="15" t="str">
        <f t="shared" si="68"/>
        <v/>
      </c>
      <c r="F337" s="16"/>
      <c r="G337" s="16"/>
      <c r="H337" s="57"/>
      <c r="I337" s="61"/>
      <c r="J337" s="61"/>
      <c r="K337" s="36"/>
      <c r="L337" s="47"/>
      <c r="M337" s="47"/>
      <c r="N337" s="45" t="str">
        <f t="shared" si="64"/>
        <v/>
      </c>
      <c r="O337" s="22"/>
      <c r="P337" s="58"/>
      <c r="Q337" s="16"/>
      <c r="R337" s="170"/>
      <c r="S337" s="108"/>
      <c r="T337" s="109"/>
      <c r="U337" s="110"/>
      <c r="V337" s="111"/>
      <c r="W337" s="114"/>
      <c r="X337" s="115"/>
      <c r="Y337" s="115"/>
      <c r="Z337" s="116" t="str">
        <f t="shared" si="65"/>
        <v/>
      </c>
      <c r="AB337" s="28" cm="1">
        <f t="array" ref="AB337">_xlfn.IFS($H337="",1,$H337="有り",2,$H337="無し",3)</f>
        <v>1</v>
      </c>
      <c r="AC337" s="28">
        <f t="shared" si="69"/>
        <v>0</v>
      </c>
      <c r="AD337" s="28">
        <f t="shared" si="70"/>
        <v>0</v>
      </c>
      <c r="AE337" s="28">
        <f t="shared" si="71"/>
        <v>0</v>
      </c>
      <c r="AF337" s="28">
        <f t="shared" si="72"/>
        <v>0</v>
      </c>
      <c r="AG337" s="28" t="str">
        <f t="shared" si="73"/>
        <v/>
      </c>
      <c r="AH337" s="7">
        <f t="shared" si="74"/>
        <v>0</v>
      </c>
      <c r="AI337" s="7">
        <f t="shared" si="75"/>
        <v>0</v>
      </c>
    </row>
    <row r="338" spans="1:35" s="4" customFormat="1" ht="24.75" customHeight="1">
      <c r="A338" s="49">
        <f t="shared" si="63"/>
        <v>326</v>
      </c>
      <c r="B338" s="50" t="str">
        <f t="shared" si="66"/>
        <v/>
      </c>
      <c r="C338" s="155"/>
      <c r="D338" s="15" t="str">
        <f t="shared" si="67"/>
        <v/>
      </c>
      <c r="E338" s="15" t="str">
        <f t="shared" si="68"/>
        <v/>
      </c>
      <c r="F338" s="16"/>
      <c r="G338" s="16"/>
      <c r="H338" s="57"/>
      <c r="I338" s="61"/>
      <c r="J338" s="61"/>
      <c r="K338" s="36"/>
      <c r="L338" s="47"/>
      <c r="M338" s="47"/>
      <c r="N338" s="45" t="str">
        <f t="shared" si="64"/>
        <v/>
      </c>
      <c r="O338" s="22"/>
      <c r="P338" s="58"/>
      <c r="Q338" s="16"/>
      <c r="R338" s="170"/>
      <c r="S338" s="108"/>
      <c r="T338" s="109"/>
      <c r="U338" s="110"/>
      <c r="V338" s="111"/>
      <c r="W338" s="114"/>
      <c r="X338" s="115"/>
      <c r="Y338" s="115"/>
      <c r="Z338" s="116" t="str">
        <f t="shared" si="65"/>
        <v/>
      </c>
      <c r="AB338" s="28" cm="1">
        <f t="array" ref="AB338">_xlfn.IFS($H338="",1,$H338="有り",2,$H338="無し",3)</f>
        <v>1</v>
      </c>
      <c r="AC338" s="28">
        <f t="shared" si="69"/>
        <v>0</v>
      </c>
      <c r="AD338" s="28">
        <f t="shared" si="70"/>
        <v>0</v>
      </c>
      <c r="AE338" s="28">
        <f t="shared" si="71"/>
        <v>0</v>
      </c>
      <c r="AF338" s="28">
        <f t="shared" si="72"/>
        <v>0</v>
      </c>
      <c r="AG338" s="28" t="str">
        <f t="shared" si="73"/>
        <v/>
      </c>
      <c r="AH338" s="7">
        <f t="shared" si="74"/>
        <v>0</v>
      </c>
      <c r="AI338" s="7">
        <f t="shared" si="75"/>
        <v>0</v>
      </c>
    </row>
    <row r="339" spans="1:35" s="4" customFormat="1" ht="24.75" customHeight="1">
      <c r="A339" s="49">
        <f t="shared" si="63"/>
        <v>327</v>
      </c>
      <c r="B339" s="50" t="str">
        <f t="shared" si="66"/>
        <v/>
      </c>
      <c r="C339" s="155"/>
      <c r="D339" s="15" t="str">
        <f t="shared" si="67"/>
        <v/>
      </c>
      <c r="E339" s="15" t="str">
        <f t="shared" si="68"/>
        <v/>
      </c>
      <c r="F339" s="16"/>
      <c r="G339" s="16"/>
      <c r="H339" s="57"/>
      <c r="I339" s="61"/>
      <c r="J339" s="61"/>
      <c r="K339" s="36"/>
      <c r="L339" s="47"/>
      <c r="M339" s="47"/>
      <c r="N339" s="45" t="str">
        <f t="shared" si="64"/>
        <v/>
      </c>
      <c r="O339" s="22"/>
      <c r="P339" s="58"/>
      <c r="Q339" s="16"/>
      <c r="R339" s="170"/>
      <c r="S339" s="108"/>
      <c r="T339" s="109"/>
      <c r="U339" s="110"/>
      <c r="V339" s="111"/>
      <c r="W339" s="114"/>
      <c r="X339" s="115"/>
      <c r="Y339" s="115"/>
      <c r="Z339" s="116" t="str">
        <f t="shared" si="65"/>
        <v/>
      </c>
      <c r="AB339" s="28" cm="1">
        <f t="array" ref="AB339">_xlfn.IFS($H339="",1,$H339="有り",2,$H339="無し",3)</f>
        <v>1</v>
      </c>
      <c r="AC339" s="28">
        <f t="shared" si="69"/>
        <v>0</v>
      </c>
      <c r="AD339" s="28">
        <f t="shared" si="70"/>
        <v>0</v>
      </c>
      <c r="AE339" s="28">
        <f t="shared" si="71"/>
        <v>0</v>
      </c>
      <c r="AF339" s="28">
        <f t="shared" si="72"/>
        <v>0</v>
      </c>
      <c r="AG339" s="28" t="str">
        <f t="shared" si="73"/>
        <v/>
      </c>
      <c r="AH339" s="7">
        <f t="shared" si="74"/>
        <v>0</v>
      </c>
      <c r="AI339" s="7">
        <f t="shared" si="75"/>
        <v>0</v>
      </c>
    </row>
    <row r="340" spans="1:35" s="4" customFormat="1" ht="24.75" customHeight="1">
      <c r="A340" s="49">
        <f t="shared" si="63"/>
        <v>328</v>
      </c>
      <c r="B340" s="50" t="str">
        <f t="shared" si="66"/>
        <v/>
      </c>
      <c r="C340" s="155"/>
      <c r="D340" s="15" t="str">
        <f t="shared" si="67"/>
        <v/>
      </c>
      <c r="E340" s="15" t="str">
        <f t="shared" si="68"/>
        <v/>
      </c>
      <c r="F340" s="16"/>
      <c r="G340" s="16"/>
      <c r="H340" s="57"/>
      <c r="I340" s="61"/>
      <c r="J340" s="61"/>
      <c r="K340" s="36"/>
      <c r="L340" s="47"/>
      <c r="M340" s="47"/>
      <c r="N340" s="45" t="str">
        <f t="shared" si="64"/>
        <v/>
      </c>
      <c r="O340" s="22"/>
      <c r="P340" s="58"/>
      <c r="Q340" s="16"/>
      <c r="R340" s="170"/>
      <c r="S340" s="108"/>
      <c r="T340" s="109"/>
      <c r="U340" s="110"/>
      <c r="V340" s="111"/>
      <c r="W340" s="114"/>
      <c r="X340" s="115"/>
      <c r="Y340" s="115"/>
      <c r="Z340" s="116" t="str">
        <f t="shared" si="65"/>
        <v/>
      </c>
      <c r="AB340" s="28" cm="1">
        <f t="array" ref="AB340">_xlfn.IFS($H340="",1,$H340="有り",2,$H340="無し",3)</f>
        <v>1</v>
      </c>
      <c r="AC340" s="28">
        <f t="shared" si="69"/>
        <v>0</v>
      </c>
      <c r="AD340" s="28">
        <f t="shared" si="70"/>
        <v>0</v>
      </c>
      <c r="AE340" s="28">
        <f t="shared" si="71"/>
        <v>0</v>
      </c>
      <c r="AF340" s="28">
        <f t="shared" si="72"/>
        <v>0</v>
      </c>
      <c r="AG340" s="28" t="str">
        <f t="shared" si="73"/>
        <v/>
      </c>
      <c r="AH340" s="7">
        <f t="shared" si="74"/>
        <v>0</v>
      </c>
      <c r="AI340" s="7">
        <f t="shared" si="75"/>
        <v>0</v>
      </c>
    </row>
    <row r="341" spans="1:35" s="4" customFormat="1" ht="24.75" customHeight="1">
      <c r="A341" s="49">
        <f t="shared" si="63"/>
        <v>329</v>
      </c>
      <c r="B341" s="50" t="str">
        <f t="shared" si="66"/>
        <v/>
      </c>
      <c r="C341" s="155"/>
      <c r="D341" s="15" t="str">
        <f t="shared" si="67"/>
        <v/>
      </c>
      <c r="E341" s="15" t="str">
        <f t="shared" si="68"/>
        <v/>
      </c>
      <c r="F341" s="16"/>
      <c r="G341" s="16"/>
      <c r="H341" s="57"/>
      <c r="I341" s="61"/>
      <c r="J341" s="61"/>
      <c r="K341" s="36"/>
      <c r="L341" s="47"/>
      <c r="M341" s="47"/>
      <c r="N341" s="45" t="str">
        <f t="shared" si="64"/>
        <v/>
      </c>
      <c r="O341" s="22"/>
      <c r="P341" s="58"/>
      <c r="Q341" s="16"/>
      <c r="R341" s="170"/>
      <c r="S341" s="108"/>
      <c r="T341" s="109"/>
      <c r="U341" s="110"/>
      <c r="V341" s="111"/>
      <c r="W341" s="114"/>
      <c r="X341" s="115"/>
      <c r="Y341" s="115"/>
      <c r="Z341" s="116" t="str">
        <f t="shared" si="65"/>
        <v/>
      </c>
      <c r="AB341" s="28" cm="1">
        <f t="array" ref="AB341">_xlfn.IFS($H341="",1,$H341="有り",2,$H341="無し",3)</f>
        <v>1</v>
      </c>
      <c r="AC341" s="28">
        <f t="shared" si="69"/>
        <v>0</v>
      </c>
      <c r="AD341" s="28">
        <f t="shared" si="70"/>
        <v>0</v>
      </c>
      <c r="AE341" s="28">
        <f t="shared" si="71"/>
        <v>0</v>
      </c>
      <c r="AF341" s="28">
        <f t="shared" si="72"/>
        <v>0</v>
      </c>
      <c r="AG341" s="28" t="str">
        <f t="shared" si="73"/>
        <v/>
      </c>
      <c r="AH341" s="7">
        <f t="shared" si="74"/>
        <v>0</v>
      </c>
      <c r="AI341" s="7">
        <f t="shared" si="75"/>
        <v>0</v>
      </c>
    </row>
    <row r="342" spans="1:35" s="4" customFormat="1" ht="24.75" customHeight="1">
      <c r="A342" s="49">
        <f t="shared" si="63"/>
        <v>330</v>
      </c>
      <c r="B342" s="50" t="str">
        <f t="shared" si="66"/>
        <v/>
      </c>
      <c r="C342" s="155"/>
      <c r="D342" s="15" t="str">
        <f t="shared" si="67"/>
        <v/>
      </c>
      <c r="E342" s="15" t="str">
        <f t="shared" si="68"/>
        <v/>
      </c>
      <c r="F342" s="16"/>
      <c r="G342" s="16"/>
      <c r="H342" s="57"/>
      <c r="I342" s="61"/>
      <c r="J342" s="61"/>
      <c r="K342" s="36"/>
      <c r="L342" s="47"/>
      <c r="M342" s="47"/>
      <c r="N342" s="45" t="str">
        <f t="shared" si="64"/>
        <v/>
      </c>
      <c r="O342" s="22"/>
      <c r="P342" s="58"/>
      <c r="Q342" s="16"/>
      <c r="R342" s="170"/>
      <c r="S342" s="108"/>
      <c r="T342" s="109"/>
      <c r="U342" s="110"/>
      <c r="V342" s="111"/>
      <c r="W342" s="114"/>
      <c r="X342" s="115"/>
      <c r="Y342" s="115"/>
      <c r="Z342" s="116" t="str">
        <f t="shared" si="65"/>
        <v/>
      </c>
      <c r="AB342" s="28" cm="1">
        <f t="array" ref="AB342">_xlfn.IFS($H342="",1,$H342="有り",2,$H342="無し",3)</f>
        <v>1</v>
      </c>
      <c r="AC342" s="28">
        <f t="shared" si="69"/>
        <v>0</v>
      </c>
      <c r="AD342" s="28">
        <f t="shared" si="70"/>
        <v>0</v>
      </c>
      <c r="AE342" s="28">
        <f t="shared" si="71"/>
        <v>0</v>
      </c>
      <c r="AF342" s="28">
        <f t="shared" si="72"/>
        <v>0</v>
      </c>
      <c r="AG342" s="28" t="str">
        <f t="shared" si="73"/>
        <v/>
      </c>
      <c r="AH342" s="7">
        <f t="shared" si="74"/>
        <v>0</v>
      </c>
      <c r="AI342" s="7">
        <f t="shared" si="75"/>
        <v>0</v>
      </c>
    </row>
    <row r="343" spans="1:35" s="4" customFormat="1" ht="24.75" customHeight="1">
      <c r="A343" s="49">
        <f t="shared" si="63"/>
        <v>331</v>
      </c>
      <c r="B343" s="50" t="str">
        <f t="shared" si="66"/>
        <v/>
      </c>
      <c r="C343" s="155"/>
      <c r="D343" s="15" t="str">
        <f t="shared" si="67"/>
        <v/>
      </c>
      <c r="E343" s="15" t="str">
        <f t="shared" si="68"/>
        <v/>
      </c>
      <c r="F343" s="16"/>
      <c r="G343" s="16"/>
      <c r="H343" s="57"/>
      <c r="I343" s="61"/>
      <c r="J343" s="61"/>
      <c r="K343" s="36"/>
      <c r="L343" s="47"/>
      <c r="M343" s="47"/>
      <c r="N343" s="45" t="str">
        <f t="shared" si="64"/>
        <v/>
      </c>
      <c r="O343" s="22"/>
      <c r="P343" s="58"/>
      <c r="Q343" s="16"/>
      <c r="R343" s="170"/>
      <c r="S343" s="108"/>
      <c r="T343" s="109"/>
      <c r="U343" s="110"/>
      <c r="V343" s="111"/>
      <c r="W343" s="114"/>
      <c r="X343" s="115"/>
      <c r="Y343" s="115"/>
      <c r="Z343" s="116" t="str">
        <f t="shared" si="65"/>
        <v/>
      </c>
      <c r="AB343" s="28" cm="1">
        <f t="array" ref="AB343">_xlfn.IFS($H343="",1,$H343="有り",2,$H343="無し",3)</f>
        <v>1</v>
      </c>
      <c r="AC343" s="28">
        <f t="shared" si="69"/>
        <v>0</v>
      </c>
      <c r="AD343" s="28">
        <f t="shared" si="70"/>
        <v>0</v>
      </c>
      <c r="AE343" s="28">
        <f t="shared" si="71"/>
        <v>0</v>
      </c>
      <c r="AF343" s="28">
        <f t="shared" si="72"/>
        <v>0</v>
      </c>
      <c r="AG343" s="28" t="str">
        <f t="shared" si="73"/>
        <v/>
      </c>
      <c r="AH343" s="7">
        <f t="shared" si="74"/>
        <v>0</v>
      </c>
      <c r="AI343" s="7">
        <f t="shared" si="75"/>
        <v>0</v>
      </c>
    </row>
    <row r="344" spans="1:35" s="4" customFormat="1" ht="24.75" customHeight="1">
      <c r="A344" s="49">
        <f t="shared" si="63"/>
        <v>332</v>
      </c>
      <c r="B344" s="50" t="str">
        <f t="shared" si="66"/>
        <v/>
      </c>
      <c r="C344" s="155"/>
      <c r="D344" s="15" t="str">
        <f t="shared" si="67"/>
        <v/>
      </c>
      <c r="E344" s="15" t="str">
        <f t="shared" si="68"/>
        <v/>
      </c>
      <c r="F344" s="16"/>
      <c r="G344" s="16"/>
      <c r="H344" s="57"/>
      <c r="I344" s="61"/>
      <c r="J344" s="61"/>
      <c r="K344" s="36"/>
      <c r="L344" s="47"/>
      <c r="M344" s="47"/>
      <c r="N344" s="45" t="str">
        <f t="shared" si="64"/>
        <v/>
      </c>
      <c r="O344" s="22"/>
      <c r="P344" s="58"/>
      <c r="Q344" s="16"/>
      <c r="R344" s="170"/>
      <c r="S344" s="108"/>
      <c r="T344" s="109"/>
      <c r="U344" s="110"/>
      <c r="V344" s="111"/>
      <c r="W344" s="114"/>
      <c r="X344" s="115"/>
      <c r="Y344" s="115"/>
      <c r="Z344" s="116" t="str">
        <f t="shared" si="65"/>
        <v/>
      </c>
      <c r="AB344" s="28" cm="1">
        <f t="array" ref="AB344">_xlfn.IFS($H344="",1,$H344="有り",2,$H344="無し",3)</f>
        <v>1</v>
      </c>
      <c r="AC344" s="28">
        <f t="shared" si="69"/>
        <v>0</v>
      </c>
      <c r="AD344" s="28">
        <f t="shared" si="70"/>
        <v>0</v>
      </c>
      <c r="AE344" s="28">
        <f t="shared" si="71"/>
        <v>0</v>
      </c>
      <c r="AF344" s="28">
        <f t="shared" si="72"/>
        <v>0</v>
      </c>
      <c r="AG344" s="28" t="str">
        <f t="shared" si="73"/>
        <v/>
      </c>
      <c r="AH344" s="7">
        <f t="shared" si="74"/>
        <v>0</v>
      </c>
      <c r="AI344" s="7">
        <f t="shared" si="75"/>
        <v>0</v>
      </c>
    </row>
    <row r="345" spans="1:35" s="4" customFormat="1" ht="24.75" customHeight="1">
      <c r="A345" s="49">
        <f t="shared" si="63"/>
        <v>333</v>
      </c>
      <c r="B345" s="50" t="str">
        <f t="shared" si="66"/>
        <v/>
      </c>
      <c r="C345" s="155"/>
      <c r="D345" s="15" t="str">
        <f t="shared" si="67"/>
        <v/>
      </c>
      <c r="E345" s="15" t="str">
        <f t="shared" si="68"/>
        <v/>
      </c>
      <c r="F345" s="16"/>
      <c r="G345" s="16"/>
      <c r="H345" s="57"/>
      <c r="I345" s="61"/>
      <c r="J345" s="61"/>
      <c r="K345" s="36"/>
      <c r="L345" s="47"/>
      <c r="M345" s="47"/>
      <c r="N345" s="45" t="str">
        <f t="shared" si="64"/>
        <v/>
      </c>
      <c r="O345" s="22"/>
      <c r="P345" s="58"/>
      <c r="Q345" s="16"/>
      <c r="R345" s="170"/>
      <c r="S345" s="108"/>
      <c r="T345" s="109"/>
      <c r="U345" s="110"/>
      <c r="V345" s="111"/>
      <c r="W345" s="114"/>
      <c r="X345" s="115"/>
      <c r="Y345" s="115"/>
      <c r="Z345" s="116" t="str">
        <f t="shared" si="65"/>
        <v/>
      </c>
      <c r="AB345" s="28" cm="1">
        <f t="array" ref="AB345">_xlfn.IFS($H345="",1,$H345="有り",2,$H345="無し",3)</f>
        <v>1</v>
      </c>
      <c r="AC345" s="28">
        <f t="shared" si="69"/>
        <v>0</v>
      </c>
      <c r="AD345" s="28">
        <f t="shared" si="70"/>
        <v>0</v>
      </c>
      <c r="AE345" s="28">
        <f t="shared" si="71"/>
        <v>0</v>
      </c>
      <c r="AF345" s="28">
        <f t="shared" si="72"/>
        <v>0</v>
      </c>
      <c r="AG345" s="28" t="str">
        <f t="shared" si="73"/>
        <v/>
      </c>
      <c r="AH345" s="7">
        <f t="shared" si="74"/>
        <v>0</v>
      </c>
      <c r="AI345" s="7">
        <f t="shared" si="75"/>
        <v>0</v>
      </c>
    </row>
    <row r="346" spans="1:35" s="4" customFormat="1" ht="24.75" customHeight="1">
      <c r="A346" s="49">
        <f t="shared" ref="A346:A409" si="76">ROW()-12</f>
        <v>334</v>
      </c>
      <c r="B346" s="50" t="str">
        <f t="shared" si="66"/>
        <v/>
      </c>
      <c r="C346" s="155"/>
      <c r="D346" s="15" t="str">
        <f t="shared" si="67"/>
        <v/>
      </c>
      <c r="E346" s="15" t="str">
        <f t="shared" si="68"/>
        <v/>
      </c>
      <c r="F346" s="16"/>
      <c r="G346" s="16"/>
      <c r="H346" s="57"/>
      <c r="I346" s="61"/>
      <c r="J346" s="61"/>
      <c r="K346" s="36"/>
      <c r="L346" s="47"/>
      <c r="M346" s="47"/>
      <c r="N346" s="45" t="str">
        <f t="shared" si="64"/>
        <v/>
      </c>
      <c r="O346" s="22"/>
      <c r="P346" s="58"/>
      <c r="Q346" s="16"/>
      <c r="R346" s="170"/>
      <c r="S346" s="108"/>
      <c r="T346" s="109"/>
      <c r="U346" s="110"/>
      <c r="V346" s="111"/>
      <c r="W346" s="114"/>
      <c r="X346" s="115"/>
      <c r="Y346" s="115"/>
      <c r="Z346" s="116" t="str">
        <f t="shared" si="65"/>
        <v/>
      </c>
      <c r="AB346" s="28" cm="1">
        <f t="array" ref="AB346">_xlfn.IFS($H346="",1,$H346="有り",2,$H346="無し",3)</f>
        <v>1</v>
      </c>
      <c r="AC346" s="28">
        <f t="shared" si="69"/>
        <v>0</v>
      </c>
      <c r="AD346" s="28">
        <f t="shared" si="70"/>
        <v>0</v>
      </c>
      <c r="AE346" s="28">
        <f t="shared" si="71"/>
        <v>0</v>
      </c>
      <c r="AF346" s="28">
        <f t="shared" si="72"/>
        <v>0</v>
      </c>
      <c r="AG346" s="28" t="str">
        <f t="shared" si="73"/>
        <v/>
      </c>
      <c r="AH346" s="7">
        <f t="shared" si="74"/>
        <v>0</v>
      </c>
      <c r="AI346" s="7">
        <f t="shared" si="75"/>
        <v>0</v>
      </c>
    </row>
    <row r="347" spans="1:35" s="4" customFormat="1" ht="24.75" customHeight="1">
      <c r="A347" s="49">
        <f t="shared" si="76"/>
        <v>335</v>
      </c>
      <c r="B347" s="50" t="str">
        <f t="shared" si="66"/>
        <v/>
      </c>
      <c r="C347" s="155"/>
      <c r="D347" s="15" t="str">
        <f t="shared" si="67"/>
        <v/>
      </c>
      <c r="E347" s="15" t="str">
        <f t="shared" si="68"/>
        <v/>
      </c>
      <c r="F347" s="16"/>
      <c r="G347" s="16"/>
      <c r="H347" s="57"/>
      <c r="I347" s="61"/>
      <c r="J347" s="61"/>
      <c r="K347" s="36"/>
      <c r="L347" s="47"/>
      <c r="M347" s="47"/>
      <c r="N347" s="45" t="str">
        <f t="shared" si="64"/>
        <v/>
      </c>
      <c r="O347" s="22"/>
      <c r="P347" s="58"/>
      <c r="Q347" s="16"/>
      <c r="R347" s="170"/>
      <c r="S347" s="108"/>
      <c r="T347" s="109"/>
      <c r="U347" s="110"/>
      <c r="V347" s="111"/>
      <c r="W347" s="114"/>
      <c r="X347" s="115"/>
      <c r="Y347" s="115"/>
      <c r="Z347" s="116" t="str">
        <f t="shared" si="65"/>
        <v/>
      </c>
      <c r="AB347" s="28" cm="1">
        <f t="array" ref="AB347">_xlfn.IFS($H347="",1,$H347="有り",2,$H347="無し",3)</f>
        <v>1</v>
      </c>
      <c r="AC347" s="28">
        <f t="shared" si="69"/>
        <v>0</v>
      </c>
      <c r="AD347" s="28">
        <f t="shared" si="70"/>
        <v>0</v>
      </c>
      <c r="AE347" s="28">
        <f t="shared" si="71"/>
        <v>0</v>
      </c>
      <c r="AF347" s="28">
        <f t="shared" si="72"/>
        <v>0</v>
      </c>
      <c r="AG347" s="28" t="str">
        <f t="shared" si="73"/>
        <v/>
      </c>
      <c r="AH347" s="7">
        <f t="shared" si="74"/>
        <v>0</v>
      </c>
      <c r="AI347" s="7">
        <f t="shared" si="75"/>
        <v>0</v>
      </c>
    </row>
    <row r="348" spans="1:35" s="4" customFormat="1" ht="24.75" customHeight="1">
      <c r="A348" s="49">
        <f t="shared" si="76"/>
        <v>336</v>
      </c>
      <c r="B348" s="50" t="str">
        <f t="shared" si="66"/>
        <v/>
      </c>
      <c r="C348" s="155"/>
      <c r="D348" s="15" t="str">
        <f t="shared" si="67"/>
        <v/>
      </c>
      <c r="E348" s="15" t="str">
        <f t="shared" si="68"/>
        <v/>
      </c>
      <c r="F348" s="16"/>
      <c r="G348" s="16"/>
      <c r="H348" s="57"/>
      <c r="I348" s="61"/>
      <c r="J348" s="61"/>
      <c r="K348" s="36"/>
      <c r="L348" s="47"/>
      <c r="M348" s="47"/>
      <c r="N348" s="45" t="str">
        <f t="shared" si="64"/>
        <v/>
      </c>
      <c r="O348" s="22"/>
      <c r="P348" s="58"/>
      <c r="Q348" s="16"/>
      <c r="R348" s="170"/>
      <c r="S348" s="108"/>
      <c r="T348" s="109"/>
      <c r="U348" s="110"/>
      <c r="V348" s="111"/>
      <c r="W348" s="114"/>
      <c r="X348" s="115"/>
      <c r="Y348" s="115"/>
      <c r="Z348" s="116" t="str">
        <f t="shared" si="65"/>
        <v/>
      </c>
      <c r="AB348" s="28" cm="1">
        <f t="array" ref="AB348">_xlfn.IFS($H348="",1,$H348="有り",2,$H348="無し",3)</f>
        <v>1</v>
      </c>
      <c r="AC348" s="28">
        <f t="shared" si="69"/>
        <v>0</v>
      </c>
      <c r="AD348" s="28">
        <f t="shared" si="70"/>
        <v>0</v>
      </c>
      <c r="AE348" s="28">
        <f t="shared" si="71"/>
        <v>0</v>
      </c>
      <c r="AF348" s="28">
        <f t="shared" si="72"/>
        <v>0</v>
      </c>
      <c r="AG348" s="28" t="str">
        <f t="shared" si="73"/>
        <v/>
      </c>
      <c r="AH348" s="7">
        <f t="shared" si="74"/>
        <v>0</v>
      </c>
      <c r="AI348" s="7">
        <f t="shared" si="75"/>
        <v>0</v>
      </c>
    </row>
    <row r="349" spans="1:35" s="4" customFormat="1" ht="24.75" customHeight="1">
      <c r="A349" s="49">
        <f t="shared" si="76"/>
        <v>337</v>
      </c>
      <c r="B349" s="50" t="str">
        <f t="shared" si="66"/>
        <v/>
      </c>
      <c r="C349" s="155"/>
      <c r="D349" s="15" t="str">
        <f t="shared" si="67"/>
        <v/>
      </c>
      <c r="E349" s="15" t="str">
        <f t="shared" si="68"/>
        <v/>
      </c>
      <c r="F349" s="16"/>
      <c r="G349" s="16"/>
      <c r="H349" s="57"/>
      <c r="I349" s="61"/>
      <c r="J349" s="61"/>
      <c r="K349" s="36"/>
      <c r="L349" s="47"/>
      <c r="M349" s="47"/>
      <c r="N349" s="45" t="str">
        <f t="shared" si="64"/>
        <v/>
      </c>
      <c r="O349" s="22"/>
      <c r="P349" s="58"/>
      <c r="Q349" s="16"/>
      <c r="R349" s="170"/>
      <c r="S349" s="108"/>
      <c r="T349" s="109"/>
      <c r="U349" s="110"/>
      <c r="V349" s="111"/>
      <c r="W349" s="114"/>
      <c r="X349" s="115"/>
      <c r="Y349" s="115"/>
      <c r="Z349" s="116" t="str">
        <f t="shared" si="65"/>
        <v/>
      </c>
      <c r="AB349" s="28" cm="1">
        <f t="array" ref="AB349">_xlfn.IFS($H349="",1,$H349="有り",2,$H349="無し",3)</f>
        <v>1</v>
      </c>
      <c r="AC349" s="28">
        <f t="shared" si="69"/>
        <v>0</v>
      </c>
      <c r="AD349" s="28">
        <f t="shared" si="70"/>
        <v>0</v>
      </c>
      <c r="AE349" s="28">
        <f t="shared" si="71"/>
        <v>0</v>
      </c>
      <c r="AF349" s="28">
        <f t="shared" si="72"/>
        <v>0</v>
      </c>
      <c r="AG349" s="28" t="str">
        <f t="shared" si="73"/>
        <v/>
      </c>
      <c r="AH349" s="7">
        <f t="shared" si="74"/>
        <v>0</v>
      </c>
      <c r="AI349" s="7">
        <f t="shared" si="75"/>
        <v>0</v>
      </c>
    </row>
    <row r="350" spans="1:35" s="4" customFormat="1" ht="24.75" customHeight="1">
      <c r="A350" s="49">
        <f t="shared" si="76"/>
        <v>338</v>
      </c>
      <c r="B350" s="50" t="str">
        <f t="shared" si="66"/>
        <v/>
      </c>
      <c r="C350" s="155"/>
      <c r="D350" s="15" t="str">
        <f t="shared" si="67"/>
        <v/>
      </c>
      <c r="E350" s="15" t="str">
        <f t="shared" si="68"/>
        <v/>
      </c>
      <c r="F350" s="16"/>
      <c r="G350" s="16"/>
      <c r="H350" s="57"/>
      <c r="I350" s="61"/>
      <c r="J350" s="61"/>
      <c r="K350" s="36"/>
      <c r="L350" s="47"/>
      <c r="M350" s="47"/>
      <c r="N350" s="45" t="str">
        <f t="shared" si="64"/>
        <v/>
      </c>
      <c r="O350" s="22"/>
      <c r="P350" s="58"/>
      <c r="Q350" s="16"/>
      <c r="R350" s="170"/>
      <c r="S350" s="108"/>
      <c r="T350" s="109"/>
      <c r="U350" s="110"/>
      <c r="V350" s="111"/>
      <c r="W350" s="114"/>
      <c r="X350" s="115"/>
      <c r="Y350" s="115"/>
      <c r="Z350" s="116" t="str">
        <f t="shared" si="65"/>
        <v/>
      </c>
      <c r="AB350" s="28" cm="1">
        <f t="array" ref="AB350">_xlfn.IFS($H350="",1,$H350="有り",2,$H350="無し",3)</f>
        <v>1</v>
      </c>
      <c r="AC350" s="28">
        <f t="shared" si="69"/>
        <v>0</v>
      </c>
      <c r="AD350" s="28">
        <f t="shared" si="70"/>
        <v>0</v>
      </c>
      <c r="AE350" s="28">
        <f t="shared" si="71"/>
        <v>0</v>
      </c>
      <c r="AF350" s="28">
        <f t="shared" si="72"/>
        <v>0</v>
      </c>
      <c r="AG350" s="28" t="str">
        <f t="shared" si="73"/>
        <v/>
      </c>
      <c r="AH350" s="7">
        <f t="shared" si="74"/>
        <v>0</v>
      </c>
      <c r="AI350" s="7">
        <f t="shared" si="75"/>
        <v>0</v>
      </c>
    </row>
    <row r="351" spans="1:35" s="4" customFormat="1" ht="24.75" customHeight="1">
      <c r="A351" s="49">
        <f t="shared" si="76"/>
        <v>339</v>
      </c>
      <c r="B351" s="50" t="str">
        <f t="shared" si="66"/>
        <v/>
      </c>
      <c r="C351" s="155"/>
      <c r="D351" s="15" t="str">
        <f t="shared" si="67"/>
        <v/>
      </c>
      <c r="E351" s="15" t="str">
        <f t="shared" si="68"/>
        <v/>
      </c>
      <c r="F351" s="16"/>
      <c r="G351" s="16"/>
      <c r="H351" s="57"/>
      <c r="I351" s="61"/>
      <c r="J351" s="61"/>
      <c r="K351" s="36"/>
      <c r="L351" s="47"/>
      <c r="M351" s="47"/>
      <c r="N351" s="45" t="str">
        <f t="shared" si="64"/>
        <v/>
      </c>
      <c r="O351" s="22"/>
      <c r="P351" s="58"/>
      <c r="Q351" s="16"/>
      <c r="R351" s="170"/>
      <c r="S351" s="108"/>
      <c r="T351" s="109"/>
      <c r="U351" s="110"/>
      <c r="V351" s="111"/>
      <c r="W351" s="114"/>
      <c r="X351" s="115"/>
      <c r="Y351" s="115"/>
      <c r="Z351" s="116" t="str">
        <f t="shared" si="65"/>
        <v/>
      </c>
      <c r="AB351" s="28" cm="1">
        <f t="array" ref="AB351">_xlfn.IFS($H351="",1,$H351="有り",2,$H351="無し",3)</f>
        <v>1</v>
      </c>
      <c r="AC351" s="28">
        <f t="shared" si="69"/>
        <v>0</v>
      </c>
      <c r="AD351" s="28">
        <f t="shared" si="70"/>
        <v>0</v>
      </c>
      <c r="AE351" s="28">
        <f t="shared" si="71"/>
        <v>0</v>
      </c>
      <c r="AF351" s="28">
        <f t="shared" si="72"/>
        <v>0</v>
      </c>
      <c r="AG351" s="28" t="str">
        <f t="shared" si="73"/>
        <v/>
      </c>
      <c r="AH351" s="7">
        <f t="shared" si="74"/>
        <v>0</v>
      </c>
      <c r="AI351" s="7">
        <f t="shared" si="75"/>
        <v>0</v>
      </c>
    </row>
    <row r="352" spans="1:35" s="4" customFormat="1" ht="24.75" customHeight="1">
      <c r="A352" s="49">
        <f t="shared" si="76"/>
        <v>340</v>
      </c>
      <c r="B352" s="50" t="str">
        <f t="shared" si="66"/>
        <v/>
      </c>
      <c r="C352" s="155"/>
      <c r="D352" s="15" t="str">
        <f t="shared" si="67"/>
        <v/>
      </c>
      <c r="E352" s="15" t="str">
        <f t="shared" si="68"/>
        <v/>
      </c>
      <c r="F352" s="16"/>
      <c r="G352" s="16"/>
      <c r="H352" s="57"/>
      <c r="I352" s="61"/>
      <c r="J352" s="61"/>
      <c r="K352" s="36"/>
      <c r="L352" s="47"/>
      <c r="M352" s="47"/>
      <c r="N352" s="45" t="str">
        <f t="shared" si="64"/>
        <v/>
      </c>
      <c r="O352" s="22"/>
      <c r="P352" s="58"/>
      <c r="Q352" s="16"/>
      <c r="R352" s="170"/>
      <c r="S352" s="108"/>
      <c r="T352" s="109"/>
      <c r="U352" s="110"/>
      <c r="V352" s="111"/>
      <c r="W352" s="114"/>
      <c r="X352" s="115"/>
      <c r="Y352" s="115"/>
      <c r="Z352" s="116" t="str">
        <f t="shared" si="65"/>
        <v/>
      </c>
      <c r="AB352" s="28" cm="1">
        <f t="array" ref="AB352">_xlfn.IFS($H352="",1,$H352="有り",2,$H352="無し",3)</f>
        <v>1</v>
      </c>
      <c r="AC352" s="28">
        <f t="shared" si="69"/>
        <v>0</v>
      </c>
      <c r="AD352" s="28">
        <f t="shared" si="70"/>
        <v>0</v>
      </c>
      <c r="AE352" s="28">
        <f t="shared" si="71"/>
        <v>0</v>
      </c>
      <c r="AF352" s="28">
        <f t="shared" si="72"/>
        <v>0</v>
      </c>
      <c r="AG352" s="28" t="str">
        <f t="shared" si="73"/>
        <v/>
      </c>
      <c r="AH352" s="7">
        <f t="shared" si="74"/>
        <v>0</v>
      </c>
      <c r="AI352" s="7">
        <f t="shared" si="75"/>
        <v>0</v>
      </c>
    </row>
    <row r="353" spans="1:35" s="4" customFormat="1" ht="24.75" customHeight="1">
      <c r="A353" s="49">
        <f t="shared" si="76"/>
        <v>341</v>
      </c>
      <c r="B353" s="50" t="str">
        <f t="shared" si="66"/>
        <v/>
      </c>
      <c r="C353" s="155"/>
      <c r="D353" s="15" t="str">
        <f t="shared" si="67"/>
        <v/>
      </c>
      <c r="E353" s="15" t="str">
        <f t="shared" si="68"/>
        <v/>
      </c>
      <c r="F353" s="16"/>
      <c r="G353" s="16"/>
      <c r="H353" s="57"/>
      <c r="I353" s="61"/>
      <c r="J353" s="61"/>
      <c r="K353" s="36"/>
      <c r="L353" s="47"/>
      <c r="M353" s="47"/>
      <c r="N353" s="45" t="str">
        <f t="shared" si="64"/>
        <v/>
      </c>
      <c r="O353" s="22"/>
      <c r="P353" s="58"/>
      <c r="Q353" s="16"/>
      <c r="R353" s="170"/>
      <c r="S353" s="108"/>
      <c r="T353" s="109"/>
      <c r="U353" s="110"/>
      <c r="V353" s="111"/>
      <c r="W353" s="114"/>
      <c r="X353" s="115"/>
      <c r="Y353" s="115"/>
      <c r="Z353" s="116" t="str">
        <f t="shared" si="65"/>
        <v/>
      </c>
      <c r="AB353" s="28" cm="1">
        <f t="array" ref="AB353">_xlfn.IFS($H353="",1,$H353="有り",2,$H353="無し",3)</f>
        <v>1</v>
      </c>
      <c r="AC353" s="28">
        <f t="shared" si="69"/>
        <v>0</v>
      </c>
      <c r="AD353" s="28">
        <f t="shared" si="70"/>
        <v>0</v>
      </c>
      <c r="AE353" s="28">
        <f t="shared" si="71"/>
        <v>0</v>
      </c>
      <c r="AF353" s="28">
        <f t="shared" si="72"/>
        <v>0</v>
      </c>
      <c r="AG353" s="28" t="str">
        <f t="shared" si="73"/>
        <v/>
      </c>
      <c r="AH353" s="7">
        <f t="shared" si="74"/>
        <v>0</v>
      </c>
      <c r="AI353" s="7">
        <f t="shared" si="75"/>
        <v>0</v>
      </c>
    </row>
    <row r="354" spans="1:35" s="4" customFormat="1" ht="24.75" customHeight="1">
      <c r="A354" s="49">
        <f t="shared" si="76"/>
        <v>342</v>
      </c>
      <c r="B354" s="50" t="str">
        <f t="shared" si="66"/>
        <v/>
      </c>
      <c r="C354" s="155"/>
      <c r="D354" s="15" t="str">
        <f t="shared" si="67"/>
        <v/>
      </c>
      <c r="E354" s="15" t="str">
        <f t="shared" si="68"/>
        <v/>
      </c>
      <c r="F354" s="16"/>
      <c r="G354" s="16"/>
      <c r="H354" s="57"/>
      <c r="I354" s="61"/>
      <c r="J354" s="61"/>
      <c r="K354" s="36"/>
      <c r="L354" s="47"/>
      <c r="M354" s="47"/>
      <c r="N354" s="45" t="str">
        <f t="shared" si="64"/>
        <v/>
      </c>
      <c r="O354" s="22"/>
      <c r="P354" s="58"/>
      <c r="Q354" s="16"/>
      <c r="R354" s="170"/>
      <c r="S354" s="108"/>
      <c r="T354" s="109"/>
      <c r="U354" s="110"/>
      <c r="V354" s="111"/>
      <c r="W354" s="114"/>
      <c r="X354" s="115"/>
      <c r="Y354" s="115"/>
      <c r="Z354" s="116" t="str">
        <f t="shared" si="65"/>
        <v/>
      </c>
      <c r="AB354" s="28" cm="1">
        <f t="array" ref="AB354">_xlfn.IFS($H354="",1,$H354="有り",2,$H354="無し",3)</f>
        <v>1</v>
      </c>
      <c r="AC354" s="28">
        <f t="shared" si="69"/>
        <v>0</v>
      </c>
      <c r="AD354" s="28">
        <f t="shared" si="70"/>
        <v>0</v>
      </c>
      <c r="AE354" s="28">
        <f t="shared" si="71"/>
        <v>0</v>
      </c>
      <c r="AF354" s="28">
        <f t="shared" si="72"/>
        <v>0</v>
      </c>
      <c r="AG354" s="28" t="str">
        <f t="shared" si="73"/>
        <v/>
      </c>
      <c r="AH354" s="7">
        <f t="shared" si="74"/>
        <v>0</v>
      </c>
      <c r="AI354" s="7">
        <f t="shared" si="75"/>
        <v>0</v>
      </c>
    </row>
    <row r="355" spans="1:35" s="4" customFormat="1" ht="24.75" customHeight="1">
      <c r="A355" s="49">
        <f t="shared" si="76"/>
        <v>343</v>
      </c>
      <c r="B355" s="50" t="str">
        <f t="shared" si="66"/>
        <v/>
      </c>
      <c r="C355" s="155"/>
      <c r="D355" s="15" t="str">
        <f t="shared" si="67"/>
        <v/>
      </c>
      <c r="E355" s="15" t="str">
        <f t="shared" si="68"/>
        <v/>
      </c>
      <c r="F355" s="16"/>
      <c r="G355" s="16"/>
      <c r="H355" s="57"/>
      <c r="I355" s="61"/>
      <c r="J355" s="61"/>
      <c r="K355" s="36"/>
      <c r="L355" s="47"/>
      <c r="M355" s="47"/>
      <c r="N355" s="45" t="str">
        <f t="shared" si="64"/>
        <v/>
      </c>
      <c r="O355" s="22"/>
      <c r="P355" s="58"/>
      <c r="Q355" s="16"/>
      <c r="R355" s="170"/>
      <c r="S355" s="108"/>
      <c r="T355" s="109"/>
      <c r="U355" s="110"/>
      <c r="V355" s="111"/>
      <c r="W355" s="114"/>
      <c r="X355" s="115"/>
      <c r="Y355" s="115"/>
      <c r="Z355" s="116" t="str">
        <f t="shared" si="65"/>
        <v/>
      </c>
      <c r="AB355" s="28" cm="1">
        <f t="array" ref="AB355">_xlfn.IFS($H355="",1,$H355="有り",2,$H355="無し",3)</f>
        <v>1</v>
      </c>
      <c r="AC355" s="28">
        <f t="shared" si="69"/>
        <v>0</v>
      </c>
      <c r="AD355" s="28">
        <f t="shared" si="70"/>
        <v>0</v>
      </c>
      <c r="AE355" s="28">
        <f t="shared" si="71"/>
        <v>0</v>
      </c>
      <c r="AF355" s="28">
        <f t="shared" si="72"/>
        <v>0</v>
      </c>
      <c r="AG355" s="28" t="str">
        <f t="shared" si="73"/>
        <v/>
      </c>
      <c r="AH355" s="7">
        <f t="shared" si="74"/>
        <v>0</v>
      </c>
      <c r="AI355" s="7">
        <f t="shared" si="75"/>
        <v>0</v>
      </c>
    </row>
    <row r="356" spans="1:35" s="4" customFormat="1" ht="24.75" customHeight="1">
      <c r="A356" s="49">
        <f t="shared" si="76"/>
        <v>344</v>
      </c>
      <c r="B356" s="50" t="str">
        <f t="shared" si="66"/>
        <v/>
      </c>
      <c r="C356" s="155"/>
      <c r="D356" s="15" t="str">
        <f t="shared" si="67"/>
        <v/>
      </c>
      <c r="E356" s="15" t="str">
        <f t="shared" si="68"/>
        <v/>
      </c>
      <c r="F356" s="16"/>
      <c r="G356" s="16"/>
      <c r="H356" s="57"/>
      <c r="I356" s="61"/>
      <c r="J356" s="61"/>
      <c r="K356" s="36"/>
      <c r="L356" s="47"/>
      <c r="M356" s="47"/>
      <c r="N356" s="45" t="str">
        <f t="shared" si="64"/>
        <v/>
      </c>
      <c r="O356" s="22"/>
      <c r="P356" s="58"/>
      <c r="Q356" s="16"/>
      <c r="R356" s="170"/>
      <c r="S356" s="108"/>
      <c r="T356" s="109"/>
      <c r="U356" s="110"/>
      <c r="V356" s="111"/>
      <c r="W356" s="114"/>
      <c r="X356" s="115"/>
      <c r="Y356" s="115"/>
      <c r="Z356" s="116" t="str">
        <f t="shared" si="65"/>
        <v/>
      </c>
      <c r="AB356" s="28" cm="1">
        <f t="array" ref="AB356">_xlfn.IFS($H356="",1,$H356="有り",2,$H356="無し",3)</f>
        <v>1</v>
      </c>
      <c r="AC356" s="28">
        <f t="shared" si="69"/>
        <v>0</v>
      </c>
      <c r="AD356" s="28">
        <f t="shared" si="70"/>
        <v>0</v>
      </c>
      <c r="AE356" s="28">
        <f t="shared" si="71"/>
        <v>0</v>
      </c>
      <c r="AF356" s="28">
        <f t="shared" si="72"/>
        <v>0</v>
      </c>
      <c r="AG356" s="28" t="str">
        <f t="shared" si="73"/>
        <v/>
      </c>
      <c r="AH356" s="7">
        <f t="shared" si="74"/>
        <v>0</v>
      </c>
      <c r="AI356" s="7">
        <f t="shared" si="75"/>
        <v>0</v>
      </c>
    </row>
    <row r="357" spans="1:35" s="4" customFormat="1" ht="24.75" customHeight="1">
      <c r="A357" s="49">
        <f t="shared" si="76"/>
        <v>345</v>
      </c>
      <c r="B357" s="50" t="str">
        <f t="shared" si="66"/>
        <v/>
      </c>
      <c r="C357" s="155"/>
      <c r="D357" s="15" t="str">
        <f t="shared" si="67"/>
        <v/>
      </c>
      <c r="E357" s="15" t="str">
        <f t="shared" si="68"/>
        <v/>
      </c>
      <c r="F357" s="16"/>
      <c r="G357" s="16"/>
      <c r="H357" s="57"/>
      <c r="I357" s="61"/>
      <c r="J357" s="61"/>
      <c r="K357" s="36"/>
      <c r="L357" s="47"/>
      <c r="M357" s="47"/>
      <c r="N357" s="45" t="str">
        <f t="shared" si="64"/>
        <v/>
      </c>
      <c r="O357" s="22"/>
      <c r="P357" s="58"/>
      <c r="Q357" s="16"/>
      <c r="R357" s="170"/>
      <c r="S357" s="108"/>
      <c r="T357" s="109"/>
      <c r="U357" s="110"/>
      <c r="V357" s="111"/>
      <c r="W357" s="114"/>
      <c r="X357" s="115"/>
      <c r="Y357" s="115"/>
      <c r="Z357" s="116" t="str">
        <f t="shared" si="65"/>
        <v/>
      </c>
      <c r="AB357" s="28" cm="1">
        <f t="array" ref="AB357">_xlfn.IFS($H357="",1,$H357="有り",2,$H357="無し",3)</f>
        <v>1</v>
      </c>
      <c r="AC357" s="28">
        <f t="shared" si="69"/>
        <v>0</v>
      </c>
      <c r="AD357" s="28">
        <f t="shared" si="70"/>
        <v>0</v>
      </c>
      <c r="AE357" s="28">
        <f t="shared" si="71"/>
        <v>0</v>
      </c>
      <c r="AF357" s="28">
        <f t="shared" si="72"/>
        <v>0</v>
      </c>
      <c r="AG357" s="28" t="str">
        <f t="shared" si="73"/>
        <v/>
      </c>
      <c r="AH357" s="7">
        <f t="shared" si="74"/>
        <v>0</v>
      </c>
      <c r="AI357" s="7">
        <f t="shared" si="75"/>
        <v>0</v>
      </c>
    </row>
    <row r="358" spans="1:35" s="4" customFormat="1" ht="24.75" customHeight="1">
      <c r="A358" s="49">
        <f t="shared" si="76"/>
        <v>346</v>
      </c>
      <c r="B358" s="50" t="str">
        <f t="shared" si="66"/>
        <v/>
      </c>
      <c r="C358" s="155"/>
      <c r="D358" s="15" t="str">
        <f t="shared" si="67"/>
        <v/>
      </c>
      <c r="E358" s="15" t="str">
        <f t="shared" si="68"/>
        <v/>
      </c>
      <c r="F358" s="16"/>
      <c r="G358" s="16"/>
      <c r="H358" s="57"/>
      <c r="I358" s="61"/>
      <c r="J358" s="61"/>
      <c r="K358" s="36"/>
      <c r="L358" s="47"/>
      <c r="M358" s="47"/>
      <c r="N358" s="45" t="str">
        <f t="shared" si="64"/>
        <v/>
      </c>
      <c r="O358" s="22"/>
      <c r="P358" s="58"/>
      <c r="Q358" s="16"/>
      <c r="R358" s="170"/>
      <c r="S358" s="108"/>
      <c r="T358" s="109"/>
      <c r="U358" s="110"/>
      <c r="V358" s="111"/>
      <c r="W358" s="114"/>
      <c r="X358" s="115"/>
      <c r="Y358" s="115"/>
      <c r="Z358" s="116" t="str">
        <f t="shared" si="65"/>
        <v/>
      </c>
      <c r="AB358" s="28" cm="1">
        <f t="array" ref="AB358">_xlfn.IFS($H358="",1,$H358="有り",2,$H358="無し",3)</f>
        <v>1</v>
      </c>
      <c r="AC358" s="28">
        <f t="shared" si="69"/>
        <v>0</v>
      </c>
      <c r="AD358" s="28">
        <f t="shared" si="70"/>
        <v>0</v>
      </c>
      <c r="AE358" s="28">
        <f t="shared" si="71"/>
        <v>0</v>
      </c>
      <c r="AF358" s="28">
        <f t="shared" si="72"/>
        <v>0</v>
      </c>
      <c r="AG358" s="28" t="str">
        <f t="shared" si="73"/>
        <v/>
      </c>
      <c r="AH358" s="7">
        <f t="shared" si="74"/>
        <v>0</v>
      </c>
      <c r="AI358" s="7">
        <f t="shared" si="75"/>
        <v>0</v>
      </c>
    </row>
    <row r="359" spans="1:35" s="4" customFormat="1" ht="24.75" customHeight="1">
      <c r="A359" s="49">
        <f t="shared" si="76"/>
        <v>347</v>
      </c>
      <c r="B359" s="50" t="str">
        <f t="shared" si="66"/>
        <v/>
      </c>
      <c r="C359" s="155"/>
      <c r="D359" s="15" t="str">
        <f t="shared" si="67"/>
        <v/>
      </c>
      <c r="E359" s="15" t="str">
        <f t="shared" si="68"/>
        <v/>
      </c>
      <c r="F359" s="16"/>
      <c r="G359" s="16"/>
      <c r="H359" s="57"/>
      <c r="I359" s="61"/>
      <c r="J359" s="61"/>
      <c r="K359" s="36"/>
      <c r="L359" s="47"/>
      <c r="M359" s="47"/>
      <c r="N359" s="45" t="str">
        <f t="shared" si="64"/>
        <v/>
      </c>
      <c r="O359" s="22"/>
      <c r="P359" s="58"/>
      <c r="Q359" s="16"/>
      <c r="R359" s="170"/>
      <c r="S359" s="108"/>
      <c r="T359" s="109"/>
      <c r="U359" s="110"/>
      <c r="V359" s="111"/>
      <c r="W359" s="114"/>
      <c r="X359" s="115"/>
      <c r="Y359" s="115"/>
      <c r="Z359" s="116" t="str">
        <f t="shared" si="65"/>
        <v/>
      </c>
      <c r="AB359" s="28" cm="1">
        <f t="array" ref="AB359">_xlfn.IFS($H359="",1,$H359="有り",2,$H359="無し",3)</f>
        <v>1</v>
      </c>
      <c r="AC359" s="28">
        <f t="shared" si="69"/>
        <v>0</v>
      </c>
      <c r="AD359" s="28">
        <f t="shared" si="70"/>
        <v>0</v>
      </c>
      <c r="AE359" s="28">
        <f t="shared" si="71"/>
        <v>0</v>
      </c>
      <c r="AF359" s="28">
        <f t="shared" si="72"/>
        <v>0</v>
      </c>
      <c r="AG359" s="28" t="str">
        <f t="shared" si="73"/>
        <v/>
      </c>
      <c r="AH359" s="7">
        <f t="shared" si="74"/>
        <v>0</v>
      </c>
      <c r="AI359" s="7">
        <f t="shared" si="75"/>
        <v>0</v>
      </c>
    </row>
    <row r="360" spans="1:35" s="4" customFormat="1" ht="24.75" customHeight="1">
      <c r="A360" s="49">
        <f t="shared" si="76"/>
        <v>348</v>
      </c>
      <c r="B360" s="50" t="str">
        <f t="shared" si="66"/>
        <v/>
      </c>
      <c r="C360" s="155"/>
      <c r="D360" s="15" t="str">
        <f t="shared" si="67"/>
        <v/>
      </c>
      <c r="E360" s="15" t="str">
        <f t="shared" si="68"/>
        <v/>
      </c>
      <c r="F360" s="16"/>
      <c r="G360" s="16"/>
      <c r="H360" s="57"/>
      <c r="I360" s="61"/>
      <c r="J360" s="61"/>
      <c r="K360" s="36"/>
      <c r="L360" s="47"/>
      <c r="M360" s="47"/>
      <c r="N360" s="45" t="str">
        <f t="shared" si="64"/>
        <v/>
      </c>
      <c r="O360" s="22"/>
      <c r="P360" s="58"/>
      <c r="Q360" s="16"/>
      <c r="R360" s="170"/>
      <c r="S360" s="108"/>
      <c r="T360" s="109"/>
      <c r="U360" s="110"/>
      <c r="V360" s="111"/>
      <c r="W360" s="114"/>
      <c r="X360" s="115"/>
      <c r="Y360" s="115"/>
      <c r="Z360" s="116" t="str">
        <f t="shared" si="65"/>
        <v/>
      </c>
      <c r="AB360" s="28" cm="1">
        <f t="array" ref="AB360">_xlfn.IFS($H360="",1,$H360="有り",2,$H360="無し",3)</f>
        <v>1</v>
      </c>
      <c r="AC360" s="28">
        <f t="shared" si="69"/>
        <v>0</v>
      </c>
      <c r="AD360" s="28">
        <f t="shared" si="70"/>
        <v>0</v>
      </c>
      <c r="AE360" s="28">
        <f t="shared" si="71"/>
        <v>0</v>
      </c>
      <c r="AF360" s="28">
        <f t="shared" si="72"/>
        <v>0</v>
      </c>
      <c r="AG360" s="28" t="str">
        <f t="shared" si="73"/>
        <v/>
      </c>
      <c r="AH360" s="7">
        <f t="shared" si="74"/>
        <v>0</v>
      </c>
      <c r="AI360" s="7">
        <f t="shared" si="75"/>
        <v>0</v>
      </c>
    </row>
    <row r="361" spans="1:35" s="4" customFormat="1" ht="24.75" customHeight="1">
      <c r="A361" s="49">
        <f t="shared" si="76"/>
        <v>349</v>
      </c>
      <c r="B361" s="50" t="str">
        <f t="shared" si="66"/>
        <v/>
      </c>
      <c r="C361" s="155"/>
      <c r="D361" s="15" t="str">
        <f t="shared" si="67"/>
        <v/>
      </c>
      <c r="E361" s="15" t="str">
        <f t="shared" si="68"/>
        <v/>
      </c>
      <c r="F361" s="16"/>
      <c r="G361" s="16"/>
      <c r="H361" s="57"/>
      <c r="I361" s="61"/>
      <c r="J361" s="61"/>
      <c r="K361" s="36"/>
      <c r="L361" s="47"/>
      <c r="M361" s="47"/>
      <c r="N361" s="45" t="str">
        <f t="shared" si="64"/>
        <v/>
      </c>
      <c r="O361" s="22"/>
      <c r="P361" s="58"/>
      <c r="Q361" s="16"/>
      <c r="R361" s="170"/>
      <c r="S361" s="108"/>
      <c r="T361" s="109"/>
      <c r="U361" s="110"/>
      <c r="V361" s="111"/>
      <c r="W361" s="114"/>
      <c r="X361" s="115"/>
      <c r="Y361" s="115"/>
      <c r="Z361" s="116" t="str">
        <f t="shared" si="65"/>
        <v/>
      </c>
      <c r="AB361" s="28" cm="1">
        <f t="array" ref="AB361">_xlfn.IFS($H361="",1,$H361="有り",2,$H361="無し",3)</f>
        <v>1</v>
      </c>
      <c r="AC361" s="28">
        <f t="shared" si="69"/>
        <v>0</v>
      </c>
      <c r="AD361" s="28">
        <f t="shared" si="70"/>
        <v>0</v>
      </c>
      <c r="AE361" s="28">
        <f t="shared" si="71"/>
        <v>0</v>
      </c>
      <c r="AF361" s="28">
        <f t="shared" si="72"/>
        <v>0</v>
      </c>
      <c r="AG361" s="28" t="str">
        <f t="shared" si="73"/>
        <v/>
      </c>
      <c r="AH361" s="7">
        <f t="shared" si="74"/>
        <v>0</v>
      </c>
      <c r="AI361" s="7">
        <f t="shared" si="75"/>
        <v>0</v>
      </c>
    </row>
    <row r="362" spans="1:35" s="4" customFormat="1" ht="24.75" customHeight="1">
      <c r="A362" s="49">
        <f t="shared" si="76"/>
        <v>350</v>
      </c>
      <c r="B362" s="50" t="str">
        <f t="shared" si="66"/>
        <v/>
      </c>
      <c r="C362" s="155"/>
      <c r="D362" s="15" t="str">
        <f t="shared" si="67"/>
        <v/>
      </c>
      <c r="E362" s="15" t="str">
        <f t="shared" si="68"/>
        <v/>
      </c>
      <c r="F362" s="16"/>
      <c r="G362" s="16"/>
      <c r="H362" s="57"/>
      <c r="I362" s="61"/>
      <c r="J362" s="61"/>
      <c r="K362" s="36"/>
      <c r="L362" s="47"/>
      <c r="M362" s="47"/>
      <c r="N362" s="45" t="str">
        <f t="shared" si="64"/>
        <v/>
      </c>
      <c r="O362" s="22"/>
      <c r="P362" s="58"/>
      <c r="Q362" s="16"/>
      <c r="R362" s="170"/>
      <c r="S362" s="108"/>
      <c r="T362" s="109"/>
      <c r="U362" s="110"/>
      <c r="V362" s="111"/>
      <c r="W362" s="114"/>
      <c r="X362" s="115"/>
      <c r="Y362" s="115"/>
      <c r="Z362" s="116" t="str">
        <f t="shared" si="65"/>
        <v/>
      </c>
      <c r="AB362" s="28" cm="1">
        <f t="array" ref="AB362">_xlfn.IFS($H362="",1,$H362="有り",2,$H362="無し",3)</f>
        <v>1</v>
      </c>
      <c r="AC362" s="28">
        <f t="shared" si="69"/>
        <v>0</v>
      </c>
      <c r="AD362" s="28">
        <f t="shared" si="70"/>
        <v>0</v>
      </c>
      <c r="AE362" s="28">
        <f t="shared" si="71"/>
        <v>0</v>
      </c>
      <c r="AF362" s="28">
        <f t="shared" si="72"/>
        <v>0</v>
      </c>
      <c r="AG362" s="28" t="str">
        <f t="shared" si="73"/>
        <v/>
      </c>
      <c r="AH362" s="7">
        <f t="shared" si="74"/>
        <v>0</v>
      </c>
      <c r="AI362" s="7">
        <f t="shared" si="75"/>
        <v>0</v>
      </c>
    </row>
    <row r="363" spans="1:35" s="4" customFormat="1" ht="24.75" customHeight="1">
      <c r="A363" s="49">
        <f t="shared" si="76"/>
        <v>351</v>
      </c>
      <c r="B363" s="50" t="str">
        <f t="shared" si="66"/>
        <v/>
      </c>
      <c r="C363" s="155"/>
      <c r="D363" s="15" t="str">
        <f t="shared" si="67"/>
        <v/>
      </c>
      <c r="E363" s="15" t="str">
        <f t="shared" si="68"/>
        <v/>
      </c>
      <c r="F363" s="16"/>
      <c r="G363" s="16"/>
      <c r="H363" s="57"/>
      <c r="I363" s="61"/>
      <c r="J363" s="61"/>
      <c r="K363" s="36"/>
      <c r="L363" s="47"/>
      <c r="M363" s="47"/>
      <c r="N363" s="45" t="str">
        <f t="shared" si="64"/>
        <v/>
      </c>
      <c r="O363" s="22"/>
      <c r="P363" s="58"/>
      <c r="Q363" s="16"/>
      <c r="R363" s="170"/>
      <c r="S363" s="108"/>
      <c r="T363" s="109"/>
      <c r="U363" s="110"/>
      <c r="V363" s="111"/>
      <c r="W363" s="114"/>
      <c r="X363" s="115"/>
      <c r="Y363" s="115"/>
      <c r="Z363" s="116" t="str">
        <f t="shared" si="65"/>
        <v/>
      </c>
      <c r="AB363" s="28" cm="1">
        <f t="array" ref="AB363">_xlfn.IFS($H363="",1,$H363="有り",2,$H363="無し",3)</f>
        <v>1</v>
      </c>
      <c r="AC363" s="28">
        <f t="shared" si="69"/>
        <v>0</v>
      </c>
      <c r="AD363" s="28">
        <f t="shared" si="70"/>
        <v>0</v>
      </c>
      <c r="AE363" s="28">
        <f t="shared" si="71"/>
        <v>0</v>
      </c>
      <c r="AF363" s="28">
        <f t="shared" si="72"/>
        <v>0</v>
      </c>
      <c r="AG363" s="28" t="str">
        <f t="shared" si="73"/>
        <v/>
      </c>
      <c r="AH363" s="7">
        <f t="shared" si="74"/>
        <v>0</v>
      </c>
      <c r="AI363" s="7">
        <f t="shared" si="75"/>
        <v>0</v>
      </c>
    </row>
    <row r="364" spans="1:35" s="4" customFormat="1" ht="24.75" customHeight="1">
      <c r="A364" s="49">
        <f t="shared" si="76"/>
        <v>352</v>
      </c>
      <c r="B364" s="50" t="str">
        <f t="shared" si="66"/>
        <v/>
      </c>
      <c r="C364" s="155"/>
      <c r="D364" s="15" t="str">
        <f t="shared" si="67"/>
        <v/>
      </c>
      <c r="E364" s="15" t="str">
        <f t="shared" si="68"/>
        <v/>
      </c>
      <c r="F364" s="16"/>
      <c r="G364" s="16"/>
      <c r="H364" s="57"/>
      <c r="I364" s="61"/>
      <c r="J364" s="61"/>
      <c r="K364" s="36"/>
      <c r="L364" s="47"/>
      <c r="M364" s="47"/>
      <c r="N364" s="45" t="str">
        <f t="shared" si="64"/>
        <v/>
      </c>
      <c r="O364" s="22"/>
      <c r="P364" s="58"/>
      <c r="Q364" s="16"/>
      <c r="R364" s="170"/>
      <c r="S364" s="108"/>
      <c r="T364" s="109"/>
      <c r="U364" s="110"/>
      <c r="V364" s="111"/>
      <c r="W364" s="114"/>
      <c r="X364" s="115"/>
      <c r="Y364" s="115"/>
      <c r="Z364" s="116" t="str">
        <f t="shared" si="65"/>
        <v/>
      </c>
      <c r="AB364" s="28" cm="1">
        <f t="array" ref="AB364">_xlfn.IFS($H364="",1,$H364="有り",2,$H364="無し",3)</f>
        <v>1</v>
      </c>
      <c r="AC364" s="28">
        <f t="shared" si="69"/>
        <v>0</v>
      </c>
      <c r="AD364" s="28">
        <f t="shared" si="70"/>
        <v>0</v>
      </c>
      <c r="AE364" s="28">
        <f t="shared" si="71"/>
        <v>0</v>
      </c>
      <c r="AF364" s="28">
        <f t="shared" si="72"/>
        <v>0</v>
      </c>
      <c r="AG364" s="28" t="str">
        <f t="shared" si="73"/>
        <v/>
      </c>
      <c r="AH364" s="7">
        <f t="shared" si="74"/>
        <v>0</v>
      </c>
      <c r="AI364" s="7">
        <f t="shared" si="75"/>
        <v>0</v>
      </c>
    </row>
    <row r="365" spans="1:35" s="4" customFormat="1" ht="24.75" customHeight="1">
      <c r="A365" s="49">
        <f t="shared" si="76"/>
        <v>353</v>
      </c>
      <c r="B365" s="50" t="str">
        <f t="shared" si="66"/>
        <v/>
      </c>
      <c r="C365" s="155"/>
      <c r="D365" s="15" t="str">
        <f t="shared" si="67"/>
        <v/>
      </c>
      <c r="E365" s="15" t="str">
        <f t="shared" si="68"/>
        <v/>
      </c>
      <c r="F365" s="16"/>
      <c r="G365" s="16"/>
      <c r="H365" s="57"/>
      <c r="I365" s="61"/>
      <c r="J365" s="61"/>
      <c r="K365" s="36"/>
      <c r="L365" s="47"/>
      <c r="M365" s="47"/>
      <c r="N365" s="45" t="str">
        <f t="shared" ref="N365:N428" si="77">IF($L365="","",IF($L365&lt;=20,VALUE(4),IF($L365&gt;20,VALUE(3.5))))</f>
        <v/>
      </c>
      <c r="O365" s="22"/>
      <c r="P365" s="58"/>
      <c r="Q365" s="16"/>
      <c r="R365" s="170"/>
      <c r="S365" s="108"/>
      <c r="T365" s="109"/>
      <c r="U365" s="110"/>
      <c r="V365" s="111"/>
      <c r="W365" s="114"/>
      <c r="X365" s="115"/>
      <c r="Y365" s="115"/>
      <c r="Z365" s="116" t="str">
        <f t="shared" ref="Z365:Z428" si="78">IF(G365="","",G365)</f>
        <v/>
      </c>
      <c r="AB365" s="28" cm="1">
        <f t="array" ref="AB365">_xlfn.IFS($H365="",1,$H365="有り",2,$H365="無し",3)</f>
        <v>1</v>
      </c>
      <c r="AC365" s="28">
        <f t="shared" si="69"/>
        <v>0</v>
      </c>
      <c r="AD365" s="28">
        <f t="shared" si="70"/>
        <v>0</v>
      </c>
      <c r="AE365" s="28">
        <f t="shared" si="71"/>
        <v>0</v>
      </c>
      <c r="AF365" s="28">
        <f t="shared" si="72"/>
        <v>0</v>
      </c>
      <c r="AG365" s="28" t="str">
        <f t="shared" si="73"/>
        <v/>
      </c>
      <c r="AH365" s="7">
        <f t="shared" si="74"/>
        <v>0</v>
      </c>
      <c r="AI365" s="7">
        <f t="shared" si="75"/>
        <v>0</v>
      </c>
    </row>
    <row r="366" spans="1:35" s="4" customFormat="1" ht="24.75" customHeight="1">
      <c r="A366" s="49">
        <f t="shared" si="76"/>
        <v>354</v>
      </c>
      <c r="B366" s="50" t="str">
        <f t="shared" si="66"/>
        <v/>
      </c>
      <c r="C366" s="155"/>
      <c r="D366" s="15" t="str">
        <f t="shared" si="67"/>
        <v/>
      </c>
      <c r="E366" s="15" t="str">
        <f t="shared" si="68"/>
        <v/>
      </c>
      <c r="F366" s="16"/>
      <c r="G366" s="16"/>
      <c r="H366" s="57"/>
      <c r="I366" s="61"/>
      <c r="J366" s="61"/>
      <c r="K366" s="36"/>
      <c r="L366" s="47"/>
      <c r="M366" s="47"/>
      <c r="N366" s="45" t="str">
        <f t="shared" si="77"/>
        <v/>
      </c>
      <c r="O366" s="22"/>
      <c r="P366" s="58"/>
      <c r="Q366" s="16"/>
      <c r="R366" s="170"/>
      <c r="S366" s="108"/>
      <c r="T366" s="109"/>
      <c r="U366" s="110"/>
      <c r="V366" s="111"/>
      <c r="W366" s="114"/>
      <c r="X366" s="115"/>
      <c r="Y366" s="115"/>
      <c r="Z366" s="116" t="str">
        <f t="shared" si="78"/>
        <v/>
      </c>
      <c r="AB366" s="28" cm="1">
        <f t="array" ref="AB366">_xlfn.IFS($H366="",1,$H366="有り",2,$H366="無し",3)</f>
        <v>1</v>
      </c>
      <c r="AC366" s="28">
        <f t="shared" si="69"/>
        <v>0</v>
      </c>
      <c r="AD366" s="28">
        <f t="shared" si="70"/>
        <v>0</v>
      </c>
      <c r="AE366" s="28">
        <f t="shared" si="71"/>
        <v>0</v>
      </c>
      <c r="AF366" s="28">
        <f t="shared" si="72"/>
        <v>0</v>
      </c>
      <c r="AG366" s="28" t="str">
        <f t="shared" si="73"/>
        <v/>
      </c>
      <c r="AH366" s="7">
        <f t="shared" si="74"/>
        <v>0</v>
      </c>
      <c r="AI366" s="7">
        <f t="shared" si="75"/>
        <v>0</v>
      </c>
    </row>
    <row r="367" spans="1:35" s="4" customFormat="1" ht="24.75" customHeight="1">
      <c r="A367" s="49">
        <f t="shared" si="76"/>
        <v>355</v>
      </c>
      <c r="B367" s="50" t="str">
        <f t="shared" si="66"/>
        <v/>
      </c>
      <c r="C367" s="155"/>
      <c r="D367" s="15" t="str">
        <f t="shared" si="67"/>
        <v/>
      </c>
      <c r="E367" s="15" t="str">
        <f t="shared" si="68"/>
        <v/>
      </c>
      <c r="F367" s="16"/>
      <c r="G367" s="16"/>
      <c r="H367" s="57"/>
      <c r="I367" s="61"/>
      <c r="J367" s="61"/>
      <c r="K367" s="36"/>
      <c r="L367" s="47"/>
      <c r="M367" s="47"/>
      <c r="N367" s="45" t="str">
        <f t="shared" si="77"/>
        <v/>
      </c>
      <c r="O367" s="22"/>
      <c r="P367" s="58"/>
      <c r="Q367" s="16"/>
      <c r="R367" s="170"/>
      <c r="S367" s="108"/>
      <c r="T367" s="109"/>
      <c r="U367" s="110"/>
      <c r="V367" s="111"/>
      <c r="W367" s="114"/>
      <c r="X367" s="115"/>
      <c r="Y367" s="115"/>
      <c r="Z367" s="116" t="str">
        <f t="shared" si="78"/>
        <v/>
      </c>
      <c r="AB367" s="28" cm="1">
        <f t="array" ref="AB367">_xlfn.IFS($H367="",1,$H367="有り",2,$H367="無し",3)</f>
        <v>1</v>
      </c>
      <c r="AC367" s="28">
        <f t="shared" si="69"/>
        <v>0</v>
      </c>
      <c r="AD367" s="28">
        <f t="shared" si="70"/>
        <v>0</v>
      </c>
      <c r="AE367" s="28">
        <f t="shared" si="71"/>
        <v>0</v>
      </c>
      <c r="AF367" s="28">
        <f t="shared" si="72"/>
        <v>0</v>
      </c>
      <c r="AG367" s="28" t="str">
        <f t="shared" si="73"/>
        <v/>
      </c>
      <c r="AH367" s="7">
        <f t="shared" si="74"/>
        <v>0</v>
      </c>
      <c r="AI367" s="7">
        <f t="shared" si="75"/>
        <v>0</v>
      </c>
    </row>
    <row r="368" spans="1:35" s="4" customFormat="1" ht="24.75" customHeight="1">
      <c r="A368" s="49">
        <f t="shared" si="76"/>
        <v>356</v>
      </c>
      <c r="B368" s="50" t="str">
        <f t="shared" si="66"/>
        <v/>
      </c>
      <c r="C368" s="155"/>
      <c r="D368" s="15" t="str">
        <f t="shared" si="67"/>
        <v/>
      </c>
      <c r="E368" s="15" t="str">
        <f t="shared" si="68"/>
        <v/>
      </c>
      <c r="F368" s="16"/>
      <c r="G368" s="16"/>
      <c r="H368" s="57"/>
      <c r="I368" s="61"/>
      <c r="J368" s="61"/>
      <c r="K368" s="36"/>
      <c r="L368" s="47"/>
      <c r="M368" s="47"/>
      <c r="N368" s="45" t="str">
        <f t="shared" si="77"/>
        <v/>
      </c>
      <c r="O368" s="22"/>
      <c r="P368" s="58"/>
      <c r="Q368" s="16"/>
      <c r="R368" s="170"/>
      <c r="S368" s="108"/>
      <c r="T368" s="109"/>
      <c r="U368" s="110"/>
      <c r="V368" s="111"/>
      <c r="W368" s="114"/>
      <c r="X368" s="115"/>
      <c r="Y368" s="115"/>
      <c r="Z368" s="116" t="str">
        <f t="shared" si="78"/>
        <v/>
      </c>
      <c r="AB368" s="28" cm="1">
        <f t="array" ref="AB368">_xlfn.IFS($H368="",1,$H368="有り",2,$H368="無し",3)</f>
        <v>1</v>
      </c>
      <c r="AC368" s="28">
        <f t="shared" si="69"/>
        <v>0</v>
      </c>
      <c r="AD368" s="28">
        <f t="shared" si="70"/>
        <v>0</v>
      </c>
      <c r="AE368" s="28">
        <f t="shared" si="71"/>
        <v>0</v>
      </c>
      <c r="AF368" s="28">
        <f t="shared" si="72"/>
        <v>0</v>
      </c>
      <c r="AG368" s="28" t="str">
        <f t="shared" si="73"/>
        <v/>
      </c>
      <c r="AH368" s="7">
        <f t="shared" si="74"/>
        <v>0</v>
      </c>
      <c r="AI368" s="7">
        <f t="shared" si="75"/>
        <v>0</v>
      </c>
    </row>
    <row r="369" spans="1:35" s="4" customFormat="1" ht="24.75" customHeight="1">
      <c r="A369" s="49">
        <f t="shared" si="76"/>
        <v>357</v>
      </c>
      <c r="B369" s="50" t="str">
        <f t="shared" si="66"/>
        <v/>
      </c>
      <c r="C369" s="155"/>
      <c r="D369" s="15" t="str">
        <f t="shared" si="67"/>
        <v/>
      </c>
      <c r="E369" s="15" t="str">
        <f t="shared" si="68"/>
        <v/>
      </c>
      <c r="F369" s="16"/>
      <c r="G369" s="16"/>
      <c r="H369" s="57"/>
      <c r="I369" s="61"/>
      <c r="J369" s="61"/>
      <c r="K369" s="36"/>
      <c r="L369" s="47"/>
      <c r="M369" s="47"/>
      <c r="N369" s="45" t="str">
        <f t="shared" si="77"/>
        <v/>
      </c>
      <c r="O369" s="22"/>
      <c r="P369" s="58"/>
      <c r="Q369" s="16"/>
      <c r="R369" s="170"/>
      <c r="S369" s="108"/>
      <c r="T369" s="109"/>
      <c r="U369" s="110"/>
      <c r="V369" s="111"/>
      <c r="W369" s="114"/>
      <c r="X369" s="115"/>
      <c r="Y369" s="115"/>
      <c r="Z369" s="116" t="str">
        <f t="shared" si="78"/>
        <v/>
      </c>
      <c r="AB369" s="28" cm="1">
        <f t="array" ref="AB369">_xlfn.IFS($H369="",1,$H369="有り",2,$H369="無し",3)</f>
        <v>1</v>
      </c>
      <c r="AC369" s="28">
        <f t="shared" si="69"/>
        <v>0</v>
      </c>
      <c r="AD369" s="28">
        <f t="shared" si="70"/>
        <v>0</v>
      </c>
      <c r="AE369" s="28">
        <f t="shared" si="71"/>
        <v>0</v>
      </c>
      <c r="AF369" s="28">
        <f t="shared" si="72"/>
        <v>0</v>
      </c>
      <c r="AG369" s="28" t="str">
        <f t="shared" si="73"/>
        <v/>
      </c>
      <c r="AH369" s="7">
        <f t="shared" si="74"/>
        <v>0</v>
      </c>
      <c r="AI369" s="7">
        <f t="shared" si="75"/>
        <v>0</v>
      </c>
    </row>
    <row r="370" spans="1:35" s="4" customFormat="1" ht="24.75" customHeight="1">
      <c r="A370" s="49">
        <f t="shared" si="76"/>
        <v>358</v>
      </c>
      <c r="B370" s="50" t="str">
        <f t="shared" si="66"/>
        <v/>
      </c>
      <c r="C370" s="155"/>
      <c r="D370" s="15" t="str">
        <f t="shared" si="67"/>
        <v/>
      </c>
      <c r="E370" s="15" t="str">
        <f t="shared" si="68"/>
        <v/>
      </c>
      <c r="F370" s="16"/>
      <c r="G370" s="16"/>
      <c r="H370" s="57"/>
      <c r="I370" s="61"/>
      <c r="J370" s="61"/>
      <c r="K370" s="36"/>
      <c r="L370" s="47"/>
      <c r="M370" s="47"/>
      <c r="N370" s="45" t="str">
        <f t="shared" si="77"/>
        <v/>
      </c>
      <c r="O370" s="22"/>
      <c r="P370" s="58"/>
      <c r="Q370" s="16"/>
      <c r="R370" s="170"/>
      <c r="S370" s="108"/>
      <c r="T370" s="109"/>
      <c r="U370" s="110"/>
      <c r="V370" s="111"/>
      <c r="W370" s="114"/>
      <c r="X370" s="115"/>
      <c r="Y370" s="115"/>
      <c r="Z370" s="116" t="str">
        <f t="shared" si="78"/>
        <v/>
      </c>
      <c r="AB370" s="28" cm="1">
        <f t="array" ref="AB370">_xlfn.IFS($H370="",1,$H370="有り",2,$H370="無し",3)</f>
        <v>1</v>
      </c>
      <c r="AC370" s="28">
        <f t="shared" si="69"/>
        <v>0</v>
      </c>
      <c r="AD370" s="28">
        <f t="shared" si="70"/>
        <v>0</v>
      </c>
      <c r="AE370" s="28">
        <f t="shared" si="71"/>
        <v>0</v>
      </c>
      <c r="AF370" s="28">
        <f t="shared" si="72"/>
        <v>0</v>
      </c>
      <c r="AG370" s="28" t="str">
        <f t="shared" si="73"/>
        <v/>
      </c>
      <c r="AH370" s="7">
        <f t="shared" si="74"/>
        <v>0</v>
      </c>
      <c r="AI370" s="7">
        <f t="shared" si="75"/>
        <v>0</v>
      </c>
    </row>
    <row r="371" spans="1:35" s="4" customFormat="1" ht="24.75" customHeight="1">
      <c r="A371" s="49">
        <f t="shared" si="76"/>
        <v>359</v>
      </c>
      <c r="B371" s="50" t="str">
        <f t="shared" si="66"/>
        <v/>
      </c>
      <c r="C371" s="155"/>
      <c r="D371" s="15" t="str">
        <f t="shared" si="67"/>
        <v/>
      </c>
      <c r="E371" s="15" t="str">
        <f t="shared" si="68"/>
        <v/>
      </c>
      <c r="F371" s="16"/>
      <c r="G371" s="16"/>
      <c r="H371" s="57"/>
      <c r="I371" s="61"/>
      <c r="J371" s="61"/>
      <c r="K371" s="36"/>
      <c r="L371" s="47"/>
      <c r="M371" s="47"/>
      <c r="N371" s="45" t="str">
        <f t="shared" si="77"/>
        <v/>
      </c>
      <c r="O371" s="22"/>
      <c r="P371" s="58"/>
      <c r="Q371" s="16"/>
      <c r="R371" s="170"/>
      <c r="S371" s="108"/>
      <c r="T371" s="109"/>
      <c r="U371" s="110"/>
      <c r="V371" s="111"/>
      <c r="W371" s="114"/>
      <c r="X371" s="115"/>
      <c r="Y371" s="115"/>
      <c r="Z371" s="116" t="str">
        <f t="shared" si="78"/>
        <v/>
      </c>
      <c r="AB371" s="28" cm="1">
        <f t="array" ref="AB371">_xlfn.IFS($H371="",1,$H371="有り",2,$H371="無し",3)</f>
        <v>1</v>
      </c>
      <c r="AC371" s="28">
        <f t="shared" si="69"/>
        <v>0</v>
      </c>
      <c r="AD371" s="28">
        <f t="shared" si="70"/>
        <v>0</v>
      </c>
      <c r="AE371" s="28">
        <f t="shared" si="71"/>
        <v>0</v>
      </c>
      <c r="AF371" s="28">
        <f t="shared" si="72"/>
        <v>0</v>
      </c>
      <c r="AG371" s="28" t="str">
        <f t="shared" si="73"/>
        <v/>
      </c>
      <c r="AH371" s="7">
        <f t="shared" si="74"/>
        <v>0</v>
      </c>
      <c r="AI371" s="7">
        <f t="shared" si="75"/>
        <v>0</v>
      </c>
    </row>
    <row r="372" spans="1:35" s="4" customFormat="1" ht="24.75" customHeight="1">
      <c r="A372" s="49">
        <f t="shared" si="76"/>
        <v>360</v>
      </c>
      <c r="B372" s="50" t="str">
        <f t="shared" si="66"/>
        <v/>
      </c>
      <c r="C372" s="155"/>
      <c r="D372" s="15" t="str">
        <f t="shared" si="67"/>
        <v/>
      </c>
      <c r="E372" s="15" t="str">
        <f t="shared" si="68"/>
        <v/>
      </c>
      <c r="F372" s="16"/>
      <c r="G372" s="16"/>
      <c r="H372" s="57"/>
      <c r="I372" s="61"/>
      <c r="J372" s="61"/>
      <c r="K372" s="36"/>
      <c r="L372" s="47"/>
      <c r="M372" s="47"/>
      <c r="N372" s="45" t="str">
        <f t="shared" si="77"/>
        <v/>
      </c>
      <c r="O372" s="22"/>
      <c r="P372" s="58"/>
      <c r="Q372" s="16"/>
      <c r="R372" s="170"/>
      <c r="S372" s="108"/>
      <c r="T372" s="109"/>
      <c r="U372" s="110"/>
      <c r="V372" s="111"/>
      <c r="W372" s="114"/>
      <c r="X372" s="115"/>
      <c r="Y372" s="115"/>
      <c r="Z372" s="116" t="str">
        <f t="shared" si="78"/>
        <v/>
      </c>
      <c r="AB372" s="28" cm="1">
        <f t="array" ref="AB372">_xlfn.IFS($H372="",1,$H372="有り",2,$H372="無し",3)</f>
        <v>1</v>
      </c>
      <c r="AC372" s="28">
        <f t="shared" si="69"/>
        <v>0</v>
      </c>
      <c r="AD372" s="28">
        <f t="shared" si="70"/>
        <v>0</v>
      </c>
      <c r="AE372" s="28">
        <f t="shared" si="71"/>
        <v>0</v>
      </c>
      <c r="AF372" s="28">
        <f t="shared" si="72"/>
        <v>0</v>
      </c>
      <c r="AG372" s="28" t="str">
        <f t="shared" si="73"/>
        <v/>
      </c>
      <c r="AH372" s="7">
        <f t="shared" si="74"/>
        <v>0</v>
      </c>
      <c r="AI372" s="7">
        <f t="shared" si="75"/>
        <v>0</v>
      </c>
    </row>
    <row r="373" spans="1:35" s="4" customFormat="1" ht="24.75" customHeight="1">
      <c r="A373" s="49">
        <f t="shared" si="76"/>
        <v>361</v>
      </c>
      <c r="B373" s="50" t="str">
        <f t="shared" si="66"/>
        <v/>
      </c>
      <c r="C373" s="155"/>
      <c r="D373" s="15" t="str">
        <f t="shared" si="67"/>
        <v/>
      </c>
      <c r="E373" s="15" t="str">
        <f t="shared" si="68"/>
        <v/>
      </c>
      <c r="F373" s="16"/>
      <c r="G373" s="16"/>
      <c r="H373" s="57"/>
      <c r="I373" s="61"/>
      <c r="J373" s="61"/>
      <c r="K373" s="36"/>
      <c r="L373" s="47"/>
      <c r="M373" s="47"/>
      <c r="N373" s="45" t="str">
        <f t="shared" si="77"/>
        <v/>
      </c>
      <c r="O373" s="22"/>
      <c r="P373" s="58"/>
      <c r="Q373" s="16"/>
      <c r="R373" s="170"/>
      <c r="S373" s="108"/>
      <c r="T373" s="109"/>
      <c r="U373" s="110"/>
      <c r="V373" s="111"/>
      <c r="W373" s="114"/>
      <c r="X373" s="115"/>
      <c r="Y373" s="115"/>
      <c r="Z373" s="116" t="str">
        <f t="shared" si="78"/>
        <v/>
      </c>
      <c r="AB373" s="28" cm="1">
        <f t="array" ref="AB373">_xlfn.IFS($H373="",1,$H373="有り",2,$H373="無し",3)</f>
        <v>1</v>
      </c>
      <c r="AC373" s="28">
        <f t="shared" si="69"/>
        <v>0</v>
      </c>
      <c r="AD373" s="28">
        <f t="shared" si="70"/>
        <v>0</v>
      </c>
      <c r="AE373" s="28">
        <f t="shared" si="71"/>
        <v>0</v>
      </c>
      <c r="AF373" s="28">
        <f t="shared" si="72"/>
        <v>0</v>
      </c>
      <c r="AG373" s="28" t="str">
        <f t="shared" si="73"/>
        <v/>
      </c>
      <c r="AH373" s="7">
        <f t="shared" si="74"/>
        <v>0</v>
      </c>
      <c r="AI373" s="7">
        <f t="shared" si="75"/>
        <v>0</v>
      </c>
    </row>
    <row r="374" spans="1:35" s="4" customFormat="1" ht="24.75" customHeight="1">
      <c r="A374" s="49">
        <f t="shared" si="76"/>
        <v>362</v>
      </c>
      <c r="B374" s="50" t="str">
        <f t="shared" si="66"/>
        <v/>
      </c>
      <c r="C374" s="155"/>
      <c r="D374" s="15" t="str">
        <f t="shared" si="67"/>
        <v/>
      </c>
      <c r="E374" s="15" t="str">
        <f t="shared" si="68"/>
        <v/>
      </c>
      <c r="F374" s="16"/>
      <c r="G374" s="16"/>
      <c r="H374" s="57"/>
      <c r="I374" s="61"/>
      <c r="J374" s="61"/>
      <c r="K374" s="36"/>
      <c r="L374" s="47"/>
      <c r="M374" s="47"/>
      <c r="N374" s="45" t="str">
        <f t="shared" si="77"/>
        <v/>
      </c>
      <c r="O374" s="22"/>
      <c r="P374" s="58"/>
      <c r="Q374" s="16"/>
      <c r="R374" s="170"/>
      <c r="S374" s="108"/>
      <c r="T374" s="109"/>
      <c r="U374" s="110"/>
      <c r="V374" s="111"/>
      <c r="W374" s="114"/>
      <c r="X374" s="115"/>
      <c r="Y374" s="115"/>
      <c r="Z374" s="116" t="str">
        <f t="shared" si="78"/>
        <v/>
      </c>
      <c r="AB374" s="28" cm="1">
        <f t="array" ref="AB374">_xlfn.IFS($H374="",1,$H374="有り",2,$H374="無し",3)</f>
        <v>1</v>
      </c>
      <c r="AC374" s="28">
        <f t="shared" si="69"/>
        <v>0</v>
      </c>
      <c r="AD374" s="28">
        <f t="shared" si="70"/>
        <v>0</v>
      </c>
      <c r="AE374" s="28">
        <f t="shared" si="71"/>
        <v>0</v>
      </c>
      <c r="AF374" s="28">
        <f t="shared" si="72"/>
        <v>0</v>
      </c>
      <c r="AG374" s="28" t="str">
        <f t="shared" si="73"/>
        <v/>
      </c>
      <c r="AH374" s="7">
        <f t="shared" si="74"/>
        <v>0</v>
      </c>
      <c r="AI374" s="7">
        <f t="shared" si="75"/>
        <v>0</v>
      </c>
    </row>
    <row r="375" spans="1:35" s="4" customFormat="1" ht="24.75" customHeight="1">
      <c r="A375" s="49">
        <f t="shared" si="76"/>
        <v>363</v>
      </c>
      <c r="B375" s="50" t="str">
        <f t="shared" si="66"/>
        <v/>
      </c>
      <c r="C375" s="155"/>
      <c r="D375" s="15" t="str">
        <f t="shared" si="67"/>
        <v/>
      </c>
      <c r="E375" s="15" t="str">
        <f t="shared" si="68"/>
        <v/>
      </c>
      <c r="F375" s="16"/>
      <c r="G375" s="16"/>
      <c r="H375" s="57"/>
      <c r="I375" s="61"/>
      <c r="J375" s="61"/>
      <c r="K375" s="36"/>
      <c r="L375" s="47"/>
      <c r="M375" s="47"/>
      <c r="N375" s="45" t="str">
        <f t="shared" si="77"/>
        <v/>
      </c>
      <c r="O375" s="22"/>
      <c r="P375" s="58"/>
      <c r="Q375" s="16"/>
      <c r="R375" s="170"/>
      <c r="S375" s="108"/>
      <c r="T375" s="109"/>
      <c r="U375" s="110"/>
      <c r="V375" s="111"/>
      <c r="W375" s="114"/>
      <c r="X375" s="115"/>
      <c r="Y375" s="115"/>
      <c r="Z375" s="116" t="str">
        <f t="shared" si="78"/>
        <v/>
      </c>
      <c r="AB375" s="28" cm="1">
        <f t="array" ref="AB375">_xlfn.IFS($H375="",1,$H375="有り",2,$H375="無し",3)</f>
        <v>1</v>
      </c>
      <c r="AC375" s="28">
        <f t="shared" si="69"/>
        <v>0</v>
      </c>
      <c r="AD375" s="28">
        <f t="shared" si="70"/>
        <v>0</v>
      </c>
      <c r="AE375" s="28">
        <f t="shared" si="71"/>
        <v>0</v>
      </c>
      <c r="AF375" s="28">
        <f t="shared" si="72"/>
        <v>0</v>
      </c>
      <c r="AG375" s="28" t="str">
        <f t="shared" si="73"/>
        <v/>
      </c>
      <c r="AH375" s="7">
        <f t="shared" si="74"/>
        <v>0</v>
      </c>
      <c r="AI375" s="7">
        <f t="shared" si="75"/>
        <v>0</v>
      </c>
    </row>
    <row r="376" spans="1:35" s="4" customFormat="1" ht="24.75" customHeight="1">
      <c r="A376" s="49">
        <f t="shared" si="76"/>
        <v>364</v>
      </c>
      <c r="B376" s="50" t="str">
        <f t="shared" si="66"/>
        <v/>
      </c>
      <c r="C376" s="155"/>
      <c r="D376" s="15" t="str">
        <f t="shared" si="67"/>
        <v/>
      </c>
      <c r="E376" s="15" t="str">
        <f t="shared" si="68"/>
        <v/>
      </c>
      <c r="F376" s="16"/>
      <c r="G376" s="16"/>
      <c r="H376" s="57"/>
      <c r="I376" s="61"/>
      <c r="J376" s="61"/>
      <c r="K376" s="36"/>
      <c r="L376" s="47"/>
      <c r="M376" s="47"/>
      <c r="N376" s="45" t="str">
        <f t="shared" si="77"/>
        <v/>
      </c>
      <c r="O376" s="22"/>
      <c r="P376" s="58"/>
      <c r="Q376" s="16"/>
      <c r="R376" s="170"/>
      <c r="S376" s="108"/>
      <c r="T376" s="109"/>
      <c r="U376" s="110"/>
      <c r="V376" s="111"/>
      <c r="W376" s="114"/>
      <c r="X376" s="115"/>
      <c r="Y376" s="115"/>
      <c r="Z376" s="116" t="str">
        <f t="shared" si="78"/>
        <v/>
      </c>
      <c r="AB376" s="28" cm="1">
        <f t="array" ref="AB376">_xlfn.IFS($H376="",1,$H376="有り",2,$H376="無し",3)</f>
        <v>1</v>
      </c>
      <c r="AC376" s="28">
        <f t="shared" si="69"/>
        <v>0</v>
      </c>
      <c r="AD376" s="28">
        <f t="shared" si="70"/>
        <v>0</v>
      </c>
      <c r="AE376" s="28">
        <f t="shared" si="71"/>
        <v>0</v>
      </c>
      <c r="AF376" s="28">
        <f t="shared" si="72"/>
        <v>0</v>
      </c>
      <c r="AG376" s="28" t="str">
        <f t="shared" si="73"/>
        <v/>
      </c>
      <c r="AH376" s="7">
        <f t="shared" si="74"/>
        <v>0</v>
      </c>
      <c r="AI376" s="7">
        <f t="shared" si="75"/>
        <v>0</v>
      </c>
    </row>
    <row r="377" spans="1:35" s="4" customFormat="1" ht="24.75" customHeight="1">
      <c r="A377" s="49">
        <f t="shared" si="76"/>
        <v>365</v>
      </c>
      <c r="B377" s="50" t="str">
        <f t="shared" si="66"/>
        <v/>
      </c>
      <c r="C377" s="155"/>
      <c r="D377" s="15" t="str">
        <f t="shared" si="67"/>
        <v/>
      </c>
      <c r="E377" s="15" t="str">
        <f t="shared" si="68"/>
        <v/>
      </c>
      <c r="F377" s="16"/>
      <c r="G377" s="16"/>
      <c r="H377" s="57"/>
      <c r="I377" s="61"/>
      <c r="J377" s="61"/>
      <c r="K377" s="36"/>
      <c r="L377" s="47"/>
      <c r="M377" s="47"/>
      <c r="N377" s="45" t="str">
        <f t="shared" si="77"/>
        <v/>
      </c>
      <c r="O377" s="22"/>
      <c r="P377" s="58"/>
      <c r="Q377" s="16"/>
      <c r="R377" s="170"/>
      <c r="S377" s="108"/>
      <c r="T377" s="109"/>
      <c r="U377" s="110"/>
      <c r="V377" s="111"/>
      <c r="W377" s="114"/>
      <c r="X377" s="115"/>
      <c r="Y377" s="115"/>
      <c r="Z377" s="116" t="str">
        <f t="shared" si="78"/>
        <v/>
      </c>
      <c r="AB377" s="28" cm="1">
        <f t="array" ref="AB377">_xlfn.IFS($H377="",1,$H377="有り",2,$H377="無し",3)</f>
        <v>1</v>
      </c>
      <c r="AC377" s="28">
        <f t="shared" si="69"/>
        <v>0</v>
      </c>
      <c r="AD377" s="28">
        <f t="shared" si="70"/>
        <v>0</v>
      </c>
      <c r="AE377" s="28">
        <f t="shared" si="71"/>
        <v>0</v>
      </c>
      <c r="AF377" s="28">
        <f t="shared" si="72"/>
        <v>0</v>
      </c>
      <c r="AG377" s="28" t="str">
        <f t="shared" si="73"/>
        <v/>
      </c>
      <c r="AH377" s="7">
        <f t="shared" si="74"/>
        <v>0</v>
      </c>
      <c r="AI377" s="7">
        <f t="shared" si="75"/>
        <v>0</v>
      </c>
    </row>
    <row r="378" spans="1:35" s="4" customFormat="1" ht="24.75" customHeight="1">
      <c r="A378" s="49">
        <f t="shared" si="76"/>
        <v>366</v>
      </c>
      <c r="B378" s="50" t="str">
        <f t="shared" si="66"/>
        <v/>
      </c>
      <c r="C378" s="155"/>
      <c r="D378" s="15" t="str">
        <f t="shared" si="67"/>
        <v/>
      </c>
      <c r="E378" s="15" t="str">
        <f t="shared" si="68"/>
        <v/>
      </c>
      <c r="F378" s="16"/>
      <c r="G378" s="16"/>
      <c r="H378" s="57"/>
      <c r="I378" s="61"/>
      <c r="J378" s="61"/>
      <c r="K378" s="36"/>
      <c r="L378" s="47"/>
      <c r="M378" s="47"/>
      <c r="N378" s="45" t="str">
        <f t="shared" si="77"/>
        <v/>
      </c>
      <c r="O378" s="22"/>
      <c r="P378" s="58"/>
      <c r="Q378" s="16"/>
      <c r="R378" s="170"/>
      <c r="S378" s="108"/>
      <c r="T378" s="109"/>
      <c r="U378" s="110"/>
      <c r="V378" s="111"/>
      <c r="W378" s="114"/>
      <c r="X378" s="115"/>
      <c r="Y378" s="115"/>
      <c r="Z378" s="116" t="str">
        <f t="shared" si="78"/>
        <v/>
      </c>
      <c r="AB378" s="28" cm="1">
        <f t="array" ref="AB378">_xlfn.IFS($H378="",1,$H378="有り",2,$H378="無し",3)</f>
        <v>1</v>
      </c>
      <c r="AC378" s="28">
        <f t="shared" si="69"/>
        <v>0</v>
      </c>
      <c r="AD378" s="28">
        <f t="shared" si="70"/>
        <v>0</v>
      </c>
      <c r="AE378" s="28">
        <f t="shared" si="71"/>
        <v>0</v>
      </c>
      <c r="AF378" s="28">
        <f t="shared" si="72"/>
        <v>0</v>
      </c>
      <c r="AG378" s="28" t="str">
        <f t="shared" si="73"/>
        <v/>
      </c>
      <c r="AH378" s="7">
        <f t="shared" si="74"/>
        <v>0</v>
      </c>
      <c r="AI378" s="7">
        <f t="shared" si="75"/>
        <v>0</v>
      </c>
    </row>
    <row r="379" spans="1:35" s="4" customFormat="1" ht="24.75" customHeight="1">
      <c r="A379" s="49">
        <f t="shared" si="76"/>
        <v>367</v>
      </c>
      <c r="B379" s="50" t="str">
        <f t="shared" si="66"/>
        <v/>
      </c>
      <c r="C379" s="155"/>
      <c r="D379" s="15" t="str">
        <f t="shared" si="67"/>
        <v/>
      </c>
      <c r="E379" s="15" t="str">
        <f t="shared" si="68"/>
        <v/>
      </c>
      <c r="F379" s="16"/>
      <c r="G379" s="16"/>
      <c r="H379" s="57"/>
      <c r="I379" s="61"/>
      <c r="J379" s="61"/>
      <c r="K379" s="36"/>
      <c r="L379" s="47"/>
      <c r="M379" s="47"/>
      <c r="N379" s="45" t="str">
        <f t="shared" si="77"/>
        <v/>
      </c>
      <c r="O379" s="22"/>
      <c r="P379" s="58"/>
      <c r="Q379" s="16"/>
      <c r="R379" s="170"/>
      <c r="S379" s="108"/>
      <c r="T379" s="109"/>
      <c r="U379" s="110"/>
      <c r="V379" s="111"/>
      <c r="W379" s="114"/>
      <c r="X379" s="115"/>
      <c r="Y379" s="115"/>
      <c r="Z379" s="116" t="str">
        <f t="shared" si="78"/>
        <v/>
      </c>
      <c r="AB379" s="28" cm="1">
        <f t="array" ref="AB379">_xlfn.IFS($H379="",1,$H379="有り",2,$H379="無し",3)</f>
        <v>1</v>
      </c>
      <c r="AC379" s="28">
        <f t="shared" si="69"/>
        <v>0</v>
      </c>
      <c r="AD379" s="28">
        <f t="shared" si="70"/>
        <v>0</v>
      </c>
      <c r="AE379" s="28">
        <f t="shared" si="71"/>
        <v>0</v>
      </c>
      <c r="AF379" s="28">
        <f t="shared" si="72"/>
        <v>0</v>
      </c>
      <c r="AG379" s="28" t="str">
        <f t="shared" si="73"/>
        <v/>
      </c>
      <c r="AH379" s="7">
        <f t="shared" si="74"/>
        <v>0</v>
      </c>
      <c r="AI379" s="7">
        <f t="shared" si="75"/>
        <v>0</v>
      </c>
    </row>
    <row r="380" spans="1:35" s="4" customFormat="1" ht="24.75" customHeight="1">
      <c r="A380" s="49">
        <f t="shared" si="76"/>
        <v>368</v>
      </c>
      <c r="B380" s="50" t="str">
        <f t="shared" si="66"/>
        <v/>
      </c>
      <c r="C380" s="155"/>
      <c r="D380" s="15" t="str">
        <f t="shared" si="67"/>
        <v/>
      </c>
      <c r="E380" s="15" t="str">
        <f t="shared" si="68"/>
        <v/>
      </c>
      <c r="F380" s="16"/>
      <c r="G380" s="16"/>
      <c r="H380" s="57"/>
      <c r="I380" s="61"/>
      <c r="J380" s="61"/>
      <c r="K380" s="36"/>
      <c r="L380" s="47"/>
      <c r="M380" s="47"/>
      <c r="N380" s="45" t="str">
        <f t="shared" si="77"/>
        <v/>
      </c>
      <c r="O380" s="22"/>
      <c r="P380" s="58"/>
      <c r="Q380" s="16"/>
      <c r="R380" s="170"/>
      <c r="S380" s="108"/>
      <c r="T380" s="109"/>
      <c r="U380" s="110"/>
      <c r="V380" s="111"/>
      <c r="W380" s="114"/>
      <c r="X380" s="115"/>
      <c r="Y380" s="115"/>
      <c r="Z380" s="116" t="str">
        <f t="shared" si="78"/>
        <v/>
      </c>
      <c r="AB380" s="28" cm="1">
        <f t="array" ref="AB380">_xlfn.IFS($H380="",1,$H380="有り",2,$H380="無し",3)</f>
        <v>1</v>
      </c>
      <c r="AC380" s="28">
        <f t="shared" si="69"/>
        <v>0</v>
      </c>
      <c r="AD380" s="28">
        <f t="shared" si="70"/>
        <v>0</v>
      </c>
      <c r="AE380" s="28">
        <f t="shared" si="71"/>
        <v>0</v>
      </c>
      <c r="AF380" s="28">
        <f t="shared" si="72"/>
        <v>0</v>
      </c>
      <c r="AG380" s="28" t="str">
        <f t="shared" si="73"/>
        <v/>
      </c>
      <c r="AH380" s="7">
        <f t="shared" si="74"/>
        <v>0</v>
      </c>
      <c r="AI380" s="7">
        <f t="shared" si="75"/>
        <v>0</v>
      </c>
    </row>
    <row r="381" spans="1:35" s="4" customFormat="1" ht="24.75" customHeight="1">
      <c r="A381" s="49">
        <f t="shared" si="76"/>
        <v>369</v>
      </c>
      <c r="B381" s="50" t="str">
        <f t="shared" si="66"/>
        <v/>
      </c>
      <c r="C381" s="155"/>
      <c r="D381" s="15" t="str">
        <f t="shared" si="67"/>
        <v/>
      </c>
      <c r="E381" s="15" t="str">
        <f t="shared" si="68"/>
        <v/>
      </c>
      <c r="F381" s="16"/>
      <c r="G381" s="16"/>
      <c r="H381" s="57"/>
      <c r="I381" s="61"/>
      <c r="J381" s="61"/>
      <c r="K381" s="36"/>
      <c r="L381" s="47"/>
      <c r="M381" s="47"/>
      <c r="N381" s="45" t="str">
        <f t="shared" si="77"/>
        <v/>
      </c>
      <c r="O381" s="22"/>
      <c r="P381" s="58"/>
      <c r="Q381" s="16"/>
      <c r="R381" s="170"/>
      <c r="S381" s="108"/>
      <c r="T381" s="109"/>
      <c r="U381" s="110"/>
      <c r="V381" s="111"/>
      <c r="W381" s="114"/>
      <c r="X381" s="115"/>
      <c r="Y381" s="115"/>
      <c r="Z381" s="116" t="str">
        <f t="shared" si="78"/>
        <v/>
      </c>
      <c r="AB381" s="28" cm="1">
        <f t="array" ref="AB381">_xlfn.IFS($H381="",1,$H381="有り",2,$H381="無し",3)</f>
        <v>1</v>
      </c>
      <c r="AC381" s="28">
        <f t="shared" si="69"/>
        <v>0</v>
      </c>
      <c r="AD381" s="28">
        <f t="shared" si="70"/>
        <v>0</v>
      </c>
      <c r="AE381" s="28">
        <f t="shared" si="71"/>
        <v>0</v>
      </c>
      <c r="AF381" s="28">
        <f t="shared" si="72"/>
        <v>0</v>
      </c>
      <c r="AG381" s="28" t="str">
        <f t="shared" si="73"/>
        <v/>
      </c>
      <c r="AH381" s="7">
        <f t="shared" si="74"/>
        <v>0</v>
      </c>
      <c r="AI381" s="7">
        <f t="shared" si="75"/>
        <v>0</v>
      </c>
    </row>
    <row r="382" spans="1:35" s="4" customFormat="1" ht="24.75" customHeight="1">
      <c r="A382" s="49">
        <f t="shared" si="76"/>
        <v>370</v>
      </c>
      <c r="B382" s="50" t="str">
        <f t="shared" si="66"/>
        <v/>
      </c>
      <c r="C382" s="155"/>
      <c r="D382" s="15" t="str">
        <f t="shared" si="67"/>
        <v/>
      </c>
      <c r="E382" s="15" t="str">
        <f t="shared" si="68"/>
        <v/>
      </c>
      <c r="F382" s="16"/>
      <c r="G382" s="16"/>
      <c r="H382" s="57"/>
      <c r="I382" s="61"/>
      <c r="J382" s="61"/>
      <c r="K382" s="36"/>
      <c r="L382" s="47"/>
      <c r="M382" s="47"/>
      <c r="N382" s="45" t="str">
        <f t="shared" si="77"/>
        <v/>
      </c>
      <c r="O382" s="22"/>
      <c r="P382" s="58"/>
      <c r="Q382" s="16"/>
      <c r="R382" s="170"/>
      <c r="S382" s="108"/>
      <c r="T382" s="109"/>
      <c r="U382" s="110"/>
      <c r="V382" s="111"/>
      <c r="W382" s="114"/>
      <c r="X382" s="115"/>
      <c r="Y382" s="115"/>
      <c r="Z382" s="116" t="str">
        <f t="shared" si="78"/>
        <v/>
      </c>
      <c r="AB382" s="28" cm="1">
        <f t="array" ref="AB382">_xlfn.IFS($H382="",1,$H382="有り",2,$H382="無し",3)</f>
        <v>1</v>
      </c>
      <c r="AC382" s="28">
        <f t="shared" si="69"/>
        <v>0</v>
      </c>
      <c r="AD382" s="28">
        <f t="shared" si="70"/>
        <v>0</v>
      </c>
      <c r="AE382" s="28">
        <f t="shared" si="71"/>
        <v>0</v>
      </c>
      <c r="AF382" s="28">
        <f t="shared" si="72"/>
        <v>0</v>
      </c>
      <c r="AG382" s="28" t="str">
        <f t="shared" si="73"/>
        <v/>
      </c>
      <c r="AH382" s="7">
        <f t="shared" si="74"/>
        <v>0</v>
      </c>
      <c r="AI382" s="7">
        <f t="shared" si="75"/>
        <v>0</v>
      </c>
    </row>
    <row r="383" spans="1:35" s="4" customFormat="1" ht="24.75" customHeight="1">
      <c r="A383" s="49">
        <f t="shared" si="76"/>
        <v>371</v>
      </c>
      <c r="B383" s="50" t="str">
        <f t="shared" si="66"/>
        <v/>
      </c>
      <c r="C383" s="155"/>
      <c r="D383" s="15" t="str">
        <f t="shared" si="67"/>
        <v/>
      </c>
      <c r="E383" s="15" t="str">
        <f t="shared" si="68"/>
        <v/>
      </c>
      <c r="F383" s="16"/>
      <c r="G383" s="16"/>
      <c r="H383" s="57"/>
      <c r="I383" s="61"/>
      <c r="J383" s="61"/>
      <c r="K383" s="36"/>
      <c r="L383" s="47"/>
      <c r="M383" s="47"/>
      <c r="N383" s="45" t="str">
        <f t="shared" si="77"/>
        <v/>
      </c>
      <c r="O383" s="22"/>
      <c r="P383" s="58"/>
      <c r="Q383" s="16"/>
      <c r="R383" s="170"/>
      <c r="S383" s="108"/>
      <c r="T383" s="109"/>
      <c r="U383" s="110"/>
      <c r="V383" s="111"/>
      <c r="W383" s="114"/>
      <c r="X383" s="115"/>
      <c r="Y383" s="115"/>
      <c r="Z383" s="116" t="str">
        <f t="shared" si="78"/>
        <v/>
      </c>
      <c r="AB383" s="28" cm="1">
        <f t="array" ref="AB383">_xlfn.IFS($H383="",1,$H383="有り",2,$H383="無し",3)</f>
        <v>1</v>
      </c>
      <c r="AC383" s="28">
        <f t="shared" si="69"/>
        <v>0</v>
      </c>
      <c r="AD383" s="28">
        <f t="shared" si="70"/>
        <v>0</v>
      </c>
      <c r="AE383" s="28">
        <f t="shared" si="71"/>
        <v>0</v>
      </c>
      <c r="AF383" s="28">
        <f t="shared" si="72"/>
        <v>0</v>
      </c>
      <c r="AG383" s="28" t="str">
        <f t="shared" si="73"/>
        <v/>
      </c>
      <c r="AH383" s="7">
        <f t="shared" si="74"/>
        <v>0</v>
      </c>
      <c r="AI383" s="7">
        <f t="shared" si="75"/>
        <v>0</v>
      </c>
    </row>
    <row r="384" spans="1:35" s="4" customFormat="1" ht="24.75" customHeight="1">
      <c r="A384" s="49">
        <f t="shared" si="76"/>
        <v>372</v>
      </c>
      <c r="B384" s="50" t="str">
        <f t="shared" si="66"/>
        <v/>
      </c>
      <c r="C384" s="155"/>
      <c r="D384" s="15" t="str">
        <f t="shared" si="67"/>
        <v/>
      </c>
      <c r="E384" s="15" t="str">
        <f t="shared" si="68"/>
        <v/>
      </c>
      <c r="F384" s="16"/>
      <c r="G384" s="16"/>
      <c r="H384" s="57"/>
      <c r="I384" s="61"/>
      <c r="J384" s="61"/>
      <c r="K384" s="36"/>
      <c r="L384" s="47"/>
      <c r="M384" s="47"/>
      <c r="N384" s="45" t="str">
        <f t="shared" si="77"/>
        <v/>
      </c>
      <c r="O384" s="22"/>
      <c r="P384" s="58"/>
      <c r="Q384" s="16"/>
      <c r="R384" s="170"/>
      <c r="S384" s="108"/>
      <c r="T384" s="109"/>
      <c r="U384" s="110"/>
      <c r="V384" s="111"/>
      <c r="W384" s="114"/>
      <c r="X384" s="115"/>
      <c r="Y384" s="115"/>
      <c r="Z384" s="116" t="str">
        <f t="shared" si="78"/>
        <v/>
      </c>
      <c r="AB384" s="28" cm="1">
        <f t="array" ref="AB384">_xlfn.IFS($H384="",1,$H384="有り",2,$H384="無し",3)</f>
        <v>1</v>
      </c>
      <c r="AC384" s="28">
        <f t="shared" si="69"/>
        <v>0</v>
      </c>
      <c r="AD384" s="28">
        <f t="shared" si="70"/>
        <v>0</v>
      </c>
      <c r="AE384" s="28">
        <f t="shared" si="71"/>
        <v>0</v>
      </c>
      <c r="AF384" s="28">
        <f t="shared" si="72"/>
        <v>0</v>
      </c>
      <c r="AG384" s="28" t="str">
        <f t="shared" si="73"/>
        <v/>
      </c>
      <c r="AH384" s="7">
        <f t="shared" si="74"/>
        <v>0</v>
      </c>
      <c r="AI384" s="7">
        <f t="shared" si="75"/>
        <v>0</v>
      </c>
    </row>
    <row r="385" spans="1:35" s="4" customFormat="1" ht="24.75" customHeight="1">
      <c r="A385" s="49">
        <f t="shared" si="76"/>
        <v>373</v>
      </c>
      <c r="B385" s="50" t="str">
        <f t="shared" si="66"/>
        <v/>
      </c>
      <c r="C385" s="155"/>
      <c r="D385" s="15" t="str">
        <f t="shared" si="67"/>
        <v/>
      </c>
      <c r="E385" s="15" t="str">
        <f t="shared" si="68"/>
        <v/>
      </c>
      <c r="F385" s="16"/>
      <c r="G385" s="16"/>
      <c r="H385" s="57"/>
      <c r="I385" s="61"/>
      <c r="J385" s="61"/>
      <c r="K385" s="36"/>
      <c r="L385" s="47"/>
      <c r="M385" s="47"/>
      <c r="N385" s="45" t="str">
        <f t="shared" si="77"/>
        <v/>
      </c>
      <c r="O385" s="22"/>
      <c r="P385" s="58"/>
      <c r="Q385" s="16"/>
      <c r="R385" s="170"/>
      <c r="S385" s="108"/>
      <c r="T385" s="109"/>
      <c r="U385" s="110"/>
      <c r="V385" s="111"/>
      <c r="W385" s="114"/>
      <c r="X385" s="115"/>
      <c r="Y385" s="115"/>
      <c r="Z385" s="116" t="str">
        <f t="shared" si="78"/>
        <v/>
      </c>
      <c r="AB385" s="28" cm="1">
        <f t="array" ref="AB385">_xlfn.IFS($H385="",1,$H385="有り",2,$H385="無し",3)</f>
        <v>1</v>
      </c>
      <c r="AC385" s="28">
        <f t="shared" si="69"/>
        <v>0</v>
      </c>
      <c r="AD385" s="28">
        <f t="shared" si="70"/>
        <v>0</v>
      </c>
      <c r="AE385" s="28">
        <f t="shared" si="71"/>
        <v>0</v>
      </c>
      <c r="AF385" s="28">
        <f t="shared" si="72"/>
        <v>0</v>
      </c>
      <c r="AG385" s="28" t="str">
        <f t="shared" si="73"/>
        <v/>
      </c>
      <c r="AH385" s="7">
        <f t="shared" si="74"/>
        <v>0</v>
      </c>
      <c r="AI385" s="7">
        <f t="shared" si="75"/>
        <v>0</v>
      </c>
    </row>
    <row r="386" spans="1:35" s="4" customFormat="1" ht="24.75" customHeight="1">
      <c r="A386" s="49">
        <f t="shared" si="76"/>
        <v>374</v>
      </c>
      <c r="B386" s="50" t="str">
        <f t="shared" si="66"/>
        <v/>
      </c>
      <c r="C386" s="155"/>
      <c r="D386" s="15" t="str">
        <f t="shared" si="67"/>
        <v/>
      </c>
      <c r="E386" s="15" t="str">
        <f t="shared" si="68"/>
        <v/>
      </c>
      <c r="F386" s="16"/>
      <c r="G386" s="16"/>
      <c r="H386" s="57"/>
      <c r="I386" s="61"/>
      <c r="J386" s="61"/>
      <c r="K386" s="36"/>
      <c r="L386" s="47"/>
      <c r="M386" s="47"/>
      <c r="N386" s="45" t="str">
        <f t="shared" si="77"/>
        <v/>
      </c>
      <c r="O386" s="22"/>
      <c r="P386" s="58"/>
      <c r="Q386" s="16"/>
      <c r="R386" s="170"/>
      <c r="S386" s="108"/>
      <c r="T386" s="109"/>
      <c r="U386" s="110"/>
      <c r="V386" s="111"/>
      <c r="W386" s="114"/>
      <c r="X386" s="115"/>
      <c r="Y386" s="115"/>
      <c r="Z386" s="116" t="str">
        <f t="shared" si="78"/>
        <v/>
      </c>
      <c r="AB386" s="28" cm="1">
        <f t="array" ref="AB386">_xlfn.IFS($H386="",1,$H386="有り",2,$H386="無し",3)</f>
        <v>1</v>
      </c>
      <c r="AC386" s="28">
        <f t="shared" si="69"/>
        <v>0</v>
      </c>
      <c r="AD386" s="28">
        <f t="shared" si="70"/>
        <v>0</v>
      </c>
      <c r="AE386" s="28">
        <f t="shared" si="71"/>
        <v>0</v>
      </c>
      <c r="AF386" s="28">
        <f t="shared" si="72"/>
        <v>0</v>
      </c>
      <c r="AG386" s="28" t="str">
        <f t="shared" si="73"/>
        <v/>
      </c>
      <c r="AH386" s="7">
        <f t="shared" si="74"/>
        <v>0</v>
      </c>
      <c r="AI386" s="7">
        <f t="shared" si="75"/>
        <v>0</v>
      </c>
    </row>
    <row r="387" spans="1:35" s="4" customFormat="1" ht="24.75" customHeight="1">
      <c r="A387" s="49">
        <f t="shared" si="76"/>
        <v>375</v>
      </c>
      <c r="B387" s="50" t="str">
        <f t="shared" si="66"/>
        <v/>
      </c>
      <c r="C387" s="155"/>
      <c r="D387" s="15" t="str">
        <f t="shared" si="67"/>
        <v/>
      </c>
      <c r="E387" s="15" t="str">
        <f t="shared" si="68"/>
        <v/>
      </c>
      <c r="F387" s="16"/>
      <c r="G387" s="16"/>
      <c r="H387" s="57"/>
      <c r="I387" s="61"/>
      <c r="J387" s="61"/>
      <c r="K387" s="36"/>
      <c r="L387" s="47"/>
      <c r="M387" s="47"/>
      <c r="N387" s="45" t="str">
        <f t="shared" si="77"/>
        <v/>
      </c>
      <c r="O387" s="22"/>
      <c r="P387" s="58"/>
      <c r="Q387" s="16"/>
      <c r="R387" s="170"/>
      <c r="S387" s="108"/>
      <c r="T387" s="109"/>
      <c r="U387" s="110"/>
      <c r="V387" s="111"/>
      <c r="W387" s="114"/>
      <c r="X387" s="115"/>
      <c r="Y387" s="115"/>
      <c r="Z387" s="116" t="str">
        <f t="shared" si="78"/>
        <v/>
      </c>
      <c r="AB387" s="28" cm="1">
        <f t="array" ref="AB387">_xlfn.IFS($H387="",1,$H387="有り",2,$H387="無し",3)</f>
        <v>1</v>
      </c>
      <c r="AC387" s="28">
        <f t="shared" si="69"/>
        <v>0</v>
      </c>
      <c r="AD387" s="28">
        <f t="shared" si="70"/>
        <v>0</v>
      </c>
      <c r="AE387" s="28">
        <f t="shared" si="71"/>
        <v>0</v>
      </c>
      <c r="AF387" s="28">
        <f t="shared" si="72"/>
        <v>0</v>
      </c>
      <c r="AG387" s="28" t="str">
        <f t="shared" si="73"/>
        <v/>
      </c>
      <c r="AH387" s="7">
        <f t="shared" si="74"/>
        <v>0</v>
      </c>
      <c r="AI387" s="7">
        <f t="shared" si="75"/>
        <v>0</v>
      </c>
    </row>
    <row r="388" spans="1:35" s="4" customFormat="1" ht="24.75" customHeight="1">
      <c r="A388" s="49">
        <f t="shared" si="76"/>
        <v>376</v>
      </c>
      <c r="B388" s="50" t="str">
        <f t="shared" si="66"/>
        <v/>
      </c>
      <c r="C388" s="155"/>
      <c r="D388" s="15" t="str">
        <f t="shared" si="67"/>
        <v/>
      </c>
      <c r="E388" s="15" t="str">
        <f t="shared" si="68"/>
        <v/>
      </c>
      <c r="F388" s="16"/>
      <c r="G388" s="16"/>
      <c r="H388" s="57"/>
      <c r="I388" s="61"/>
      <c r="J388" s="61"/>
      <c r="K388" s="36"/>
      <c r="L388" s="47"/>
      <c r="M388" s="47"/>
      <c r="N388" s="45" t="str">
        <f t="shared" si="77"/>
        <v/>
      </c>
      <c r="O388" s="22"/>
      <c r="P388" s="58"/>
      <c r="Q388" s="16"/>
      <c r="R388" s="170"/>
      <c r="S388" s="108"/>
      <c r="T388" s="109"/>
      <c r="U388" s="110"/>
      <c r="V388" s="111"/>
      <c r="W388" s="114"/>
      <c r="X388" s="115"/>
      <c r="Y388" s="115"/>
      <c r="Z388" s="116" t="str">
        <f t="shared" si="78"/>
        <v/>
      </c>
      <c r="AB388" s="28" cm="1">
        <f t="array" ref="AB388">_xlfn.IFS($H388="",1,$H388="有り",2,$H388="無し",3)</f>
        <v>1</v>
      </c>
      <c r="AC388" s="28">
        <f t="shared" si="69"/>
        <v>0</v>
      </c>
      <c r="AD388" s="28">
        <f t="shared" si="70"/>
        <v>0</v>
      </c>
      <c r="AE388" s="28">
        <f t="shared" si="71"/>
        <v>0</v>
      </c>
      <c r="AF388" s="28">
        <f t="shared" si="72"/>
        <v>0</v>
      </c>
      <c r="AG388" s="28" t="str">
        <f t="shared" si="73"/>
        <v/>
      </c>
      <c r="AH388" s="7">
        <f t="shared" si="74"/>
        <v>0</v>
      </c>
      <c r="AI388" s="7">
        <f t="shared" si="75"/>
        <v>0</v>
      </c>
    </row>
    <row r="389" spans="1:35" s="4" customFormat="1" ht="24.75" customHeight="1">
      <c r="A389" s="49">
        <f t="shared" si="76"/>
        <v>377</v>
      </c>
      <c r="B389" s="50" t="str">
        <f t="shared" si="66"/>
        <v/>
      </c>
      <c r="C389" s="155"/>
      <c r="D389" s="15" t="str">
        <f t="shared" si="67"/>
        <v/>
      </c>
      <c r="E389" s="15" t="str">
        <f t="shared" si="68"/>
        <v/>
      </c>
      <c r="F389" s="16"/>
      <c r="G389" s="16"/>
      <c r="H389" s="57"/>
      <c r="I389" s="61"/>
      <c r="J389" s="61"/>
      <c r="K389" s="36"/>
      <c r="L389" s="47"/>
      <c r="M389" s="47"/>
      <c r="N389" s="45" t="str">
        <f t="shared" si="77"/>
        <v/>
      </c>
      <c r="O389" s="22"/>
      <c r="P389" s="58"/>
      <c r="Q389" s="16"/>
      <c r="R389" s="170"/>
      <c r="S389" s="108"/>
      <c r="T389" s="109"/>
      <c r="U389" s="110"/>
      <c r="V389" s="111"/>
      <c r="W389" s="114"/>
      <c r="X389" s="115"/>
      <c r="Y389" s="115"/>
      <c r="Z389" s="116" t="str">
        <f t="shared" si="78"/>
        <v/>
      </c>
      <c r="AB389" s="28" cm="1">
        <f t="array" ref="AB389">_xlfn.IFS($H389="",1,$H389="有り",2,$H389="無し",3)</f>
        <v>1</v>
      </c>
      <c r="AC389" s="28">
        <f t="shared" si="69"/>
        <v>0</v>
      </c>
      <c r="AD389" s="28">
        <f t="shared" si="70"/>
        <v>0</v>
      </c>
      <c r="AE389" s="28">
        <f t="shared" si="71"/>
        <v>0</v>
      </c>
      <c r="AF389" s="28">
        <f t="shared" si="72"/>
        <v>0</v>
      </c>
      <c r="AG389" s="28" t="str">
        <f t="shared" si="73"/>
        <v/>
      </c>
      <c r="AH389" s="7">
        <f t="shared" si="74"/>
        <v>0</v>
      </c>
      <c r="AI389" s="7">
        <f t="shared" si="75"/>
        <v>0</v>
      </c>
    </row>
    <row r="390" spans="1:35" s="4" customFormat="1" ht="24.75" customHeight="1">
      <c r="A390" s="49">
        <f t="shared" si="76"/>
        <v>378</v>
      </c>
      <c r="B390" s="50" t="str">
        <f t="shared" si="66"/>
        <v/>
      </c>
      <c r="C390" s="155"/>
      <c r="D390" s="15" t="str">
        <f t="shared" si="67"/>
        <v/>
      </c>
      <c r="E390" s="15" t="str">
        <f t="shared" si="68"/>
        <v/>
      </c>
      <c r="F390" s="16"/>
      <c r="G390" s="16"/>
      <c r="H390" s="57"/>
      <c r="I390" s="61"/>
      <c r="J390" s="61"/>
      <c r="K390" s="36"/>
      <c r="L390" s="47"/>
      <c r="M390" s="47"/>
      <c r="N390" s="45" t="str">
        <f t="shared" si="77"/>
        <v/>
      </c>
      <c r="O390" s="22"/>
      <c r="P390" s="58"/>
      <c r="Q390" s="16"/>
      <c r="R390" s="170"/>
      <c r="S390" s="108"/>
      <c r="T390" s="109"/>
      <c r="U390" s="110"/>
      <c r="V390" s="111"/>
      <c r="W390" s="114"/>
      <c r="X390" s="115"/>
      <c r="Y390" s="115"/>
      <c r="Z390" s="116" t="str">
        <f t="shared" si="78"/>
        <v/>
      </c>
      <c r="AB390" s="28" cm="1">
        <f t="array" ref="AB390">_xlfn.IFS($H390="",1,$H390="有り",2,$H390="無し",3)</f>
        <v>1</v>
      </c>
      <c r="AC390" s="28">
        <f t="shared" si="69"/>
        <v>0</v>
      </c>
      <c r="AD390" s="28">
        <f t="shared" si="70"/>
        <v>0</v>
      </c>
      <c r="AE390" s="28">
        <f t="shared" si="71"/>
        <v>0</v>
      </c>
      <c r="AF390" s="28">
        <f t="shared" si="72"/>
        <v>0</v>
      </c>
      <c r="AG390" s="28" t="str">
        <f t="shared" si="73"/>
        <v/>
      </c>
      <c r="AH390" s="7">
        <f t="shared" si="74"/>
        <v>0</v>
      </c>
      <c r="AI390" s="7">
        <f t="shared" si="75"/>
        <v>0</v>
      </c>
    </row>
    <row r="391" spans="1:35" s="4" customFormat="1" ht="24.75" customHeight="1">
      <c r="A391" s="49">
        <f t="shared" si="76"/>
        <v>379</v>
      </c>
      <c r="B391" s="50" t="str">
        <f t="shared" si="66"/>
        <v/>
      </c>
      <c r="C391" s="155"/>
      <c r="D391" s="15" t="str">
        <f t="shared" si="67"/>
        <v/>
      </c>
      <c r="E391" s="15" t="str">
        <f t="shared" si="68"/>
        <v/>
      </c>
      <c r="F391" s="16"/>
      <c r="G391" s="16"/>
      <c r="H391" s="57"/>
      <c r="I391" s="61"/>
      <c r="J391" s="61"/>
      <c r="K391" s="36"/>
      <c r="L391" s="47"/>
      <c r="M391" s="47"/>
      <c r="N391" s="45" t="str">
        <f t="shared" si="77"/>
        <v/>
      </c>
      <c r="O391" s="22"/>
      <c r="P391" s="58"/>
      <c r="Q391" s="16"/>
      <c r="R391" s="170"/>
      <c r="S391" s="108"/>
      <c r="T391" s="109"/>
      <c r="U391" s="110"/>
      <c r="V391" s="111"/>
      <c r="W391" s="114"/>
      <c r="X391" s="115"/>
      <c r="Y391" s="115"/>
      <c r="Z391" s="116" t="str">
        <f t="shared" si="78"/>
        <v/>
      </c>
      <c r="AB391" s="28" cm="1">
        <f t="array" ref="AB391">_xlfn.IFS($H391="",1,$H391="有り",2,$H391="無し",3)</f>
        <v>1</v>
      </c>
      <c r="AC391" s="28">
        <f t="shared" si="69"/>
        <v>0</v>
      </c>
      <c r="AD391" s="28">
        <f t="shared" si="70"/>
        <v>0</v>
      </c>
      <c r="AE391" s="28">
        <f t="shared" si="71"/>
        <v>0</v>
      </c>
      <c r="AF391" s="28">
        <f t="shared" si="72"/>
        <v>0</v>
      </c>
      <c r="AG391" s="28" t="str">
        <f t="shared" si="73"/>
        <v/>
      </c>
      <c r="AH391" s="7">
        <f t="shared" si="74"/>
        <v>0</v>
      </c>
      <c r="AI391" s="7">
        <f t="shared" si="75"/>
        <v>0</v>
      </c>
    </row>
    <row r="392" spans="1:35" s="4" customFormat="1" ht="24.75" customHeight="1">
      <c r="A392" s="49">
        <f t="shared" si="76"/>
        <v>380</v>
      </c>
      <c r="B392" s="50" t="str">
        <f t="shared" si="66"/>
        <v/>
      </c>
      <c r="C392" s="155"/>
      <c r="D392" s="15" t="str">
        <f t="shared" si="67"/>
        <v/>
      </c>
      <c r="E392" s="15" t="str">
        <f t="shared" si="68"/>
        <v/>
      </c>
      <c r="F392" s="16"/>
      <c r="G392" s="16"/>
      <c r="H392" s="57"/>
      <c r="I392" s="61"/>
      <c r="J392" s="61"/>
      <c r="K392" s="36"/>
      <c r="L392" s="47"/>
      <c r="M392" s="47"/>
      <c r="N392" s="45" t="str">
        <f t="shared" si="77"/>
        <v/>
      </c>
      <c r="O392" s="22"/>
      <c r="P392" s="58"/>
      <c r="Q392" s="16"/>
      <c r="R392" s="170"/>
      <c r="S392" s="108"/>
      <c r="T392" s="109"/>
      <c r="U392" s="110"/>
      <c r="V392" s="111"/>
      <c r="W392" s="114"/>
      <c r="X392" s="115"/>
      <c r="Y392" s="115"/>
      <c r="Z392" s="116" t="str">
        <f t="shared" si="78"/>
        <v/>
      </c>
      <c r="AB392" s="28" cm="1">
        <f t="array" ref="AB392">_xlfn.IFS($H392="",1,$H392="有り",2,$H392="無し",3)</f>
        <v>1</v>
      </c>
      <c r="AC392" s="28">
        <f t="shared" si="69"/>
        <v>0</v>
      </c>
      <c r="AD392" s="28">
        <f t="shared" si="70"/>
        <v>0</v>
      </c>
      <c r="AE392" s="28">
        <f t="shared" si="71"/>
        <v>0</v>
      </c>
      <c r="AF392" s="28">
        <f t="shared" si="72"/>
        <v>0</v>
      </c>
      <c r="AG392" s="28" t="str">
        <f t="shared" si="73"/>
        <v/>
      </c>
      <c r="AH392" s="7">
        <f t="shared" si="74"/>
        <v>0</v>
      </c>
      <c r="AI392" s="7">
        <f t="shared" si="75"/>
        <v>0</v>
      </c>
    </row>
    <row r="393" spans="1:35" s="4" customFormat="1" ht="24.75" customHeight="1">
      <c r="A393" s="49">
        <f t="shared" si="76"/>
        <v>381</v>
      </c>
      <c r="B393" s="50" t="str">
        <f t="shared" si="66"/>
        <v/>
      </c>
      <c r="C393" s="155"/>
      <c r="D393" s="15" t="str">
        <f t="shared" si="67"/>
        <v/>
      </c>
      <c r="E393" s="15" t="str">
        <f t="shared" si="68"/>
        <v/>
      </c>
      <c r="F393" s="16"/>
      <c r="G393" s="16"/>
      <c r="H393" s="57"/>
      <c r="I393" s="61"/>
      <c r="J393" s="61"/>
      <c r="K393" s="36"/>
      <c r="L393" s="47"/>
      <c r="M393" s="47"/>
      <c r="N393" s="45" t="str">
        <f t="shared" si="77"/>
        <v/>
      </c>
      <c r="O393" s="22"/>
      <c r="P393" s="58"/>
      <c r="Q393" s="16"/>
      <c r="R393" s="170"/>
      <c r="S393" s="108"/>
      <c r="T393" s="109"/>
      <c r="U393" s="110"/>
      <c r="V393" s="111"/>
      <c r="W393" s="114"/>
      <c r="X393" s="115"/>
      <c r="Y393" s="115"/>
      <c r="Z393" s="116" t="str">
        <f t="shared" si="78"/>
        <v/>
      </c>
      <c r="AB393" s="28" cm="1">
        <f t="array" ref="AB393">_xlfn.IFS($H393="",1,$H393="有り",2,$H393="無し",3)</f>
        <v>1</v>
      </c>
      <c r="AC393" s="28">
        <f t="shared" si="69"/>
        <v>0</v>
      </c>
      <c r="AD393" s="28">
        <f t="shared" si="70"/>
        <v>0</v>
      </c>
      <c r="AE393" s="28">
        <f t="shared" si="71"/>
        <v>0</v>
      </c>
      <c r="AF393" s="28">
        <f t="shared" si="72"/>
        <v>0</v>
      </c>
      <c r="AG393" s="28" t="str">
        <f t="shared" si="73"/>
        <v/>
      </c>
      <c r="AH393" s="7">
        <f t="shared" si="74"/>
        <v>0</v>
      </c>
      <c r="AI393" s="7">
        <f t="shared" si="75"/>
        <v>0</v>
      </c>
    </row>
    <row r="394" spans="1:35" s="4" customFormat="1" ht="24.75" customHeight="1">
      <c r="A394" s="49">
        <f t="shared" si="76"/>
        <v>382</v>
      </c>
      <c r="B394" s="50" t="str">
        <f t="shared" si="66"/>
        <v/>
      </c>
      <c r="C394" s="155"/>
      <c r="D394" s="15" t="str">
        <f t="shared" si="67"/>
        <v/>
      </c>
      <c r="E394" s="15" t="str">
        <f t="shared" si="68"/>
        <v/>
      </c>
      <c r="F394" s="16"/>
      <c r="G394" s="16"/>
      <c r="H394" s="57"/>
      <c r="I394" s="61"/>
      <c r="J394" s="61"/>
      <c r="K394" s="36"/>
      <c r="L394" s="47"/>
      <c r="M394" s="47"/>
      <c r="N394" s="45" t="str">
        <f t="shared" si="77"/>
        <v/>
      </c>
      <c r="O394" s="22"/>
      <c r="P394" s="58"/>
      <c r="Q394" s="16"/>
      <c r="R394" s="170"/>
      <c r="S394" s="108"/>
      <c r="T394" s="109"/>
      <c r="U394" s="110"/>
      <c r="V394" s="111"/>
      <c r="W394" s="114"/>
      <c r="X394" s="115"/>
      <c r="Y394" s="115"/>
      <c r="Z394" s="116" t="str">
        <f t="shared" si="78"/>
        <v/>
      </c>
      <c r="AB394" s="28" cm="1">
        <f t="array" ref="AB394">_xlfn.IFS($H394="",1,$H394="有り",2,$H394="無し",3)</f>
        <v>1</v>
      </c>
      <c r="AC394" s="28">
        <f t="shared" si="69"/>
        <v>0</v>
      </c>
      <c r="AD394" s="28">
        <f t="shared" si="70"/>
        <v>0</v>
      </c>
      <c r="AE394" s="28">
        <f t="shared" si="71"/>
        <v>0</v>
      </c>
      <c r="AF394" s="28">
        <f t="shared" si="72"/>
        <v>0</v>
      </c>
      <c r="AG394" s="28" t="str">
        <f t="shared" si="73"/>
        <v/>
      </c>
      <c r="AH394" s="7">
        <f t="shared" si="74"/>
        <v>0</v>
      </c>
      <c r="AI394" s="7">
        <f t="shared" si="75"/>
        <v>0</v>
      </c>
    </row>
    <row r="395" spans="1:35" s="4" customFormat="1" ht="24.75" customHeight="1">
      <c r="A395" s="49">
        <f t="shared" si="76"/>
        <v>383</v>
      </c>
      <c r="B395" s="50" t="str">
        <f t="shared" si="66"/>
        <v/>
      </c>
      <c r="C395" s="155"/>
      <c r="D395" s="15" t="str">
        <f t="shared" si="67"/>
        <v/>
      </c>
      <c r="E395" s="15" t="str">
        <f t="shared" si="68"/>
        <v/>
      </c>
      <c r="F395" s="16"/>
      <c r="G395" s="16"/>
      <c r="H395" s="57"/>
      <c r="I395" s="61"/>
      <c r="J395" s="61"/>
      <c r="K395" s="36"/>
      <c r="L395" s="47"/>
      <c r="M395" s="47"/>
      <c r="N395" s="45" t="str">
        <f t="shared" si="77"/>
        <v/>
      </c>
      <c r="O395" s="22"/>
      <c r="P395" s="58"/>
      <c r="Q395" s="16"/>
      <c r="R395" s="170"/>
      <c r="S395" s="108"/>
      <c r="T395" s="109"/>
      <c r="U395" s="110"/>
      <c r="V395" s="111"/>
      <c r="W395" s="114"/>
      <c r="X395" s="115"/>
      <c r="Y395" s="115"/>
      <c r="Z395" s="116" t="str">
        <f t="shared" si="78"/>
        <v/>
      </c>
      <c r="AB395" s="28" cm="1">
        <f t="array" ref="AB395">_xlfn.IFS($H395="",1,$H395="有り",2,$H395="無し",3)</f>
        <v>1</v>
      </c>
      <c r="AC395" s="28">
        <f t="shared" si="69"/>
        <v>0</v>
      </c>
      <c r="AD395" s="28">
        <f t="shared" si="70"/>
        <v>0</v>
      </c>
      <c r="AE395" s="28">
        <f t="shared" si="71"/>
        <v>0</v>
      </c>
      <c r="AF395" s="28">
        <f t="shared" si="72"/>
        <v>0</v>
      </c>
      <c r="AG395" s="28" t="str">
        <f t="shared" si="73"/>
        <v/>
      </c>
      <c r="AH395" s="7">
        <f t="shared" si="74"/>
        <v>0</v>
      </c>
      <c r="AI395" s="7">
        <f t="shared" si="75"/>
        <v>0</v>
      </c>
    </row>
    <row r="396" spans="1:35" s="4" customFormat="1" ht="24.75" customHeight="1">
      <c r="A396" s="49">
        <f t="shared" si="76"/>
        <v>384</v>
      </c>
      <c r="B396" s="50" t="str">
        <f t="shared" si="66"/>
        <v/>
      </c>
      <c r="C396" s="155"/>
      <c r="D396" s="15" t="str">
        <f t="shared" si="67"/>
        <v/>
      </c>
      <c r="E396" s="15" t="str">
        <f t="shared" si="68"/>
        <v/>
      </c>
      <c r="F396" s="16"/>
      <c r="G396" s="16"/>
      <c r="H396" s="57"/>
      <c r="I396" s="61"/>
      <c r="J396" s="61"/>
      <c r="K396" s="36"/>
      <c r="L396" s="47"/>
      <c r="M396" s="47"/>
      <c r="N396" s="45" t="str">
        <f t="shared" si="77"/>
        <v/>
      </c>
      <c r="O396" s="22"/>
      <c r="P396" s="58"/>
      <c r="Q396" s="16"/>
      <c r="R396" s="170"/>
      <c r="S396" s="108"/>
      <c r="T396" s="109"/>
      <c r="U396" s="110"/>
      <c r="V396" s="111"/>
      <c r="W396" s="114"/>
      <c r="X396" s="115"/>
      <c r="Y396" s="115"/>
      <c r="Z396" s="116" t="str">
        <f t="shared" si="78"/>
        <v/>
      </c>
      <c r="AB396" s="28" cm="1">
        <f t="array" ref="AB396">_xlfn.IFS($H396="",1,$H396="有り",2,$H396="無し",3)</f>
        <v>1</v>
      </c>
      <c r="AC396" s="28">
        <f t="shared" si="69"/>
        <v>0</v>
      </c>
      <c r="AD396" s="28">
        <f t="shared" si="70"/>
        <v>0</v>
      </c>
      <c r="AE396" s="28">
        <f t="shared" si="71"/>
        <v>0</v>
      </c>
      <c r="AF396" s="28">
        <f t="shared" si="72"/>
        <v>0</v>
      </c>
      <c r="AG396" s="28" t="str">
        <f t="shared" si="73"/>
        <v/>
      </c>
      <c r="AH396" s="7">
        <f t="shared" si="74"/>
        <v>0</v>
      </c>
      <c r="AI396" s="7">
        <f t="shared" si="75"/>
        <v>0</v>
      </c>
    </row>
    <row r="397" spans="1:35" s="4" customFormat="1" ht="24.75" customHeight="1">
      <c r="A397" s="49">
        <f t="shared" si="76"/>
        <v>385</v>
      </c>
      <c r="B397" s="50" t="str">
        <f t="shared" si="66"/>
        <v/>
      </c>
      <c r="C397" s="155"/>
      <c r="D397" s="15" t="str">
        <f t="shared" si="67"/>
        <v/>
      </c>
      <c r="E397" s="15" t="str">
        <f t="shared" si="68"/>
        <v/>
      </c>
      <c r="F397" s="16"/>
      <c r="G397" s="16"/>
      <c r="H397" s="57"/>
      <c r="I397" s="61"/>
      <c r="J397" s="61"/>
      <c r="K397" s="36"/>
      <c r="L397" s="47"/>
      <c r="M397" s="47"/>
      <c r="N397" s="45" t="str">
        <f t="shared" si="77"/>
        <v/>
      </c>
      <c r="O397" s="22"/>
      <c r="P397" s="58"/>
      <c r="Q397" s="16"/>
      <c r="R397" s="170"/>
      <c r="S397" s="108"/>
      <c r="T397" s="109"/>
      <c r="U397" s="110"/>
      <c r="V397" s="111"/>
      <c r="W397" s="114"/>
      <c r="X397" s="115"/>
      <c r="Y397" s="115"/>
      <c r="Z397" s="116" t="str">
        <f t="shared" si="78"/>
        <v/>
      </c>
      <c r="AB397" s="28" cm="1">
        <f t="array" ref="AB397">_xlfn.IFS($H397="",1,$H397="有り",2,$H397="無し",3)</f>
        <v>1</v>
      </c>
      <c r="AC397" s="28">
        <f t="shared" si="69"/>
        <v>0</v>
      </c>
      <c r="AD397" s="28">
        <f t="shared" si="70"/>
        <v>0</v>
      </c>
      <c r="AE397" s="28">
        <f t="shared" si="71"/>
        <v>0</v>
      </c>
      <c r="AF397" s="28">
        <f t="shared" si="72"/>
        <v>0</v>
      </c>
      <c r="AG397" s="28" t="str">
        <f t="shared" si="73"/>
        <v/>
      </c>
      <c r="AH397" s="7">
        <f t="shared" si="74"/>
        <v>0</v>
      </c>
      <c r="AI397" s="7">
        <f t="shared" si="75"/>
        <v>0</v>
      </c>
    </row>
    <row r="398" spans="1:35" s="4" customFormat="1" ht="24.75" customHeight="1">
      <c r="A398" s="49">
        <f t="shared" si="76"/>
        <v>386</v>
      </c>
      <c r="B398" s="50" t="str">
        <f t="shared" ref="B398:B461" si="79">IF($C398="","","業務用給湯器")</f>
        <v/>
      </c>
      <c r="C398" s="155"/>
      <c r="D398" s="15" t="str">
        <f t="shared" ref="D398:D461" si="80">IF($B398&lt;&gt;"",$C$2,"")</f>
        <v/>
      </c>
      <c r="E398" s="15" t="str">
        <f t="shared" ref="E398:E461" si="81">IF($B398&lt;&gt;"",$F$2,"")</f>
        <v/>
      </c>
      <c r="F398" s="16"/>
      <c r="G398" s="16"/>
      <c r="H398" s="57"/>
      <c r="I398" s="61"/>
      <c r="J398" s="61"/>
      <c r="K398" s="36"/>
      <c r="L398" s="47"/>
      <c r="M398" s="47"/>
      <c r="N398" s="45" t="str">
        <f t="shared" si="77"/>
        <v/>
      </c>
      <c r="O398" s="22"/>
      <c r="P398" s="58"/>
      <c r="Q398" s="16"/>
      <c r="R398" s="170"/>
      <c r="S398" s="108"/>
      <c r="T398" s="109"/>
      <c r="U398" s="110"/>
      <c r="V398" s="111"/>
      <c r="W398" s="114"/>
      <c r="X398" s="115"/>
      <c r="Y398" s="115"/>
      <c r="Z398" s="116" t="str">
        <f t="shared" si="78"/>
        <v/>
      </c>
      <c r="AB398" s="28" cm="1">
        <f t="array" ref="AB398">_xlfn.IFS($H398="",1,$H398="有り",2,$H398="無し",3)</f>
        <v>1</v>
      </c>
      <c r="AC398" s="28">
        <f t="shared" ref="AC398:AC461" si="82">IF(AND(($C398&lt;&gt;""),AND($AB398=1),(OR($C$2="",$F$2="",$G$3="",C398="",H398="",F398="",G398="",I398="",J398="",K398="",L398="",M398="",O398=""))),1,0)</f>
        <v>0</v>
      </c>
      <c r="AD398" s="28">
        <f t="shared" ref="AD398:AD461" si="83">IF(AND(($C398&lt;&gt;""),AND($AB398=2),(OR($C$2="",$F$2="",$G$3="",C398="",H398="",F398="",G398="",I398="",J398="",K398="",L398="",M398="",O398=""))),1,0)</f>
        <v>0</v>
      </c>
      <c r="AE398" s="28">
        <f t="shared" ref="AE398:AE461" si="84">IF(AND(($C398&lt;&gt;""),AND($AB398=3),(OR($C$2="",$F$2="",$G$3="",C398="",H398="",F398="",G398="",K398="",L398="",M398="",O398=""))),1,0)</f>
        <v>0</v>
      </c>
      <c r="AF398" s="28">
        <f t="shared" ref="AF398:AF461" si="85">IF(AND($G398&lt;&gt;"",COUNTIF($G398,"*■*")&gt;0,$Q398=""),1,0)</f>
        <v>0</v>
      </c>
      <c r="AG398" s="28" t="str">
        <f t="shared" ref="AG398:AG461" si="86">TEXT(Z398,"G/標準")</f>
        <v/>
      </c>
      <c r="AH398" s="7">
        <f t="shared" ref="AH398:AH461" si="87">IF(AG398="",0,COUNTIF($AG$13:$AG$512,AG398))</f>
        <v>0</v>
      </c>
      <c r="AI398" s="7">
        <f t="shared" ref="AI398:AI461" si="88">IF(AND(N398&lt;&gt;"",$N398&gt;$O398),1,0)</f>
        <v>0</v>
      </c>
    </row>
    <row r="399" spans="1:35" s="4" customFormat="1" ht="24.75" customHeight="1">
      <c r="A399" s="49">
        <f t="shared" si="76"/>
        <v>387</v>
      </c>
      <c r="B399" s="50" t="str">
        <f t="shared" si="79"/>
        <v/>
      </c>
      <c r="C399" s="155"/>
      <c r="D399" s="15" t="str">
        <f t="shared" si="80"/>
        <v/>
      </c>
      <c r="E399" s="15" t="str">
        <f t="shared" si="81"/>
        <v/>
      </c>
      <c r="F399" s="16"/>
      <c r="G399" s="16"/>
      <c r="H399" s="57"/>
      <c r="I399" s="61"/>
      <c r="J399" s="61"/>
      <c r="K399" s="36"/>
      <c r="L399" s="47"/>
      <c r="M399" s="47"/>
      <c r="N399" s="45" t="str">
        <f t="shared" si="77"/>
        <v/>
      </c>
      <c r="O399" s="22"/>
      <c r="P399" s="58"/>
      <c r="Q399" s="16"/>
      <c r="R399" s="170"/>
      <c r="S399" s="108"/>
      <c r="T399" s="109"/>
      <c r="U399" s="110"/>
      <c r="V399" s="111"/>
      <c r="W399" s="114"/>
      <c r="X399" s="115"/>
      <c r="Y399" s="115"/>
      <c r="Z399" s="116" t="str">
        <f t="shared" si="78"/>
        <v/>
      </c>
      <c r="AB399" s="28" cm="1">
        <f t="array" ref="AB399">_xlfn.IFS($H399="",1,$H399="有り",2,$H399="無し",3)</f>
        <v>1</v>
      </c>
      <c r="AC399" s="28">
        <f t="shared" si="82"/>
        <v>0</v>
      </c>
      <c r="AD399" s="28">
        <f t="shared" si="83"/>
        <v>0</v>
      </c>
      <c r="AE399" s="28">
        <f t="shared" si="84"/>
        <v>0</v>
      </c>
      <c r="AF399" s="28">
        <f t="shared" si="85"/>
        <v>0</v>
      </c>
      <c r="AG399" s="28" t="str">
        <f t="shared" si="86"/>
        <v/>
      </c>
      <c r="AH399" s="7">
        <f t="shared" si="87"/>
        <v>0</v>
      </c>
      <c r="AI399" s="7">
        <f t="shared" si="88"/>
        <v>0</v>
      </c>
    </row>
    <row r="400" spans="1:35" s="4" customFormat="1" ht="24.75" customHeight="1">
      <c r="A400" s="49">
        <f t="shared" si="76"/>
        <v>388</v>
      </c>
      <c r="B400" s="50" t="str">
        <f t="shared" si="79"/>
        <v/>
      </c>
      <c r="C400" s="155"/>
      <c r="D400" s="15" t="str">
        <f t="shared" si="80"/>
        <v/>
      </c>
      <c r="E400" s="15" t="str">
        <f t="shared" si="81"/>
        <v/>
      </c>
      <c r="F400" s="16"/>
      <c r="G400" s="16"/>
      <c r="H400" s="57"/>
      <c r="I400" s="61"/>
      <c r="J400" s="61"/>
      <c r="K400" s="36"/>
      <c r="L400" s="47"/>
      <c r="M400" s="47"/>
      <c r="N400" s="45" t="str">
        <f t="shared" si="77"/>
        <v/>
      </c>
      <c r="O400" s="22"/>
      <c r="P400" s="58"/>
      <c r="Q400" s="16"/>
      <c r="R400" s="170"/>
      <c r="S400" s="108"/>
      <c r="T400" s="109"/>
      <c r="U400" s="110"/>
      <c r="V400" s="111"/>
      <c r="W400" s="114"/>
      <c r="X400" s="115"/>
      <c r="Y400" s="115"/>
      <c r="Z400" s="116" t="str">
        <f t="shared" si="78"/>
        <v/>
      </c>
      <c r="AB400" s="28" cm="1">
        <f t="array" ref="AB400">_xlfn.IFS($H400="",1,$H400="有り",2,$H400="無し",3)</f>
        <v>1</v>
      </c>
      <c r="AC400" s="28">
        <f t="shared" si="82"/>
        <v>0</v>
      </c>
      <c r="AD400" s="28">
        <f t="shared" si="83"/>
        <v>0</v>
      </c>
      <c r="AE400" s="28">
        <f t="shared" si="84"/>
        <v>0</v>
      </c>
      <c r="AF400" s="28">
        <f t="shared" si="85"/>
        <v>0</v>
      </c>
      <c r="AG400" s="28" t="str">
        <f t="shared" si="86"/>
        <v/>
      </c>
      <c r="AH400" s="7">
        <f t="shared" si="87"/>
        <v>0</v>
      </c>
      <c r="AI400" s="7">
        <f t="shared" si="88"/>
        <v>0</v>
      </c>
    </row>
    <row r="401" spans="1:35" s="4" customFormat="1" ht="24.75" customHeight="1">
      <c r="A401" s="49">
        <f t="shared" si="76"/>
        <v>389</v>
      </c>
      <c r="B401" s="50" t="str">
        <f t="shared" si="79"/>
        <v/>
      </c>
      <c r="C401" s="155"/>
      <c r="D401" s="15" t="str">
        <f t="shared" si="80"/>
        <v/>
      </c>
      <c r="E401" s="15" t="str">
        <f t="shared" si="81"/>
        <v/>
      </c>
      <c r="F401" s="16"/>
      <c r="G401" s="16"/>
      <c r="H401" s="57"/>
      <c r="I401" s="61"/>
      <c r="J401" s="61"/>
      <c r="K401" s="36"/>
      <c r="L401" s="47"/>
      <c r="M401" s="47"/>
      <c r="N401" s="45" t="str">
        <f t="shared" si="77"/>
        <v/>
      </c>
      <c r="O401" s="22"/>
      <c r="P401" s="58"/>
      <c r="Q401" s="16"/>
      <c r="R401" s="170"/>
      <c r="S401" s="108"/>
      <c r="T401" s="109"/>
      <c r="U401" s="110"/>
      <c r="V401" s="111"/>
      <c r="W401" s="114"/>
      <c r="X401" s="115"/>
      <c r="Y401" s="115"/>
      <c r="Z401" s="116" t="str">
        <f t="shared" si="78"/>
        <v/>
      </c>
      <c r="AB401" s="28" cm="1">
        <f t="array" ref="AB401">_xlfn.IFS($H401="",1,$H401="有り",2,$H401="無し",3)</f>
        <v>1</v>
      </c>
      <c r="AC401" s="28">
        <f t="shared" si="82"/>
        <v>0</v>
      </c>
      <c r="AD401" s="28">
        <f t="shared" si="83"/>
        <v>0</v>
      </c>
      <c r="AE401" s="28">
        <f t="shared" si="84"/>
        <v>0</v>
      </c>
      <c r="AF401" s="28">
        <f t="shared" si="85"/>
        <v>0</v>
      </c>
      <c r="AG401" s="28" t="str">
        <f t="shared" si="86"/>
        <v/>
      </c>
      <c r="AH401" s="7">
        <f t="shared" si="87"/>
        <v>0</v>
      </c>
      <c r="AI401" s="7">
        <f t="shared" si="88"/>
        <v>0</v>
      </c>
    </row>
    <row r="402" spans="1:35" s="4" customFormat="1" ht="24.75" customHeight="1">
      <c r="A402" s="49">
        <f t="shared" si="76"/>
        <v>390</v>
      </c>
      <c r="B402" s="50" t="str">
        <f t="shared" si="79"/>
        <v/>
      </c>
      <c r="C402" s="155"/>
      <c r="D402" s="15" t="str">
        <f t="shared" si="80"/>
        <v/>
      </c>
      <c r="E402" s="15" t="str">
        <f t="shared" si="81"/>
        <v/>
      </c>
      <c r="F402" s="16"/>
      <c r="G402" s="16"/>
      <c r="H402" s="57"/>
      <c r="I402" s="61"/>
      <c r="J402" s="61"/>
      <c r="K402" s="36"/>
      <c r="L402" s="47"/>
      <c r="M402" s="47"/>
      <c r="N402" s="45" t="str">
        <f t="shared" si="77"/>
        <v/>
      </c>
      <c r="O402" s="22"/>
      <c r="P402" s="58"/>
      <c r="Q402" s="16"/>
      <c r="R402" s="170"/>
      <c r="S402" s="108"/>
      <c r="T402" s="109"/>
      <c r="U402" s="110"/>
      <c r="V402" s="111"/>
      <c r="W402" s="114"/>
      <c r="X402" s="115"/>
      <c r="Y402" s="115"/>
      <c r="Z402" s="116" t="str">
        <f t="shared" si="78"/>
        <v/>
      </c>
      <c r="AB402" s="28" cm="1">
        <f t="array" ref="AB402">_xlfn.IFS($H402="",1,$H402="有り",2,$H402="無し",3)</f>
        <v>1</v>
      </c>
      <c r="AC402" s="28">
        <f t="shared" si="82"/>
        <v>0</v>
      </c>
      <c r="AD402" s="28">
        <f t="shared" si="83"/>
        <v>0</v>
      </c>
      <c r="AE402" s="28">
        <f t="shared" si="84"/>
        <v>0</v>
      </c>
      <c r="AF402" s="28">
        <f t="shared" si="85"/>
        <v>0</v>
      </c>
      <c r="AG402" s="28" t="str">
        <f t="shared" si="86"/>
        <v/>
      </c>
      <c r="AH402" s="7">
        <f t="shared" si="87"/>
        <v>0</v>
      </c>
      <c r="AI402" s="7">
        <f t="shared" si="88"/>
        <v>0</v>
      </c>
    </row>
    <row r="403" spans="1:35" s="4" customFormat="1" ht="24.75" customHeight="1">
      <c r="A403" s="49">
        <f t="shared" si="76"/>
        <v>391</v>
      </c>
      <c r="B403" s="50" t="str">
        <f t="shared" si="79"/>
        <v/>
      </c>
      <c r="C403" s="155"/>
      <c r="D403" s="15" t="str">
        <f t="shared" si="80"/>
        <v/>
      </c>
      <c r="E403" s="15" t="str">
        <f t="shared" si="81"/>
        <v/>
      </c>
      <c r="F403" s="16"/>
      <c r="G403" s="16"/>
      <c r="H403" s="57"/>
      <c r="I403" s="61"/>
      <c r="J403" s="61"/>
      <c r="K403" s="36"/>
      <c r="L403" s="47"/>
      <c r="M403" s="47"/>
      <c r="N403" s="45" t="str">
        <f t="shared" si="77"/>
        <v/>
      </c>
      <c r="O403" s="22"/>
      <c r="P403" s="58"/>
      <c r="Q403" s="16"/>
      <c r="R403" s="170"/>
      <c r="S403" s="108"/>
      <c r="T403" s="109"/>
      <c r="U403" s="110"/>
      <c r="V403" s="111"/>
      <c r="W403" s="114"/>
      <c r="X403" s="115"/>
      <c r="Y403" s="115"/>
      <c r="Z403" s="116" t="str">
        <f t="shared" si="78"/>
        <v/>
      </c>
      <c r="AB403" s="28" cm="1">
        <f t="array" ref="AB403">_xlfn.IFS($H403="",1,$H403="有り",2,$H403="無し",3)</f>
        <v>1</v>
      </c>
      <c r="AC403" s="28">
        <f t="shared" si="82"/>
        <v>0</v>
      </c>
      <c r="AD403" s="28">
        <f t="shared" si="83"/>
        <v>0</v>
      </c>
      <c r="AE403" s="28">
        <f t="shared" si="84"/>
        <v>0</v>
      </c>
      <c r="AF403" s="28">
        <f t="shared" si="85"/>
        <v>0</v>
      </c>
      <c r="AG403" s="28" t="str">
        <f t="shared" si="86"/>
        <v/>
      </c>
      <c r="AH403" s="7">
        <f t="shared" si="87"/>
        <v>0</v>
      </c>
      <c r="AI403" s="7">
        <f t="shared" si="88"/>
        <v>0</v>
      </c>
    </row>
    <row r="404" spans="1:35" s="4" customFormat="1" ht="24.75" customHeight="1">
      <c r="A404" s="49">
        <f t="shared" si="76"/>
        <v>392</v>
      </c>
      <c r="B404" s="50" t="str">
        <f t="shared" si="79"/>
        <v/>
      </c>
      <c r="C404" s="155"/>
      <c r="D404" s="15" t="str">
        <f t="shared" si="80"/>
        <v/>
      </c>
      <c r="E404" s="15" t="str">
        <f t="shared" si="81"/>
        <v/>
      </c>
      <c r="F404" s="16"/>
      <c r="G404" s="16"/>
      <c r="H404" s="57"/>
      <c r="I404" s="61"/>
      <c r="J404" s="61"/>
      <c r="K404" s="36"/>
      <c r="L404" s="47"/>
      <c r="M404" s="47"/>
      <c r="N404" s="45" t="str">
        <f t="shared" si="77"/>
        <v/>
      </c>
      <c r="O404" s="22"/>
      <c r="P404" s="58"/>
      <c r="Q404" s="16"/>
      <c r="R404" s="170"/>
      <c r="S404" s="108"/>
      <c r="T404" s="109"/>
      <c r="U404" s="110"/>
      <c r="V404" s="111"/>
      <c r="W404" s="114"/>
      <c r="X404" s="115"/>
      <c r="Y404" s="115"/>
      <c r="Z404" s="116" t="str">
        <f t="shared" si="78"/>
        <v/>
      </c>
      <c r="AB404" s="28" cm="1">
        <f t="array" ref="AB404">_xlfn.IFS($H404="",1,$H404="有り",2,$H404="無し",3)</f>
        <v>1</v>
      </c>
      <c r="AC404" s="28">
        <f t="shared" si="82"/>
        <v>0</v>
      </c>
      <c r="AD404" s="28">
        <f t="shared" si="83"/>
        <v>0</v>
      </c>
      <c r="AE404" s="28">
        <f t="shared" si="84"/>
        <v>0</v>
      </c>
      <c r="AF404" s="28">
        <f t="shared" si="85"/>
        <v>0</v>
      </c>
      <c r="AG404" s="28" t="str">
        <f t="shared" si="86"/>
        <v/>
      </c>
      <c r="AH404" s="7">
        <f t="shared" si="87"/>
        <v>0</v>
      </c>
      <c r="AI404" s="7">
        <f t="shared" si="88"/>
        <v>0</v>
      </c>
    </row>
    <row r="405" spans="1:35" s="4" customFormat="1" ht="24.75" customHeight="1">
      <c r="A405" s="49">
        <f t="shared" si="76"/>
        <v>393</v>
      </c>
      <c r="B405" s="50" t="str">
        <f t="shared" si="79"/>
        <v/>
      </c>
      <c r="C405" s="155"/>
      <c r="D405" s="15" t="str">
        <f t="shared" si="80"/>
        <v/>
      </c>
      <c r="E405" s="15" t="str">
        <f t="shared" si="81"/>
        <v/>
      </c>
      <c r="F405" s="16"/>
      <c r="G405" s="16"/>
      <c r="H405" s="57"/>
      <c r="I405" s="61"/>
      <c r="J405" s="61"/>
      <c r="K405" s="36"/>
      <c r="L405" s="47"/>
      <c r="M405" s="47"/>
      <c r="N405" s="45" t="str">
        <f t="shared" si="77"/>
        <v/>
      </c>
      <c r="O405" s="22"/>
      <c r="P405" s="58"/>
      <c r="Q405" s="16"/>
      <c r="R405" s="170"/>
      <c r="S405" s="108"/>
      <c r="T405" s="109"/>
      <c r="U405" s="110"/>
      <c r="V405" s="111"/>
      <c r="W405" s="114"/>
      <c r="X405" s="115"/>
      <c r="Y405" s="115"/>
      <c r="Z405" s="116" t="str">
        <f t="shared" si="78"/>
        <v/>
      </c>
      <c r="AB405" s="28" cm="1">
        <f t="array" ref="AB405">_xlfn.IFS($H405="",1,$H405="有り",2,$H405="無し",3)</f>
        <v>1</v>
      </c>
      <c r="AC405" s="28">
        <f t="shared" si="82"/>
        <v>0</v>
      </c>
      <c r="AD405" s="28">
        <f t="shared" si="83"/>
        <v>0</v>
      </c>
      <c r="AE405" s="28">
        <f t="shared" si="84"/>
        <v>0</v>
      </c>
      <c r="AF405" s="28">
        <f t="shared" si="85"/>
        <v>0</v>
      </c>
      <c r="AG405" s="28" t="str">
        <f t="shared" si="86"/>
        <v/>
      </c>
      <c r="AH405" s="7">
        <f t="shared" si="87"/>
        <v>0</v>
      </c>
      <c r="AI405" s="7">
        <f t="shared" si="88"/>
        <v>0</v>
      </c>
    </row>
    <row r="406" spans="1:35" s="4" customFormat="1" ht="24.75" customHeight="1">
      <c r="A406" s="49">
        <f t="shared" si="76"/>
        <v>394</v>
      </c>
      <c r="B406" s="50" t="str">
        <f t="shared" si="79"/>
        <v/>
      </c>
      <c r="C406" s="155"/>
      <c r="D406" s="15" t="str">
        <f t="shared" si="80"/>
        <v/>
      </c>
      <c r="E406" s="15" t="str">
        <f t="shared" si="81"/>
        <v/>
      </c>
      <c r="F406" s="16"/>
      <c r="G406" s="16"/>
      <c r="H406" s="57"/>
      <c r="I406" s="61"/>
      <c r="J406" s="61"/>
      <c r="K406" s="36"/>
      <c r="L406" s="47"/>
      <c r="M406" s="47"/>
      <c r="N406" s="45" t="str">
        <f t="shared" si="77"/>
        <v/>
      </c>
      <c r="O406" s="22"/>
      <c r="P406" s="58"/>
      <c r="Q406" s="16"/>
      <c r="R406" s="170"/>
      <c r="S406" s="108"/>
      <c r="T406" s="109"/>
      <c r="U406" s="110"/>
      <c r="V406" s="111"/>
      <c r="W406" s="114"/>
      <c r="X406" s="115"/>
      <c r="Y406" s="115"/>
      <c r="Z406" s="116" t="str">
        <f t="shared" si="78"/>
        <v/>
      </c>
      <c r="AB406" s="28" cm="1">
        <f t="array" ref="AB406">_xlfn.IFS($H406="",1,$H406="有り",2,$H406="無し",3)</f>
        <v>1</v>
      </c>
      <c r="AC406" s="28">
        <f t="shared" si="82"/>
        <v>0</v>
      </c>
      <c r="AD406" s="28">
        <f t="shared" si="83"/>
        <v>0</v>
      </c>
      <c r="AE406" s="28">
        <f t="shared" si="84"/>
        <v>0</v>
      </c>
      <c r="AF406" s="28">
        <f t="shared" si="85"/>
        <v>0</v>
      </c>
      <c r="AG406" s="28" t="str">
        <f t="shared" si="86"/>
        <v/>
      </c>
      <c r="AH406" s="7">
        <f t="shared" si="87"/>
        <v>0</v>
      </c>
      <c r="AI406" s="7">
        <f t="shared" si="88"/>
        <v>0</v>
      </c>
    </row>
    <row r="407" spans="1:35" s="4" customFormat="1" ht="24.75" customHeight="1">
      <c r="A407" s="49">
        <f t="shared" si="76"/>
        <v>395</v>
      </c>
      <c r="B407" s="50" t="str">
        <f t="shared" si="79"/>
        <v/>
      </c>
      <c r="C407" s="155"/>
      <c r="D407" s="15" t="str">
        <f t="shared" si="80"/>
        <v/>
      </c>
      <c r="E407" s="15" t="str">
        <f t="shared" si="81"/>
        <v/>
      </c>
      <c r="F407" s="16"/>
      <c r="G407" s="16"/>
      <c r="H407" s="57"/>
      <c r="I407" s="61"/>
      <c r="J407" s="61"/>
      <c r="K407" s="36"/>
      <c r="L407" s="47"/>
      <c r="M407" s="47"/>
      <c r="N407" s="45" t="str">
        <f t="shared" si="77"/>
        <v/>
      </c>
      <c r="O407" s="22"/>
      <c r="P407" s="58"/>
      <c r="Q407" s="16"/>
      <c r="R407" s="170"/>
      <c r="S407" s="108"/>
      <c r="T407" s="109"/>
      <c r="U407" s="110"/>
      <c r="V407" s="111"/>
      <c r="W407" s="114"/>
      <c r="X407" s="115"/>
      <c r="Y407" s="115"/>
      <c r="Z407" s="116" t="str">
        <f t="shared" si="78"/>
        <v/>
      </c>
      <c r="AB407" s="28" cm="1">
        <f t="array" ref="AB407">_xlfn.IFS($H407="",1,$H407="有り",2,$H407="無し",3)</f>
        <v>1</v>
      </c>
      <c r="AC407" s="28">
        <f t="shared" si="82"/>
        <v>0</v>
      </c>
      <c r="AD407" s="28">
        <f t="shared" si="83"/>
        <v>0</v>
      </c>
      <c r="AE407" s="28">
        <f t="shared" si="84"/>
        <v>0</v>
      </c>
      <c r="AF407" s="28">
        <f t="shared" si="85"/>
        <v>0</v>
      </c>
      <c r="AG407" s="28" t="str">
        <f t="shared" si="86"/>
        <v/>
      </c>
      <c r="AH407" s="7">
        <f t="shared" si="87"/>
        <v>0</v>
      </c>
      <c r="AI407" s="7">
        <f t="shared" si="88"/>
        <v>0</v>
      </c>
    </row>
    <row r="408" spans="1:35" s="4" customFormat="1" ht="24.75" customHeight="1">
      <c r="A408" s="49">
        <f t="shared" si="76"/>
        <v>396</v>
      </c>
      <c r="B408" s="50" t="str">
        <f t="shared" si="79"/>
        <v/>
      </c>
      <c r="C408" s="155"/>
      <c r="D408" s="15" t="str">
        <f t="shared" si="80"/>
        <v/>
      </c>
      <c r="E408" s="15" t="str">
        <f t="shared" si="81"/>
        <v/>
      </c>
      <c r="F408" s="16"/>
      <c r="G408" s="16"/>
      <c r="H408" s="57"/>
      <c r="I408" s="61"/>
      <c r="J408" s="61"/>
      <c r="K408" s="36"/>
      <c r="L408" s="47"/>
      <c r="M408" s="47"/>
      <c r="N408" s="45" t="str">
        <f t="shared" si="77"/>
        <v/>
      </c>
      <c r="O408" s="22"/>
      <c r="P408" s="58"/>
      <c r="Q408" s="16"/>
      <c r="R408" s="170"/>
      <c r="S408" s="108"/>
      <c r="T408" s="109"/>
      <c r="U408" s="110"/>
      <c r="V408" s="111"/>
      <c r="W408" s="114"/>
      <c r="X408" s="115"/>
      <c r="Y408" s="115"/>
      <c r="Z408" s="116" t="str">
        <f t="shared" si="78"/>
        <v/>
      </c>
      <c r="AB408" s="28" cm="1">
        <f t="array" ref="AB408">_xlfn.IFS($H408="",1,$H408="有り",2,$H408="無し",3)</f>
        <v>1</v>
      </c>
      <c r="AC408" s="28">
        <f t="shared" si="82"/>
        <v>0</v>
      </c>
      <c r="AD408" s="28">
        <f t="shared" si="83"/>
        <v>0</v>
      </c>
      <c r="AE408" s="28">
        <f t="shared" si="84"/>
        <v>0</v>
      </c>
      <c r="AF408" s="28">
        <f t="shared" si="85"/>
        <v>0</v>
      </c>
      <c r="AG408" s="28" t="str">
        <f t="shared" si="86"/>
        <v/>
      </c>
      <c r="AH408" s="7">
        <f t="shared" si="87"/>
        <v>0</v>
      </c>
      <c r="AI408" s="7">
        <f t="shared" si="88"/>
        <v>0</v>
      </c>
    </row>
    <row r="409" spans="1:35" s="4" customFormat="1" ht="24.75" customHeight="1">
      <c r="A409" s="49">
        <f t="shared" si="76"/>
        <v>397</v>
      </c>
      <c r="B409" s="50" t="str">
        <f t="shared" si="79"/>
        <v/>
      </c>
      <c r="C409" s="155"/>
      <c r="D409" s="15" t="str">
        <f t="shared" si="80"/>
        <v/>
      </c>
      <c r="E409" s="15" t="str">
        <f t="shared" si="81"/>
        <v/>
      </c>
      <c r="F409" s="16"/>
      <c r="G409" s="16"/>
      <c r="H409" s="57"/>
      <c r="I409" s="61"/>
      <c r="J409" s="61"/>
      <c r="K409" s="36"/>
      <c r="L409" s="47"/>
      <c r="M409" s="47"/>
      <c r="N409" s="45" t="str">
        <f t="shared" si="77"/>
        <v/>
      </c>
      <c r="O409" s="22"/>
      <c r="P409" s="58"/>
      <c r="Q409" s="16"/>
      <c r="R409" s="170"/>
      <c r="S409" s="108"/>
      <c r="T409" s="109"/>
      <c r="U409" s="110"/>
      <c r="V409" s="111"/>
      <c r="W409" s="114"/>
      <c r="X409" s="115"/>
      <c r="Y409" s="115"/>
      <c r="Z409" s="116" t="str">
        <f t="shared" si="78"/>
        <v/>
      </c>
      <c r="AB409" s="28" cm="1">
        <f t="array" ref="AB409">_xlfn.IFS($H409="",1,$H409="有り",2,$H409="無し",3)</f>
        <v>1</v>
      </c>
      <c r="AC409" s="28">
        <f t="shared" si="82"/>
        <v>0</v>
      </c>
      <c r="AD409" s="28">
        <f t="shared" si="83"/>
        <v>0</v>
      </c>
      <c r="AE409" s="28">
        <f t="shared" si="84"/>
        <v>0</v>
      </c>
      <c r="AF409" s="28">
        <f t="shared" si="85"/>
        <v>0</v>
      </c>
      <c r="AG409" s="28" t="str">
        <f t="shared" si="86"/>
        <v/>
      </c>
      <c r="AH409" s="7">
        <f t="shared" si="87"/>
        <v>0</v>
      </c>
      <c r="AI409" s="7">
        <f t="shared" si="88"/>
        <v>0</v>
      </c>
    </row>
    <row r="410" spans="1:35" s="4" customFormat="1" ht="24.75" customHeight="1">
      <c r="A410" s="49">
        <f t="shared" ref="A410:A512" si="89">ROW()-12</f>
        <v>398</v>
      </c>
      <c r="B410" s="50" t="str">
        <f t="shared" si="79"/>
        <v/>
      </c>
      <c r="C410" s="155"/>
      <c r="D410" s="15" t="str">
        <f t="shared" si="80"/>
        <v/>
      </c>
      <c r="E410" s="15" t="str">
        <f t="shared" si="81"/>
        <v/>
      </c>
      <c r="F410" s="16"/>
      <c r="G410" s="16"/>
      <c r="H410" s="57"/>
      <c r="I410" s="61"/>
      <c r="J410" s="61"/>
      <c r="K410" s="36"/>
      <c r="L410" s="47"/>
      <c r="M410" s="47"/>
      <c r="N410" s="45" t="str">
        <f t="shared" si="77"/>
        <v/>
      </c>
      <c r="O410" s="22"/>
      <c r="P410" s="58"/>
      <c r="Q410" s="16"/>
      <c r="R410" s="170"/>
      <c r="S410" s="108"/>
      <c r="T410" s="109"/>
      <c r="U410" s="110"/>
      <c r="V410" s="111"/>
      <c r="W410" s="114"/>
      <c r="X410" s="115"/>
      <c r="Y410" s="115"/>
      <c r="Z410" s="116" t="str">
        <f t="shared" si="78"/>
        <v/>
      </c>
      <c r="AB410" s="28" cm="1">
        <f t="array" ref="AB410">_xlfn.IFS($H410="",1,$H410="有り",2,$H410="無し",3)</f>
        <v>1</v>
      </c>
      <c r="AC410" s="28">
        <f t="shared" si="82"/>
        <v>0</v>
      </c>
      <c r="AD410" s="28">
        <f t="shared" si="83"/>
        <v>0</v>
      </c>
      <c r="AE410" s="28">
        <f t="shared" si="84"/>
        <v>0</v>
      </c>
      <c r="AF410" s="28">
        <f t="shared" si="85"/>
        <v>0</v>
      </c>
      <c r="AG410" s="28" t="str">
        <f t="shared" si="86"/>
        <v/>
      </c>
      <c r="AH410" s="7">
        <f t="shared" si="87"/>
        <v>0</v>
      </c>
      <c r="AI410" s="7">
        <f t="shared" si="88"/>
        <v>0</v>
      </c>
    </row>
    <row r="411" spans="1:35" s="4" customFormat="1" ht="24.75" customHeight="1">
      <c r="A411" s="49">
        <f t="shared" si="89"/>
        <v>399</v>
      </c>
      <c r="B411" s="50" t="str">
        <f t="shared" si="79"/>
        <v/>
      </c>
      <c r="C411" s="155"/>
      <c r="D411" s="15" t="str">
        <f t="shared" si="80"/>
        <v/>
      </c>
      <c r="E411" s="15" t="str">
        <f t="shared" si="81"/>
        <v/>
      </c>
      <c r="F411" s="16"/>
      <c r="G411" s="16"/>
      <c r="H411" s="57"/>
      <c r="I411" s="61"/>
      <c r="J411" s="61"/>
      <c r="K411" s="36"/>
      <c r="L411" s="47"/>
      <c r="M411" s="47"/>
      <c r="N411" s="45" t="str">
        <f t="shared" si="77"/>
        <v/>
      </c>
      <c r="O411" s="22"/>
      <c r="P411" s="58"/>
      <c r="Q411" s="16"/>
      <c r="R411" s="170"/>
      <c r="S411" s="108"/>
      <c r="T411" s="109"/>
      <c r="U411" s="110"/>
      <c r="V411" s="111"/>
      <c r="W411" s="114"/>
      <c r="X411" s="115"/>
      <c r="Y411" s="115"/>
      <c r="Z411" s="116" t="str">
        <f t="shared" si="78"/>
        <v/>
      </c>
      <c r="AB411" s="28" cm="1">
        <f t="array" ref="AB411">_xlfn.IFS($H411="",1,$H411="有り",2,$H411="無し",3)</f>
        <v>1</v>
      </c>
      <c r="AC411" s="28">
        <f t="shared" si="82"/>
        <v>0</v>
      </c>
      <c r="AD411" s="28">
        <f t="shared" si="83"/>
        <v>0</v>
      </c>
      <c r="AE411" s="28">
        <f t="shared" si="84"/>
        <v>0</v>
      </c>
      <c r="AF411" s="28">
        <f t="shared" si="85"/>
        <v>0</v>
      </c>
      <c r="AG411" s="28" t="str">
        <f t="shared" si="86"/>
        <v/>
      </c>
      <c r="AH411" s="7">
        <f t="shared" si="87"/>
        <v>0</v>
      </c>
      <c r="AI411" s="7">
        <f t="shared" si="88"/>
        <v>0</v>
      </c>
    </row>
    <row r="412" spans="1:35" s="4" customFormat="1" ht="24.75" customHeight="1">
      <c r="A412" s="49">
        <f t="shared" si="89"/>
        <v>400</v>
      </c>
      <c r="B412" s="50" t="str">
        <f t="shared" si="79"/>
        <v/>
      </c>
      <c r="C412" s="155"/>
      <c r="D412" s="15" t="str">
        <f t="shared" si="80"/>
        <v/>
      </c>
      <c r="E412" s="15" t="str">
        <f t="shared" si="81"/>
        <v/>
      </c>
      <c r="F412" s="16"/>
      <c r="G412" s="16"/>
      <c r="H412" s="57"/>
      <c r="I412" s="61"/>
      <c r="J412" s="61"/>
      <c r="K412" s="36"/>
      <c r="L412" s="47"/>
      <c r="M412" s="47"/>
      <c r="N412" s="45" t="str">
        <f t="shared" si="77"/>
        <v/>
      </c>
      <c r="O412" s="22"/>
      <c r="P412" s="58"/>
      <c r="Q412" s="16"/>
      <c r="R412" s="170"/>
      <c r="S412" s="108"/>
      <c r="T412" s="109"/>
      <c r="U412" s="110"/>
      <c r="V412" s="111"/>
      <c r="W412" s="114"/>
      <c r="X412" s="115"/>
      <c r="Y412" s="115"/>
      <c r="Z412" s="116" t="str">
        <f t="shared" si="78"/>
        <v/>
      </c>
      <c r="AB412" s="28" cm="1">
        <f t="array" ref="AB412">_xlfn.IFS($H412="",1,$H412="有り",2,$H412="無し",3)</f>
        <v>1</v>
      </c>
      <c r="AC412" s="28">
        <f t="shared" si="82"/>
        <v>0</v>
      </c>
      <c r="AD412" s="28">
        <f t="shared" si="83"/>
        <v>0</v>
      </c>
      <c r="AE412" s="28">
        <f t="shared" si="84"/>
        <v>0</v>
      </c>
      <c r="AF412" s="28">
        <f t="shared" si="85"/>
        <v>0</v>
      </c>
      <c r="AG412" s="28" t="str">
        <f t="shared" si="86"/>
        <v/>
      </c>
      <c r="AH412" s="7">
        <f t="shared" si="87"/>
        <v>0</v>
      </c>
      <c r="AI412" s="7">
        <f t="shared" si="88"/>
        <v>0</v>
      </c>
    </row>
    <row r="413" spans="1:35" s="4" customFormat="1" ht="24.75" customHeight="1">
      <c r="A413" s="49">
        <f t="shared" si="89"/>
        <v>401</v>
      </c>
      <c r="B413" s="50" t="str">
        <f t="shared" si="79"/>
        <v/>
      </c>
      <c r="C413" s="155"/>
      <c r="D413" s="15" t="str">
        <f t="shared" si="80"/>
        <v/>
      </c>
      <c r="E413" s="15" t="str">
        <f t="shared" si="81"/>
        <v/>
      </c>
      <c r="F413" s="16"/>
      <c r="G413" s="16"/>
      <c r="H413" s="57"/>
      <c r="I413" s="61"/>
      <c r="J413" s="61"/>
      <c r="K413" s="36"/>
      <c r="L413" s="47"/>
      <c r="M413" s="47"/>
      <c r="N413" s="45" t="str">
        <f t="shared" si="77"/>
        <v/>
      </c>
      <c r="O413" s="22"/>
      <c r="P413" s="58"/>
      <c r="Q413" s="16"/>
      <c r="R413" s="170"/>
      <c r="S413" s="108"/>
      <c r="T413" s="109"/>
      <c r="U413" s="110"/>
      <c r="V413" s="111"/>
      <c r="W413" s="114"/>
      <c r="X413" s="115"/>
      <c r="Y413" s="115"/>
      <c r="Z413" s="116" t="str">
        <f t="shared" si="78"/>
        <v/>
      </c>
      <c r="AB413" s="28" cm="1">
        <f t="array" ref="AB413">_xlfn.IFS($H413="",1,$H413="有り",2,$H413="無し",3)</f>
        <v>1</v>
      </c>
      <c r="AC413" s="28">
        <f t="shared" si="82"/>
        <v>0</v>
      </c>
      <c r="AD413" s="28">
        <f t="shared" si="83"/>
        <v>0</v>
      </c>
      <c r="AE413" s="28">
        <f t="shared" si="84"/>
        <v>0</v>
      </c>
      <c r="AF413" s="28">
        <f t="shared" si="85"/>
        <v>0</v>
      </c>
      <c r="AG413" s="28" t="str">
        <f t="shared" si="86"/>
        <v/>
      </c>
      <c r="AH413" s="7">
        <f t="shared" si="87"/>
        <v>0</v>
      </c>
      <c r="AI413" s="7">
        <f t="shared" si="88"/>
        <v>0</v>
      </c>
    </row>
    <row r="414" spans="1:35" s="4" customFormat="1" ht="24.75" customHeight="1">
      <c r="A414" s="49">
        <f t="shared" si="89"/>
        <v>402</v>
      </c>
      <c r="B414" s="50" t="str">
        <f t="shared" si="79"/>
        <v/>
      </c>
      <c r="C414" s="155"/>
      <c r="D414" s="15" t="str">
        <f t="shared" si="80"/>
        <v/>
      </c>
      <c r="E414" s="15" t="str">
        <f t="shared" si="81"/>
        <v/>
      </c>
      <c r="F414" s="16"/>
      <c r="G414" s="16"/>
      <c r="H414" s="57"/>
      <c r="I414" s="61"/>
      <c r="J414" s="61"/>
      <c r="K414" s="36"/>
      <c r="L414" s="47"/>
      <c r="M414" s="47"/>
      <c r="N414" s="45" t="str">
        <f t="shared" si="77"/>
        <v/>
      </c>
      <c r="O414" s="22"/>
      <c r="P414" s="58"/>
      <c r="Q414" s="16"/>
      <c r="R414" s="170"/>
      <c r="S414" s="108"/>
      <c r="T414" s="109"/>
      <c r="U414" s="110"/>
      <c r="V414" s="111"/>
      <c r="W414" s="114"/>
      <c r="X414" s="115"/>
      <c r="Y414" s="115"/>
      <c r="Z414" s="116" t="str">
        <f t="shared" si="78"/>
        <v/>
      </c>
      <c r="AB414" s="28" cm="1">
        <f t="array" ref="AB414">_xlfn.IFS($H414="",1,$H414="有り",2,$H414="無し",3)</f>
        <v>1</v>
      </c>
      <c r="AC414" s="28">
        <f t="shared" si="82"/>
        <v>0</v>
      </c>
      <c r="AD414" s="28">
        <f t="shared" si="83"/>
        <v>0</v>
      </c>
      <c r="AE414" s="28">
        <f t="shared" si="84"/>
        <v>0</v>
      </c>
      <c r="AF414" s="28">
        <f t="shared" si="85"/>
        <v>0</v>
      </c>
      <c r="AG414" s="28" t="str">
        <f t="shared" si="86"/>
        <v/>
      </c>
      <c r="AH414" s="7">
        <f t="shared" si="87"/>
        <v>0</v>
      </c>
      <c r="AI414" s="7">
        <f t="shared" si="88"/>
        <v>0</v>
      </c>
    </row>
    <row r="415" spans="1:35" s="4" customFormat="1" ht="24.75" customHeight="1">
      <c r="A415" s="49">
        <f t="shared" si="89"/>
        <v>403</v>
      </c>
      <c r="B415" s="50" t="str">
        <f t="shared" si="79"/>
        <v/>
      </c>
      <c r="C415" s="155"/>
      <c r="D415" s="15" t="str">
        <f t="shared" si="80"/>
        <v/>
      </c>
      <c r="E415" s="15" t="str">
        <f t="shared" si="81"/>
        <v/>
      </c>
      <c r="F415" s="16"/>
      <c r="G415" s="16"/>
      <c r="H415" s="57"/>
      <c r="I415" s="61"/>
      <c r="J415" s="61"/>
      <c r="K415" s="36"/>
      <c r="L415" s="47"/>
      <c r="M415" s="47"/>
      <c r="N415" s="45" t="str">
        <f t="shared" si="77"/>
        <v/>
      </c>
      <c r="O415" s="22"/>
      <c r="P415" s="58"/>
      <c r="Q415" s="16"/>
      <c r="R415" s="170"/>
      <c r="S415" s="108"/>
      <c r="T415" s="109"/>
      <c r="U415" s="110"/>
      <c r="V415" s="111"/>
      <c r="W415" s="114"/>
      <c r="X415" s="115"/>
      <c r="Y415" s="115"/>
      <c r="Z415" s="116" t="str">
        <f t="shared" si="78"/>
        <v/>
      </c>
      <c r="AB415" s="28" cm="1">
        <f t="array" ref="AB415">_xlfn.IFS($H415="",1,$H415="有り",2,$H415="無し",3)</f>
        <v>1</v>
      </c>
      <c r="AC415" s="28">
        <f t="shared" si="82"/>
        <v>0</v>
      </c>
      <c r="AD415" s="28">
        <f t="shared" si="83"/>
        <v>0</v>
      </c>
      <c r="AE415" s="28">
        <f t="shared" si="84"/>
        <v>0</v>
      </c>
      <c r="AF415" s="28">
        <f t="shared" si="85"/>
        <v>0</v>
      </c>
      <c r="AG415" s="28" t="str">
        <f t="shared" si="86"/>
        <v/>
      </c>
      <c r="AH415" s="7">
        <f t="shared" si="87"/>
        <v>0</v>
      </c>
      <c r="AI415" s="7">
        <f t="shared" si="88"/>
        <v>0</v>
      </c>
    </row>
    <row r="416" spans="1:35" s="4" customFormat="1" ht="24.75" customHeight="1">
      <c r="A416" s="49">
        <f t="shared" si="89"/>
        <v>404</v>
      </c>
      <c r="B416" s="50" t="str">
        <f t="shared" si="79"/>
        <v/>
      </c>
      <c r="C416" s="155"/>
      <c r="D416" s="15" t="str">
        <f t="shared" si="80"/>
        <v/>
      </c>
      <c r="E416" s="15" t="str">
        <f t="shared" si="81"/>
        <v/>
      </c>
      <c r="F416" s="16"/>
      <c r="G416" s="16"/>
      <c r="H416" s="57"/>
      <c r="I416" s="61"/>
      <c r="J416" s="61"/>
      <c r="K416" s="36"/>
      <c r="L416" s="47"/>
      <c r="M416" s="47"/>
      <c r="N416" s="45" t="str">
        <f t="shared" si="77"/>
        <v/>
      </c>
      <c r="O416" s="22"/>
      <c r="P416" s="58"/>
      <c r="Q416" s="16"/>
      <c r="R416" s="170"/>
      <c r="S416" s="108"/>
      <c r="T416" s="109"/>
      <c r="U416" s="110"/>
      <c r="V416" s="111"/>
      <c r="W416" s="114"/>
      <c r="X416" s="115"/>
      <c r="Y416" s="115"/>
      <c r="Z416" s="116" t="str">
        <f t="shared" si="78"/>
        <v/>
      </c>
      <c r="AB416" s="28" cm="1">
        <f t="array" ref="AB416">_xlfn.IFS($H416="",1,$H416="有り",2,$H416="無し",3)</f>
        <v>1</v>
      </c>
      <c r="AC416" s="28">
        <f t="shared" si="82"/>
        <v>0</v>
      </c>
      <c r="AD416" s="28">
        <f t="shared" si="83"/>
        <v>0</v>
      </c>
      <c r="AE416" s="28">
        <f t="shared" si="84"/>
        <v>0</v>
      </c>
      <c r="AF416" s="28">
        <f t="shared" si="85"/>
        <v>0</v>
      </c>
      <c r="AG416" s="28" t="str">
        <f t="shared" si="86"/>
        <v/>
      </c>
      <c r="AH416" s="7">
        <f t="shared" si="87"/>
        <v>0</v>
      </c>
      <c r="AI416" s="7">
        <f t="shared" si="88"/>
        <v>0</v>
      </c>
    </row>
    <row r="417" spans="1:35" s="4" customFormat="1" ht="24.75" customHeight="1">
      <c r="A417" s="49">
        <f t="shared" si="89"/>
        <v>405</v>
      </c>
      <c r="B417" s="50" t="str">
        <f t="shared" si="79"/>
        <v/>
      </c>
      <c r="C417" s="155"/>
      <c r="D417" s="15" t="str">
        <f t="shared" si="80"/>
        <v/>
      </c>
      <c r="E417" s="15" t="str">
        <f t="shared" si="81"/>
        <v/>
      </c>
      <c r="F417" s="16"/>
      <c r="G417" s="16"/>
      <c r="H417" s="57"/>
      <c r="I417" s="61"/>
      <c r="J417" s="61"/>
      <c r="K417" s="36"/>
      <c r="L417" s="47"/>
      <c r="M417" s="47"/>
      <c r="N417" s="45" t="str">
        <f t="shared" si="77"/>
        <v/>
      </c>
      <c r="O417" s="22"/>
      <c r="P417" s="58"/>
      <c r="Q417" s="16"/>
      <c r="R417" s="170"/>
      <c r="S417" s="108"/>
      <c r="T417" s="109"/>
      <c r="U417" s="110"/>
      <c r="V417" s="111"/>
      <c r="W417" s="114"/>
      <c r="X417" s="115"/>
      <c r="Y417" s="115"/>
      <c r="Z417" s="116" t="str">
        <f t="shared" si="78"/>
        <v/>
      </c>
      <c r="AB417" s="28" cm="1">
        <f t="array" ref="AB417">_xlfn.IFS($H417="",1,$H417="有り",2,$H417="無し",3)</f>
        <v>1</v>
      </c>
      <c r="AC417" s="28">
        <f t="shared" si="82"/>
        <v>0</v>
      </c>
      <c r="AD417" s="28">
        <f t="shared" si="83"/>
        <v>0</v>
      </c>
      <c r="AE417" s="28">
        <f t="shared" si="84"/>
        <v>0</v>
      </c>
      <c r="AF417" s="28">
        <f t="shared" si="85"/>
        <v>0</v>
      </c>
      <c r="AG417" s="28" t="str">
        <f t="shared" si="86"/>
        <v/>
      </c>
      <c r="AH417" s="7">
        <f t="shared" si="87"/>
        <v>0</v>
      </c>
      <c r="AI417" s="7">
        <f t="shared" si="88"/>
        <v>0</v>
      </c>
    </row>
    <row r="418" spans="1:35" s="4" customFormat="1" ht="24.75" customHeight="1">
      <c r="A418" s="49">
        <f t="shared" si="89"/>
        <v>406</v>
      </c>
      <c r="B418" s="50" t="str">
        <f t="shared" si="79"/>
        <v/>
      </c>
      <c r="C418" s="155"/>
      <c r="D418" s="15" t="str">
        <f t="shared" si="80"/>
        <v/>
      </c>
      <c r="E418" s="15" t="str">
        <f t="shared" si="81"/>
        <v/>
      </c>
      <c r="F418" s="16"/>
      <c r="G418" s="16"/>
      <c r="H418" s="57"/>
      <c r="I418" s="61"/>
      <c r="J418" s="61"/>
      <c r="K418" s="36"/>
      <c r="L418" s="47"/>
      <c r="M418" s="47"/>
      <c r="N418" s="45" t="str">
        <f t="shared" si="77"/>
        <v/>
      </c>
      <c r="O418" s="22"/>
      <c r="P418" s="58"/>
      <c r="Q418" s="16"/>
      <c r="R418" s="170"/>
      <c r="S418" s="108"/>
      <c r="T418" s="109"/>
      <c r="U418" s="110"/>
      <c r="V418" s="111"/>
      <c r="W418" s="114"/>
      <c r="X418" s="115"/>
      <c r="Y418" s="115"/>
      <c r="Z418" s="116" t="str">
        <f t="shared" si="78"/>
        <v/>
      </c>
      <c r="AB418" s="28" cm="1">
        <f t="array" ref="AB418">_xlfn.IFS($H418="",1,$H418="有り",2,$H418="無し",3)</f>
        <v>1</v>
      </c>
      <c r="AC418" s="28">
        <f t="shared" si="82"/>
        <v>0</v>
      </c>
      <c r="AD418" s="28">
        <f t="shared" si="83"/>
        <v>0</v>
      </c>
      <c r="AE418" s="28">
        <f t="shared" si="84"/>
        <v>0</v>
      </c>
      <c r="AF418" s="28">
        <f t="shared" si="85"/>
        <v>0</v>
      </c>
      <c r="AG418" s="28" t="str">
        <f t="shared" si="86"/>
        <v/>
      </c>
      <c r="AH418" s="7">
        <f t="shared" si="87"/>
        <v>0</v>
      </c>
      <c r="AI418" s="7">
        <f t="shared" si="88"/>
        <v>0</v>
      </c>
    </row>
    <row r="419" spans="1:35" s="4" customFormat="1" ht="24.75" customHeight="1">
      <c r="A419" s="49">
        <f t="shared" si="89"/>
        <v>407</v>
      </c>
      <c r="B419" s="50" t="str">
        <f t="shared" si="79"/>
        <v/>
      </c>
      <c r="C419" s="155"/>
      <c r="D419" s="15" t="str">
        <f t="shared" si="80"/>
        <v/>
      </c>
      <c r="E419" s="15" t="str">
        <f t="shared" si="81"/>
        <v/>
      </c>
      <c r="F419" s="16"/>
      <c r="G419" s="16"/>
      <c r="H419" s="57"/>
      <c r="I419" s="61"/>
      <c r="J419" s="61"/>
      <c r="K419" s="36"/>
      <c r="L419" s="47"/>
      <c r="M419" s="47"/>
      <c r="N419" s="45" t="str">
        <f t="shared" si="77"/>
        <v/>
      </c>
      <c r="O419" s="22"/>
      <c r="P419" s="58"/>
      <c r="Q419" s="16"/>
      <c r="R419" s="170"/>
      <c r="S419" s="108"/>
      <c r="T419" s="109"/>
      <c r="U419" s="110"/>
      <c r="V419" s="111"/>
      <c r="W419" s="114"/>
      <c r="X419" s="115"/>
      <c r="Y419" s="115"/>
      <c r="Z419" s="116" t="str">
        <f t="shared" si="78"/>
        <v/>
      </c>
      <c r="AB419" s="28" cm="1">
        <f t="array" ref="AB419">_xlfn.IFS($H419="",1,$H419="有り",2,$H419="無し",3)</f>
        <v>1</v>
      </c>
      <c r="AC419" s="28">
        <f t="shared" si="82"/>
        <v>0</v>
      </c>
      <c r="AD419" s="28">
        <f t="shared" si="83"/>
        <v>0</v>
      </c>
      <c r="AE419" s="28">
        <f t="shared" si="84"/>
        <v>0</v>
      </c>
      <c r="AF419" s="28">
        <f t="shared" si="85"/>
        <v>0</v>
      </c>
      <c r="AG419" s="28" t="str">
        <f t="shared" si="86"/>
        <v/>
      </c>
      <c r="AH419" s="7">
        <f t="shared" si="87"/>
        <v>0</v>
      </c>
      <c r="AI419" s="7">
        <f t="shared" si="88"/>
        <v>0</v>
      </c>
    </row>
    <row r="420" spans="1:35" s="4" customFormat="1" ht="24.75" customHeight="1">
      <c r="A420" s="49">
        <f t="shared" si="89"/>
        <v>408</v>
      </c>
      <c r="B420" s="50" t="str">
        <f t="shared" si="79"/>
        <v/>
      </c>
      <c r="C420" s="155"/>
      <c r="D420" s="15" t="str">
        <f t="shared" si="80"/>
        <v/>
      </c>
      <c r="E420" s="15" t="str">
        <f t="shared" si="81"/>
        <v/>
      </c>
      <c r="F420" s="16"/>
      <c r="G420" s="16"/>
      <c r="H420" s="57"/>
      <c r="I420" s="61"/>
      <c r="J420" s="61"/>
      <c r="K420" s="36"/>
      <c r="L420" s="47"/>
      <c r="M420" s="47"/>
      <c r="N420" s="45" t="str">
        <f t="shared" si="77"/>
        <v/>
      </c>
      <c r="O420" s="22"/>
      <c r="P420" s="58"/>
      <c r="Q420" s="16"/>
      <c r="R420" s="170"/>
      <c r="S420" s="108"/>
      <c r="T420" s="109"/>
      <c r="U420" s="110"/>
      <c r="V420" s="111"/>
      <c r="W420" s="114"/>
      <c r="X420" s="115"/>
      <c r="Y420" s="115"/>
      <c r="Z420" s="116" t="str">
        <f t="shared" si="78"/>
        <v/>
      </c>
      <c r="AB420" s="28" cm="1">
        <f t="array" ref="AB420">_xlfn.IFS($H420="",1,$H420="有り",2,$H420="無し",3)</f>
        <v>1</v>
      </c>
      <c r="AC420" s="28">
        <f t="shared" si="82"/>
        <v>0</v>
      </c>
      <c r="AD420" s="28">
        <f t="shared" si="83"/>
        <v>0</v>
      </c>
      <c r="AE420" s="28">
        <f t="shared" si="84"/>
        <v>0</v>
      </c>
      <c r="AF420" s="28">
        <f t="shared" si="85"/>
        <v>0</v>
      </c>
      <c r="AG420" s="28" t="str">
        <f t="shared" si="86"/>
        <v/>
      </c>
      <c r="AH420" s="7">
        <f t="shared" si="87"/>
        <v>0</v>
      </c>
      <c r="AI420" s="7">
        <f t="shared" si="88"/>
        <v>0</v>
      </c>
    </row>
    <row r="421" spans="1:35" s="4" customFormat="1" ht="24.75" customHeight="1">
      <c r="A421" s="49">
        <f t="shared" si="89"/>
        <v>409</v>
      </c>
      <c r="B421" s="50" t="str">
        <f t="shared" si="79"/>
        <v/>
      </c>
      <c r="C421" s="155"/>
      <c r="D421" s="15" t="str">
        <f t="shared" si="80"/>
        <v/>
      </c>
      <c r="E421" s="15" t="str">
        <f t="shared" si="81"/>
        <v/>
      </c>
      <c r="F421" s="16"/>
      <c r="G421" s="16"/>
      <c r="H421" s="57"/>
      <c r="I421" s="61"/>
      <c r="J421" s="61"/>
      <c r="K421" s="36"/>
      <c r="L421" s="47"/>
      <c r="M421" s="47"/>
      <c r="N421" s="45" t="str">
        <f t="shared" si="77"/>
        <v/>
      </c>
      <c r="O421" s="22"/>
      <c r="P421" s="58"/>
      <c r="Q421" s="16"/>
      <c r="R421" s="170"/>
      <c r="S421" s="108"/>
      <c r="T421" s="109"/>
      <c r="U421" s="110"/>
      <c r="V421" s="111"/>
      <c r="W421" s="114"/>
      <c r="X421" s="115"/>
      <c r="Y421" s="115"/>
      <c r="Z421" s="116" t="str">
        <f t="shared" si="78"/>
        <v/>
      </c>
      <c r="AB421" s="28" cm="1">
        <f t="array" ref="AB421">_xlfn.IFS($H421="",1,$H421="有り",2,$H421="無し",3)</f>
        <v>1</v>
      </c>
      <c r="AC421" s="28">
        <f t="shared" si="82"/>
        <v>0</v>
      </c>
      <c r="AD421" s="28">
        <f t="shared" si="83"/>
        <v>0</v>
      </c>
      <c r="AE421" s="28">
        <f t="shared" si="84"/>
        <v>0</v>
      </c>
      <c r="AF421" s="28">
        <f t="shared" si="85"/>
        <v>0</v>
      </c>
      <c r="AG421" s="28" t="str">
        <f t="shared" si="86"/>
        <v/>
      </c>
      <c r="AH421" s="7">
        <f t="shared" si="87"/>
        <v>0</v>
      </c>
      <c r="AI421" s="7">
        <f t="shared" si="88"/>
        <v>0</v>
      </c>
    </row>
    <row r="422" spans="1:35" s="4" customFormat="1" ht="24.75" customHeight="1">
      <c r="A422" s="49">
        <f t="shared" si="89"/>
        <v>410</v>
      </c>
      <c r="B422" s="50" t="str">
        <f t="shared" si="79"/>
        <v/>
      </c>
      <c r="C422" s="155"/>
      <c r="D422" s="15" t="str">
        <f t="shared" si="80"/>
        <v/>
      </c>
      <c r="E422" s="15" t="str">
        <f t="shared" si="81"/>
        <v/>
      </c>
      <c r="F422" s="16"/>
      <c r="G422" s="16"/>
      <c r="H422" s="57"/>
      <c r="I422" s="61"/>
      <c r="J422" s="61"/>
      <c r="K422" s="36"/>
      <c r="L422" s="47"/>
      <c r="M422" s="47"/>
      <c r="N422" s="45" t="str">
        <f t="shared" si="77"/>
        <v/>
      </c>
      <c r="O422" s="22"/>
      <c r="P422" s="58"/>
      <c r="Q422" s="16"/>
      <c r="R422" s="170"/>
      <c r="S422" s="108"/>
      <c r="T422" s="109"/>
      <c r="U422" s="110"/>
      <c r="V422" s="111"/>
      <c r="W422" s="114"/>
      <c r="X422" s="115"/>
      <c r="Y422" s="115"/>
      <c r="Z422" s="116" t="str">
        <f t="shared" si="78"/>
        <v/>
      </c>
      <c r="AB422" s="28" cm="1">
        <f t="array" ref="AB422">_xlfn.IFS($H422="",1,$H422="有り",2,$H422="無し",3)</f>
        <v>1</v>
      </c>
      <c r="AC422" s="28">
        <f t="shared" si="82"/>
        <v>0</v>
      </c>
      <c r="AD422" s="28">
        <f t="shared" si="83"/>
        <v>0</v>
      </c>
      <c r="AE422" s="28">
        <f t="shared" si="84"/>
        <v>0</v>
      </c>
      <c r="AF422" s="28">
        <f t="shared" si="85"/>
        <v>0</v>
      </c>
      <c r="AG422" s="28" t="str">
        <f t="shared" si="86"/>
        <v/>
      </c>
      <c r="AH422" s="7">
        <f t="shared" si="87"/>
        <v>0</v>
      </c>
      <c r="AI422" s="7">
        <f t="shared" si="88"/>
        <v>0</v>
      </c>
    </row>
    <row r="423" spans="1:35" s="4" customFormat="1" ht="24.75" customHeight="1">
      <c r="A423" s="49">
        <f t="shared" si="89"/>
        <v>411</v>
      </c>
      <c r="B423" s="50" t="str">
        <f t="shared" si="79"/>
        <v/>
      </c>
      <c r="C423" s="155"/>
      <c r="D423" s="15" t="str">
        <f t="shared" si="80"/>
        <v/>
      </c>
      <c r="E423" s="15" t="str">
        <f t="shared" si="81"/>
        <v/>
      </c>
      <c r="F423" s="16"/>
      <c r="G423" s="16"/>
      <c r="H423" s="57"/>
      <c r="I423" s="61"/>
      <c r="J423" s="61"/>
      <c r="K423" s="36"/>
      <c r="L423" s="47"/>
      <c r="M423" s="47"/>
      <c r="N423" s="45" t="str">
        <f t="shared" si="77"/>
        <v/>
      </c>
      <c r="O423" s="22"/>
      <c r="P423" s="58"/>
      <c r="Q423" s="16"/>
      <c r="R423" s="170"/>
      <c r="S423" s="108"/>
      <c r="T423" s="109"/>
      <c r="U423" s="110"/>
      <c r="V423" s="111"/>
      <c r="W423" s="114"/>
      <c r="X423" s="115"/>
      <c r="Y423" s="115"/>
      <c r="Z423" s="116" t="str">
        <f t="shared" si="78"/>
        <v/>
      </c>
      <c r="AB423" s="28" cm="1">
        <f t="array" ref="AB423">_xlfn.IFS($H423="",1,$H423="有り",2,$H423="無し",3)</f>
        <v>1</v>
      </c>
      <c r="AC423" s="28">
        <f t="shared" si="82"/>
        <v>0</v>
      </c>
      <c r="AD423" s="28">
        <f t="shared" si="83"/>
        <v>0</v>
      </c>
      <c r="AE423" s="28">
        <f t="shared" si="84"/>
        <v>0</v>
      </c>
      <c r="AF423" s="28">
        <f t="shared" si="85"/>
        <v>0</v>
      </c>
      <c r="AG423" s="28" t="str">
        <f t="shared" si="86"/>
        <v/>
      </c>
      <c r="AH423" s="7">
        <f t="shared" si="87"/>
        <v>0</v>
      </c>
      <c r="AI423" s="7">
        <f t="shared" si="88"/>
        <v>0</v>
      </c>
    </row>
    <row r="424" spans="1:35" s="4" customFormat="1" ht="24.75" customHeight="1">
      <c r="A424" s="49">
        <f t="shared" si="89"/>
        <v>412</v>
      </c>
      <c r="B424" s="50" t="str">
        <f t="shared" si="79"/>
        <v/>
      </c>
      <c r="C424" s="155"/>
      <c r="D424" s="15" t="str">
        <f t="shared" si="80"/>
        <v/>
      </c>
      <c r="E424" s="15" t="str">
        <f t="shared" si="81"/>
        <v/>
      </c>
      <c r="F424" s="16"/>
      <c r="G424" s="16"/>
      <c r="H424" s="57"/>
      <c r="I424" s="61"/>
      <c r="J424" s="61"/>
      <c r="K424" s="36"/>
      <c r="L424" s="47"/>
      <c r="M424" s="47"/>
      <c r="N424" s="45" t="str">
        <f t="shared" si="77"/>
        <v/>
      </c>
      <c r="O424" s="22"/>
      <c r="P424" s="58"/>
      <c r="Q424" s="16"/>
      <c r="R424" s="170"/>
      <c r="S424" s="108"/>
      <c r="T424" s="109"/>
      <c r="U424" s="110"/>
      <c r="V424" s="111"/>
      <c r="W424" s="114"/>
      <c r="X424" s="115"/>
      <c r="Y424" s="115"/>
      <c r="Z424" s="116" t="str">
        <f t="shared" si="78"/>
        <v/>
      </c>
      <c r="AB424" s="28" cm="1">
        <f t="array" ref="AB424">_xlfn.IFS($H424="",1,$H424="有り",2,$H424="無し",3)</f>
        <v>1</v>
      </c>
      <c r="AC424" s="28">
        <f t="shared" si="82"/>
        <v>0</v>
      </c>
      <c r="AD424" s="28">
        <f t="shared" si="83"/>
        <v>0</v>
      </c>
      <c r="AE424" s="28">
        <f t="shared" si="84"/>
        <v>0</v>
      </c>
      <c r="AF424" s="28">
        <f t="shared" si="85"/>
        <v>0</v>
      </c>
      <c r="AG424" s="28" t="str">
        <f t="shared" si="86"/>
        <v/>
      </c>
      <c r="AH424" s="7">
        <f t="shared" si="87"/>
        <v>0</v>
      </c>
      <c r="AI424" s="7">
        <f t="shared" si="88"/>
        <v>0</v>
      </c>
    </row>
    <row r="425" spans="1:35" s="4" customFormat="1" ht="24.75" customHeight="1">
      <c r="A425" s="49">
        <f t="shared" si="89"/>
        <v>413</v>
      </c>
      <c r="B425" s="50" t="str">
        <f t="shared" si="79"/>
        <v/>
      </c>
      <c r="C425" s="155"/>
      <c r="D425" s="15" t="str">
        <f t="shared" si="80"/>
        <v/>
      </c>
      <c r="E425" s="15" t="str">
        <f t="shared" si="81"/>
        <v/>
      </c>
      <c r="F425" s="16"/>
      <c r="G425" s="16"/>
      <c r="H425" s="57"/>
      <c r="I425" s="61"/>
      <c r="J425" s="61"/>
      <c r="K425" s="36"/>
      <c r="L425" s="47"/>
      <c r="M425" s="47"/>
      <c r="N425" s="45" t="str">
        <f t="shared" si="77"/>
        <v/>
      </c>
      <c r="O425" s="22"/>
      <c r="P425" s="58"/>
      <c r="Q425" s="16"/>
      <c r="R425" s="170"/>
      <c r="S425" s="108"/>
      <c r="T425" s="109"/>
      <c r="U425" s="110"/>
      <c r="V425" s="111"/>
      <c r="W425" s="114"/>
      <c r="X425" s="115"/>
      <c r="Y425" s="115"/>
      <c r="Z425" s="116" t="str">
        <f t="shared" si="78"/>
        <v/>
      </c>
      <c r="AB425" s="28" cm="1">
        <f t="array" ref="AB425">_xlfn.IFS($H425="",1,$H425="有り",2,$H425="無し",3)</f>
        <v>1</v>
      </c>
      <c r="AC425" s="28">
        <f t="shared" si="82"/>
        <v>0</v>
      </c>
      <c r="AD425" s="28">
        <f t="shared" si="83"/>
        <v>0</v>
      </c>
      <c r="AE425" s="28">
        <f t="shared" si="84"/>
        <v>0</v>
      </c>
      <c r="AF425" s="28">
        <f t="shared" si="85"/>
        <v>0</v>
      </c>
      <c r="AG425" s="28" t="str">
        <f t="shared" si="86"/>
        <v/>
      </c>
      <c r="AH425" s="7">
        <f t="shared" si="87"/>
        <v>0</v>
      </c>
      <c r="AI425" s="7">
        <f t="shared" si="88"/>
        <v>0</v>
      </c>
    </row>
    <row r="426" spans="1:35" s="4" customFormat="1" ht="24.75" customHeight="1">
      <c r="A426" s="49">
        <f t="shared" si="89"/>
        <v>414</v>
      </c>
      <c r="B426" s="50" t="str">
        <f t="shared" si="79"/>
        <v/>
      </c>
      <c r="C426" s="155"/>
      <c r="D426" s="15" t="str">
        <f t="shared" si="80"/>
        <v/>
      </c>
      <c r="E426" s="15" t="str">
        <f t="shared" si="81"/>
        <v/>
      </c>
      <c r="F426" s="16"/>
      <c r="G426" s="16"/>
      <c r="H426" s="57"/>
      <c r="I426" s="61"/>
      <c r="J426" s="61"/>
      <c r="K426" s="36"/>
      <c r="L426" s="47"/>
      <c r="M426" s="47"/>
      <c r="N426" s="45" t="str">
        <f t="shared" si="77"/>
        <v/>
      </c>
      <c r="O426" s="22"/>
      <c r="P426" s="58"/>
      <c r="Q426" s="16"/>
      <c r="R426" s="170"/>
      <c r="S426" s="108"/>
      <c r="T426" s="109"/>
      <c r="U426" s="110"/>
      <c r="V426" s="111"/>
      <c r="W426" s="114"/>
      <c r="X426" s="115"/>
      <c r="Y426" s="115"/>
      <c r="Z426" s="116" t="str">
        <f t="shared" si="78"/>
        <v/>
      </c>
      <c r="AB426" s="28" cm="1">
        <f t="array" ref="AB426">_xlfn.IFS($H426="",1,$H426="有り",2,$H426="無し",3)</f>
        <v>1</v>
      </c>
      <c r="AC426" s="28">
        <f t="shared" si="82"/>
        <v>0</v>
      </c>
      <c r="AD426" s="28">
        <f t="shared" si="83"/>
        <v>0</v>
      </c>
      <c r="AE426" s="28">
        <f t="shared" si="84"/>
        <v>0</v>
      </c>
      <c r="AF426" s="28">
        <f t="shared" si="85"/>
        <v>0</v>
      </c>
      <c r="AG426" s="28" t="str">
        <f t="shared" si="86"/>
        <v/>
      </c>
      <c r="AH426" s="7">
        <f t="shared" si="87"/>
        <v>0</v>
      </c>
      <c r="AI426" s="7">
        <f t="shared" si="88"/>
        <v>0</v>
      </c>
    </row>
    <row r="427" spans="1:35" s="4" customFormat="1" ht="24.75" customHeight="1">
      <c r="A427" s="49">
        <f t="shared" si="89"/>
        <v>415</v>
      </c>
      <c r="B427" s="50" t="str">
        <f t="shared" si="79"/>
        <v/>
      </c>
      <c r="C427" s="155"/>
      <c r="D427" s="15" t="str">
        <f t="shared" si="80"/>
        <v/>
      </c>
      <c r="E427" s="15" t="str">
        <f t="shared" si="81"/>
        <v/>
      </c>
      <c r="F427" s="16"/>
      <c r="G427" s="16"/>
      <c r="H427" s="57"/>
      <c r="I427" s="61"/>
      <c r="J427" s="61"/>
      <c r="K427" s="36"/>
      <c r="L427" s="47"/>
      <c r="M427" s="47"/>
      <c r="N427" s="45" t="str">
        <f t="shared" si="77"/>
        <v/>
      </c>
      <c r="O427" s="22"/>
      <c r="P427" s="58"/>
      <c r="Q427" s="16"/>
      <c r="R427" s="170"/>
      <c r="S427" s="108"/>
      <c r="T427" s="109"/>
      <c r="U427" s="110"/>
      <c r="V427" s="111"/>
      <c r="W427" s="114"/>
      <c r="X427" s="115"/>
      <c r="Y427" s="115"/>
      <c r="Z427" s="116" t="str">
        <f t="shared" si="78"/>
        <v/>
      </c>
      <c r="AB427" s="28" cm="1">
        <f t="array" ref="AB427">_xlfn.IFS($H427="",1,$H427="有り",2,$H427="無し",3)</f>
        <v>1</v>
      </c>
      <c r="AC427" s="28">
        <f t="shared" si="82"/>
        <v>0</v>
      </c>
      <c r="AD427" s="28">
        <f t="shared" si="83"/>
        <v>0</v>
      </c>
      <c r="AE427" s="28">
        <f t="shared" si="84"/>
        <v>0</v>
      </c>
      <c r="AF427" s="28">
        <f t="shared" si="85"/>
        <v>0</v>
      </c>
      <c r="AG427" s="28" t="str">
        <f t="shared" si="86"/>
        <v/>
      </c>
      <c r="AH427" s="7">
        <f t="shared" si="87"/>
        <v>0</v>
      </c>
      <c r="AI427" s="7">
        <f t="shared" si="88"/>
        <v>0</v>
      </c>
    </row>
    <row r="428" spans="1:35" s="4" customFormat="1" ht="24.75" customHeight="1">
      <c r="A428" s="49">
        <f t="shared" si="89"/>
        <v>416</v>
      </c>
      <c r="B428" s="50" t="str">
        <f t="shared" si="79"/>
        <v/>
      </c>
      <c r="C428" s="155"/>
      <c r="D428" s="15" t="str">
        <f t="shared" si="80"/>
        <v/>
      </c>
      <c r="E428" s="15" t="str">
        <f t="shared" si="81"/>
        <v/>
      </c>
      <c r="F428" s="16"/>
      <c r="G428" s="16"/>
      <c r="H428" s="57"/>
      <c r="I428" s="61"/>
      <c r="J428" s="61"/>
      <c r="K428" s="36"/>
      <c r="L428" s="47"/>
      <c r="M428" s="47"/>
      <c r="N428" s="45" t="str">
        <f t="shared" si="77"/>
        <v/>
      </c>
      <c r="O428" s="22"/>
      <c r="P428" s="58"/>
      <c r="Q428" s="16"/>
      <c r="R428" s="170"/>
      <c r="S428" s="108"/>
      <c r="T428" s="109"/>
      <c r="U428" s="110"/>
      <c r="V428" s="111"/>
      <c r="W428" s="114"/>
      <c r="X428" s="115"/>
      <c r="Y428" s="115"/>
      <c r="Z428" s="116" t="str">
        <f t="shared" si="78"/>
        <v/>
      </c>
      <c r="AB428" s="28" cm="1">
        <f t="array" ref="AB428">_xlfn.IFS($H428="",1,$H428="有り",2,$H428="無し",3)</f>
        <v>1</v>
      </c>
      <c r="AC428" s="28">
        <f t="shared" si="82"/>
        <v>0</v>
      </c>
      <c r="AD428" s="28">
        <f t="shared" si="83"/>
        <v>0</v>
      </c>
      <c r="AE428" s="28">
        <f t="shared" si="84"/>
        <v>0</v>
      </c>
      <c r="AF428" s="28">
        <f t="shared" si="85"/>
        <v>0</v>
      </c>
      <c r="AG428" s="28" t="str">
        <f t="shared" si="86"/>
        <v/>
      </c>
      <c r="AH428" s="7">
        <f t="shared" si="87"/>
        <v>0</v>
      </c>
      <c r="AI428" s="7">
        <f t="shared" si="88"/>
        <v>0</v>
      </c>
    </row>
    <row r="429" spans="1:35" s="4" customFormat="1" ht="24.75" customHeight="1">
      <c r="A429" s="49">
        <f t="shared" si="89"/>
        <v>417</v>
      </c>
      <c r="B429" s="50" t="str">
        <f t="shared" si="79"/>
        <v/>
      </c>
      <c r="C429" s="155"/>
      <c r="D429" s="15" t="str">
        <f t="shared" si="80"/>
        <v/>
      </c>
      <c r="E429" s="15" t="str">
        <f t="shared" si="81"/>
        <v/>
      </c>
      <c r="F429" s="16"/>
      <c r="G429" s="16"/>
      <c r="H429" s="57"/>
      <c r="I429" s="61"/>
      <c r="J429" s="61"/>
      <c r="K429" s="36"/>
      <c r="L429" s="47"/>
      <c r="M429" s="47"/>
      <c r="N429" s="45" t="str">
        <f t="shared" ref="N429:N492" si="90">IF($L429="","",IF($L429&lt;=20,VALUE(4),IF($L429&gt;20,VALUE(3.5))))</f>
        <v/>
      </c>
      <c r="O429" s="22"/>
      <c r="P429" s="58"/>
      <c r="Q429" s="16"/>
      <c r="R429" s="170"/>
      <c r="S429" s="108"/>
      <c r="T429" s="109"/>
      <c r="U429" s="110"/>
      <c r="V429" s="111"/>
      <c r="W429" s="114"/>
      <c r="X429" s="115"/>
      <c r="Y429" s="115"/>
      <c r="Z429" s="116" t="str">
        <f t="shared" ref="Z429:Z492" si="91">IF(G429="","",G429)</f>
        <v/>
      </c>
      <c r="AB429" s="28" cm="1">
        <f t="array" ref="AB429">_xlfn.IFS($H429="",1,$H429="有り",2,$H429="無し",3)</f>
        <v>1</v>
      </c>
      <c r="AC429" s="28">
        <f t="shared" si="82"/>
        <v>0</v>
      </c>
      <c r="AD429" s="28">
        <f t="shared" si="83"/>
        <v>0</v>
      </c>
      <c r="AE429" s="28">
        <f t="shared" si="84"/>
        <v>0</v>
      </c>
      <c r="AF429" s="28">
        <f t="shared" si="85"/>
        <v>0</v>
      </c>
      <c r="AG429" s="28" t="str">
        <f t="shared" si="86"/>
        <v/>
      </c>
      <c r="AH429" s="7">
        <f t="shared" si="87"/>
        <v>0</v>
      </c>
      <c r="AI429" s="7">
        <f t="shared" si="88"/>
        <v>0</v>
      </c>
    </row>
    <row r="430" spans="1:35" s="4" customFormat="1" ht="24.75" customHeight="1">
      <c r="A430" s="49">
        <f t="shared" si="89"/>
        <v>418</v>
      </c>
      <c r="B430" s="50" t="str">
        <f t="shared" si="79"/>
        <v/>
      </c>
      <c r="C430" s="155"/>
      <c r="D430" s="15" t="str">
        <f t="shared" si="80"/>
        <v/>
      </c>
      <c r="E430" s="15" t="str">
        <f t="shared" si="81"/>
        <v/>
      </c>
      <c r="F430" s="16"/>
      <c r="G430" s="16"/>
      <c r="H430" s="57"/>
      <c r="I430" s="61"/>
      <c r="J430" s="61"/>
      <c r="K430" s="36"/>
      <c r="L430" s="47"/>
      <c r="M430" s="47"/>
      <c r="N430" s="45" t="str">
        <f t="shared" si="90"/>
        <v/>
      </c>
      <c r="O430" s="22"/>
      <c r="P430" s="58"/>
      <c r="Q430" s="16"/>
      <c r="R430" s="170"/>
      <c r="S430" s="108"/>
      <c r="T430" s="109"/>
      <c r="U430" s="110"/>
      <c r="V430" s="111"/>
      <c r="W430" s="114"/>
      <c r="X430" s="115"/>
      <c r="Y430" s="115"/>
      <c r="Z430" s="116" t="str">
        <f t="shared" si="91"/>
        <v/>
      </c>
      <c r="AB430" s="28" cm="1">
        <f t="array" ref="AB430">_xlfn.IFS($H430="",1,$H430="有り",2,$H430="無し",3)</f>
        <v>1</v>
      </c>
      <c r="AC430" s="28">
        <f t="shared" si="82"/>
        <v>0</v>
      </c>
      <c r="AD430" s="28">
        <f t="shared" si="83"/>
        <v>0</v>
      </c>
      <c r="AE430" s="28">
        <f t="shared" si="84"/>
        <v>0</v>
      </c>
      <c r="AF430" s="28">
        <f t="shared" si="85"/>
        <v>0</v>
      </c>
      <c r="AG430" s="28" t="str">
        <f t="shared" si="86"/>
        <v/>
      </c>
      <c r="AH430" s="7">
        <f t="shared" si="87"/>
        <v>0</v>
      </c>
      <c r="AI430" s="7">
        <f t="shared" si="88"/>
        <v>0</v>
      </c>
    </row>
    <row r="431" spans="1:35" s="4" customFormat="1" ht="24.75" customHeight="1">
      <c r="A431" s="49">
        <f t="shared" si="89"/>
        <v>419</v>
      </c>
      <c r="B431" s="50" t="str">
        <f t="shared" si="79"/>
        <v/>
      </c>
      <c r="C431" s="155"/>
      <c r="D431" s="15" t="str">
        <f t="shared" si="80"/>
        <v/>
      </c>
      <c r="E431" s="15" t="str">
        <f t="shared" si="81"/>
        <v/>
      </c>
      <c r="F431" s="16"/>
      <c r="G431" s="16"/>
      <c r="H431" s="57"/>
      <c r="I431" s="61"/>
      <c r="J431" s="61"/>
      <c r="K431" s="36"/>
      <c r="L431" s="47"/>
      <c r="M431" s="47"/>
      <c r="N431" s="45" t="str">
        <f t="shared" si="90"/>
        <v/>
      </c>
      <c r="O431" s="22"/>
      <c r="P431" s="58"/>
      <c r="Q431" s="16"/>
      <c r="R431" s="170"/>
      <c r="S431" s="108"/>
      <c r="T431" s="109"/>
      <c r="U431" s="110"/>
      <c r="V431" s="111"/>
      <c r="W431" s="114"/>
      <c r="X431" s="115"/>
      <c r="Y431" s="115"/>
      <c r="Z431" s="116" t="str">
        <f t="shared" si="91"/>
        <v/>
      </c>
      <c r="AB431" s="28" cm="1">
        <f t="array" ref="AB431">_xlfn.IFS($H431="",1,$H431="有り",2,$H431="無し",3)</f>
        <v>1</v>
      </c>
      <c r="AC431" s="28">
        <f t="shared" si="82"/>
        <v>0</v>
      </c>
      <c r="AD431" s="28">
        <f t="shared" si="83"/>
        <v>0</v>
      </c>
      <c r="AE431" s="28">
        <f t="shared" si="84"/>
        <v>0</v>
      </c>
      <c r="AF431" s="28">
        <f t="shared" si="85"/>
        <v>0</v>
      </c>
      <c r="AG431" s="28" t="str">
        <f t="shared" si="86"/>
        <v/>
      </c>
      <c r="AH431" s="7">
        <f t="shared" si="87"/>
        <v>0</v>
      </c>
      <c r="AI431" s="7">
        <f t="shared" si="88"/>
        <v>0</v>
      </c>
    </row>
    <row r="432" spans="1:35" s="4" customFormat="1" ht="24.75" customHeight="1">
      <c r="A432" s="49">
        <f t="shared" si="89"/>
        <v>420</v>
      </c>
      <c r="B432" s="50" t="str">
        <f t="shared" si="79"/>
        <v/>
      </c>
      <c r="C432" s="155"/>
      <c r="D432" s="15" t="str">
        <f t="shared" si="80"/>
        <v/>
      </c>
      <c r="E432" s="15" t="str">
        <f t="shared" si="81"/>
        <v/>
      </c>
      <c r="F432" s="16"/>
      <c r="G432" s="16"/>
      <c r="H432" s="57"/>
      <c r="I432" s="61"/>
      <c r="J432" s="61"/>
      <c r="K432" s="36"/>
      <c r="L432" s="47"/>
      <c r="M432" s="47"/>
      <c r="N432" s="45" t="str">
        <f t="shared" si="90"/>
        <v/>
      </c>
      <c r="O432" s="22"/>
      <c r="P432" s="58"/>
      <c r="Q432" s="16"/>
      <c r="R432" s="170"/>
      <c r="S432" s="108"/>
      <c r="T432" s="109"/>
      <c r="U432" s="110"/>
      <c r="V432" s="111"/>
      <c r="W432" s="114"/>
      <c r="X432" s="115"/>
      <c r="Y432" s="115"/>
      <c r="Z432" s="116" t="str">
        <f t="shared" si="91"/>
        <v/>
      </c>
      <c r="AB432" s="28" cm="1">
        <f t="array" ref="AB432">_xlfn.IFS($H432="",1,$H432="有り",2,$H432="無し",3)</f>
        <v>1</v>
      </c>
      <c r="AC432" s="28">
        <f t="shared" si="82"/>
        <v>0</v>
      </c>
      <c r="AD432" s="28">
        <f t="shared" si="83"/>
        <v>0</v>
      </c>
      <c r="AE432" s="28">
        <f t="shared" si="84"/>
        <v>0</v>
      </c>
      <c r="AF432" s="28">
        <f t="shared" si="85"/>
        <v>0</v>
      </c>
      <c r="AG432" s="28" t="str">
        <f t="shared" si="86"/>
        <v/>
      </c>
      <c r="AH432" s="7">
        <f t="shared" si="87"/>
        <v>0</v>
      </c>
      <c r="AI432" s="7">
        <f t="shared" si="88"/>
        <v>0</v>
      </c>
    </row>
    <row r="433" spans="1:35" s="4" customFormat="1" ht="24.75" customHeight="1">
      <c r="A433" s="49">
        <f t="shared" si="89"/>
        <v>421</v>
      </c>
      <c r="B433" s="50" t="str">
        <f t="shared" si="79"/>
        <v/>
      </c>
      <c r="C433" s="155"/>
      <c r="D433" s="15" t="str">
        <f t="shared" si="80"/>
        <v/>
      </c>
      <c r="E433" s="15" t="str">
        <f t="shared" si="81"/>
        <v/>
      </c>
      <c r="F433" s="16"/>
      <c r="G433" s="16"/>
      <c r="H433" s="57"/>
      <c r="I433" s="61"/>
      <c r="J433" s="61"/>
      <c r="K433" s="36"/>
      <c r="L433" s="47"/>
      <c r="M433" s="47"/>
      <c r="N433" s="45" t="str">
        <f t="shared" si="90"/>
        <v/>
      </c>
      <c r="O433" s="22"/>
      <c r="P433" s="58"/>
      <c r="Q433" s="16"/>
      <c r="R433" s="170"/>
      <c r="S433" s="108"/>
      <c r="T433" s="109"/>
      <c r="U433" s="110"/>
      <c r="V433" s="111"/>
      <c r="W433" s="114"/>
      <c r="X433" s="115"/>
      <c r="Y433" s="115"/>
      <c r="Z433" s="116" t="str">
        <f t="shared" si="91"/>
        <v/>
      </c>
      <c r="AB433" s="28" cm="1">
        <f t="array" ref="AB433">_xlfn.IFS($H433="",1,$H433="有り",2,$H433="無し",3)</f>
        <v>1</v>
      </c>
      <c r="AC433" s="28">
        <f t="shared" si="82"/>
        <v>0</v>
      </c>
      <c r="AD433" s="28">
        <f t="shared" si="83"/>
        <v>0</v>
      </c>
      <c r="AE433" s="28">
        <f t="shared" si="84"/>
        <v>0</v>
      </c>
      <c r="AF433" s="28">
        <f t="shared" si="85"/>
        <v>0</v>
      </c>
      <c r="AG433" s="28" t="str">
        <f t="shared" si="86"/>
        <v/>
      </c>
      <c r="AH433" s="7">
        <f t="shared" si="87"/>
        <v>0</v>
      </c>
      <c r="AI433" s="7">
        <f t="shared" si="88"/>
        <v>0</v>
      </c>
    </row>
    <row r="434" spans="1:35" s="4" customFormat="1" ht="24.75" customHeight="1">
      <c r="A434" s="49">
        <f t="shared" si="89"/>
        <v>422</v>
      </c>
      <c r="B434" s="50" t="str">
        <f t="shared" si="79"/>
        <v/>
      </c>
      <c r="C434" s="155"/>
      <c r="D434" s="15" t="str">
        <f t="shared" si="80"/>
        <v/>
      </c>
      <c r="E434" s="15" t="str">
        <f t="shared" si="81"/>
        <v/>
      </c>
      <c r="F434" s="16"/>
      <c r="G434" s="16"/>
      <c r="H434" s="57"/>
      <c r="I434" s="61"/>
      <c r="J434" s="61"/>
      <c r="K434" s="36"/>
      <c r="L434" s="47"/>
      <c r="M434" s="47"/>
      <c r="N434" s="45" t="str">
        <f t="shared" si="90"/>
        <v/>
      </c>
      <c r="O434" s="22"/>
      <c r="P434" s="58"/>
      <c r="Q434" s="16"/>
      <c r="R434" s="170"/>
      <c r="S434" s="108"/>
      <c r="T434" s="109"/>
      <c r="U434" s="110"/>
      <c r="V434" s="111"/>
      <c r="W434" s="114"/>
      <c r="X434" s="115"/>
      <c r="Y434" s="115"/>
      <c r="Z434" s="116" t="str">
        <f t="shared" si="91"/>
        <v/>
      </c>
      <c r="AB434" s="28" cm="1">
        <f t="array" ref="AB434">_xlfn.IFS($H434="",1,$H434="有り",2,$H434="無し",3)</f>
        <v>1</v>
      </c>
      <c r="AC434" s="28">
        <f t="shared" si="82"/>
        <v>0</v>
      </c>
      <c r="AD434" s="28">
        <f t="shared" si="83"/>
        <v>0</v>
      </c>
      <c r="AE434" s="28">
        <f t="shared" si="84"/>
        <v>0</v>
      </c>
      <c r="AF434" s="28">
        <f t="shared" si="85"/>
        <v>0</v>
      </c>
      <c r="AG434" s="28" t="str">
        <f t="shared" si="86"/>
        <v/>
      </c>
      <c r="AH434" s="7">
        <f t="shared" si="87"/>
        <v>0</v>
      </c>
      <c r="AI434" s="7">
        <f t="shared" si="88"/>
        <v>0</v>
      </c>
    </row>
    <row r="435" spans="1:35" s="4" customFormat="1" ht="24.75" customHeight="1">
      <c r="A435" s="49">
        <f t="shared" si="89"/>
        <v>423</v>
      </c>
      <c r="B435" s="50" t="str">
        <f t="shared" si="79"/>
        <v/>
      </c>
      <c r="C435" s="155"/>
      <c r="D435" s="15" t="str">
        <f t="shared" si="80"/>
        <v/>
      </c>
      <c r="E435" s="15" t="str">
        <f t="shared" si="81"/>
        <v/>
      </c>
      <c r="F435" s="16"/>
      <c r="G435" s="16"/>
      <c r="H435" s="57"/>
      <c r="I435" s="61"/>
      <c r="J435" s="61"/>
      <c r="K435" s="36"/>
      <c r="L435" s="47"/>
      <c r="M435" s="47"/>
      <c r="N435" s="45" t="str">
        <f t="shared" si="90"/>
        <v/>
      </c>
      <c r="O435" s="22"/>
      <c r="P435" s="58"/>
      <c r="Q435" s="16"/>
      <c r="R435" s="170"/>
      <c r="S435" s="108"/>
      <c r="T435" s="109"/>
      <c r="U435" s="110"/>
      <c r="V435" s="111"/>
      <c r="W435" s="114"/>
      <c r="X435" s="115"/>
      <c r="Y435" s="115"/>
      <c r="Z435" s="116" t="str">
        <f t="shared" si="91"/>
        <v/>
      </c>
      <c r="AB435" s="28" cm="1">
        <f t="array" ref="AB435">_xlfn.IFS($H435="",1,$H435="有り",2,$H435="無し",3)</f>
        <v>1</v>
      </c>
      <c r="AC435" s="28">
        <f t="shared" si="82"/>
        <v>0</v>
      </c>
      <c r="AD435" s="28">
        <f t="shared" si="83"/>
        <v>0</v>
      </c>
      <c r="AE435" s="28">
        <f t="shared" si="84"/>
        <v>0</v>
      </c>
      <c r="AF435" s="28">
        <f t="shared" si="85"/>
        <v>0</v>
      </c>
      <c r="AG435" s="28" t="str">
        <f t="shared" si="86"/>
        <v/>
      </c>
      <c r="AH435" s="7">
        <f t="shared" si="87"/>
        <v>0</v>
      </c>
      <c r="AI435" s="7">
        <f t="shared" si="88"/>
        <v>0</v>
      </c>
    </row>
    <row r="436" spans="1:35" s="4" customFormat="1" ht="24.75" customHeight="1">
      <c r="A436" s="49">
        <f t="shared" si="89"/>
        <v>424</v>
      </c>
      <c r="B436" s="50" t="str">
        <f t="shared" si="79"/>
        <v/>
      </c>
      <c r="C436" s="155"/>
      <c r="D436" s="15" t="str">
        <f t="shared" si="80"/>
        <v/>
      </c>
      <c r="E436" s="15" t="str">
        <f t="shared" si="81"/>
        <v/>
      </c>
      <c r="F436" s="16"/>
      <c r="G436" s="16"/>
      <c r="H436" s="57"/>
      <c r="I436" s="61"/>
      <c r="J436" s="61"/>
      <c r="K436" s="36"/>
      <c r="L436" s="47"/>
      <c r="M436" s="47"/>
      <c r="N436" s="45" t="str">
        <f t="shared" si="90"/>
        <v/>
      </c>
      <c r="O436" s="22"/>
      <c r="P436" s="58"/>
      <c r="Q436" s="16"/>
      <c r="R436" s="170"/>
      <c r="S436" s="108"/>
      <c r="T436" s="109"/>
      <c r="U436" s="110"/>
      <c r="V436" s="111"/>
      <c r="W436" s="114"/>
      <c r="X436" s="115"/>
      <c r="Y436" s="115"/>
      <c r="Z436" s="116" t="str">
        <f t="shared" si="91"/>
        <v/>
      </c>
      <c r="AB436" s="28" cm="1">
        <f t="array" ref="AB436">_xlfn.IFS($H436="",1,$H436="有り",2,$H436="無し",3)</f>
        <v>1</v>
      </c>
      <c r="AC436" s="28">
        <f t="shared" si="82"/>
        <v>0</v>
      </c>
      <c r="AD436" s="28">
        <f t="shared" si="83"/>
        <v>0</v>
      </c>
      <c r="AE436" s="28">
        <f t="shared" si="84"/>
        <v>0</v>
      </c>
      <c r="AF436" s="28">
        <f t="shared" si="85"/>
        <v>0</v>
      </c>
      <c r="AG436" s="28" t="str">
        <f t="shared" si="86"/>
        <v/>
      </c>
      <c r="AH436" s="7">
        <f t="shared" si="87"/>
        <v>0</v>
      </c>
      <c r="AI436" s="7">
        <f t="shared" si="88"/>
        <v>0</v>
      </c>
    </row>
    <row r="437" spans="1:35" s="4" customFormat="1" ht="24.75" customHeight="1">
      <c r="A437" s="49">
        <f t="shared" si="89"/>
        <v>425</v>
      </c>
      <c r="B437" s="50" t="str">
        <f t="shared" si="79"/>
        <v/>
      </c>
      <c r="C437" s="155"/>
      <c r="D437" s="15" t="str">
        <f t="shared" si="80"/>
        <v/>
      </c>
      <c r="E437" s="15" t="str">
        <f t="shared" si="81"/>
        <v/>
      </c>
      <c r="F437" s="16"/>
      <c r="G437" s="16"/>
      <c r="H437" s="57"/>
      <c r="I437" s="61"/>
      <c r="J437" s="61"/>
      <c r="K437" s="36"/>
      <c r="L437" s="47"/>
      <c r="M437" s="47"/>
      <c r="N437" s="45" t="str">
        <f t="shared" si="90"/>
        <v/>
      </c>
      <c r="O437" s="22"/>
      <c r="P437" s="58"/>
      <c r="Q437" s="16"/>
      <c r="R437" s="170"/>
      <c r="S437" s="108"/>
      <c r="T437" s="109"/>
      <c r="U437" s="110"/>
      <c r="V437" s="111"/>
      <c r="W437" s="114"/>
      <c r="X437" s="115"/>
      <c r="Y437" s="115"/>
      <c r="Z437" s="116" t="str">
        <f t="shared" si="91"/>
        <v/>
      </c>
      <c r="AB437" s="28" cm="1">
        <f t="array" ref="AB437">_xlfn.IFS($H437="",1,$H437="有り",2,$H437="無し",3)</f>
        <v>1</v>
      </c>
      <c r="AC437" s="28">
        <f t="shared" si="82"/>
        <v>0</v>
      </c>
      <c r="AD437" s="28">
        <f t="shared" si="83"/>
        <v>0</v>
      </c>
      <c r="AE437" s="28">
        <f t="shared" si="84"/>
        <v>0</v>
      </c>
      <c r="AF437" s="28">
        <f t="shared" si="85"/>
        <v>0</v>
      </c>
      <c r="AG437" s="28" t="str">
        <f t="shared" si="86"/>
        <v/>
      </c>
      <c r="AH437" s="7">
        <f t="shared" si="87"/>
        <v>0</v>
      </c>
      <c r="AI437" s="7">
        <f t="shared" si="88"/>
        <v>0</v>
      </c>
    </row>
    <row r="438" spans="1:35" s="4" customFormat="1" ht="24.75" customHeight="1">
      <c r="A438" s="49">
        <f t="shared" si="89"/>
        <v>426</v>
      </c>
      <c r="B438" s="50" t="str">
        <f t="shared" si="79"/>
        <v/>
      </c>
      <c r="C438" s="155"/>
      <c r="D438" s="15" t="str">
        <f t="shared" si="80"/>
        <v/>
      </c>
      <c r="E438" s="15" t="str">
        <f t="shared" si="81"/>
        <v/>
      </c>
      <c r="F438" s="16"/>
      <c r="G438" s="16"/>
      <c r="H438" s="57"/>
      <c r="I438" s="61"/>
      <c r="J438" s="61"/>
      <c r="K438" s="36"/>
      <c r="L438" s="47"/>
      <c r="M438" s="47"/>
      <c r="N438" s="45" t="str">
        <f t="shared" si="90"/>
        <v/>
      </c>
      <c r="O438" s="22"/>
      <c r="P438" s="58"/>
      <c r="Q438" s="16"/>
      <c r="R438" s="170"/>
      <c r="S438" s="108"/>
      <c r="T438" s="109"/>
      <c r="U438" s="110"/>
      <c r="V438" s="111"/>
      <c r="W438" s="114"/>
      <c r="X438" s="115"/>
      <c r="Y438" s="115"/>
      <c r="Z438" s="116" t="str">
        <f t="shared" si="91"/>
        <v/>
      </c>
      <c r="AB438" s="28" cm="1">
        <f t="array" ref="AB438">_xlfn.IFS($H438="",1,$H438="有り",2,$H438="無し",3)</f>
        <v>1</v>
      </c>
      <c r="AC438" s="28">
        <f t="shared" si="82"/>
        <v>0</v>
      </c>
      <c r="AD438" s="28">
        <f t="shared" si="83"/>
        <v>0</v>
      </c>
      <c r="AE438" s="28">
        <f t="shared" si="84"/>
        <v>0</v>
      </c>
      <c r="AF438" s="28">
        <f t="shared" si="85"/>
        <v>0</v>
      </c>
      <c r="AG438" s="28" t="str">
        <f t="shared" si="86"/>
        <v/>
      </c>
      <c r="AH438" s="7">
        <f t="shared" si="87"/>
        <v>0</v>
      </c>
      <c r="AI438" s="7">
        <f t="shared" si="88"/>
        <v>0</v>
      </c>
    </row>
    <row r="439" spans="1:35" s="4" customFormat="1" ht="24.75" customHeight="1">
      <c r="A439" s="49">
        <f t="shared" si="89"/>
        <v>427</v>
      </c>
      <c r="B439" s="50" t="str">
        <f t="shared" si="79"/>
        <v/>
      </c>
      <c r="C439" s="155"/>
      <c r="D439" s="15" t="str">
        <f t="shared" si="80"/>
        <v/>
      </c>
      <c r="E439" s="15" t="str">
        <f t="shared" si="81"/>
        <v/>
      </c>
      <c r="F439" s="16"/>
      <c r="G439" s="16"/>
      <c r="H439" s="57"/>
      <c r="I439" s="61"/>
      <c r="J439" s="61"/>
      <c r="K439" s="36"/>
      <c r="L439" s="47"/>
      <c r="M439" s="47"/>
      <c r="N439" s="45" t="str">
        <f t="shared" si="90"/>
        <v/>
      </c>
      <c r="O439" s="22"/>
      <c r="P439" s="58"/>
      <c r="Q439" s="16"/>
      <c r="R439" s="170"/>
      <c r="S439" s="108"/>
      <c r="T439" s="109"/>
      <c r="U439" s="110"/>
      <c r="V439" s="111"/>
      <c r="W439" s="114"/>
      <c r="X439" s="115"/>
      <c r="Y439" s="115"/>
      <c r="Z439" s="116" t="str">
        <f t="shared" si="91"/>
        <v/>
      </c>
      <c r="AB439" s="28" cm="1">
        <f t="array" ref="AB439">_xlfn.IFS($H439="",1,$H439="有り",2,$H439="無し",3)</f>
        <v>1</v>
      </c>
      <c r="AC439" s="28">
        <f t="shared" si="82"/>
        <v>0</v>
      </c>
      <c r="AD439" s="28">
        <f t="shared" si="83"/>
        <v>0</v>
      </c>
      <c r="AE439" s="28">
        <f t="shared" si="84"/>
        <v>0</v>
      </c>
      <c r="AF439" s="28">
        <f t="shared" si="85"/>
        <v>0</v>
      </c>
      <c r="AG439" s="28" t="str">
        <f t="shared" si="86"/>
        <v/>
      </c>
      <c r="AH439" s="7">
        <f t="shared" si="87"/>
        <v>0</v>
      </c>
      <c r="AI439" s="7">
        <f t="shared" si="88"/>
        <v>0</v>
      </c>
    </row>
    <row r="440" spans="1:35" s="4" customFormat="1" ht="24.75" customHeight="1">
      <c r="A440" s="49">
        <f t="shared" si="89"/>
        <v>428</v>
      </c>
      <c r="B440" s="50" t="str">
        <f t="shared" si="79"/>
        <v/>
      </c>
      <c r="C440" s="155"/>
      <c r="D440" s="15" t="str">
        <f t="shared" si="80"/>
        <v/>
      </c>
      <c r="E440" s="15" t="str">
        <f t="shared" si="81"/>
        <v/>
      </c>
      <c r="F440" s="16"/>
      <c r="G440" s="16"/>
      <c r="H440" s="57"/>
      <c r="I440" s="61"/>
      <c r="J440" s="61"/>
      <c r="K440" s="36"/>
      <c r="L440" s="47"/>
      <c r="M440" s="47"/>
      <c r="N440" s="45" t="str">
        <f t="shared" si="90"/>
        <v/>
      </c>
      <c r="O440" s="22"/>
      <c r="P440" s="58"/>
      <c r="Q440" s="16"/>
      <c r="R440" s="170"/>
      <c r="S440" s="108"/>
      <c r="T440" s="109"/>
      <c r="U440" s="110"/>
      <c r="V440" s="111"/>
      <c r="W440" s="114"/>
      <c r="X440" s="115"/>
      <c r="Y440" s="115"/>
      <c r="Z440" s="116" t="str">
        <f t="shared" si="91"/>
        <v/>
      </c>
      <c r="AB440" s="28" cm="1">
        <f t="array" ref="AB440">_xlfn.IFS($H440="",1,$H440="有り",2,$H440="無し",3)</f>
        <v>1</v>
      </c>
      <c r="AC440" s="28">
        <f t="shared" si="82"/>
        <v>0</v>
      </c>
      <c r="AD440" s="28">
        <f t="shared" si="83"/>
        <v>0</v>
      </c>
      <c r="AE440" s="28">
        <f t="shared" si="84"/>
        <v>0</v>
      </c>
      <c r="AF440" s="28">
        <f t="shared" si="85"/>
        <v>0</v>
      </c>
      <c r="AG440" s="28" t="str">
        <f t="shared" si="86"/>
        <v/>
      </c>
      <c r="AH440" s="7">
        <f t="shared" si="87"/>
        <v>0</v>
      </c>
      <c r="AI440" s="7">
        <f t="shared" si="88"/>
        <v>0</v>
      </c>
    </row>
    <row r="441" spans="1:35" s="4" customFormat="1" ht="24.75" customHeight="1">
      <c r="A441" s="49">
        <f t="shared" si="89"/>
        <v>429</v>
      </c>
      <c r="B441" s="50" t="str">
        <f t="shared" si="79"/>
        <v/>
      </c>
      <c r="C441" s="155"/>
      <c r="D441" s="15" t="str">
        <f t="shared" si="80"/>
        <v/>
      </c>
      <c r="E441" s="15" t="str">
        <f t="shared" si="81"/>
        <v/>
      </c>
      <c r="F441" s="16"/>
      <c r="G441" s="16"/>
      <c r="H441" s="57"/>
      <c r="I441" s="61"/>
      <c r="J441" s="61"/>
      <c r="K441" s="36"/>
      <c r="L441" s="47"/>
      <c r="M441" s="47"/>
      <c r="N441" s="45" t="str">
        <f t="shared" si="90"/>
        <v/>
      </c>
      <c r="O441" s="22"/>
      <c r="P441" s="58"/>
      <c r="Q441" s="16"/>
      <c r="R441" s="170"/>
      <c r="S441" s="108"/>
      <c r="T441" s="109"/>
      <c r="U441" s="110"/>
      <c r="V441" s="111"/>
      <c r="W441" s="114"/>
      <c r="X441" s="115"/>
      <c r="Y441" s="115"/>
      <c r="Z441" s="116" t="str">
        <f t="shared" si="91"/>
        <v/>
      </c>
      <c r="AB441" s="28" cm="1">
        <f t="array" ref="AB441">_xlfn.IFS($H441="",1,$H441="有り",2,$H441="無し",3)</f>
        <v>1</v>
      </c>
      <c r="AC441" s="28">
        <f t="shared" si="82"/>
        <v>0</v>
      </c>
      <c r="AD441" s="28">
        <f t="shared" si="83"/>
        <v>0</v>
      </c>
      <c r="AE441" s="28">
        <f t="shared" si="84"/>
        <v>0</v>
      </c>
      <c r="AF441" s="28">
        <f t="shared" si="85"/>
        <v>0</v>
      </c>
      <c r="AG441" s="28" t="str">
        <f t="shared" si="86"/>
        <v/>
      </c>
      <c r="AH441" s="7">
        <f t="shared" si="87"/>
        <v>0</v>
      </c>
      <c r="AI441" s="7">
        <f t="shared" si="88"/>
        <v>0</v>
      </c>
    </row>
    <row r="442" spans="1:35" s="4" customFormat="1" ht="24.75" customHeight="1">
      <c r="A442" s="49">
        <f t="shared" si="89"/>
        <v>430</v>
      </c>
      <c r="B442" s="50" t="str">
        <f t="shared" si="79"/>
        <v/>
      </c>
      <c r="C442" s="155"/>
      <c r="D442" s="15" t="str">
        <f t="shared" si="80"/>
        <v/>
      </c>
      <c r="E442" s="15" t="str">
        <f t="shared" si="81"/>
        <v/>
      </c>
      <c r="F442" s="16"/>
      <c r="G442" s="16"/>
      <c r="H442" s="57"/>
      <c r="I442" s="61"/>
      <c r="J442" s="61"/>
      <c r="K442" s="36"/>
      <c r="L442" s="47"/>
      <c r="M442" s="47"/>
      <c r="N442" s="45" t="str">
        <f t="shared" si="90"/>
        <v/>
      </c>
      <c r="O442" s="22"/>
      <c r="P442" s="58"/>
      <c r="Q442" s="16"/>
      <c r="R442" s="170"/>
      <c r="S442" s="108"/>
      <c r="T442" s="109"/>
      <c r="U442" s="110"/>
      <c r="V442" s="111"/>
      <c r="W442" s="114"/>
      <c r="X442" s="115"/>
      <c r="Y442" s="115"/>
      <c r="Z442" s="116" t="str">
        <f t="shared" si="91"/>
        <v/>
      </c>
      <c r="AB442" s="28" cm="1">
        <f t="array" ref="AB442">_xlfn.IFS($H442="",1,$H442="有り",2,$H442="無し",3)</f>
        <v>1</v>
      </c>
      <c r="AC442" s="28">
        <f t="shared" si="82"/>
        <v>0</v>
      </c>
      <c r="AD442" s="28">
        <f t="shared" si="83"/>
        <v>0</v>
      </c>
      <c r="AE442" s="28">
        <f t="shared" si="84"/>
        <v>0</v>
      </c>
      <c r="AF442" s="28">
        <f t="shared" si="85"/>
        <v>0</v>
      </c>
      <c r="AG442" s="28" t="str">
        <f t="shared" si="86"/>
        <v/>
      </c>
      <c r="AH442" s="7">
        <f t="shared" si="87"/>
        <v>0</v>
      </c>
      <c r="AI442" s="7">
        <f t="shared" si="88"/>
        <v>0</v>
      </c>
    </row>
    <row r="443" spans="1:35" s="4" customFormat="1" ht="24.75" customHeight="1">
      <c r="A443" s="49">
        <f t="shared" si="89"/>
        <v>431</v>
      </c>
      <c r="B443" s="50" t="str">
        <f t="shared" si="79"/>
        <v/>
      </c>
      <c r="C443" s="155"/>
      <c r="D443" s="15" t="str">
        <f t="shared" si="80"/>
        <v/>
      </c>
      <c r="E443" s="15" t="str">
        <f t="shared" si="81"/>
        <v/>
      </c>
      <c r="F443" s="16"/>
      <c r="G443" s="16"/>
      <c r="H443" s="57"/>
      <c r="I443" s="61"/>
      <c r="J443" s="61"/>
      <c r="K443" s="36"/>
      <c r="L443" s="47"/>
      <c r="M443" s="47"/>
      <c r="N443" s="45" t="str">
        <f t="shared" si="90"/>
        <v/>
      </c>
      <c r="O443" s="22"/>
      <c r="P443" s="58"/>
      <c r="Q443" s="16"/>
      <c r="R443" s="170"/>
      <c r="S443" s="108"/>
      <c r="T443" s="109"/>
      <c r="U443" s="110"/>
      <c r="V443" s="111"/>
      <c r="W443" s="114"/>
      <c r="X443" s="115"/>
      <c r="Y443" s="115"/>
      <c r="Z443" s="116" t="str">
        <f t="shared" si="91"/>
        <v/>
      </c>
      <c r="AB443" s="28" cm="1">
        <f t="array" ref="AB443">_xlfn.IFS($H443="",1,$H443="有り",2,$H443="無し",3)</f>
        <v>1</v>
      </c>
      <c r="AC443" s="28">
        <f t="shared" si="82"/>
        <v>0</v>
      </c>
      <c r="AD443" s="28">
        <f t="shared" si="83"/>
        <v>0</v>
      </c>
      <c r="AE443" s="28">
        <f t="shared" si="84"/>
        <v>0</v>
      </c>
      <c r="AF443" s="28">
        <f t="shared" si="85"/>
        <v>0</v>
      </c>
      <c r="AG443" s="28" t="str">
        <f t="shared" si="86"/>
        <v/>
      </c>
      <c r="AH443" s="7">
        <f t="shared" si="87"/>
        <v>0</v>
      </c>
      <c r="AI443" s="7">
        <f t="shared" si="88"/>
        <v>0</v>
      </c>
    </row>
    <row r="444" spans="1:35" s="4" customFormat="1" ht="24.75" customHeight="1">
      <c r="A444" s="49">
        <f t="shared" si="89"/>
        <v>432</v>
      </c>
      <c r="B444" s="50" t="str">
        <f t="shared" si="79"/>
        <v/>
      </c>
      <c r="C444" s="155"/>
      <c r="D444" s="15" t="str">
        <f t="shared" si="80"/>
        <v/>
      </c>
      <c r="E444" s="15" t="str">
        <f t="shared" si="81"/>
        <v/>
      </c>
      <c r="F444" s="16"/>
      <c r="G444" s="16"/>
      <c r="H444" s="57"/>
      <c r="I444" s="61"/>
      <c r="J444" s="61"/>
      <c r="K444" s="36"/>
      <c r="L444" s="47"/>
      <c r="M444" s="47"/>
      <c r="N444" s="45" t="str">
        <f t="shared" si="90"/>
        <v/>
      </c>
      <c r="O444" s="22"/>
      <c r="P444" s="58"/>
      <c r="Q444" s="16"/>
      <c r="R444" s="170"/>
      <c r="S444" s="108"/>
      <c r="T444" s="109"/>
      <c r="U444" s="110"/>
      <c r="V444" s="111"/>
      <c r="W444" s="114"/>
      <c r="X444" s="115"/>
      <c r="Y444" s="115"/>
      <c r="Z444" s="116" t="str">
        <f t="shared" si="91"/>
        <v/>
      </c>
      <c r="AB444" s="28" cm="1">
        <f t="array" ref="AB444">_xlfn.IFS($H444="",1,$H444="有り",2,$H444="無し",3)</f>
        <v>1</v>
      </c>
      <c r="AC444" s="28">
        <f t="shared" si="82"/>
        <v>0</v>
      </c>
      <c r="AD444" s="28">
        <f t="shared" si="83"/>
        <v>0</v>
      </c>
      <c r="AE444" s="28">
        <f t="shared" si="84"/>
        <v>0</v>
      </c>
      <c r="AF444" s="28">
        <f t="shared" si="85"/>
        <v>0</v>
      </c>
      <c r="AG444" s="28" t="str">
        <f t="shared" si="86"/>
        <v/>
      </c>
      <c r="AH444" s="7">
        <f t="shared" si="87"/>
        <v>0</v>
      </c>
      <c r="AI444" s="7">
        <f t="shared" si="88"/>
        <v>0</v>
      </c>
    </row>
    <row r="445" spans="1:35" s="4" customFormat="1" ht="24.75" customHeight="1">
      <c r="A445" s="49">
        <f t="shared" si="89"/>
        <v>433</v>
      </c>
      <c r="B445" s="50" t="str">
        <f t="shared" si="79"/>
        <v/>
      </c>
      <c r="C445" s="155"/>
      <c r="D445" s="15" t="str">
        <f t="shared" si="80"/>
        <v/>
      </c>
      <c r="E445" s="15" t="str">
        <f t="shared" si="81"/>
        <v/>
      </c>
      <c r="F445" s="16"/>
      <c r="G445" s="16"/>
      <c r="H445" s="57"/>
      <c r="I445" s="61"/>
      <c r="J445" s="61"/>
      <c r="K445" s="36"/>
      <c r="L445" s="47"/>
      <c r="M445" s="47"/>
      <c r="N445" s="45" t="str">
        <f t="shared" si="90"/>
        <v/>
      </c>
      <c r="O445" s="22"/>
      <c r="P445" s="58"/>
      <c r="Q445" s="16"/>
      <c r="R445" s="170"/>
      <c r="S445" s="108"/>
      <c r="T445" s="109"/>
      <c r="U445" s="110"/>
      <c r="V445" s="111"/>
      <c r="W445" s="114"/>
      <c r="X445" s="115"/>
      <c r="Y445" s="115"/>
      <c r="Z445" s="116" t="str">
        <f t="shared" si="91"/>
        <v/>
      </c>
      <c r="AB445" s="28" cm="1">
        <f t="array" ref="AB445">_xlfn.IFS($H445="",1,$H445="有り",2,$H445="無し",3)</f>
        <v>1</v>
      </c>
      <c r="AC445" s="28">
        <f t="shared" si="82"/>
        <v>0</v>
      </c>
      <c r="AD445" s="28">
        <f t="shared" si="83"/>
        <v>0</v>
      </c>
      <c r="AE445" s="28">
        <f t="shared" si="84"/>
        <v>0</v>
      </c>
      <c r="AF445" s="28">
        <f t="shared" si="85"/>
        <v>0</v>
      </c>
      <c r="AG445" s="28" t="str">
        <f t="shared" si="86"/>
        <v/>
      </c>
      <c r="AH445" s="7">
        <f t="shared" si="87"/>
        <v>0</v>
      </c>
      <c r="AI445" s="7">
        <f t="shared" si="88"/>
        <v>0</v>
      </c>
    </row>
    <row r="446" spans="1:35" s="4" customFormat="1" ht="24.75" customHeight="1">
      <c r="A446" s="49">
        <f t="shared" si="89"/>
        <v>434</v>
      </c>
      <c r="B446" s="50" t="str">
        <f t="shared" si="79"/>
        <v/>
      </c>
      <c r="C446" s="155"/>
      <c r="D446" s="15" t="str">
        <f t="shared" si="80"/>
        <v/>
      </c>
      <c r="E446" s="15" t="str">
        <f t="shared" si="81"/>
        <v/>
      </c>
      <c r="F446" s="16"/>
      <c r="G446" s="16"/>
      <c r="H446" s="57"/>
      <c r="I446" s="61"/>
      <c r="J446" s="61"/>
      <c r="K446" s="36"/>
      <c r="L446" s="47"/>
      <c r="M446" s="47"/>
      <c r="N446" s="45" t="str">
        <f t="shared" si="90"/>
        <v/>
      </c>
      <c r="O446" s="22"/>
      <c r="P446" s="58"/>
      <c r="Q446" s="16"/>
      <c r="R446" s="170"/>
      <c r="S446" s="108"/>
      <c r="T446" s="109"/>
      <c r="U446" s="110"/>
      <c r="V446" s="111"/>
      <c r="W446" s="114"/>
      <c r="X446" s="115"/>
      <c r="Y446" s="115"/>
      <c r="Z446" s="116" t="str">
        <f t="shared" si="91"/>
        <v/>
      </c>
      <c r="AB446" s="28" cm="1">
        <f t="array" ref="AB446">_xlfn.IFS($H446="",1,$H446="有り",2,$H446="無し",3)</f>
        <v>1</v>
      </c>
      <c r="AC446" s="28">
        <f t="shared" si="82"/>
        <v>0</v>
      </c>
      <c r="AD446" s="28">
        <f t="shared" si="83"/>
        <v>0</v>
      </c>
      <c r="AE446" s="28">
        <f t="shared" si="84"/>
        <v>0</v>
      </c>
      <c r="AF446" s="28">
        <f t="shared" si="85"/>
        <v>0</v>
      </c>
      <c r="AG446" s="28" t="str">
        <f t="shared" si="86"/>
        <v/>
      </c>
      <c r="AH446" s="7">
        <f t="shared" si="87"/>
        <v>0</v>
      </c>
      <c r="AI446" s="7">
        <f t="shared" si="88"/>
        <v>0</v>
      </c>
    </row>
    <row r="447" spans="1:35" s="4" customFormat="1" ht="24.75" customHeight="1">
      <c r="A447" s="49">
        <f t="shared" si="89"/>
        <v>435</v>
      </c>
      <c r="B447" s="50" t="str">
        <f t="shared" si="79"/>
        <v/>
      </c>
      <c r="C447" s="155"/>
      <c r="D447" s="15" t="str">
        <f t="shared" si="80"/>
        <v/>
      </c>
      <c r="E447" s="15" t="str">
        <f t="shared" si="81"/>
        <v/>
      </c>
      <c r="F447" s="16"/>
      <c r="G447" s="16"/>
      <c r="H447" s="57"/>
      <c r="I447" s="61"/>
      <c r="J447" s="61"/>
      <c r="K447" s="36"/>
      <c r="L447" s="47"/>
      <c r="M447" s="47"/>
      <c r="N447" s="45" t="str">
        <f t="shared" si="90"/>
        <v/>
      </c>
      <c r="O447" s="22"/>
      <c r="P447" s="58"/>
      <c r="Q447" s="16"/>
      <c r="R447" s="170"/>
      <c r="S447" s="108"/>
      <c r="T447" s="109"/>
      <c r="U447" s="110"/>
      <c r="V447" s="111"/>
      <c r="W447" s="114"/>
      <c r="X447" s="115"/>
      <c r="Y447" s="115"/>
      <c r="Z447" s="116" t="str">
        <f t="shared" si="91"/>
        <v/>
      </c>
      <c r="AB447" s="28" cm="1">
        <f t="array" ref="AB447">_xlfn.IFS($H447="",1,$H447="有り",2,$H447="無し",3)</f>
        <v>1</v>
      </c>
      <c r="AC447" s="28">
        <f t="shared" si="82"/>
        <v>0</v>
      </c>
      <c r="AD447" s="28">
        <f t="shared" si="83"/>
        <v>0</v>
      </c>
      <c r="AE447" s="28">
        <f t="shared" si="84"/>
        <v>0</v>
      </c>
      <c r="AF447" s="28">
        <f t="shared" si="85"/>
        <v>0</v>
      </c>
      <c r="AG447" s="28" t="str">
        <f t="shared" si="86"/>
        <v/>
      </c>
      <c r="AH447" s="7">
        <f t="shared" si="87"/>
        <v>0</v>
      </c>
      <c r="AI447" s="7">
        <f t="shared" si="88"/>
        <v>0</v>
      </c>
    </row>
    <row r="448" spans="1:35" s="4" customFormat="1" ht="24.75" customHeight="1">
      <c r="A448" s="49">
        <f t="shared" si="89"/>
        <v>436</v>
      </c>
      <c r="B448" s="50" t="str">
        <f t="shared" si="79"/>
        <v/>
      </c>
      <c r="C448" s="155"/>
      <c r="D448" s="15" t="str">
        <f t="shared" si="80"/>
        <v/>
      </c>
      <c r="E448" s="15" t="str">
        <f t="shared" si="81"/>
        <v/>
      </c>
      <c r="F448" s="16"/>
      <c r="G448" s="16"/>
      <c r="H448" s="57"/>
      <c r="I448" s="61"/>
      <c r="J448" s="61"/>
      <c r="K448" s="36"/>
      <c r="L448" s="47"/>
      <c r="M448" s="47"/>
      <c r="N448" s="45" t="str">
        <f t="shared" si="90"/>
        <v/>
      </c>
      <c r="O448" s="22"/>
      <c r="P448" s="58"/>
      <c r="Q448" s="16"/>
      <c r="R448" s="170"/>
      <c r="S448" s="108"/>
      <c r="T448" s="109"/>
      <c r="U448" s="110"/>
      <c r="V448" s="111"/>
      <c r="W448" s="114"/>
      <c r="X448" s="115"/>
      <c r="Y448" s="115"/>
      <c r="Z448" s="116" t="str">
        <f t="shared" si="91"/>
        <v/>
      </c>
      <c r="AB448" s="28" cm="1">
        <f t="array" ref="AB448">_xlfn.IFS($H448="",1,$H448="有り",2,$H448="無し",3)</f>
        <v>1</v>
      </c>
      <c r="AC448" s="28">
        <f t="shared" si="82"/>
        <v>0</v>
      </c>
      <c r="AD448" s="28">
        <f t="shared" si="83"/>
        <v>0</v>
      </c>
      <c r="AE448" s="28">
        <f t="shared" si="84"/>
        <v>0</v>
      </c>
      <c r="AF448" s="28">
        <f t="shared" si="85"/>
        <v>0</v>
      </c>
      <c r="AG448" s="28" t="str">
        <f t="shared" si="86"/>
        <v/>
      </c>
      <c r="AH448" s="7">
        <f t="shared" si="87"/>
        <v>0</v>
      </c>
      <c r="AI448" s="7">
        <f t="shared" si="88"/>
        <v>0</v>
      </c>
    </row>
    <row r="449" spans="1:35" s="4" customFormat="1" ht="24.75" customHeight="1">
      <c r="A449" s="49">
        <f t="shared" si="89"/>
        <v>437</v>
      </c>
      <c r="B449" s="50" t="str">
        <f t="shared" si="79"/>
        <v/>
      </c>
      <c r="C449" s="155"/>
      <c r="D449" s="15" t="str">
        <f t="shared" si="80"/>
        <v/>
      </c>
      <c r="E449" s="15" t="str">
        <f t="shared" si="81"/>
        <v/>
      </c>
      <c r="F449" s="16"/>
      <c r="G449" s="16"/>
      <c r="H449" s="57"/>
      <c r="I449" s="61"/>
      <c r="J449" s="61"/>
      <c r="K449" s="36"/>
      <c r="L449" s="47"/>
      <c r="M449" s="47"/>
      <c r="N449" s="45" t="str">
        <f t="shared" si="90"/>
        <v/>
      </c>
      <c r="O449" s="22"/>
      <c r="P449" s="58"/>
      <c r="Q449" s="16"/>
      <c r="R449" s="170"/>
      <c r="S449" s="108"/>
      <c r="T449" s="109"/>
      <c r="U449" s="110"/>
      <c r="V449" s="111"/>
      <c r="W449" s="114"/>
      <c r="X449" s="115"/>
      <c r="Y449" s="115"/>
      <c r="Z449" s="116" t="str">
        <f t="shared" si="91"/>
        <v/>
      </c>
      <c r="AB449" s="28" cm="1">
        <f t="array" ref="AB449">_xlfn.IFS($H449="",1,$H449="有り",2,$H449="無し",3)</f>
        <v>1</v>
      </c>
      <c r="AC449" s="28">
        <f t="shared" si="82"/>
        <v>0</v>
      </c>
      <c r="AD449" s="28">
        <f t="shared" si="83"/>
        <v>0</v>
      </c>
      <c r="AE449" s="28">
        <f t="shared" si="84"/>
        <v>0</v>
      </c>
      <c r="AF449" s="28">
        <f t="shared" si="85"/>
        <v>0</v>
      </c>
      <c r="AG449" s="28" t="str">
        <f t="shared" si="86"/>
        <v/>
      </c>
      <c r="AH449" s="7">
        <f t="shared" si="87"/>
        <v>0</v>
      </c>
      <c r="AI449" s="7">
        <f t="shared" si="88"/>
        <v>0</v>
      </c>
    </row>
    <row r="450" spans="1:35" s="4" customFormat="1" ht="24.75" customHeight="1">
      <c r="A450" s="49">
        <f t="shared" si="89"/>
        <v>438</v>
      </c>
      <c r="B450" s="50" t="str">
        <f t="shared" si="79"/>
        <v/>
      </c>
      <c r="C450" s="155"/>
      <c r="D450" s="15" t="str">
        <f t="shared" si="80"/>
        <v/>
      </c>
      <c r="E450" s="15" t="str">
        <f t="shared" si="81"/>
        <v/>
      </c>
      <c r="F450" s="16"/>
      <c r="G450" s="16"/>
      <c r="H450" s="57"/>
      <c r="I450" s="61"/>
      <c r="J450" s="61"/>
      <c r="K450" s="36"/>
      <c r="L450" s="47"/>
      <c r="M450" s="47"/>
      <c r="N450" s="45" t="str">
        <f t="shared" si="90"/>
        <v/>
      </c>
      <c r="O450" s="22"/>
      <c r="P450" s="58"/>
      <c r="Q450" s="16"/>
      <c r="R450" s="170"/>
      <c r="S450" s="108"/>
      <c r="T450" s="109"/>
      <c r="U450" s="110"/>
      <c r="V450" s="111"/>
      <c r="W450" s="114"/>
      <c r="X450" s="115"/>
      <c r="Y450" s="115"/>
      <c r="Z450" s="116" t="str">
        <f t="shared" si="91"/>
        <v/>
      </c>
      <c r="AB450" s="28" cm="1">
        <f t="array" ref="AB450">_xlfn.IFS($H450="",1,$H450="有り",2,$H450="無し",3)</f>
        <v>1</v>
      </c>
      <c r="AC450" s="28">
        <f t="shared" si="82"/>
        <v>0</v>
      </c>
      <c r="AD450" s="28">
        <f t="shared" si="83"/>
        <v>0</v>
      </c>
      <c r="AE450" s="28">
        <f t="shared" si="84"/>
        <v>0</v>
      </c>
      <c r="AF450" s="28">
        <f t="shared" si="85"/>
        <v>0</v>
      </c>
      <c r="AG450" s="28" t="str">
        <f t="shared" si="86"/>
        <v/>
      </c>
      <c r="AH450" s="7">
        <f t="shared" si="87"/>
        <v>0</v>
      </c>
      <c r="AI450" s="7">
        <f t="shared" si="88"/>
        <v>0</v>
      </c>
    </row>
    <row r="451" spans="1:35" s="4" customFormat="1" ht="24.75" customHeight="1">
      <c r="A451" s="49">
        <f t="shared" si="89"/>
        <v>439</v>
      </c>
      <c r="B451" s="50" t="str">
        <f t="shared" si="79"/>
        <v/>
      </c>
      <c r="C451" s="155"/>
      <c r="D451" s="15" t="str">
        <f t="shared" si="80"/>
        <v/>
      </c>
      <c r="E451" s="15" t="str">
        <f t="shared" si="81"/>
        <v/>
      </c>
      <c r="F451" s="16"/>
      <c r="G451" s="16"/>
      <c r="H451" s="57"/>
      <c r="I451" s="61"/>
      <c r="J451" s="61"/>
      <c r="K451" s="36"/>
      <c r="L451" s="47"/>
      <c r="M451" s="47"/>
      <c r="N451" s="45" t="str">
        <f t="shared" si="90"/>
        <v/>
      </c>
      <c r="O451" s="22"/>
      <c r="P451" s="58"/>
      <c r="Q451" s="16"/>
      <c r="R451" s="170"/>
      <c r="S451" s="108"/>
      <c r="T451" s="109"/>
      <c r="U451" s="110"/>
      <c r="V451" s="111"/>
      <c r="W451" s="114"/>
      <c r="X451" s="115"/>
      <c r="Y451" s="115"/>
      <c r="Z451" s="116" t="str">
        <f t="shared" si="91"/>
        <v/>
      </c>
      <c r="AB451" s="28" cm="1">
        <f t="array" ref="AB451">_xlfn.IFS($H451="",1,$H451="有り",2,$H451="無し",3)</f>
        <v>1</v>
      </c>
      <c r="AC451" s="28">
        <f t="shared" si="82"/>
        <v>0</v>
      </c>
      <c r="AD451" s="28">
        <f t="shared" si="83"/>
        <v>0</v>
      </c>
      <c r="AE451" s="28">
        <f t="shared" si="84"/>
        <v>0</v>
      </c>
      <c r="AF451" s="28">
        <f t="shared" si="85"/>
        <v>0</v>
      </c>
      <c r="AG451" s="28" t="str">
        <f t="shared" si="86"/>
        <v/>
      </c>
      <c r="AH451" s="7">
        <f t="shared" si="87"/>
        <v>0</v>
      </c>
      <c r="AI451" s="7">
        <f t="shared" si="88"/>
        <v>0</v>
      </c>
    </row>
    <row r="452" spans="1:35" s="4" customFormat="1" ht="24.75" customHeight="1">
      <c r="A452" s="49">
        <f t="shared" si="89"/>
        <v>440</v>
      </c>
      <c r="B452" s="50" t="str">
        <f t="shared" si="79"/>
        <v/>
      </c>
      <c r="C452" s="155"/>
      <c r="D452" s="15" t="str">
        <f t="shared" si="80"/>
        <v/>
      </c>
      <c r="E452" s="15" t="str">
        <f t="shared" si="81"/>
        <v/>
      </c>
      <c r="F452" s="16"/>
      <c r="G452" s="16"/>
      <c r="H452" s="57"/>
      <c r="I452" s="61"/>
      <c r="J452" s="61"/>
      <c r="K452" s="36"/>
      <c r="L452" s="47"/>
      <c r="M452" s="47"/>
      <c r="N452" s="45" t="str">
        <f t="shared" si="90"/>
        <v/>
      </c>
      <c r="O452" s="22"/>
      <c r="P452" s="58"/>
      <c r="Q452" s="16"/>
      <c r="R452" s="170"/>
      <c r="S452" s="108"/>
      <c r="T452" s="109"/>
      <c r="U452" s="110"/>
      <c r="V452" s="111"/>
      <c r="W452" s="114"/>
      <c r="X452" s="115"/>
      <c r="Y452" s="115"/>
      <c r="Z452" s="116" t="str">
        <f t="shared" si="91"/>
        <v/>
      </c>
      <c r="AB452" s="28" cm="1">
        <f t="array" ref="AB452">_xlfn.IFS($H452="",1,$H452="有り",2,$H452="無し",3)</f>
        <v>1</v>
      </c>
      <c r="AC452" s="28">
        <f t="shared" si="82"/>
        <v>0</v>
      </c>
      <c r="AD452" s="28">
        <f t="shared" si="83"/>
        <v>0</v>
      </c>
      <c r="AE452" s="28">
        <f t="shared" si="84"/>
        <v>0</v>
      </c>
      <c r="AF452" s="28">
        <f t="shared" si="85"/>
        <v>0</v>
      </c>
      <c r="AG452" s="28" t="str">
        <f t="shared" si="86"/>
        <v/>
      </c>
      <c r="AH452" s="7">
        <f t="shared" si="87"/>
        <v>0</v>
      </c>
      <c r="AI452" s="7">
        <f t="shared" si="88"/>
        <v>0</v>
      </c>
    </row>
    <row r="453" spans="1:35" s="4" customFormat="1" ht="24.75" customHeight="1">
      <c r="A453" s="49">
        <f t="shared" si="89"/>
        <v>441</v>
      </c>
      <c r="B453" s="50" t="str">
        <f t="shared" si="79"/>
        <v/>
      </c>
      <c r="C453" s="155"/>
      <c r="D453" s="15" t="str">
        <f t="shared" si="80"/>
        <v/>
      </c>
      <c r="E453" s="15" t="str">
        <f t="shared" si="81"/>
        <v/>
      </c>
      <c r="F453" s="16"/>
      <c r="G453" s="16"/>
      <c r="H453" s="57"/>
      <c r="I453" s="61"/>
      <c r="J453" s="61"/>
      <c r="K453" s="36"/>
      <c r="L453" s="47"/>
      <c r="M453" s="47"/>
      <c r="N453" s="45" t="str">
        <f t="shared" si="90"/>
        <v/>
      </c>
      <c r="O453" s="22"/>
      <c r="P453" s="58"/>
      <c r="Q453" s="16"/>
      <c r="R453" s="170"/>
      <c r="S453" s="108"/>
      <c r="T453" s="109"/>
      <c r="U453" s="110"/>
      <c r="V453" s="111"/>
      <c r="W453" s="114"/>
      <c r="X453" s="115"/>
      <c r="Y453" s="115"/>
      <c r="Z453" s="116" t="str">
        <f t="shared" si="91"/>
        <v/>
      </c>
      <c r="AB453" s="28" cm="1">
        <f t="array" ref="AB453">_xlfn.IFS($H453="",1,$H453="有り",2,$H453="無し",3)</f>
        <v>1</v>
      </c>
      <c r="AC453" s="28">
        <f t="shared" si="82"/>
        <v>0</v>
      </c>
      <c r="AD453" s="28">
        <f t="shared" si="83"/>
        <v>0</v>
      </c>
      <c r="AE453" s="28">
        <f t="shared" si="84"/>
        <v>0</v>
      </c>
      <c r="AF453" s="28">
        <f t="shared" si="85"/>
        <v>0</v>
      </c>
      <c r="AG453" s="28" t="str">
        <f t="shared" si="86"/>
        <v/>
      </c>
      <c r="AH453" s="7">
        <f t="shared" si="87"/>
        <v>0</v>
      </c>
      <c r="AI453" s="7">
        <f t="shared" si="88"/>
        <v>0</v>
      </c>
    </row>
    <row r="454" spans="1:35" s="4" customFormat="1" ht="24.75" customHeight="1">
      <c r="A454" s="49">
        <f t="shared" si="89"/>
        <v>442</v>
      </c>
      <c r="B454" s="50" t="str">
        <f t="shared" si="79"/>
        <v/>
      </c>
      <c r="C454" s="155"/>
      <c r="D454" s="15" t="str">
        <f t="shared" si="80"/>
        <v/>
      </c>
      <c r="E454" s="15" t="str">
        <f t="shared" si="81"/>
        <v/>
      </c>
      <c r="F454" s="16"/>
      <c r="G454" s="16"/>
      <c r="H454" s="57"/>
      <c r="I454" s="61"/>
      <c r="J454" s="61"/>
      <c r="K454" s="36"/>
      <c r="L454" s="47"/>
      <c r="M454" s="47"/>
      <c r="N454" s="45" t="str">
        <f t="shared" si="90"/>
        <v/>
      </c>
      <c r="O454" s="22"/>
      <c r="P454" s="58"/>
      <c r="Q454" s="16"/>
      <c r="R454" s="170"/>
      <c r="S454" s="108"/>
      <c r="T454" s="109"/>
      <c r="U454" s="110"/>
      <c r="V454" s="111"/>
      <c r="W454" s="114"/>
      <c r="X454" s="115"/>
      <c r="Y454" s="115"/>
      <c r="Z454" s="116" t="str">
        <f t="shared" si="91"/>
        <v/>
      </c>
      <c r="AB454" s="28" cm="1">
        <f t="array" ref="AB454">_xlfn.IFS($H454="",1,$H454="有り",2,$H454="無し",3)</f>
        <v>1</v>
      </c>
      <c r="AC454" s="28">
        <f t="shared" si="82"/>
        <v>0</v>
      </c>
      <c r="AD454" s="28">
        <f t="shared" si="83"/>
        <v>0</v>
      </c>
      <c r="AE454" s="28">
        <f t="shared" si="84"/>
        <v>0</v>
      </c>
      <c r="AF454" s="28">
        <f t="shared" si="85"/>
        <v>0</v>
      </c>
      <c r="AG454" s="28" t="str">
        <f t="shared" si="86"/>
        <v/>
      </c>
      <c r="AH454" s="7">
        <f t="shared" si="87"/>
        <v>0</v>
      </c>
      <c r="AI454" s="7">
        <f t="shared" si="88"/>
        <v>0</v>
      </c>
    </row>
    <row r="455" spans="1:35" s="4" customFormat="1" ht="24.75" customHeight="1">
      <c r="A455" s="49">
        <f t="shared" si="89"/>
        <v>443</v>
      </c>
      <c r="B455" s="50" t="str">
        <f t="shared" si="79"/>
        <v/>
      </c>
      <c r="C455" s="155"/>
      <c r="D455" s="15" t="str">
        <f t="shared" si="80"/>
        <v/>
      </c>
      <c r="E455" s="15" t="str">
        <f t="shared" si="81"/>
        <v/>
      </c>
      <c r="F455" s="16"/>
      <c r="G455" s="16"/>
      <c r="H455" s="57"/>
      <c r="I455" s="61"/>
      <c r="J455" s="61"/>
      <c r="K455" s="36"/>
      <c r="L455" s="47"/>
      <c r="M455" s="47"/>
      <c r="N455" s="45" t="str">
        <f t="shared" si="90"/>
        <v/>
      </c>
      <c r="O455" s="22"/>
      <c r="P455" s="58"/>
      <c r="Q455" s="16"/>
      <c r="R455" s="170"/>
      <c r="S455" s="108"/>
      <c r="T455" s="109"/>
      <c r="U455" s="110"/>
      <c r="V455" s="111"/>
      <c r="W455" s="114"/>
      <c r="X455" s="115"/>
      <c r="Y455" s="115"/>
      <c r="Z455" s="116" t="str">
        <f t="shared" si="91"/>
        <v/>
      </c>
      <c r="AB455" s="28" cm="1">
        <f t="array" ref="AB455">_xlfn.IFS($H455="",1,$H455="有り",2,$H455="無し",3)</f>
        <v>1</v>
      </c>
      <c r="AC455" s="28">
        <f t="shared" si="82"/>
        <v>0</v>
      </c>
      <c r="AD455" s="28">
        <f t="shared" si="83"/>
        <v>0</v>
      </c>
      <c r="AE455" s="28">
        <f t="shared" si="84"/>
        <v>0</v>
      </c>
      <c r="AF455" s="28">
        <f t="shared" si="85"/>
        <v>0</v>
      </c>
      <c r="AG455" s="28" t="str">
        <f t="shared" si="86"/>
        <v/>
      </c>
      <c r="AH455" s="7">
        <f t="shared" si="87"/>
        <v>0</v>
      </c>
      <c r="AI455" s="7">
        <f t="shared" si="88"/>
        <v>0</v>
      </c>
    </row>
    <row r="456" spans="1:35" s="4" customFormat="1" ht="24.75" customHeight="1">
      <c r="A456" s="49">
        <f t="shared" si="89"/>
        <v>444</v>
      </c>
      <c r="B456" s="50" t="str">
        <f t="shared" si="79"/>
        <v/>
      </c>
      <c r="C456" s="155"/>
      <c r="D456" s="15" t="str">
        <f t="shared" si="80"/>
        <v/>
      </c>
      <c r="E456" s="15" t="str">
        <f t="shared" si="81"/>
        <v/>
      </c>
      <c r="F456" s="16"/>
      <c r="G456" s="16"/>
      <c r="H456" s="57"/>
      <c r="I456" s="61"/>
      <c r="J456" s="61"/>
      <c r="K456" s="36"/>
      <c r="L456" s="47"/>
      <c r="M456" s="47"/>
      <c r="N456" s="45" t="str">
        <f t="shared" si="90"/>
        <v/>
      </c>
      <c r="O456" s="22"/>
      <c r="P456" s="58"/>
      <c r="Q456" s="16"/>
      <c r="R456" s="170"/>
      <c r="S456" s="108"/>
      <c r="T456" s="109"/>
      <c r="U456" s="110"/>
      <c r="V456" s="111"/>
      <c r="W456" s="114"/>
      <c r="X456" s="115"/>
      <c r="Y456" s="115"/>
      <c r="Z456" s="116" t="str">
        <f t="shared" si="91"/>
        <v/>
      </c>
      <c r="AB456" s="28" cm="1">
        <f t="array" ref="AB456">_xlfn.IFS($H456="",1,$H456="有り",2,$H456="無し",3)</f>
        <v>1</v>
      </c>
      <c r="AC456" s="28">
        <f t="shared" si="82"/>
        <v>0</v>
      </c>
      <c r="AD456" s="28">
        <f t="shared" si="83"/>
        <v>0</v>
      </c>
      <c r="AE456" s="28">
        <f t="shared" si="84"/>
        <v>0</v>
      </c>
      <c r="AF456" s="28">
        <f t="shared" si="85"/>
        <v>0</v>
      </c>
      <c r="AG456" s="28" t="str">
        <f t="shared" si="86"/>
        <v/>
      </c>
      <c r="AH456" s="7">
        <f t="shared" si="87"/>
        <v>0</v>
      </c>
      <c r="AI456" s="7">
        <f t="shared" si="88"/>
        <v>0</v>
      </c>
    </row>
    <row r="457" spans="1:35" s="4" customFormat="1" ht="24.75" customHeight="1">
      <c r="A457" s="49">
        <f t="shared" si="89"/>
        <v>445</v>
      </c>
      <c r="B457" s="50" t="str">
        <f t="shared" si="79"/>
        <v/>
      </c>
      <c r="C457" s="155"/>
      <c r="D457" s="15" t="str">
        <f t="shared" si="80"/>
        <v/>
      </c>
      <c r="E457" s="15" t="str">
        <f t="shared" si="81"/>
        <v/>
      </c>
      <c r="F457" s="16"/>
      <c r="G457" s="16"/>
      <c r="H457" s="57"/>
      <c r="I457" s="61"/>
      <c r="J457" s="61"/>
      <c r="K457" s="36"/>
      <c r="L457" s="47"/>
      <c r="M457" s="47"/>
      <c r="N457" s="45" t="str">
        <f t="shared" si="90"/>
        <v/>
      </c>
      <c r="O457" s="22"/>
      <c r="P457" s="58"/>
      <c r="Q457" s="16"/>
      <c r="R457" s="170"/>
      <c r="S457" s="108"/>
      <c r="T457" s="109"/>
      <c r="U457" s="110"/>
      <c r="V457" s="111"/>
      <c r="W457" s="114"/>
      <c r="X457" s="115"/>
      <c r="Y457" s="115"/>
      <c r="Z457" s="116" t="str">
        <f t="shared" si="91"/>
        <v/>
      </c>
      <c r="AB457" s="28" cm="1">
        <f t="array" ref="AB457">_xlfn.IFS($H457="",1,$H457="有り",2,$H457="無し",3)</f>
        <v>1</v>
      </c>
      <c r="AC457" s="28">
        <f t="shared" si="82"/>
        <v>0</v>
      </c>
      <c r="AD457" s="28">
        <f t="shared" si="83"/>
        <v>0</v>
      </c>
      <c r="AE457" s="28">
        <f t="shared" si="84"/>
        <v>0</v>
      </c>
      <c r="AF457" s="28">
        <f t="shared" si="85"/>
        <v>0</v>
      </c>
      <c r="AG457" s="28" t="str">
        <f t="shared" si="86"/>
        <v/>
      </c>
      <c r="AH457" s="7">
        <f t="shared" si="87"/>
        <v>0</v>
      </c>
      <c r="AI457" s="7">
        <f t="shared" si="88"/>
        <v>0</v>
      </c>
    </row>
    <row r="458" spans="1:35" s="4" customFormat="1" ht="24.75" customHeight="1">
      <c r="A458" s="49">
        <f t="shared" si="89"/>
        <v>446</v>
      </c>
      <c r="B458" s="50" t="str">
        <f t="shared" si="79"/>
        <v/>
      </c>
      <c r="C458" s="155"/>
      <c r="D458" s="15" t="str">
        <f t="shared" si="80"/>
        <v/>
      </c>
      <c r="E458" s="15" t="str">
        <f t="shared" si="81"/>
        <v/>
      </c>
      <c r="F458" s="16"/>
      <c r="G458" s="16"/>
      <c r="H458" s="57"/>
      <c r="I458" s="61"/>
      <c r="J458" s="61"/>
      <c r="K458" s="36"/>
      <c r="L458" s="47"/>
      <c r="M458" s="47"/>
      <c r="N458" s="45" t="str">
        <f t="shared" si="90"/>
        <v/>
      </c>
      <c r="O458" s="22"/>
      <c r="P458" s="58"/>
      <c r="Q458" s="16"/>
      <c r="R458" s="170"/>
      <c r="S458" s="108"/>
      <c r="T458" s="109"/>
      <c r="U458" s="110"/>
      <c r="V458" s="111"/>
      <c r="W458" s="114"/>
      <c r="X458" s="115"/>
      <c r="Y458" s="115"/>
      <c r="Z458" s="116" t="str">
        <f t="shared" si="91"/>
        <v/>
      </c>
      <c r="AB458" s="28" cm="1">
        <f t="array" ref="AB458">_xlfn.IFS($H458="",1,$H458="有り",2,$H458="無し",3)</f>
        <v>1</v>
      </c>
      <c r="AC458" s="28">
        <f t="shared" si="82"/>
        <v>0</v>
      </c>
      <c r="AD458" s="28">
        <f t="shared" si="83"/>
        <v>0</v>
      </c>
      <c r="AE458" s="28">
        <f t="shared" si="84"/>
        <v>0</v>
      </c>
      <c r="AF458" s="28">
        <f t="shared" si="85"/>
        <v>0</v>
      </c>
      <c r="AG458" s="28" t="str">
        <f t="shared" si="86"/>
        <v/>
      </c>
      <c r="AH458" s="7">
        <f t="shared" si="87"/>
        <v>0</v>
      </c>
      <c r="AI458" s="7">
        <f t="shared" si="88"/>
        <v>0</v>
      </c>
    </row>
    <row r="459" spans="1:35" s="4" customFormat="1" ht="24.75" customHeight="1">
      <c r="A459" s="49">
        <f t="shared" si="89"/>
        <v>447</v>
      </c>
      <c r="B459" s="50" t="str">
        <f t="shared" si="79"/>
        <v/>
      </c>
      <c r="C459" s="155"/>
      <c r="D459" s="15" t="str">
        <f t="shared" si="80"/>
        <v/>
      </c>
      <c r="E459" s="15" t="str">
        <f t="shared" si="81"/>
        <v/>
      </c>
      <c r="F459" s="16"/>
      <c r="G459" s="16"/>
      <c r="H459" s="57"/>
      <c r="I459" s="61"/>
      <c r="J459" s="61"/>
      <c r="K459" s="36"/>
      <c r="L459" s="47"/>
      <c r="M459" s="47"/>
      <c r="N459" s="45" t="str">
        <f t="shared" si="90"/>
        <v/>
      </c>
      <c r="O459" s="22"/>
      <c r="P459" s="58"/>
      <c r="Q459" s="16"/>
      <c r="R459" s="170"/>
      <c r="S459" s="108"/>
      <c r="T459" s="109"/>
      <c r="U459" s="110"/>
      <c r="V459" s="111"/>
      <c r="W459" s="114"/>
      <c r="X459" s="115"/>
      <c r="Y459" s="115"/>
      <c r="Z459" s="116" t="str">
        <f t="shared" si="91"/>
        <v/>
      </c>
      <c r="AB459" s="28" cm="1">
        <f t="array" ref="AB459">_xlfn.IFS($H459="",1,$H459="有り",2,$H459="無し",3)</f>
        <v>1</v>
      </c>
      <c r="AC459" s="28">
        <f t="shared" si="82"/>
        <v>0</v>
      </c>
      <c r="AD459" s="28">
        <f t="shared" si="83"/>
        <v>0</v>
      </c>
      <c r="AE459" s="28">
        <f t="shared" si="84"/>
        <v>0</v>
      </c>
      <c r="AF459" s="28">
        <f t="shared" si="85"/>
        <v>0</v>
      </c>
      <c r="AG459" s="28" t="str">
        <f t="shared" si="86"/>
        <v/>
      </c>
      <c r="AH459" s="7">
        <f t="shared" si="87"/>
        <v>0</v>
      </c>
      <c r="AI459" s="7">
        <f t="shared" si="88"/>
        <v>0</v>
      </c>
    </row>
    <row r="460" spans="1:35" s="4" customFormat="1" ht="24.75" customHeight="1">
      <c r="A460" s="49">
        <f t="shared" si="89"/>
        <v>448</v>
      </c>
      <c r="B460" s="50" t="str">
        <f t="shared" si="79"/>
        <v/>
      </c>
      <c r="C460" s="155"/>
      <c r="D460" s="15" t="str">
        <f t="shared" si="80"/>
        <v/>
      </c>
      <c r="E460" s="15" t="str">
        <f t="shared" si="81"/>
        <v/>
      </c>
      <c r="F460" s="16"/>
      <c r="G460" s="16"/>
      <c r="H460" s="57"/>
      <c r="I460" s="61"/>
      <c r="J460" s="61"/>
      <c r="K460" s="36"/>
      <c r="L460" s="47"/>
      <c r="M460" s="47"/>
      <c r="N460" s="45" t="str">
        <f t="shared" si="90"/>
        <v/>
      </c>
      <c r="O460" s="22"/>
      <c r="P460" s="58"/>
      <c r="Q460" s="16"/>
      <c r="R460" s="170"/>
      <c r="S460" s="108"/>
      <c r="T460" s="109"/>
      <c r="U460" s="110"/>
      <c r="V460" s="111"/>
      <c r="W460" s="114"/>
      <c r="X460" s="115"/>
      <c r="Y460" s="115"/>
      <c r="Z460" s="116" t="str">
        <f t="shared" si="91"/>
        <v/>
      </c>
      <c r="AB460" s="28" cm="1">
        <f t="array" ref="AB460">_xlfn.IFS($H460="",1,$H460="有り",2,$H460="無し",3)</f>
        <v>1</v>
      </c>
      <c r="AC460" s="28">
        <f t="shared" si="82"/>
        <v>0</v>
      </c>
      <c r="AD460" s="28">
        <f t="shared" si="83"/>
        <v>0</v>
      </c>
      <c r="AE460" s="28">
        <f t="shared" si="84"/>
        <v>0</v>
      </c>
      <c r="AF460" s="28">
        <f t="shared" si="85"/>
        <v>0</v>
      </c>
      <c r="AG460" s="28" t="str">
        <f t="shared" si="86"/>
        <v/>
      </c>
      <c r="AH460" s="7">
        <f t="shared" si="87"/>
        <v>0</v>
      </c>
      <c r="AI460" s="7">
        <f t="shared" si="88"/>
        <v>0</v>
      </c>
    </row>
    <row r="461" spans="1:35" s="4" customFormat="1" ht="24.75" customHeight="1">
      <c r="A461" s="49">
        <f t="shared" si="89"/>
        <v>449</v>
      </c>
      <c r="B461" s="50" t="str">
        <f t="shared" si="79"/>
        <v/>
      </c>
      <c r="C461" s="155"/>
      <c r="D461" s="15" t="str">
        <f t="shared" si="80"/>
        <v/>
      </c>
      <c r="E461" s="15" t="str">
        <f t="shared" si="81"/>
        <v/>
      </c>
      <c r="F461" s="16"/>
      <c r="G461" s="16"/>
      <c r="H461" s="57"/>
      <c r="I461" s="61"/>
      <c r="J461" s="61"/>
      <c r="K461" s="36"/>
      <c r="L461" s="47"/>
      <c r="M461" s="47"/>
      <c r="N461" s="45" t="str">
        <f t="shared" si="90"/>
        <v/>
      </c>
      <c r="O461" s="22"/>
      <c r="P461" s="58"/>
      <c r="Q461" s="16"/>
      <c r="R461" s="170"/>
      <c r="S461" s="108"/>
      <c r="T461" s="109"/>
      <c r="U461" s="110"/>
      <c r="V461" s="111"/>
      <c r="W461" s="114"/>
      <c r="X461" s="115"/>
      <c r="Y461" s="115"/>
      <c r="Z461" s="116" t="str">
        <f t="shared" si="91"/>
        <v/>
      </c>
      <c r="AB461" s="28" cm="1">
        <f t="array" ref="AB461">_xlfn.IFS($H461="",1,$H461="有り",2,$H461="無し",3)</f>
        <v>1</v>
      </c>
      <c r="AC461" s="28">
        <f t="shared" si="82"/>
        <v>0</v>
      </c>
      <c r="AD461" s="28">
        <f t="shared" si="83"/>
        <v>0</v>
      </c>
      <c r="AE461" s="28">
        <f t="shared" si="84"/>
        <v>0</v>
      </c>
      <c r="AF461" s="28">
        <f t="shared" si="85"/>
        <v>0</v>
      </c>
      <c r="AG461" s="28" t="str">
        <f t="shared" si="86"/>
        <v/>
      </c>
      <c r="AH461" s="7">
        <f t="shared" si="87"/>
        <v>0</v>
      </c>
      <c r="AI461" s="7">
        <f t="shared" si="88"/>
        <v>0</v>
      </c>
    </row>
    <row r="462" spans="1:35" s="4" customFormat="1" ht="24.75" customHeight="1">
      <c r="A462" s="49">
        <f t="shared" si="89"/>
        <v>450</v>
      </c>
      <c r="B462" s="50" t="str">
        <f t="shared" ref="B462:B512" si="92">IF($C462="","","業務用給湯器")</f>
        <v/>
      </c>
      <c r="C462" s="155"/>
      <c r="D462" s="15" t="str">
        <f t="shared" ref="D462:D512" si="93">IF($B462&lt;&gt;"",$C$2,"")</f>
        <v/>
      </c>
      <c r="E462" s="15" t="str">
        <f t="shared" ref="E462:E512" si="94">IF($B462&lt;&gt;"",$F$2,"")</f>
        <v/>
      </c>
      <c r="F462" s="16"/>
      <c r="G462" s="16"/>
      <c r="H462" s="57"/>
      <c r="I462" s="61"/>
      <c r="J462" s="61"/>
      <c r="K462" s="36"/>
      <c r="L462" s="47"/>
      <c r="M462" s="47"/>
      <c r="N462" s="45" t="str">
        <f t="shared" si="90"/>
        <v/>
      </c>
      <c r="O462" s="22"/>
      <c r="P462" s="58"/>
      <c r="Q462" s="16"/>
      <c r="R462" s="170"/>
      <c r="S462" s="108"/>
      <c r="T462" s="109"/>
      <c r="U462" s="110"/>
      <c r="V462" s="111"/>
      <c r="W462" s="114"/>
      <c r="X462" s="115"/>
      <c r="Y462" s="115"/>
      <c r="Z462" s="116" t="str">
        <f t="shared" si="91"/>
        <v/>
      </c>
      <c r="AB462" s="28" cm="1">
        <f t="array" ref="AB462">_xlfn.IFS($H462="",1,$H462="有り",2,$H462="無し",3)</f>
        <v>1</v>
      </c>
      <c r="AC462" s="28">
        <f t="shared" ref="AC462:AC512" si="95">IF(AND(($C462&lt;&gt;""),AND($AB462=1),(OR($C$2="",$F$2="",$G$3="",C462="",H462="",F462="",G462="",I462="",J462="",K462="",L462="",M462="",O462=""))),1,0)</f>
        <v>0</v>
      </c>
      <c r="AD462" s="28">
        <f t="shared" ref="AD462:AD512" si="96">IF(AND(($C462&lt;&gt;""),AND($AB462=2),(OR($C$2="",$F$2="",$G$3="",C462="",H462="",F462="",G462="",I462="",J462="",K462="",L462="",M462="",O462=""))),1,0)</f>
        <v>0</v>
      </c>
      <c r="AE462" s="28">
        <f t="shared" ref="AE462:AE512" si="97">IF(AND(($C462&lt;&gt;""),AND($AB462=3),(OR($C$2="",$F$2="",$G$3="",C462="",H462="",F462="",G462="",K462="",L462="",M462="",O462=""))),1,0)</f>
        <v>0</v>
      </c>
      <c r="AF462" s="28">
        <f t="shared" ref="AF462:AF512" si="98">IF(AND($G462&lt;&gt;"",COUNTIF($G462,"*■*")&gt;0,$Q462=""),1,0)</f>
        <v>0</v>
      </c>
      <c r="AG462" s="28" t="str">
        <f t="shared" ref="AG462:AG512" si="99">TEXT(Z462,"G/標準")</f>
        <v/>
      </c>
      <c r="AH462" s="7">
        <f t="shared" ref="AH462:AH512" si="100">IF(AG462="",0,COUNTIF($AG$13:$AG$512,AG462))</f>
        <v>0</v>
      </c>
      <c r="AI462" s="7">
        <f t="shared" ref="AI462:AI512" si="101">IF(AND(N462&lt;&gt;"",$N462&gt;$O462),1,0)</f>
        <v>0</v>
      </c>
    </row>
    <row r="463" spans="1:35" s="4" customFormat="1" ht="24.75" customHeight="1">
      <c r="A463" s="49">
        <f t="shared" si="89"/>
        <v>451</v>
      </c>
      <c r="B463" s="50" t="str">
        <f t="shared" si="92"/>
        <v/>
      </c>
      <c r="C463" s="155"/>
      <c r="D463" s="15" t="str">
        <f t="shared" si="93"/>
        <v/>
      </c>
      <c r="E463" s="15" t="str">
        <f t="shared" si="94"/>
        <v/>
      </c>
      <c r="F463" s="16"/>
      <c r="G463" s="16"/>
      <c r="H463" s="57"/>
      <c r="I463" s="61"/>
      <c r="J463" s="61"/>
      <c r="K463" s="36"/>
      <c r="L463" s="47"/>
      <c r="M463" s="47"/>
      <c r="N463" s="45" t="str">
        <f t="shared" si="90"/>
        <v/>
      </c>
      <c r="O463" s="22"/>
      <c r="P463" s="58"/>
      <c r="Q463" s="16"/>
      <c r="R463" s="170"/>
      <c r="S463" s="108"/>
      <c r="T463" s="109"/>
      <c r="U463" s="110"/>
      <c r="V463" s="111"/>
      <c r="W463" s="114"/>
      <c r="X463" s="115"/>
      <c r="Y463" s="115"/>
      <c r="Z463" s="116" t="str">
        <f t="shared" si="91"/>
        <v/>
      </c>
      <c r="AB463" s="28" cm="1">
        <f t="array" ref="AB463">_xlfn.IFS($H463="",1,$H463="有り",2,$H463="無し",3)</f>
        <v>1</v>
      </c>
      <c r="AC463" s="28">
        <f t="shared" si="95"/>
        <v>0</v>
      </c>
      <c r="AD463" s="28">
        <f t="shared" si="96"/>
        <v>0</v>
      </c>
      <c r="AE463" s="28">
        <f t="shared" si="97"/>
        <v>0</v>
      </c>
      <c r="AF463" s="28">
        <f t="shared" si="98"/>
        <v>0</v>
      </c>
      <c r="AG463" s="28" t="str">
        <f t="shared" si="99"/>
        <v/>
      </c>
      <c r="AH463" s="7">
        <f t="shared" si="100"/>
        <v>0</v>
      </c>
      <c r="AI463" s="7">
        <f t="shared" si="101"/>
        <v>0</v>
      </c>
    </row>
    <row r="464" spans="1:35" s="4" customFormat="1" ht="24.75" customHeight="1">
      <c r="A464" s="49">
        <f t="shared" si="89"/>
        <v>452</v>
      </c>
      <c r="B464" s="50" t="str">
        <f t="shared" si="92"/>
        <v/>
      </c>
      <c r="C464" s="155"/>
      <c r="D464" s="15" t="str">
        <f t="shared" si="93"/>
        <v/>
      </c>
      <c r="E464" s="15" t="str">
        <f t="shared" si="94"/>
        <v/>
      </c>
      <c r="F464" s="16"/>
      <c r="G464" s="16"/>
      <c r="H464" s="57"/>
      <c r="I464" s="61"/>
      <c r="J464" s="61"/>
      <c r="K464" s="36"/>
      <c r="L464" s="47"/>
      <c r="M464" s="47"/>
      <c r="N464" s="45" t="str">
        <f t="shared" si="90"/>
        <v/>
      </c>
      <c r="O464" s="22"/>
      <c r="P464" s="58"/>
      <c r="Q464" s="16"/>
      <c r="R464" s="170"/>
      <c r="S464" s="108"/>
      <c r="T464" s="109"/>
      <c r="U464" s="110"/>
      <c r="V464" s="111"/>
      <c r="W464" s="114"/>
      <c r="X464" s="115"/>
      <c r="Y464" s="115"/>
      <c r="Z464" s="116" t="str">
        <f t="shared" si="91"/>
        <v/>
      </c>
      <c r="AB464" s="28" cm="1">
        <f t="array" ref="AB464">_xlfn.IFS($H464="",1,$H464="有り",2,$H464="無し",3)</f>
        <v>1</v>
      </c>
      <c r="AC464" s="28">
        <f t="shared" si="95"/>
        <v>0</v>
      </c>
      <c r="AD464" s="28">
        <f t="shared" si="96"/>
        <v>0</v>
      </c>
      <c r="AE464" s="28">
        <f t="shared" si="97"/>
        <v>0</v>
      </c>
      <c r="AF464" s="28">
        <f t="shared" si="98"/>
        <v>0</v>
      </c>
      <c r="AG464" s="28" t="str">
        <f t="shared" si="99"/>
        <v/>
      </c>
      <c r="AH464" s="7">
        <f t="shared" si="100"/>
        <v>0</v>
      </c>
      <c r="AI464" s="7">
        <f t="shared" si="101"/>
        <v>0</v>
      </c>
    </row>
    <row r="465" spans="1:35" s="4" customFormat="1" ht="24.75" customHeight="1">
      <c r="A465" s="49">
        <f t="shared" si="89"/>
        <v>453</v>
      </c>
      <c r="B465" s="50" t="str">
        <f t="shared" si="92"/>
        <v/>
      </c>
      <c r="C465" s="155"/>
      <c r="D465" s="15" t="str">
        <f t="shared" si="93"/>
        <v/>
      </c>
      <c r="E465" s="15" t="str">
        <f t="shared" si="94"/>
        <v/>
      </c>
      <c r="F465" s="16"/>
      <c r="G465" s="16"/>
      <c r="H465" s="57"/>
      <c r="I465" s="61"/>
      <c r="J465" s="61"/>
      <c r="K465" s="36"/>
      <c r="L465" s="47"/>
      <c r="M465" s="47"/>
      <c r="N465" s="45" t="str">
        <f t="shared" si="90"/>
        <v/>
      </c>
      <c r="O465" s="22"/>
      <c r="P465" s="58"/>
      <c r="Q465" s="16"/>
      <c r="R465" s="170"/>
      <c r="S465" s="108"/>
      <c r="T465" s="109"/>
      <c r="U465" s="110"/>
      <c r="V465" s="111"/>
      <c r="W465" s="114"/>
      <c r="X465" s="115"/>
      <c r="Y465" s="115"/>
      <c r="Z465" s="116" t="str">
        <f t="shared" si="91"/>
        <v/>
      </c>
      <c r="AB465" s="28" cm="1">
        <f t="array" ref="AB465">_xlfn.IFS($H465="",1,$H465="有り",2,$H465="無し",3)</f>
        <v>1</v>
      </c>
      <c r="AC465" s="28">
        <f t="shared" si="95"/>
        <v>0</v>
      </c>
      <c r="AD465" s="28">
        <f t="shared" si="96"/>
        <v>0</v>
      </c>
      <c r="AE465" s="28">
        <f t="shared" si="97"/>
        <v>0</v>
      </c>
      <c r="AF465" s="28">
        <f t="shared" si="98"/>
        <v>0</v>
      </c>
      <c r="AG465" s="28" t="str">
        <f t="shared" si="99"/>
        <v/>
      </c>
      <c r="AH465" s="7">
        <f t="shared" si="100"/>
        <v>0</v>
      </c>
      <c r="AI465" s="7">
        <f t="shared" si="101"/>
        <v>0</v>
      </c>
    </row>
    <row r="466" spans="1:35" s="4" customFormat="1" ht="24.75" customHeight="1">
      <c r="A466" s="49">
        <f t="shared" si="89"/>
        <v>454</v>
      </c>
      <c r="B466" s="50" t="str">
        <f t="shared" si="92"/>
        <v/>
      </c>
      <c r="C466" s="155"/>
      <c r="D466" s="15" t="str">
        <f t="shared" si="93"/>
        <v/>
      </c>
      <c r="E466" s="15" t="str">
        <f t="shared" si="94"/>
        <v/>
      </c>
      <c r="F466" s="16"/>
      <c r="G466" s="16"/>
      <c r="H466" s="57"/>
      <c r="I466" s="61"/>
      <c r="J466" s="61"/>
      <c r="K466" s="36"/>
      <c r="L466" s="47"/>
      <c r="M466" s="47"/>
      <c r="N466" s="45" t="str">
        <f t="shared" si="90"/>
        <v/>
      </c>
      <c r="O466" s="22"/>
      <c r="P466" s="58"/>
      <c r="Q466" s="16"/>
      <c r="R466" s="170"/>
      <c r="S466" s="108"/>
      <c r="T466" s="109"/>
      <c r="U466" s="110"/>
      <c r="V466" s="111"/>
      <c r="W466" s="114"/>
      <c r="X466" s="115"/>
      <c r="Y466" s="115"/>
      <c r="Z466" s="116" t="str">
        <f t="shared" si="91"/>
        <v/>
      </c>
      <c r="AB466" s="28" cm="1">
        <f t="array" ref="AB466">_xlfn.IFS($H466="",1,$H466="有り",2,$H466="無し",3)</f>
        <v>1</v>
      </c>
      <c r="AC466" s="28">
        <f t="shared" si="95"/>
        <v>0</v>
      </c>
      <c r="AD466" s="28">
        <f t="shared" si="96"/>
        <v>0</v>
      </c>
      <c r="AE466" s="28">
        <f t="shared" si="97"/>
        <v>0</v>
      </c>
      <c r="AF466" s="28">
        <f t="shared" si="98"/>
        <v>0</v>
      </c>
      <c r="AG466" s="28" t="str">
        <f t="shared" si="99"/>
        <v/>
      </c>
      <c r="AH466" s="7">
        <f t="shared" si="100"/>
        <v>0</v>
      </c>
      <c r="AI466" s="7">
        <f t="shared" si="101"/>
        <v>0</v>
      </c>
    </row>
    <row r="467" spans="1:35" s="4" customFormat="1" ht="24.75" customHeight="1">
      <c r="A467" s="49">
        <f t="shared" si="89"/>
        <v>455</v>
      </c>
      <c r="B467" s="50" t="str">
        <f t="shared" si="92"/>
        <v/>
      </c>
      <c r="C467" s="155"/>
      <c r="D467" s="15" t="str">
        <f t="shared" si="93"/>
        <v/>
      </c>
      <c r="E467" s="15" t="str">
        <f t="shared" si="94"/>
        <v/>
      </c>
      <c r="F467" s="16"/>
      <c r="G467" s="16"/>
      <c r="H467" s="57"/>
      <c r="I467" s="61"/>
      <c r="J467" s="61"/>
      <c r="K467" s="36"/>
      <c r="L467" s="47"/>
      <c r="M467" s="47"/>
      <c r="N467" s="45" t="str">
        <f t="shared" si="90"/>
        <v/>
      </c>
      <c r="O467" s="22"/>
      <c r="P467" s="58"/>
      <c r="Q467" s="16"/>
      <c r="R467" s="170"/>
      <c r="S467" s="108"/>
      <c r="T467" s="109"/>
      <c r="U467" s="110"/>
      <c r="V467" s="111"/>
      <c r="W467" s="114"/>
      <c r="X467" s="115"/>
      <c r="Y467" s="115"/>
      <c r="Z467" s="116" t="str">
        <f t="shared" si="91"/>
        <v/>
      </c>
      <c r="AB467" s="28" cm="1">
        <f t="array" ref="AB467">_xlfn.IFS($H467="",1,$H467="有り",2,$H467="無し",3)</f>
        <v>1</v>
      </c>
      <c r="AC467" s="28">
        <f t="shared" si="95"/>
        <v>0</v>
      </c>
      <c r="AD467" s="28">
        <f t="shared" si="96"/>
        <v>0</v>
      </c>
      <c r="AE467" s="28">
        <f t="shared" si="97"/>
        <v>0</v>
      </c>
      <c r="AF467" s="28">
        <f t="shared" si="98"/>
        <v>0</v>
      </c>
      <c r="AG467" s="28" t="str">
        <f t="shared" si="99"/>
        <v/>
      </c>
      <c r="AH467" s="7">
        <f t="shared" si="100"/>
        <v>0</v>
      </c>
      <c r="AI467" s="7">
        <f t="shared" si="101"/>
        <v>0</v>
      </c>
    </row>
    <row r="468" spans="1:35" s="4" customFormat="1" ht="24.75" customHeight="1">
      <c r="A468" s="49">
        <f t="shared" si="89"/>
        <v>456</v>
      </c>
      <c r="B468" s="50" t="str">
        <f t="shared" si="92"/>
        <v/>
      </c>
      <c r="C468" s="155"/>
      <c r="D468" s="15" t="str">
        <f t="shared" si="93"/>
        <v/>
      </c>
      <c r="E468" s="15" t="str">
        <f t="shared" si="94"/>
        <v/>
      </c>
      <c r="F468" s="16"/>
      <c r="G468" s="16"/>
      <c r="H468" s="57"/>
      <c r="I468" s="61"/>
      <c r="J468" s="61"/>
      <c r="K468" s="36"/>
      <c r="L468" s="47"/>
      <c r="M468" s="47"/>
      <c r="N468" s="45" t="str">
        <f t="shared" si="90"/>
        <v/>
      </c>
      <c r="O468" s="22"/>
      <c r="P468" s="58"/>
      <c r="Q468" s="16"/>
      <c r="R468" s="170"/>
      <c r="S468" s="108"/>
      <c r="T468" s="109"/>
      <c r="U468" s="110"/>
      <c r="V468" s="111"/>
      <c r="W468" s="114"/>
      <c r="X468" s="115"/>
      <c r="Y468" s="115"/>
      <c r="Z468" s="116" t="str">
        <f t="shared" si="91"/>
        <v/>
      </c>
      <c r="AB468" s="28" cm="1">
        <f t="array" ref="AB468">_xlfn.IFS($H468="",1,$H468="有り",2,$H468="無し",3)</f>
        <v>1</v>
      </c>
      <c r="AC468" s="28">
        <f t="shared" si="95"/>
        <v>0</v>
      </c>
      <c r="AD468" s="28">
        <f t="shared" si="96"/>
        <v>0</v>
      </c>
      <c r="AE468" s="28">
        <f t="shared" si="97"/>
        <v>0</v>
      </c>
      <c r="AF468" s="28">
        <f t="shared" si="98"/>
        <v>0</v>
      </c>
      <c r="AG468" s="28" t="str">
        <f t="shared" si="99"/>
        <v/>
      </c>
      <c r="AH468" s="7">
        <f t="shared" si="100"/>
        <v>0</v>
      </c>
      <c r="AI468" s="7">
        <f t="shared" si="101"/>
        <v>0</v>
      </c>
    </row>
    <row r="469" spans="1:35" s="4" customFormat="1" ht="24.75" customHeight="1">
      <c r="A469" s="49">
        <f t="shared" si="89"/>
        <v>457</v>
      </c>
      <c r="B469" s="50" t="str">
        <f t="shared" si="92"/>
        <v/>
      </c>
      <c r="C469" s="155"/>
      <c r="D469" s="15" t="str">
        <f t="shared" si="93"/>
        <v/>
      </c>
      <c r="E469" s="15" t="str">
        <f t="shared" si="94"/>
        <v/>
      </c>
      <c r="F469" s="16"/>
      <c r="G469" s="16"/>
      <c r="H469" s="57"/>
      <c r="I469" s="61"/>
      <c r="J469" s="61"/>
      <c r="K469" s="36"/>
      <c r="L469" s="47"/>
      <c r="M469" s="47"/>
      <c r="N469" s="45" t="str">
        <f t="shared" si="90"/>
        <v/>
      </c>
      <c r="O469" s="22"/>
      <c r="P469" s="58"/>
      <c r="Q469" s="16"/>
      <c r="R469" s="170"/>
      <c r="S469" s="108"/>
      <c r="T469" s="109"/>
      <c r="U469" s="110"/>
      <c r="V469" s="111"/>
      <c r="W469" s="114"/>
      <c r="X469" s="115"/>
      <c r="Y469" s="115"/>
      <c r="Z469" s="116" t="str">
        <f t="shared" si="91"/>
        <v/>
      </c>
      <c r="AB469" s="28" cm="1">
        <f t="array" ref="AB469">_xlfn.IFS($H469="",1,$H469="有り",2,$H469="無し",3)</f>
        <v>1</v>
      </c>
      <c r="AC469" s="28">
        <f t="shared" si="95"/>
        <v>0</v>
      </c>
      <c r="AD469" s="28">
        <f t="shared" si="96"/>
        <v>0</v>
      </c>
      <c r="AE469" s="28">
        <f t="shared" si="97"/>
        <v>0</v>
      </c>
      <c r="AF469" s="28">
        <f t="shared" si="98"/>
        <v>0</v>
      </c>
      <c r="AG469" s="28" t="str">
        <f t="shared" si="99"/>
        <v/>
      </c>
      <c r="AH469" s="7">
        <f t="shared" si="100"/>
        <v>0</v>
      </c>
      <c r="AI469" s="7">
        <f t="shared" si="101"/>
        <v>0</v>
      </c>
    </row>
    <row r="470" spans="1:35" s="4" customFormat="1" ht="24.75" customHeight="1">
      <c r="A470" s="49">
        <f t="shared" si="89"/>
        <v>458</v>
      </c>
      <c r="B470" s="50" t="str">
        <f t="shared" si="92"/>
        <v/>
      </c>
      <c r="C470" s="155"/>
      <c r="D470" s="15" t="str">
        <f t="shared" si="93"/>
        <v/>
      </c>
      <c r="E470" s="15" t="str">
        <f t="shared" si="94"/>
        <v/>
      </c>
      <c r="F470" s="16"/>
      <c r="G470" s="16"/>
      <c r="H470" s="57"/>
      <c r="I470" s="61"/>
      <c r="J470" s="61"/>
      <c r="K470" s="36"/>
      <c r="L470" s="47"/>
      <c r="M470" s="47"/>
      <c r="N470" s="45" t="str">
        <f t="shared" si="90"/>
        <v/>
      </c>
      <c r="O470" s="22"/>
      <c r="P470" s="58"/>
      <c r="Q470" s="16"/>
      <c r="R470" s="170"/>
      <c r="S470" s="108"/>
      <c r="T470" s="109"/>
      <c r="U470" s="110"/>
      <c r="V470" s="111"/>
      <c r="W470" s="114"/>
      <c r="X470" s="115"/>
      <c r="Y470" s="115"/>
      <c r="Z470" s="116" t="str">
        <f t="shared" si="91"/>
        <v/>
      </c>
      <c r="AB470" s="28" cm="1">
        <f t="array" ref="AB470">_xlfn.IFS($H470="",1,$H470="有り",2,$H470="無し",3)</f>
        <v>1</v>
      </c>
      <c r="AC470" s="28">
        <f t="shared" si="95"/>
        <v>0</v>
      </c>
      <c r="AD470" s="28">
        <f t="shared" si="96"/>
        <v>0</v>
      </c>
      <c r="AE470" s="28">
        <f t="shared" si="97"/>
        <v>0</v>
      </c>
      <c r="AF470" s="28">
        <f t="shared" si="98"/>
        <v>0</v>
      </c>
      <c r="AG470" s="28" t="str">
        <f t="shared" si="99"/>
        <v/>
      </c>
      <c r="AH470" s="7">
        <f t="shared" si="100"/>
        <v>0</v>
      </c>
      <c r="AI470" s="7">
        <f t="shared" si="101"/>
        <v>0</v>
      </c>
    </row>
    <row r="471" spans="1:35" s="4" customFormat="1" ht="24.75" customHeight="1">
      <c r="A471" s="49">
        <f t="shared" si="89"/>
        <v>459</v>
      </c>
      <c r="B471" s="50" t="str">
        <f t="shared" si="92"/>
        <v/>
      </c>
      <c r="C471" s="155"/>
      <c r="D471" s="15" t="str">
        <f t="shared" si="93"/>
        <v/>
      </c>
      <c r="E471" s="15" t="str">
        <f t="shared" si="94"/>
        <v/>
      </c>
      <c r="F471" s="16"/>
      <c r="G471" s="16"/>
      <c r="H471" s="57"/>
      <c r="I471" s="61"/>
      <c r="J471" s="61"/>
      <c r="K471" s="36"/>
      <c r="L471" s="47"/>
      <c r="M471" s="47"/>
      <c r="N471" s="45" t="str">
        <f t="shared" si="90"/>
        <v/>
      </c>
      <c r="O471" s="22"/>
      <c r="P471" s="58"/>
      <c r="Q471" s="16"/>
      <c r="R471" s="170"/>
      <c r="S471" s="108"/>
      <c r="T471" s="109"/>
      <c r="U471" s="110"/>
      <c r="V471" s="111"/>
      <c r="W471" s="114"/>
      <c r="X471" s="115"/>
      <c r="Y471" s="115"/>
      <c r="Z471" s="116" t="str">
        <f t="shared" si="91"/>
        <v/>
      </c>
      <c r="AB471" s="28" cm="1">
        <f t="array" ref="AB471">_xlfn.IFS($H471="",1,$H471="有り",2,$H471="無し",3)</f>
        <v>1</v>
      </c>
      <c r="AC471" s="28">
        <f t="shared" si="95"/>
        <v>0</v>
      </c>
      <c r="AD471" s="28">
        <f t="shared" si="96"/>
        <v>0</v>
      </c>
      <c r="AE471" s="28">
        <f t="shared" si="97"/>
        <v>0</v>
      </c>
      <c r="AF471" s="28">
        <f t="shared" si="98"/>
        <v>0</v>
      </c>
      <c r="AG471" s="28" t="str">
        <f t="shared" si="99"/>
        <v/>
      </c>
      <c r="AH471" s="7">
        <f t="shared" si="100"/>
        <v>0</v>
      </c>
      <c r="AI471" s="7">
        <f t="shared" si="101"/>
        <v>0</v>
      </c>
    </row>
    <row r="472" spans="1:35" s="4" customFormat="1" ht="24.75" customHeight="1">
      <c r="A472" s="49">
        <f t="shared" si="89"/>
        <v>460</v>
      </c>
      <c r="B472" s="50" t="str">
        <f t="shared" si="92"/>
        <v/>
      </c>
      <c r="C472" s="155"/>
      <c r="D472" s="15" t="str">
        <f t="shared" si="93"/>
        <v/>
      </c>
      <c r="E472" s="15" t="str">
        <f t="shared" si="94"/>
        <v/>
      </c>
      <c r="F472" s="16"/>
      <c r="G472" s="16"/>
      <c r="H472" s="57"/>
      <c r="I472" s="61"/>
      <c r="J472" s="61"/>
      <c r="K472" s="36"/>
      <c r="L472" s="47"/>
      <c r="M472" s="47"/>
      <c r="N472" s="45" t="str">
        <f t="shared" si="90"/>
        <v/>
      </c>
      <c r="O472" s="22"/>
      <c r="P472" s="58"/>
      <c r="Q472" s="16"/>
      <c r="R472" s="170"/>
      <c r="S472" s="108"/>
      <c r="T472" s="109"/>
      <c r="U472" s="110"/>
      <c r="V472" s="111"/>
      <c r="W472" s="114"/>
      <c r="X472" s="115"/>
      <c r="Y472" s="115"/>
      <c r="Z472" s="116" t="str">
        <f t="shared" si="91"/>
        <v/>
      </c>
      <c r="AB472" s="28" cm="1">
        <f t="array" ref="AB472">_xlfn.IFS($H472="",1,$H472="有り",2,$H472="無し",3)</f>
        <v>1</v>
      </c>
      <c r="AC472" s="28">
        <f t="shared" si="95"/>
        <v>0</v>
      </c>
      <c r="AD472" s="28">
        <f t="shared" si="96"/>
        <v>0</v>
      </c>
      <c r="AE472" s="28">
        <f t="shared" si="97"/>
        <v>0</v>
      </c>
      <c r="AF472" s="28">
        <f t="shared" si="98"/>
        <v>0</v>
      </c>
      <c r="AG472" s="28" t="str">
        <f t="shared" si="99"/>
        <v/>
      </c>
      <c r="AH472" s="7">
        <f t="shared" si="100"/>
        <v>0</v>
      </c>
      <c r="AI472" s="7">
        <f t="shared" si="101"/>
        <v>0</v>
      </c>
    </row>
    <row r="473" spans="1:35" s="4" customFormat="1" ht="24.75" customHeight="1">
      <c r="A473" s="49">
        <f t="shared" si="89"/>
        <v>461</v>
      </c>
      <c r="B473" s="50" t="str">
        <f t="shared" si="92"/>
        <v/>
      </c>
      <c r="C473" s="155"/>
      <c r="D473" s="15" t="str">
        <f t="shared" si="93"/>
        <v/>
      </c>
      <c r="E473" s="15" t="str">
        <f t="shared" si="94"/>
        <v/>
      </c>
      <c r="F473" s="16"/>
      <c r="G473" s="16"/>
      <c r="H473" s="57"/>
      <c r="I473" s="61"/>
      <c r="J473" s="61"/>
      <c r="K473" s="36"/>
      <c r="L473" s="47"/>
      <c r="M473" s="47"/>
      <c r="N473" s="45" t="str">
        <f t="shared" si="90"/>
        <v/>
      </c>
      <c r="O473" s="22"/>
      <c r="P473" s="58"/>
      <c r="Q473" s="16"/>
      <c r="R473" s="170"/>
      <c r="S473" s="108"/>
      <c r="T473" s="109"/>
      <c r="U473" s="110"/>
      <c r="V473" s="111"/>
      <c r="W473" s="114"/>
      <c r="X473" s="115"/>
      <c r="Y473" s="115"/>
      <c r="Z473" s="116" t="str">
        <f t="shared" si="91"/>
        <v/>
      </c>
      <c r="AB473" s="28" cm="1">
        <f t="array" ref="AB473">_xlfn.IFS($H473="",1,$H473="有り",2,$H473="無し",3)</f>
        <v>1</v>
      </c>
      <c r="AC473" s="28">
        <f t="shared" si="95"/>
        <v>0</v>
      </c>
      <c r="AD473" s="28">
        <f t="shared" si="96"/>
        <v>0</v>
      </c>
      <c r="AE473" s="28">
        <f t="shared" si="97"/>
        <v>0</v>
      </c>
      <c r="AF473" s="28">
        <f t="shared" si="98"/>
        <v>0</v>
      </c>
      <c r="AG473" s="28" t="str">
        <f t="shared" si="99"/>
        <v/>
      </c>
      <c r="AH473" s="7">
        <f t="shared" si="100"/>
        <v>0</v>
      </c>
      <c r="AI473" s="7">
        <f t="shared" si="101"/>
        <v>0</v>
      </c>
    </row>
    <row r="474" spans="1:35" s="4" customFormat="1" ht="24.75" customHeight="1">
      <c r="A474" s="49">
        <f t="shared" si="89"/>
        <v>462</v>
      </c>
      <c r="B474" s="50" t="str">
        <f t="shared" si="92"/>
        <v/>
      </c>
      <c r="C474" s="155"/>
      <c r="D474" s="15" t="str">
        <f t="shared" si="93"/>
        <v/>
      </c>
      <c r="E474" s="15" t="str">
        <f t="shared" si="94"/>
        <v/>
      </c>
      <c r="F474" s="16"/>
      <c r="G474" s="16"/>
      <c r="H474" s="57"/>
      <c r="I474" s="61"/>
      <c r="J474" s="61"/>
      <c r="K474" s="36"/>
      <c r="L474" s="47"/>
      <c r="M474" s="47"/>
      <c r="N474" s="45" t="str">
        <f t="shared" si="90"/>
        <v/>
      </c>
      <c r="O474" s="22"/>
      <c r="P474" s="58"/>
      <c r="Q474" s="16"/>
      <c r="R474" s="170"/>
      <c r="S474" s="108"/>
      <c r="T474" s="109"/>
      <c r="U474" s="110"/>
      <c r="V474" s="111"/>
      <c r="W474" s="114"/>
      <c r="X474" s="115"/>
      <c r="Y474" s="115"/>
      <c r="Z474" s="116" t="str">
        <f t="shared" si="91"/>
        <v/>
      </c>
      <c r="AB474" s="28" cm="1">
        <f t="array" ref="AB474">_xlfn.IFS($H474="",1,$H474="有り",2,$H474="無し",3)</f>
        <v>1</v>
      </c>
      <c r="AC474" s="28">
        <f t="shared" si="95"/>
        <v>0</v>
      </c>
      <c r="AD474" s="28">
        <f t="shared" si="96"/>
        <v>0</v>
      </c>
      <c r="AE474" s="28">
        <f t="shared" si="97"/>
        <v>0</v>
      </c>
      <c r="AF474" s="28">
        <f t="shared" si="98"/>
        <v>0</v>
      </c>
      <c r="AG474" s="28" t="str">
        <f t="shared" si="99"/>
        <v/>
      </c>
      <c r="AH474" s="7">
        <f t="shared" si="100"/>
        <v>0</v>
      </c>
      <c r="AI474" s="7">
        <f t="shared" si="101"/>
        <v>0</v>
      </c>
    </row>
    <row r="475" spans="1:35" s="4" customFormat="1" ht="24.75" customHeight="1">
      <c r="A475" s="49">
        <f t="shared" si="89"/>
        <v>463</v>
      </c>
      <c r="B475" s="50" t="str">
        <f t="shared" si="92"/>
        <v/>
      </c>
      <c r="C475" s="155"/>
      <c r="D475" s="15" t="str">
        <f t="shared" si="93"/>
        <v/>
      </c>
      <c r="E475" s="15" t="str">
        <f t="shared" si="94"/>
        <v/>
      </c>
      <c r="F475" s="16"/>
      <c r="G475" s="16"/>
      <c r="H475" s="57"/>
      <c r="I475" s="61"/>
      <c r="J475" s="61"/>
      <c r="K475" s="36"/>
      <c r="L475" s="47"/>
      <c r="M475" s="47"/>
      <c r="N475" s="45" t="str">
        <f t="shared" si="90"/>
        <v/>
      </c>
      <c r="O475" s="22"/>
      <c r="P475" s="58"/>
      <c r="Q475" s="16"/>
      <c r="R475" s="170"/>
      <c r="S475" s="108"/>
      <c r="T475" s="109"/>
      <c r="U475" s="110"/>
      <c r="V475" s="111"/>
      <c r="W475" s="114"/>
      <c r="X475" s="115"/>
      <c r="Y475" s="115"/>
      <c r="Z475" s="116" t="str">
        <f t="shared" si="91"/>
        <v/>
      </c>
      <c r="AB475" s="28" cm="1">
        <f t="array" ref="AB475">_xlfn.IFS($H475="",1,$H475="有り",2,$H475="無し",3)</f>
        <v>1</v>
      </c>
      <c r="AC475" s="28">
        <f t="shared" si="95"/>
        <v>0</v>
      </c>
      <c r="AD475" s="28">
        <f t="shared" si="96"/>
        <v>0</v>
      </c>
      <c r="AE475" s="28">
        <f t="shared" si="97"/>
        <v>0</v>
      </c>
      <c r="AF475" s="28">
        <f t="shared" si="98"/>
        <v>0</v>
      </c>
      <c r="AG475" s="28" t="str">
        <f t="shared" si="99"/>
        <v/>
      </c>
      <c r="AH475" s="7">
        <f t="shared" si="100"/>
        <v>0</v>
      </c>
      <c r="AI475" s="7">
        <f t="shared" si="101"/>
        <v>0</v>
      </c>
    </row>
    <row r="476" spans="1:35" s="4" customFormat="1" ht="24.75" customHeight="1">
      <c r="A476" s="49">
        <f t="shared" si="89"/>
        <v>464</v>
      </c>
      <c r="B476" s="50" t="str">
        <f t="shared" si="92"/>
        <v/>
      </c>
      <c r="C476" s="155"/>
      <c r="D476" s="15" t="str">
        <f t="shared" si="93"/>
        <v/>
      </c>
      <c r="E476" s="15" t="str">
        <f t="shared" si="94"/>
        <v/>
      </c>
      <c r="F476" s="16"/>
      <c r="G476" s="16"/>
      <c r="H476" s="57"/>
      <c r="I476" s="61"/>
      <c r="J476" s="61"/>
      <c r="K476" s="36"/>
      <c r="L476" s="47"/>
      <c r="M476" s="47"/>
      <c r="N476" s="45" t="str">
        <f t="shared" si="90"/>
        <v/>
      </c>
      <c r="O476" s="22"/>
      <c r="P476" s="58"/>
      <c r="Q476" s="16"/>
      <c r="R476" s="170"/>
      <c r="S476" s="108"/>
      <c r="T476" s="109"/>
      <c r="U476" s="110"/>
      <c r="V476" s="111"/>
      <c r="W476" s="114"/>
      <c r="X476" s="115"/>
      <c r="Y476" s="115"/>
      <c r="Z476" s="116" t="str">
        <f t="shared" si="91"/>
        <v/>
      </c>
      <c r="AB476" s="28" cm="1">
        <f t="array" ref="AB476">_xlfn.IFS($H476="",1,$H476="有り",2,$H476="無し",3)</f>
        <v>1</v>
      </c>
      <c r="AC476" s="28">
        <f t="shared" si="95"/>
        <v>0</v>
      </c>
      <c r="AD476" s="28">
        <f t="shared" si="96"/>
        <v>0</v>
      </c>
      <c r="AE476" s="28">
        <f t="shared" si="97"/>
        <v>0</v>
      </c>
      <c r="AF476" s="28">
        <f t="shared" si="98"/>
        <v>0</v>
      </c>
      <c r="AG476" s="28" t="str">
        <f t="shared" si="99"/>
        <v/>
      </c>
      <c r="AH476" s="7">
        <f t="shared" si="100"/>
        <v>0</v>
      </c>
      <c r="AI476" s="7">
        <f t="shared" si="101"/>
        <v>0</v>
      </c>
    </row>
    <row r="477" spans="1:35" s="4" customFormat="1" ht="24.75" customHeight="1">
      <c r="A477" s="49">
        <f t="shared" si="89"/>
        <v>465</v>
      </c>
      <c r="B477" s="50" t="str">
        <f t="shared" si="92"/>
        <v/>
      </c>
      <c r="C477" s="155"/>
      <c r="D477" s="15" t="str">
        <f t="shared" si="93"/>
        <v/>
      </c>
      <c r="E477" s="15" t="str">
        <f t="shared" si="94"/>
        <v/>
      </c>
      <c r="F477" s="16"/>
      <c r="G477" s="16"/>
      <c r="H477" s="57"/>
      <c r="I477" s="61"/>
      <c r="J477" s="61"/>
      <c r="K477" s="36"/>
      <c r="L477" s="47"/>
      <c r="M477" s="47"/>
      <c r="N477" s="45" t="str">
        <f t="shared" si="90"/>
        <v/>
      </c>
      <c r="O477" s="22"/>
      <c r="P477" s="58"/>
      <c r="Q477" s="16"/>
      <c r="R477" s="170"/>
      <c r="S477" s="108"/>
      <c r="T477" s="109"/>
      <c r="U477" s="110"/>
      <c r="V477" s="111"/>
      <c r="W477" s="114"/>
      <c r="X477" s="115"/>
      <c r="Y477" s="115"/>
      <c r="Z477" s="116" t="str">
        <f t="shared" si="91"/>
        <v/>
      </c>
      <c r="AB477" s="28" cm="1">
        <f t="array" ref="AB477">_xlfn.IFS($H477="",1,$H477="有り",2,$H477="無し",3)</f>
        <v>1</v>
      </c>
      <c r="AC477" s="28">
        <f t="shared" si="95"/>
        <v>0</v>
      </c>
      <c r="AD477" s="28">
        <f t="shared" si="96"/>
        <v>0</v>
      </c>
      <c r="AE477" s="28">
        <f t="shared" si="97"/>
        <v>0</v>
      </c>
      <c r="AF477" s="28">
        <f t="shared" si="98"/>
        <v>0</v>
      </c>
      <c r="AG477" s="28" t="str">
        <f t="shared" si="99"/>
        <v/>
      </c>
      <c r="AH477" s="7">
        <f t="shared" si="100"/>
        <v>0</v>
      </c>
      <c r="AI477" s="7">
        <f t="shared" si="101"/>
        <v>0</v>
      </c>
    </row>
    <row r="478" spans="1:35" s="4" customFormat="1" ht="24.75" customHeight="1">
      <c r="A478" s="49">
        <f t="shared" si="89"/>
        <v>466</v>
      </c>
      <c r="B478" s="50" t="str">
        <f t="shared" si="92"/>
        <v/>
      </c>
      <c r="C478" s="155"/>
      <c r="D478" s="15" t="str">
        <f t="shared" si="93"/>
        <v/>
      </c>
      <c r="E478" s="15" t="str">
        <f t="shared" si="94"/>
        <v/>
      </c>
      <c r="F478" s="16"/>
      <c r="G478" s="16"/>
      <c r="H478" s="57"/>
      <c r="I478" s="61"/>
      <c r="J478" s="61"/>
      <c r="K478" s="36"/>
      <c r="L478" s="47"/>
      <c r="M478" s="47"/>
      <c r="N478" s="45" t="str">
        <f t="shared" si="90"/>
        <v/>
      </c>
      <c r="O478" s="22"/>
      <c r="P478" s="58"/>
      <c r="Q478" s="16"/>
      <c r="R478" s="170"/>
      <c r="S478" s="108"/>
      <c r="T478" s="109"/>
      <c r="U478" s="110"/>
      <c r="V478" s="111"/>
      <c r="W478" s="114"/>
      <c r="X478" s="115"/>
      <c r="Y478" s="115"/>
      <c r="Z478" s="116" t="str">
        <f t="shared" si="91"/>
        <v/>
      </c>
      <c r="AB478" s="28" cm="1">
        <f t="array" ref="AB478">_xlfn.IFS($H478="",1,$H478="有り",2,$H478="無し",3)</f>
        <v>1</v>
      </c>
      <c r="AC478" s="28">
        <f t="shared" si="95"/>
        <v>0</v>
      </c>
      <c r="AD478" s="28">
        <f t="shared" si="96"/>
        <v>0</v>
      </c>
      <c r="AE478" s="28">
        <f t="shared" si="97"/>
        <v>0</v>
      </c>
      <c r="AF478" s="28">
        <f t="shared" si="98"/>
        <v>0</v>
      </c>
      <c r="AG478" s="28" t="str">
        <f t="shared" si="99"/>
        <v/>
      </c>
      <c r="AH478" s="7">
        <f t="shared" si="100"/>
        <v>0</v>
      </c>
      <c r="AI478" s="7">
        <f t="shared" si="101"/>
        <v>0</v>
      </c>
    </row>
    <row r="479" spans="1:35" s="4" customFormat="1" ht="24.75" customHeight="1">
      <c r="A479" s="49">
        <f t="shared" si="89"/>
        <v>467</v>
      </c>
      <c r="B479" s="50" t="str">
        <f t="shared" si="92"/>
        <v/>
      </c>
      <c r="C479" s="155"/>
      <c r="D479" s="15" t="str">
        <f t="shared" si="93"/>
        <v/>
      </c>
      <c r="E479" s="15" t="str">
        <f t="shared" si="94"/>
        <v/>
      </c>
      <c r="F479" s="16"/>
      <c r="G479" s="16"/>
      <c r="H479" s="57"/>
      <c r="I479" s="61"/>
      <c r="J479" s="61"/>
      <c r="K479" s="36"/>
      <c r="L479" s="47"/>
      <c r="M479" s="47"/>
      <c r="N479" s="45" t="str">
        <f t="shared" si="90"/>
        <v/>
      </c>
      <c r="O479" s="22"/>
      <c r="P479" s="58"/>
      <c r="Q479" s="16"/>
      <c r="R479" s="170"/>
      <c r="S479" s="108"/>
      <c r="T479" s="109"/>
      <c r="U479" s="110"/>
      <c r="V479" s="111"/>
      <c r="W479" s="114"/>
      <c r="X479" s="115"/>
      <c r="Y479" s="115"/>
      <c r="Z479" s="116" t="str">
        <f t="shared" si="91"/>
        <v/>
      </c>
      <c r="AB479" s="28" cm="1">
        <f t="array" ref="AB479">_xlfn.IFS($H479="",1,$H479="有り",2,$H479="無し",3)</f>
        <v>1</v>
      </c>
      <c r="AC479" s="28">
        <f t="shared" si="95"/>
        <v>0</v>
      </c>
      <c r="AD479" s="28">
        <f t="shared" si="96"/>
        <v>0</v>
      </c>
      <c r="AE479" s="28">
        <f t="shared" si="97"/>
        <v>0</v>
      </c>
      <c r="AF479" s="28">
        <f t="shared" si="98"/>
        <v>0</v>
      </c>
      <c r="AG479" s="28" t="str">
        <f t="shared" si="99"/>
        <v/>
      </c>
      <c r="AH479" s="7">
        <f t="shared" si="100"/>
        <v>0</v>
      </c>
      <c r="AI479" s="7">
        <f t="shared" si="101"/>
        <v>0</v>
      </c>
    </row>
    <row r="480" spans="1:35" s="4" customFormat="1" ht="24.75" customHeight="1">
      <c r="A480" s="49">
        <f t="shared" si="89"/>
        <v>468</v>
      </c>
      <c r="B480" s="50" t="str">
        <f t="shared" si="92"/>
        <v/>
      </c>
      <c r="C480" s="155"/>
      <c r="D480" s="15" t="str">
        <f t="shared" si="93"/>
        <v/>
      </c>
      <c r="E480" s="15" t="str">
        <f t="shared" si="94"/>
        <v/>
      </c>
      <c r="F480" s="16"/>
      <c r="G480" s="16"/>
      <c r="H480" s="57"/>
      <c r="I480" s="61"/>
      <c r="J480" s="61"/>
      <c r="K480" s="36"/>
      <c r="L480" s="47"/>
      <c r="M480" s="47"/>
      <c r="N480" s="45" t="str">
        <f t="shared" si="90"/>
        <v/>
      </c>
      <c r="O480" s="22"/>
      <c r="P480" s="58"/>
      <c r="Q480" s="16"/>
      <c r="R480" s="170"/>
      <c r="S480" s="108"/>
      <c r="T480" s="109"/>
      <c r="U480" s="110"/>
      <c r="V480" s="111"/>
      <c r="W480" s="114"/>
      <c r="X480" s="115"/>
      <c r="Y480" s="115"/>
      <c r="Z480" s="116" t="str">
        <f t="shared" si="91"/>
        <v/>
      </c>
      <c r="AB480" s="28" cm="1">
        <f t="array" ref="AB480">_xlfn.IFS($H480="",1,$H480="有り",2,$H480="無し",3)</f>
        <v>1</v>
      </c>
      <c r="AC480" s="28">
        <f t="shared" si="95"/>
        <v>0</v>
      </c>
      <c r="AD480" s="28">
        <f t="shared" si="96"/>
        <v>0</v>
      </c>
      <c r="AE480" s="28">
        <f t="shared" si="97"/>
        <v>0</v>
      </c>
      <c r="AF480" s="28">
        <f t="shared" si="98"/>
        <v>0</v>
      </c>
      <c r="AG480" s="28" t="str">
        <f t="shared" si="99"/>
        <v/>
      </c>
      <c r="AH480" s="7">
        <f t="shared" si="100"/>
        <v>0</v>
      </c>
      <c r="AI480" s="7">
        <f t="shared" si="101"/>
        <v>0</v>
      </c>
    </row>
    <row r="481" spans="1:35" s="4" customFormat="1" ht="24.75" customHeight="1">
      <c r="A481" s="49">
        <f t="shared" si="89"/>
        <v>469</v>
      </c>
      <c r="B481" s="50" t="str">
        <f t="shared" si="92"/>
        <v/>
      </c>
      <c r="C481" s="155"/>
      <c r="D481" s="15" t="str">
        <f t="shared" si="93"/>
        <v/>
      </c>
      <c r="E481" s="15" t="str">
        <f t="shared" si="94"/>
        <v/>
      </c>
      <c r="F481" s="16"/>
      <c r="G481" s="16"/>
      <c r="H481" s="57"/>
      <c r="I481" s="61"/>
      <c r="J481" s="61"/>
      <c r="K481" s="36"/>
      <c r="L481" s="47"/>
      <c r="M481" s="47"/>
      <c r="N481" s="45" t="str">
        <f t="shared" si="90"/>
        <v/>
      </c>
      <c r="O481" s="22"/>
      <c r="P481" s="58"/>
      <c r="Q481" s="16"/>
      <c r="R481" s="170"/>
      <c r="S481" s="108"/>
      <c r="T481" s="109"/>
      <c r="U481" s="110"/>
      <c r="V481" s="111"/>
      <c r="W481" s="114"/>
      <c r="X481" s="115"/>
      <c r="Y481" s="115"/>
      <c r="Z481" s="116" t="str">
        <f t="shared" si="91"/>
        <v/>
      </c>
      <c r="AB481" s="28" cm="1">
        <f t="array" ref="AB481">_xlfn.IFS($H481="",1,$H481="有り",2,$H481="無し",3)</f>
        <v>1</v>
      </c>
      <c r="AC481" s="28">
        <f t="shared" si="95"/>
        <v>0</v>
      </c>
      <c r="AD481" s="28">
        <f t="shared" si="96"/>
        <v>0</v>
      </c>
      <c r="AE481" s="28">
        <f t="shared" si="97"/>
        <v>0</v>
      </c>
      <c r="AF481" s="28">
        <f t="shared" si="98"/>
        <v>0</v>
      </c>
      <c r="AG481" s="28" t="str">
        <f t="shared" si="99"/>
        <v/>
      </c>
      <c r="AH481" s="7">
        <f t="shared" si="100"/>
        <v>0</v>
      </c>
      <c r="AI481" s="7">
        <f t="shared" si="101"/>
        <v>0</v>
      </c>
    </row>
    <row r="482" spans="1:35" s="4" customFormat="1" ht="24.75" customHeight="1">
      <c r="A482" s="49">
        <f t="shared" si="89"/>
        <v>470</v>
      </c>
      <c r="B482" s="50" t="str">
        <f t="shared" si="92"/>
        <v/>
      </c>
      <c r="C482" s="155"/>
      <c r="D482" s="15" t="str">
        <f t="shared" si="93"/>
        <v/>
      </c>
      <c r="E482" s="15" t="str">
        <f t="shared" si="94"/>
        <v/>
      </c>
      <c r="F482" s="16"/>
      <c r="G482" s="16"/>
      <c r="H482" s="57"/>
      <c r="I482" s="61"/>
      <c r="J482" s="61"/>
      <c r="K482" s="36"/>
      <c r="L482" s="47"/>
      <c r="M482" s="47"/>
      <c r="N482" s="45" t="str">
        <f t="shared" si="90"/>
        <v/>
      </c>
      <c r="O482" s="22"/>
      <c r="P482" s="58"/>
      <c r="Q482" s="16"/>
      <c r="R482" s="170"/>
      <c r="S482" s="108"/>
      <c r="T482" s="109"/>
      <c r="U482" s="110"/>
      <c r="V482" s="111"/>
      <c r="W482" s="114"/>
      <c r="X482" s="115"/>
      <c r="Y482" s="115"/>
      <c r="Z482" s="116" t="str">
        <f t="shared" si="91"/>
        <v/>
      </c>
      <c r="AB482" s="28" cm="1">
        <f t="array" ref="AB482">_xlfn.IFS($H482="",1,$H482="有り",2,$H482="無し",3)</f>
        <v>1</v>
      </c>
      <c r="AC482" s="28">
        <f t="shared" si="95"/>
        <v>0</v>
      </c>
      <c r="AD482" s="28">
        <f t="shared" si="96"/>
        <v>0</v>
      </c>
      <c r="AE482" s="28">
        <f t="shared" si="97"/>
        <v>0</v>
      </c>
      <c r="AF482" s="28">
        <f t="shared" si="98"/>
        <v>0</v>
      </c>
      <c r="AG482" s="28" t="str">
        <f t="shared" si="99"/>
        <v/>
      </c>
      <c r="AH482" s="7">
        <f t="shared" si="100"/>
        <v>0</v>
      </c>
      <c r="AI482" s="7">
        <f t="shared" si="101"/>
        <v>0</v>
      </c>
    </row>
    <row r="483" spans="1:35" s="4" customFormat="1" ht="24.75" customHeight="1">
      <c r="A483" s="49">
        <f t="shared" si="89"/>
        <v>471</v>
      </c>
      <c r="B483" s="50" t="str">
        <f t="shared" si="92"/>
        <v/>
      </c>
      <c r="C483" s="155"/>
      <c r="D483" s="15" t="str">
        <f t="shared" si="93"/>
        <v/>
      </c>
      <c r="E483" s="15" t="str">
        <f t="shared" si="94"/>
        <v/>
      </c>
      <c r="F483" s="16"/>
      <c r="G483" s="16"/>
      <c r="H483" s="57"/>
      <c r="I483" s="61"/>
      <c r="J483" s="61"/>
      <c r="K483" s="36"/>
      <c r="L483" s="47"/>
      <c r="M483" s="47"/>
      <c r="N483" s="45" t="str">
        <f t="shared" si="90"/>
        <v/>
      </c>
      <c r="O483" s="22"/>
      <c r="P483" s="58"/>
      <c r="Q483" s="16"/>
      <c r="R483" s="170"/>
      <c r="S483" s="108"/>
      <c r="T483" s="109"/>
      <c r="U483" s="110"/>
      <c r="V483" s="111"/>
      <c r="W483" s="114"/>
      <c r="X483" s="115"/>
      <c r="Y483" s="115"/>
      <c r="Z483" s="116" t="str">
        <f t="shared" si="91"/>
        <v/>
      </c>
      <c r="AB483" s="28" cm="1">
        <f t="array" ref="AB483">_xlfn.IFS($H483="",1,$H483="有り",2,$H483="無し",3)</f>
        <v>1</v>
      </c>
      <c r="AC483" s="28">
        <f t="shared" si="95"/>
        <v>0</v>
      </c>
      <c r="AD483" s="28">
        <f t="shared" si="96"/>
        <v>0</v>
      </c>
      <c r="AE483" s="28">
        <f t="shared" si="97"/>
        <v>0</v>
      </c>
      <c r="AF483" s="28">
        <f t="shared" si="98"/>
        <v>0</v>
      </c>
      <c r="AG483" s="28" t="str">
        <f t="shared" si="99"/>
        <v/>
      </c>
      <c r="AH483" s="7">
        <f t="shared" si="100"/>
        <v>0</v>
      </c>
      <c r="AI483" s="7">
        <f t="shared" si="101"/>
        <v>0</v>
      </c>
    </row>
    <row r="484" spans="1:35" s="4" customFormat="1" ht="24.75" customHeight="1">
      <c r="A484" s="49">
        <f t="shared" si="89"/>
        <v>472</v>
      </c>
      <c r="B484" s="50" t="str">
        <f t="shared" si="92"/>
        <v/>
      </c>
      <c r="C484" s="155"/>
      <c r="D484" s="15" t="str">
        <f t="shared" si="93"/>
        <v/>
      </c>
      <c r="E484" s="15" t="str">
        <f t="shared" si="94"/>
        <v/>
      </c>
      <c r="F484" s="16"/>
      <c r="G484" s="16"/>
      <c r="H484" s="57"/>
      <c r="I484" s="61"/>
      <c r="J484" s="61"/>
      <c r="K484" s="36"/>
      <c r="L484" s="47"/>
      <c r="M484" s="47"/>
      <c r="N484" s="45" t="str">
        <f t="shared" si="90"/>
        <v/>
      </c>
      <c r="O484" s="22"/>
      <c r="P484" s="58"/>
      <c r="Q484" s="16"/>
      <c r="R484" s="170"/>
      <c r="S484" s="108"/>
      <c r="T484" s="109"/>
      <c r="U484" s="110"/>
      <c r="V484" s="111"/>
      <c r="W484" s="114"/>
      <c r="X484" s="115"/>
      <c r="Y484" s="115"/>
      <c r="Z484" s="116" t="str">
        <f t="shared" si="91"/>
        <v/>
      </c>
      <c r="AB484" s="28" cm="1">
        <f t="array" ref="AB484">_xlfn.IFS($H484="",1,$H484="有り",2,$H484="無し",3)</f>
        <v>1</v>
      </c>
      <c r="AC484" s="28">
        <f t="shared" si="95"/>
        <v>0</v>
      </c>
      <c r="AD484" s="28">
        <f t="shared" si="96"/>
        <v>0</v>
      </c>
      <c r="AE484" s="28">
        <f t="shared" si="97"/>
        <v>0</v>
      </c>
      <c r="AF484" s="28">
        <f t="shared" si="98"/>
        <v>0</v>
      </c>
      <c r="AG484" s="28" t="str">
        <f t="shared" si="99"/>
        <v/>
      </c>
      <c r="AH484" s="7">
        <f t="shared" si="100"/>
        <v>0</v>
      </c>
      <c r="AI484" s="7">
        <f t="shared" si="101"/>
        <v>0</v>
      </c>
    </row>
    <row r="485" spans="1:35" s="4" customFormat="1" ht="24.75" customHeight="1">
      <c r="A485" s="49">
        <f t="shared" si="89"/>
        <v>473</v>
      </c>
      <c r="B485" s="50" t="str">
        <f t="shared" si="92"/>
        <v/>
      </c>
      <c r="C485" s="155"/>
      <c r="D485" s="15" t="str">
        <f t="shared" si="93"/>
        <v/>
      </c>
      <c r="E485" s="15" t="str">
        <f t="shared" si="94"/>
        <v/>
      </c>
      <c r="F485" s="16"/>
      <c r="G485" s="16"/>
      <c r="H485" s="57"/>
      <c r="I485" s="61"/>
      <c r="J485" s="61"/>
      <c r="K485" s="36"/>
      <c r="L485" s="47"/>
      <c r="M485" s="47"/>
      <c r="N485" s="45" t="str">
        <f t="shared" si="90"/>
        <v/>
      </c>
      <c r="O485" s="22"/>
      <c r="P485" s="58"/>
      <c r="Q485" s="16"/>
      <c r="R485" s="170"/>
      <c r="S485" s="108"/>
      <c r="T485" s="109"/>
      <c r="U485" s="110"/>
      <c r="V485" s="111"/>
      <c r="W485" s="114"/>
      <c r="X485" s="115"/>
      <c r="Y485" s="115"/>
      <c r="Z485" s="116" t="str">
        <f t="shared" si="91"/>
        <v/>
      </c>
      <c r="AB485" s="28" cm="1">
        <f t="array" ref="AB485">_xlfn.IFS($H485="",1,$H485="有り",2,$H485="無し",3)</f>
        <v>1</v>
      </c>
      <c r="AC485" s="28">
        <f t="shared" si="95"/>
        <v>0</v>
      </c>
      <c r="AD485" s="28">
        <f t="shared" si="96"/>
        <v>0</v>
      </c>
      <c r="AE485" s="28">
        <f t="shared" si="97"/>
        <v>0</v>
      </c>
      <c r="AF485" s="28">
        <f t="shared" si="98"/>
        <v>0</v>
      </c>
      <c r="AG485" s="28" t="str">
        <f t="shared" si="99"/>
        <v/>
      </c>
      <c r="AH485" s="7">
        <f t="shared" si="100"/>
        <v>0</v>
      </c>
      <c r="AI485" s="7">
        <f t="shared" si="101"/>
        <v>0</v>
      </c>
    </row>
    <row r="486" spans="1:35" s="4" customFormat="1" ht="24.75" customHeight="1">
      <c r="A486" s="49">
        <f t="shared" si="89"/>
        <v>474</v>
      </c>
      <c r="B486" s="50" t="str">
        <f t="shared" si="92"/>
        <v/>
      </c>
      <c r="C486" s="155"/>
      <c r="D486" s="15" t="str">
        <f t="shared" si="93"/>
        <v/>
      </c>
      <c r="E486" s="15" t="str">
        <f t="shared" si="94"/>
        <v/>
      </c>
      <c r="F486" s="16"/>
      <c r="G486" s="16"/>
      <c r="H486" s="57"/>
      <c r="I486" s="61"/>
      <c r="J486" s="61"/>
      <c r="K486" s="36"/>
      <c r="L486" s="47"/>
      <c r="M486" s="47"/>
      <c r="N486" s="45" t="str">
        <f t="shared" si="90"/>
        <v/>
      </c>
      <c r="O486" s="22"/>
      <c r="P486" s="58"/>
      <c r="Q486" s="16"/>
      <c r="R486" s="170"/>
      <c r="S486" s="108"/>
      <c r="T486" s="109"/>
      <c r="U486" s="110"/>
      <c r="V486" s="111"/>
      <c r="W486" s="114"/>
      <c r="X486" s="115"/>
      <c r="Y486" s="115"/>
      <c r="Z486" s="116" t="str">
        <f t="shared" si="91"/>
        <v/>
      </c>
      <c r="AB486" s="28" cm="1">
        <f t="array" ref="AB486">_xlfn.IFS($H486="",1,$H486="有り",2,$H486="無し",3)</f>
        <v>1</v>
      </c>
      <c r="AC486" s="28">
        <f t="shared" si="95"/>
        <v>0</v>
      </c>
      <c r="AD486" s="28">
        <f t="shared" si="96"/>
        <v>0</v>
      </c>
      <c r="AE486" s="28">
        <f t="shared" si="97"/>
        <v>0</v>
      </c>
      <c r="AF486" s="28">
        <f t="shared" si="98"/>
        <v>0</v>
      </c>
      <c r="AG486" s="28" t="str">
        <f t="shared" si="99"/>
        <v/>
      </c>
      <c r="AH486" s="7">
        <f t="shared" si="100"/>
        <v>0</v>
      </c>
      <c r="AI486" s="7">
        <f t="shared" si="101"/>
        <v>0</v>
      </c>
    </row>
    <row r="487" spans="1:35" s="4" customFormat="1" ht="24.75" customHeight="1">
      <c r="A487" s="49">
        <f t="shared" si="89"/>
        <v>475</v>
      </c>
      <c r="B487" s="50" t="str">
        <f t="shared" si="92"/>
        <v/>
      </c>
      <c r="C487" s="155"/>
      <c r="D487" s="15" t="str">
        <f t="shared" si="93"/>
        <v/>
      </c>
      <c r="E487" s="15" t="str">
        <f t="shared" si="94"/>
        <v/>
      </c>
      <c r="F487" s="16"/>
      <c r="G487" s="16"/>
      <c r="H487" s="57"/>
      <c r="I487" s="61"/>
      <c r="J487" s="61"/>
      <c r="K487" s="36"/>
      <c r="L487" s="47"/>
      <c r="M487" s="47"/>
      <c r="N487" s="45" t="str">
        <f t="shared" si="90"/>
        <v/>
      </c>
      <c r="O487" s="22"/>
      <c r="P487" s="58"/>
      <c r="Q487" s="16"/>
      <c r="R487" s="170"/>
      <c r="S487" s="108"/>
      <c r="T487" s="109"/>
      <c r="U487" s="110"/>
      <c r="V487" s="111"/>
      <c r="W487" s="114"/>
      <c r="X487" s="115"/>
      <c r="Y487" s="115"/>
      <c r="Z487" s="116" t="str">
        <f t="shared" si="91"/>
        <v/>
      </c>
      <c r="AB487" s="28" cm="1">
        <f t="array" ref="AB487">_xlfn.IFS($H487="",1,$H487="有り",2,$H487="無し",3)</f>
        <v>1</v>
      </c>
      <c r="AC487" s="28">
        <f t="shared" si="95"/>
        <v>0</v>
      </c>
      <c r="AD487" s="28">
        <f t="shared" si="96"/>
        <v>0</v>
      </c>
      <c r="AE487" s="28">
        <f t="shared" si="97"/>
        <v>0</v>
      </c>
      <c r="AF487" s="28">
        <f t="shared" si="98"/>
        <v>0</v>
      </c>
      <c r="AG487" s="28" t="str">
        <f t="shared" si="99"/>
        <v/>
      </c>
      <c r="AH487" s="7">
        <f t="shared" si="100"/>
        <v>0</v>
      </c>
      <c r="AI487" s="7">
        <f t="shared" si="101"/>
        <v>0</v>
      </c>
    </row>
    <row r="488" spans="1:35" s="4" customFormat="1" ht="24.75" customHeight="1">
      <c r="A488" s="49">
        <f t="shared" si="89"/>
        <v>476</v>
      </c>
      <c r="B488" s="50" t="str">
        <f t="shared" si="92"/>
        <v/>
      </c>
      <c r="C488" s="155"/>
      <c r="D488" s="15" t="str">
        <f t="shared" si="93"/>
        <v/>
      </c>
      <c r="E488" s="15" t="str">
        <f t="shared" si="94"/>
        <v/>
      </c>
      <c r="F488" s="16"/>
      <c r="G488" s="16"/>
      <c r="H488" s="57"/>
      <c r="I488" s="61"/>
      <c r="J488" s="61"/>
      <c r="K488" s="36"/>
      <c r="L488" s="47"/>
      <c r="M488" s="47"/>
      <c r="N488" s="45" t="str">
        <f t="shared" si="90"/>
        <v/>
      </c>
      <c r="O488" s="22"/>
      <c r="P488" s="58"/>
      <c r="Q488" s="16"/>
      <c r="R488" s="170"/>
      <c r="S488" s="108"/>
      <c r="T488" s="109"/>
      <c r="U488" s="110"/>
      <c r="V488" s="111"/>
      <c r="W488" s="114"/>
      <c r="X488" s="115"/>
      <c r="Y488" s="115"/>
      <c r="Z488" s="116" t="str">
        <f t="shared" si="91"/>
        <v/>
      </c>
      <c r="AB488" s="28" cm="1">
        <f t="array" ref="AB488">_xlfn.IFS($H488="",1,$H488="有り",2,$H488="無し",3)</f>
        <v>1</v>
      </c>
      <c r="AC488" s="28">
        <f t="shared" si="95"/>
        <v>0</v>
      </c>
      <c r="AD488" s="28">
        <f t="shared" si="96"/>
        <v>0</v>
      </c>
      <c r="AE488" s="28">
        <f t="shared" si="97"/>
        <v>0</v>
      </c>
      <c r="AF488" s="28">
        <f t="shared" si="98"/>
        <v>0</v>
      </c>
      <c r="AG488" s="28" t="str">
        <f t="shared" si="99"/>
        <v/>
      </c>
      <c r="AH488" s="7">
        <f t="shared" si="100"/>
        <v>0</v>
      </c>
      <c r="AI488" s="7">
        <f t="shared" si="101"/>
        <v>0</v>
      </c>
    </row>
    <row r="489" spans="1:35" s="4" customFormat="1" ht="24.75" customHeight="1">
      <c r="A489" s="49">
        <f t="shared" si="89"/>
        <v>477</v>
      </c>
      <c r="B489" s="50" t="str">
        <f t="shared" si="92"/>
        <v/>
      </c>
      <c r="C489" s="155"/>
      <c r="D489" s="15" t="str">
        <f t="shared" si="93"/>
        <v/>
      </c>
      <c r="E489" s="15" t="str">
        <f t="shared" si="94"/>
        <v/>
      </c>
      <c r="F489" s="16"/>
      <c r="G489" s="16"/>
      <c r="H489" s="57"/>
      <c r="I489" s="61"/>
      <c r="J489" s="61"/>
      <c r="K489" s="36"/>
      <c r="L489" s="47"/>
      <c r="M489" s="47"/>
      <c r="N489" s="45" t="str">
        <f t="shared" si="90"/>
        <v/>
      </c>
      <c r="O489" s="22"/>
      <c r="P489" s="58"/>
      <c r="Q489" s="16"/>
      <c r="R489" s="170"/>
      <c r="S489" s="108"/>
      <c r="T489" s="109"/>
      <c r="U489" s="110"/>
      <c r="V489" s="111"/>
      <c r="W489" s="114"/>
      <c r="X489" s="115"/>
      <c r="Y489" s="115"/>
      <c r="Z489" s="116" t="str">
        <f t="shared" si="91"/>
        <v/>
      </c>
      <c r="AB489" s="28" cm="1">
        <f t="array" ref="AB489">_xlfn.IFS($H489="",1,$H489="有り",2,$H489="無し",3)</f>
        <v>1</v>
      </c>
      <c r="AC489" s="28">
        <f t="shared" si="95"/>
        <v>0</v>
      </c>
      <c r="AD489" s="28">
        <f t="shared" si="96"/>
        <v>0</v>
      </c>
      <c r="AE489" s="28">
        <f t="shared" si="97"/>
        <v>0</v>
      </c>
      <c r="AF489" s="28">
        <f t="shared" si="98"/>
        <v>0</v>
      </c>
      <c r="AG489" s="28" t="str">
        <f t="shared" si="99"/>
        <v/>
      </c>
      <c r="AH489" s="7">
        <f t="shared" si="100"/>
        <v>0</v>
      </c>
      <c r="AI489" s="7">
        <f t="shared" si="101"/>
        <v>0</v>
      </c>
    </row>
    <row r="490" spans="1:35" s="4" customFormat="1" ht="24.75" customHeight="1">
      <c r="A490" s="49">
        <f t="shared" si="89"/>
        <v>478</v>
      </c>
      <c r="B490" s="50" t="str">
        <f t="shared" si="92"/>
        <v/>
      </c>
      <c r="C490" s="155"/>
      <c r="D490" s="15" t="str">
        <f t="shared" si="93"/>
        <v/>
      </c>
      <c r="E490" s="15" t="str">
        <f t="shared" si="94"/>
        <v/>
      </c>
      <c r="F490" s="16"/>
      <c r="G490" s="16"/>
      <c r="H490" s="57"/>
      <c r="I490" s="61"/>
      <c r="J490" s="61"/>
      <c r="K490" s="36"/>
      <c r="L490" s="47"/>
      <c r="M490" s="47"/>
      <c r="N490" s="45" t="str">
        <f t="shared" si="90"/>
        <v/>
      </c>
      <c r="O490" s="22"/>
      <c r="P490" s="58"/>
      <c r="Q490" s="16"/>
      <c r="R490" s="170"/>
      <c r="S490" s="108"/>
      <c r="T490" s="109"/>
      <c r="U490" s="110"/>
      <c r="V490" s="111"/>
      <c r="W490" s="114"/>
      <c r="X490" s="115"/>
      <c r="Y490" s="115"/>
      <c r="Z490" s="116" t="str">
        <f t="shared" si="91"/>
        <v/>
      </c>
      <c r="AB490" s="28" cm="1">
        <f t="array" ref="AB490">_xlfn.IFS($H490="",1,$H490="有り",2,$H490="無し",3)</f>
        <v>1</v>
      </c>
      <c r="AC490" s="28">
        <f t="shared" si="95"/>
        <v>0</v>
      </c>
      <c r="AD490" s="28">
        <f t="shared" si="96"/>
        <v>0</v>
      </c>
      <c r="AE490" s="28">
        <f t="shared" si="97"/>
        <v>0</v>
      </c>
      <c r="AF490" s="28">
        <f t="shared" si="98"/>
        <v>0</v>
      </c>
      <c r="AG490" s="28" t="str">
        <f t="shared" si="99"/>
        <v/>
      </c>
      <c r="AH490" s="7">
        <f t="shared" si="100"/>
        <v>0</v>
      </c>
      <c r="AI490" s="7">
        <f t="shared" si="101"/>
        <v>0</v>
      </c>
    </row>
    <row r="491" spans="1:35" s="4" customFormat="1" ht="24.75" customHeight="1">
      <c r="A491" s="49">
        <f t="shared" si="89"/>
        <v>479</v>
      </c>
      <c r="B491" s="50" t="str">
        <f t="shared" si="92"/>
        <v/>
      </c>
      <c r="C491" s="155"/>
      <c r="D491" s="15" t="str">
        <f t="shared" si="93"/>
        <v/>
      </c>
      <c r="E491" s="15" t="str">
        <f t="shared" si="94"/>
        <v/>
      </c>
      <c r="F491" s="16"/>
      <c r="G491" s="16"/>
      <c r="H491" s="57"/>
      <c r="I491" s="61"/>
      <c r="J491" s="61"/>
      <c r="K491" s="36"/>
      <c r="L491" s="47"/>
      <c r="M491" s="47"/>
      <c r="N491" s="45" t="str">
        <f t="shared" si="90"/>
        <v/>
      </c>
      <c r="O491" s="22"/>
      <c r="P491" s="58"/>
      <c r="Q491" s="16"/>
      <c r="R491" s="170"/>
      <c r="S491" s="108"/>
      <c r="T491" s="109"/>
      <c r="U491" s="110"/>
      <c r="V491" s="111"/>
      <c r="W491" s="114"/>
      <c r="X491" s="115"/>
      <c r="Y491" s="115"/>
      <c r="Z491" s="116" t="str">
        <f t="shared" si="91"/>
        <v/>
      </c>
      <c r="AB491" s="28" cm="1">
        <f t="array" ref="AB491">_xlfn.IFS($H491="",1,$H491="有り",2,$H491="無し",3)</f>
        <v>1</v>
      </c>
      <c r="AC491" s="28">
        <f t="shared" si="95"/>
        <v>0</v>
      </c>
      <c r="AD491" s="28">
        <f t="shared" si="96"/>
        <v>0</v>
      </c>
      <c r="AE491" s="28">
        <f t="shared" si="97"/>
        <v>0</v>
      </c>
      <c r="AF491" s="28">
        <f t="shared" si="98"/>
        <v>0</v>
      </c>
      <c r="AG491" s="28" t="str">
        <f t="shared" si="99"/>
        <v/>
      </c>
      <c r="AH491" s="7">
        <f t="shared" si="100"/>
        <v>0</v>
      </c>
      <c r="AI491" s="7">
        <f t="shared" si="101"/>
        <v>0</v>
      </c>
    </row>
    <row r="492" spans="1:35" s="4" customFormat="1" ht="24.75" customHeight="1">
      <c r="A492" s="49">
        <f t="shared" si="89"/>
        <v>480</v>
      </c>
      <c r="B492" s="50" t="str">
        <f t="shared" si="92"/>
        <v/>
      </c>
      <c r="C492" s="155"/>
      <c r="D492" s="15" t="str">
        <f t="shared" si="93"/>
        <v/>
      </c>
      <c r="E492" s="15" t="str">
        <f t="shared" si="94"/>
        <v/>
      </c>
      <c r="F492" s="16"/>
      <c r="G492" s="16"/>
      <c r="H492" s="57"/>
      <c r="I492" s="61"/>
      <c r="J492" s="61"/>
      <c r="K492" s="36"/>
      <c r="L492" s="47"/>
      <c r="M492" s="47"/>
      <c r="N492" s="45" t="str">
        <f t="shared" si="90"/>
        <v/>
      </c>
      <c r="O492" s="22"/>
      <c r="P492" s="58"/>
      <c r="Q492" s="16"/>
      <c r="R492" s="170"/>
      <c r="S492" s="108"/>
      <c r="T492" s="109"/>
      <c r="U492" s="110"/>
      <c r="V492" s="111"/>
      <c r="W492" s="114"/>
      <c r="X492" s="115"/>
      <c r="Y492" s="115"/>
      <c r="Z492" s="116" t="str">
        <f t="shared" si="91"/>
        <v/>
      </c>
      <c r="AB492" s="28" cm="1">
        <f t="array" ref="AB492">_xlfn.IFS($H492="",1,$H492="有り",2,$H492="無し",3)</f>
        <v>1</v>
      </c>
      <c r="AC492" s="28">
        <f t="shared" si="95"/>
        <v>0</v>
      </c>
      <c r="AD492" s="28">
        <f t="shared" si="96"/>
        <v>0</v>
      </c>
      <c r="AE492" s="28">
        <f t="shared" si="97"/>
        <v>0</v>
      </c>
      <c r="AF492" s="28">
        <f t="shared" si="98"/>
        <v>0</v>
      </c>
      <c r="AG492" s="28" t="str">
        <f t="shared" si="99"/>
        <v/>
      </c>
      <c r="AH492" s="7">
        <f t="shared" si="100"/>
        <v>0</v>
      </c>
      <c r="AI492" s="7">
        <f t="shared" si="101"/>
        <v>0</v>
      </c>
    </row>
    <row r="493" spans="1:35" s="4" customFormat="1" ht="24.75" customHeight="1">
      <c r="A493" s="49">
        <f t="shared" si="89"/>
        <v>481</v>
      </c>
      <c r="B493" s="50" t="str">
        <f t="shared" si="92"/>
        <v/>
      </c>
      <c r="C493" s="155"/>
      <c r="D493" s="15" t="str">
        <f t="shared" si="93"/>
        <v/>
      </c>
      <c r="E493" s="15" t="str">
        <f t="shared" si="94"/>
        <v/>
      </c>
      <c r="F493" s="16"/>
      <c r="G493" s="16"/>
      <c r="H493" s="57"/>
      <c r="I493" s="61"/>
      <c r="J493" s="61"/>
      <c r="K493" s="36"/>
      <c r="L493" s="47"/>
      <c r="M493" s="47"/>
      <c r="N493" s="45" t="str">
        <f t="shared" ref="N493:N512" si="102">IF($L493="","",IF($L493&lt;=20,VALUE(4),IF($L493&gt;20,VALUE(3.5))))</f>
        <v/>
      </c>
      <c r="O493" s="22"/>
      <c r="P493" s="58"/>
      <c r="Q493" s="16"/>
      <c r="R493" s="170"/>
      <c r="S493" s="108"/>
      <c r="T493" s="109"/>
      <c r="U493" s="110"/>
      <c r="V493" s="111"/>
      <c r="W493" s="114"/>
      <c r="X493" s="115"/>
      <c r="Y493" s="115"/>
      <c r="Z493" s="116" t="str">
        <f t="shared" ref="Z493:Z512" si="103">IF(G493="","",G493)</f>
        <v/>
      </c>
      <c r="AB493" s="28" cm="1">
        <f t="array" ref="AB493">_xlfn.IFS($H493="",1,$H493="有り",2,$H493="無し",3)</f>
        <v>1</v>
      </c>
      <c r="AC493" s="28">
        <f t="shared" si="95"/>
        <v>0</v>
      </c>
      <c r="AD493" s="28">
        <f t="shared" si="96"/>
        <v>0</v>
      </c>
      <c r="AE493" s="28">
        <f t="shared" si="97"/>
        <v>0</v>
      </c>
      <c r="AF493" s="28">
        <f t="shared" si="98"/>
        <v>0</v>
      </c>
      <c r="AG493" s="28" t="str">
        <f t="shared" si="99"/>
        <v/>
      </c>
      <c r="AH493" s="7">
        <f t="shared" si="100"/>
        <v>0</v>
      </c>
      <c r="AI493" s="7">
        <f t="shared" si="101"/>
        <v>0</v>
      </c>
    </row>
    <row r="494" spans="1:35" s="4" customFormat="1" ht="24.75" customHeight="1">
      <c r="A494" s="49">
        <f t="shared" si="89"/>
        <v>482</v>
      </c>
      <c r="B494" s="50" t="str">
        <f t="shared" si="92"/>
        <v/>
      </c>
      <c r="C494" s="155"/>
      <c r="D494" s="15" t="str">
        <f t="shared" si="93"/>
        <v/>
      </c>
      <c r="E494" s="15" t="str">
        <f t="shared" si="94"/>
        <v/>
      </c>
      <c r="F494" s="16"/>
      <c r="G494" s="16"/>
      <c r="H494" s="57"/>
      <c r="I494" s="61"/>
      <c r="J494" s="61"/>
      <c r="K494" s="36"/>
      <c r="L494" s="47"/>
      <c r="M494" s="47"/>
      <c r="N494" s="45" t="str">
        <f t="shared" si="102"/>
        <v/>
      </c>
      <c r="O494" s="22"/>
      <c r="P494" s="58"/>
      <c r="Q494" s="16"/>
      <c r="R494" s="170"/>
      <c r="S494" s="108"/>
      <c r="T494" s="109"/>
      <c r="U494" s="110"/>
      <c r="V494" s="111"/>
      <c r="W494" s="114"/>
      <c r="X494" s="115"/>
      <c r="Y494" s="115"/>
      <c r="Z494" s="116" t="str">
        <f t="shared" si="103"/>
        <v/>
      </c>
      <c r="AB494" s="28" cm="1">
        <f t="array" ref="AB494">_xlfn.IFS($H494="",1,$H494="有り",2,$H494="無し",3)</f>
        <v>1</v>
      </c>
      <c r="AC494" s="28">
        <f t="shared" si="95"/>
        <v>0</v>
      </c>
      <c r="AD494" s="28">
        <f t="shared" si="96"/>
        <v>0</v>
      </c>
      <c r="AE494" s="28">
        <f t="shared" si="97"/>
        <v>0</v>
      </c>
      <c r="AF494" s="28">
        <f t="shared" si="98"/>
        <v>0</v>
      </c>
      <c r="AG494" s="28" t="str">
        <f t="shared" si="99"/>
        <v/>
      </c>
      <c r="AH494" s="7">
        <f t="shared" si="100"/>
        <v>0</v>
      </c>
      <c r="AI494" s="7">
        <f t="shared" si="101"/>
        <v>0</v>
      </c>
    </row>
    <row r="495" spans="1:35" s="4" customFormat="1" ht="24.75" customHeight="1">
      <c r="A495" s="49">
        <f t="shared" si="89"/>
        <v>483</v>
      </c>
      <c r="B495" s="50" t="str">
        <f t="shared" si="92"/>
        <v/>
      </c>
      <c r="C495" s="155"/>
      <c r="D495" s="15" t="str">
        <f t="shared" si="93"/>
        <v/>
      </c>
      <c r="E495" s="15" t="str">
        <f t="shared" si="94"/>
        <v/>
      </c>
      <c r="F495" s="16"/>
      <c r="G495" s="16"/>
      <c r="H495" s="57"/>
      <c r="I495" s="61"/>
      <c r="J495" s="61"/>
      <c r="K495" s="36"/>
      <c r="L495" s="47"/>
      <c r="M495" s="47"/>
      <c r="N495" s="45" t="str">
        <f t="shared" si="102"/>
        <v/>
      </c>
      <c r="O495" s="22"/>
      <c r="P495" s="58"/>
      <c r="Q495" s="16"/>
      <c r="R495" s="170"/>
      <c r="S495" s="108"/>
      <c r="T495" s="109"/>
      <c r="U495" s="110"/>
      <c r="V495" s="111"/>
      <c r="W495" s="114"/>
      <c r="X495" s="115"/>
      <c r="Y495" s="115"/>
      <c r="Z495" s="116" t="str">
        <f t="shared" si="103"/>
        <v/>
      </c>
      <c r="AB495" s="28" cm="1">
        <f t="array" ref="AB495">_xlfn.IFS($H495="",1,$H495="有り",2,$H495="無し",3)</f>
        <v>1</v>
      </c>
      <c r="AC495" s="28">
        <f t="shared" si="95"/>
        <v>0</v>
      </c>
      <c r="AD495" s="28">
        <f t="shared" si="96"/>
        <v>0</v>
      </c>
      <c r="AE495" s="28">
        <f t="shared" si="97"/>
        <v>0</v>
      </c>
      <c r="AF495" s="28">
        <f t="shared" si="98"/>
        <v>0</v>
      </c>
      <c r="AG495" s="28" t="str">
        <f t="shared" si="99"/>
        <v/>
      </c>
      <c r="AH495" s="7">
        <f t="shared" si="100"/>
        <v>0</v>
      </c>
      <c r="AI495" s="7">
        <f t="shared" si="101"/>
        <v>0</v>
      </c>
    </row>
    <row r="496" spans="1:35" s="4" customFormat="1" ht="24.75" customHeight="1">
      <c r="A496" s="49">
        <f t="shared" si="89"/>
        <v>484</v>
      </c>
      <c r="B496" s="50" t="str">
        <f t="shared" si="92"/>
        <v/>
      </c>
      <c r="C496" s="155"/>
      <c r="D496" s="15" t="str">
        <f t="shared" si="93"/>
        <v/>
      </c>
      <c r="E496" s="15" t="str">
        <f t="shared" si="94"/>
        <v/>
      </c>
      <c r="F496" s="16"/>
      <c r="G496" s="16"/>
      <c r="H496" s="57"/>
      <c r="I496" s="61"/>
      <c r="J496" s="61"/>
      <c r="K496" s="36"/>
      <c r="L496" s="47"/>
      <c r="M496" s="47"/>
      <c r="N496" s="45" t="str">
        <f t="shared" si="102"/>
        <v/>
      </c>
      <c r="O496" s="22"/>
      <c r="P496" s="58"/>
      <c r="Q496" s="16"/>
      <c r="R496" s="170"/>
      <c r="S496" s="108"/>
      <c r="T496" s="109"/>
      <c r="U496" s="110"/>
      <c r="V496" s="111"/>
      <c r="W496" s="114"/>
      <c r="X496" s="115"/>
      <c r="Y496" s="115"/>
      <c r="Z496" s="116" t="str">
        <f t="shared" si="103"/>
        <v/>
      </c>
      <c r="AB496" s="28" cm="1">
        <f t="array" ref="AB496">_xlfn.IFS($H496="",1,$H496="有り",2,$H496="無し",3)</f>
        <v>1</v>
      </c>
      <c r="AC496" s="28">
        <f t="shared" si="95"/>
        <v>0</v>
      </c>
      <c r="AD496" s="28">
        <f t="shared" si="96"/>
        <v>0</v>
      </c>
      <c r="AE496" s="28">
        <f t="shared" si="97"/>
        <v>0</v>
      </c>
      <c r="AF496" s="28">
        <f t="shared" si="98"/>
        <v>0</v>
      </c>
      <c r="AG496" s="28" t="str">
        <f t="shared" si="99"/>
        <v/>
      </c>
      <c r="AH496" s="7">
        <f t="shared" si="100"/>
        <v>0</v>
      </c>
      <c r="AI496" s="7">
        <f t="shared" si="101"/>
        <v>0</v>
      </c>
    </row>
    <row r="497" spans="1:35" s="4" customFormat="1" ht="24.75" customHeight="1">
      <c r="A497" s="49">
        <f t="shared" si="89"/>
        <v>485</v>
      </c>
      <c r="B497" s="50" t="str">
        <f t="shared" si="92"/>
        <v/>
      </c>
      <c r="C497" s="155"/>
      <c r="D497" s="15" t="str">
        <f t="shared" si="93"/>
        <v/>
      </c>
      <c r="E497" s="15" t="str">
        <f t="shared" si="94"/>
        <v/>
      </c>
      <c r="F497" s="16"/>
      <c r="G497" s="16"/>
      <c r="H497" s="57"/>
      <c r="I497" s="61"/>
      <c r="J497" s="61"/>
      <c r="K497" s="36"/>
      <c r="L497" s="47"/>
      <c r="M497" s="47"/>
      <c r="N497" s="45" t="str">
        <f t="shared" si="102"/>
        <v/>
      </c>
      <c r="O497" s="22"/>
      <c r="P497" s="58"/>
      <c r="Q497" s="16"/>
      <c r="R497" s="170"/>
      <c r="S497" s="108"/>
      <c r="T497" s="109"/>
      <c r="U497" s="110"/>
      <c r="V497" s="111"/>
      <c r="W497" s="114"/>
      <c r="X497" s="115"/>
      <c r="Y497" s="115"/>
      <c r="Z497" s="116" t="str">
        <f t="shared" si="103"/>
        <v/>
      </c>
      <c r="AB497" s="28" cm="1">
        <f t="array" ref="AB497">_xlfn.IFS($H497="",1,$H497="有り",2,$H497="無し",3)</f>
        <v>1</v>
      </c>
      <c r="AC497" s="28">
        <f t="shared" si="95"/>
        <v>0</v>
      </c>
      <c r="AD497" s="28">
        <f t="shared" si="96"/>
        <v>0</v>
      </c>
      <c r="AE497" s="28">
        <f t="shared" si="97"/>
        <v>0</v>
      </c>
      <c r="AF497" s="28">
        <f t="shared" si="98"/>
        <v>0</v>
      </c>
      <c r="AG497" s="28" t="str">
        <f t="shared" si="99"/>
        <v/>
      </c>
      <c r="AH497" s="7">
        <f t="shared" si="100"/>
        <v>0</v>
      </c>
      <c r="AI497" s="7">
        <f t="shared" si="101"/>
        <v>0</v>
      </c>
    </row>
    <row r="498" spans="1:35" s="4" customFormat="1" ht="24.75" customHeight="1">
      <c r="A498" s="49">
        <f t="shared" si="89"/>
        <v>486</v>
      </c>
      <c r="B498" s="50" t="str">
        <f t="shared" si="92"/>
        <v/>
      </c>
      <c r="C498" s="155"/>
      <c r="D498" s="15" t="str">
        <f t="shared" si="93"/>
        <v/>
      </c>
      <c r="E498" s="15" t="str">
        <f t="shared" si="94"/>
        <v/>
      </c>
      <c r="F498" s="16"/>
      <c r="G498" s="16"/>
      <c r="H498" s="57"/>
      <c r="I498" s="61"/>
      <c r="J498" s="61"/>
      <c r="K498" s="36"/>
      <c r="L498" s="47"/>
      <c r="M498" s="47"/>
      <c r="N498" s="45" t="str">
        <f t="shared" si="102"/>
        <v/>
      </c>
      <c r="O498" s="22"/>
      <c r="P498" s="58"/>
      <c r="Q498" s="16"/>
      <c r="R498" s="170"/>
      <c r="S498" s="108"/>
      <c r="T498" s="109"/>
      <c r="U498" s="110"/>
      <c r="V498" s="111"/>
      <c r="W498" s="114"/>
      <c r="X498" s="115"/>
      <c r="Y498" s="115"/>
      <c r="Z498" s="116" t="str">
        <f t="shared" si="103"/>
        <v/>
      </c>
      <c r="AB498" s="28" cm="1">
        <f t="array" ref="AB498">_xlfn.IFS($H498="",1,$H498="有り",2,$H498="無し",3)</f>
        <v>1</v>
      </c>
      <c r="AC498" s="28">
        <f t="shared" si="95"/>
        <v>0</v>
      </c>
      <c r="AD498" s="28">
        <f t="shared" si="96"/>
        <v>0</v>
      </c>
      <c r="AE498" s="28">
        <f t="shared" si="97"/>
        <v>0</v>
      </c>
      <c r="AF498" s="28">
        <f t="shared" si="98"/>
        <v>0</v>
      </c>
      <c r="AG498" s="28" t="str">
        <f t="shared" si="99"/>
        <v/>
      </c>
      <c r="AH498" s="7">
        <f t="shared" si="100"/>
        <v>0</v>
      </c>
      <c r="AI498" s="7">
        <f t="shared" si="101"/>
        <v>0</v>
      </c>
    </row>
    <row r="499" spans="1:35" s="4" customFormat="1" ht="24.75" customHeight="1">
      <c r="A499" s="49">
        <f t="shared" si="89"/>
        <v>487</v>
      </c>
      <c r="B499" s="50" t="str">
        <f t="shared" si="92"/>
        <v/>
      </c>
      <c r="C499" s="155"/>
      <c r="D499" s="15" t="str">
        <f t="shared" si="93"/>
        <v/>
      </c>
      <c r="E499" s="15" t="str">
        <f t="shared" si="94"/>
        <v/>
      </c>
      <c r="F499" s="16"/>
      <c r="G499" s="16"/>
      <c r="H499" s="57"/>
      <c r="I499" s="61"/>
      <c r="J499" s="61"/>
      <c r="K499" s="36"/>
      <c r="L499" s="47"/>
      <c r="M499" s="47"/>
      <c r="N499" s="45" t="str">
        <f t="shared" si="102"/>
        <v/>
      </c>
      <c r="O499" s="22"/>
      <c r="P499" s="58"/>
      <c r="Q499" s="16"/>
      <c r="R499" s="170"/>
      <c r="S499" s="108"/>
      <c r="T499" s="109"/>
      <c r="U499" s="110"/>
      <c r="V499" s="111"/>
      <c r="W499" s="114"/>
      <c r="X499" s="115"/>
      <c r="Y499" s="115"/>
      <c r="Z499" s="116" t="str">
        <f t="shared" si="103"/>
        <v/>
      </c>
      <c r="AB499" s="28" cm="1">
        <f t="array" ref="AB499">_xlfn.IFS($H499="",1,$H499="有り",2,$H499="無し",3)</f>
        <v>1</v>
      </c>
      <c r="AC499" s="28">
        <f t="shared" si="95"/>
        <v>0</v>
      </c>
      <c r="AD499" s="28">
        <f t="shared" si="96"/>
        <v>0</v>
      </c>
      <c r="AE499" s="28">
        <f t="shared" si="97"/>
        <v>0</v>
      </c>
      <c r="AF499" s="28">
        <f t="shared" si="98"/>
        <v>0</v>
      </c>
      <c r="AG499" s="28" t="str">
        <f t="shared" si="99"/>
        <v/>
      </c>
      <c r="AH499" s="7">
        <f t="shared" si="100"/>
        <v>0</v>
      </c>
      <c r="AI499" s="7">
        <f t="shared" si="101"/>
        <v>0</v>
      </c>
    </row>
    <row r="500" spans="1:35" s="4" customFormat="1" ht="24.75" customHeight="1">
      <c r="A500" s="49">
        <f t="shared" si="89"/>
        <v>488</v>
      </c>
      <c r="B500" s="50" t="str">
        <f t="shared" si="92"/>
        <v/>
      </c>
      <c r="C500" s="155"/>
      <c r="D500" s="15" t="str">
        <f t="shared" si="93"/>
        <v/>
      </c>
      <c r="E500" s="15" t="str">
        <f t="shared" si="94"/>
        <v/>
      </c>
      <c r="F500" s="16"/>
      <c r="G500" s="16"/>
      <c r="H500" s="57"/>
      <c r="I500" s="61"/>
      <c r="J500" s="61"/>
      <c r="K500" s="36"/>
      <c r="L500" s="47"/>
      <c r="M500" s="47"/>
      <c r="N500" s="45" t="str">
        <f t="shared" si="102"/>
        <v/>
      </c>
      <c r="O500" s="22"/>
      <c r="P500" s="58"/>
      <c r="Q500" s="16"/>
      <c r="R500" s="170"/>
      <c r="S500" s="108"/>
      <c r="T500" s="109"/>
      <c r="U500" s="110"/>
      <c r="V500" s="111"/>
      <c r="W500" s="114"/>
      <c r="X500" s="115"/>
      <c r="Y500" s="115"/>
      <c r="Z500" s="116" t="str">
        <f t="shared" si="103"/>
        <v/>
      </c>
      <c r="AB500" s="28" cm="1">
        <f t="array" ref="AB500">_xlfn.IFS($H500="",1,$H500="有り",2,$H500="無し",3)</f>
        <v>1</v>
      </c>
      <c r="AC500" s="28">
        <f t="shared" si="95"/>
        <v>0</v>
      </c>
      <c r="AD500" s="28">
        <f t="shared" si="96"/>
        <v>0</v>
      </c>
      <c r="AE500" s="28">
        <f t="shared" si="97"/>
        <v>0</v>
      </c>
      <c r="AF500" s="28">
        <f t="shared" si="98"/>
        <v>0</v>
      </c>
      <c r="AG500" s="28" t="str">
        <f t="shared" si="99"/>
        <v/>
      </c>
      <c r="AH500" s="7">
        <f t="shared" si="100"/>
        <v>0</v>
      </c>
      <c r="AI500" s="7">
        <f t="shared" si="101"/>
        <v>0</v>
      </c>
    </row>
    <row r="501" spans="1:35" s="4" customFormat="1" ht="24.75" customHeight="1">
      <c r="A501" s="49">
        <f t="shared" si="89"/>
        <v>489</v>
      </c>
      <c r="B501" s="50" t="str">
        <f t="shared" si="92"/>
        <v/>
      </c>
      <c r="C501" s="155"/>
      <c r="D501" s="15" t="str">
        <f t="shared" si="93"/>
        <v/>
      </c>
      <c r="E501" s="15" t="str">
        <f t="shared" si="94"/>
        <v/>
      </c>
      <c r="F501" s="16"/>
      <c r="G501" s="16"/>
      <c r="H501" s="57"/>
      <c r="I501" s="61"/>
      <c r="J501" s="61"/>
      <c r="K501" s="36"/>
      <c r="L501" s="47"/>
      <c r="M501" s="47"/>
      <c r="N501" s="45" t="str">
        <f t="shared" si="102"/>
        <v/>
      </c>
      <c r="O501" s="22"/>
      <c r="P501" s="58"/>
      <c r="Q501" s="16"/>
      <c r="R501" s="170"/>
      <c r="S501" s="108"/>
      <c r="T501" s="109"/>
      <c r="U501" s="110"/>
      <c r="V501" s="111"/>
      <c r="W501" s="114"/>
      <c r="X501" s="115"/>
      <c r="Y501" s="115"/>
      <c r="Z501" s="116" t="str">
        <f t="shared" si="103"/>
        <v/>
      </c>
      <c r="AB501" s="28" cm="1">
        <f t="array" ref="AB501">_xlfn.IFS($H501="",1,$H501="有り",2,$H501="無し",3)</f>
        <v>1</v>
      </c>
      <c r="AC501" s="28">
        <f t="shared" si="95"/>
        <v>0</v>
      </c>
      <c r="AD501" s="28">
        <f t="shared" si="96"/>
        <v>0</v>
      </c>
      <c r="AE501" s="28">
        <f t="shared" si="97"/>
        <v>0</v>
      </c>
      <c r="AF501" s="28">
        <f t="shared" si="98"/>
        <v>0</v>
      </c>
      <c r="AG501" s="28" t="str">
        <f t="shared" si="99"/>
        <v/>
      </c>
      <c r="AH501" s="7">
        <f t="shared" si="100"/>
        <v>0</v>
      </c>
      <c r="AI501" s="7">
        <f t="shared" si="101"/>
        <v>0</v>
      </c>
    </row>
    <row r="502" spans="1:35" s="4" customFormat="1" ht="24.75" customHeight="1">
      <c r="A502" s="49">
        <f t="shared" si="89"/>
        <v>490</v>
      </c>
      <c r="B502" s="50" t="str">
        <f t="shared" si="92"/>
        <v/>
      </c>
      <c r="C502" s="155"/>
      <c r="D502" s="15" t="str">
        <f t="shared" si="93"/>
        <v/>
      </c>
      <c r="E502" s="15" t="str">
        <f t="shared" si="94"/>
        <v/>
      </c>
      <c r="F502" s="16"/>
      <c r="G502" s="16"/>
      <c r="H502" s="57"/>
      <c r="I502" s="61"/>
      <c r="J502" s="61"/>
      <c r="K502" s="36"/>
      <c r="L502" s="47"/>
      <c r="M502" s="47"/>
      <c r="N502" s="45" t="str">
        <f t="shared" si="102"/>
        <v/>
      </c>
      <c r="O502" s="22"/>
      <c r="P502" s="58"/>
      <c r="Q502" s="16"/>
      <c r="R502" s="170"/>
      <c r="S502" s="108"/>
      <c r="T502" s="109"/>
      <c r="U502" s="110"/>
      <c r="V502" s="111"/>
      <c r="W502" s="114"/>
      <c r="X502" s="115"/>
      <c r="Y502" s="115"/>
      <c r="Z502" s="116" t="str">
        <f t="shared" si="103"/>
        <v/>
      </c>
      <c r="AB502" s="28" cm="1">
        <f t="array" ref="AB502">_xlfn.IFS($H502="",1,$H502="有り",2,$H502="無し",3)</f>
        <v>1</v>
      </c>
      <c r="AC502" s="28">
        <f t="shared" si="95"/>
        <v>0</v>
      </c>
      <c r="AD502" s="28">
        <f t="shared" si="96"/>
        <v>0</v>
      </c>
      <c r="AE502" s="28">
        <f t="shared" si="97"/>
        <v>0</v>
      </c>
      <c r="AF502" s="28">
        <f t="shared" si="98"/>
        <v>0</v>
      </c>
      <c r="AG502" s="28" t="str">
        <f t="shared" si="99"/>
        <v/>
      </c>
      <c r="AH502" s="7">
        <f t="shared" si="100"/>
        <v>0</v>
      </c>
      <c r="AI502" s="7">
        <f t="shared" si="101"/>
        <v>0</v>
      </c>
    </row>
    <row r="503" spans="1:35" s="4" customFormat="1" ht="24.75" customHeight="1">
      <c r="A503" s="49">
        <f t="shared" si="89"/>
        <v>491</v>
      </c>
      <c r="B503" s="50" t="str">
        <f t="shared" si="92"/>
        <v/>
      </c>
      <c r="C503" s="155"/>
      <c r="D503" s="15" t="str">
        <f t="shared" si="93"/>
        <v/>
      </c>
      <c r="E503" s="15" t="str">
        <f t="shared" si="94"/>
        <v/>
      </c>
      <c r="F503" s="16"/>
      <c r="G503" s="16"/>
      <c r="H503" s="57"/>
      <c r="I503" s="61"/>
      <c r="J503" s="61"/>
      <c r="K503" s="36"/>
      <c r="L503" s="47"/>
      <c r="M503" s="47"/>
      <c r="N503" s="45" t="str">
        <f t="shared" si="102"/>
        <v/>
      </c>
      <c r="O503" s="22"/>
      <c r="P503" s="58"/>
      <c r="Q503" s="16"/>
      <c r="R503" s="170"/>
      <c r="S503" s="108"/>
      <c r="T503" s="109"/>
      <c r="U503" s="110"/>
      <c r="V503" s="111"/>
      <c r="W503" s="114"/>
      <c r="X503" s="115"/>
      <c r="Y503" s="115"/>
      <c r="Z503" s="116" t="str">
        <f t="shared" si="103"/>
        <v/>
      </c>
      <c r="AB503" s="28" cm="1">
        <f t="array" ref="AB503">_xlfn.IFS($H503="",1,$H503="有り",2,$H503="無し",3)</f>
        <v>1</v>
      </c>
      <c r="AC503" s="28">
        <f t="shared" si="95"/>
        <v>0</v>
      </c>
      <c r="AD503" s="28">
        <f t="shared" si="96"/>
        <v>0</v>
      </c>
      <c r="AE503" s="28">
        <f t="shared" si="97"/>
        <v>0</v>
      </c>
      <c r="AF503" s="28">
        <f t="shared" si="98"/>
        <v>0</v>
      </c>
      <c r="AG503" s="28" t="str">
        <f t="shared" si="99"/>
        <v/>
      </c>
      <c r="AH503" s="7">
        <f t="shared" si="100"/>
        <v>0</v>
      </c>
      <c r="AI503" s="7">
        <f t="shared" si="101"/>
        <v>0</v>
      </c>
    </row>
    <row r="504" spans="1:35" s="4" customFormat="1" ht="24.75" customHeight="1">
      <c r="A504" s="49">
        <f t="shared" si="89"/>
        <v>492</v>
      </c>
      <c r="B504" s="50" t="str">
        <f t="shared" si="92"/>
        <v/>
      </c>
      <c r="C504" s="155"/>
      <c r="D504" s="15" t="str">
        <f t="shared" si="93"/>
        <v/>
      </c>
      <c r="E504" s="15" t="str">
        <f t="shared" si="94"/>
        <v/>
      </c>
      <c r="F504" s="16"/>
      <c r="G504" s="16"/>
      <c r="H504" s="57"/>
      <c r="I504" s="61"/>
      <c r="J504" s="61"/>
      <c r="K504" s="36"/>
      <c r="L504" s="47"/>
      <c r="M504" s="47"/>
      <c r="N504" s="45" t="str">
        <f t="shared" si="102"/>
        <v/>
      </c>
      <c r="O504" s="22"/>
      <c r="P504" s="58"/>
      <c r="Q504" s="16"/>
      <c r="R504" s="170"/>
      <c r="S504" s="108"/>
      <c r="T504" s="109"/>
      <c r="U504" s="110"/>
      <c r="V504" s="111"/>
      <c r="W504" s="114"/>
      <c r="X504" s="115"/>
      <c r="Y504" s="115"/>
      <c r="Z504" s="116" t="str">
        <f t="shared" si="103"/>
        <v/>
      </c>
      <c r="AB504" s="28" cm="1">
        <f t="array" ref="AB504">_xlfn.IFS($H504="",1,$H504="有り",2,$H504="無し",3)</f>
        <v>1</v>
      </c>
      <c r="AC504" s="28">
        <f t="shared" si="95"/>
        <v>0</v>
      </c>
      <c r="AD504" s="28">
        <f t="shared" si="96"/>
        <v>0</v>
      </c>
      <c r="AE504" s="28">
        <f t="shared" si="97"/>
        <v>0</v>
      </c>
      <c r="AF504" s="28">
        <f t="shared" si="98"/>
        <v>0</v>
      </c>
      <c r="AG504" s="28" t="str">
        <f t="shared" si="99"/>
        <v/>
      </c>
      <c r="AH504" s="7">
        <f t="shared" si="100"/>
        <v>0</v>
      </c>
      <c r="AI504" s="7">
        <f t="shared" si="101"/>
        <v>0</v>
      </c>
    </row>
    <row r="505" spans="1:35" s="4" customFormat="1" ht="24.75" customHeight="1">
      <c r="A505" s="49">
        <f t="shared" si="89"/>
        <v>493</v>
      </c>
      <c r="B505" s="50" t="str">
        <f t="shared" si="92"/>
        <v/>
      </c>
      <c r="C505" s="155"/>
      <c r="D505" s="15" t="str">
        <f t="shared" si="93"/>
        <v/>
      </c>
      <c r="E505" s="15" t="str">
        <f t="shared" si="94"/>
        <v/>
      </c>
      <c r="F505" s="16"/>
      <c r="G505" s="16"/>
      <c r="H505" s="57"/>
      <c r="I505" s="61"/>
      <c r="J505" s="61"/>
      <c r="K505" s="36"/>
      <c r="L505" s="47"/>
      <c r="M505" s="47"/>
      <c r="N505" s="45" t="str">
        <f t="shared" si="102"/>
        <v/>
      </c>
      <c r="O505" s="22"/>
      <c r="P505" s="58"/>
      <c r="Q505" s="16"/>
      <c r="R505" s="170"/>
      <c r="S505" s="108"/>
      <c r="T505" s="109"/>
      <c r="U505" s="110"/>
      <c r="V505" s="111"/>
      <c r="W505" s="114"/>
      <c r="X505" s="115"/>
      <c r="Y505" s="115"/>
      <c r="Z505" s="116" t="str">
        <f t="shared" si="103"/>
        <v/>
      </c>
      <c r="AB505" s="28" cm="1">
        <f t="array" ref="AB505">_xlfn.IFS($H505="",1,$H505="有り",2,$H505="無し",3)</f>
        <v>1</v>
      </c>
      <c r="AC505" s="28">
        <f t="shared" si="95"/>
        <v>0</v>
      </c>
      <c r="AD505" s="28">
        <f t="shared" si="96"/>
        <v>0</v>
      </c>
      <c r="AE505" s="28">
        <f t="shared" si="97"/>
        <v>0</v>
      </c>
      <c r="AF505" s="28">
        <f t="shared" si="98"/>
        <v>0</v>
      </c>
      <c r="AG505" s="28" t="str">
        <f t="shared" si="99"/>
        <v/>
      </c>
      <c r="AH505" s="7">
        <f t="shared" si="100"/>
        <v>0</v>
      </c>
      <c r="AI505" s="7">
        <f t="shared" si="101"/>
        <v>0</v>
      </c>
    </row>
    <row r="506" spans="1:35" s="4" customFormat="1" ht="24.75" customHeight="1">
      <c r="A506" s="49">
        <f t="shared" si="89"/>
        <v>494</v>
      </c>
      <c r="B506" s="50" t="str">
        <f t="shared" si="92"/>
        <v/>
      </c>
      <c r="C506" s="155"/>
      <c r="D506" s="15" t="str">
        <f t="shared" si="93"/>
        <v/>
      </c>
      <c r="E506" s="15" t="str">
        <f t="shared" si="94"/>
        <v/>
      </c>
      <c r="F506" s="16"/>
      <c r="G506" s="16"/>
      <c r="H506" s="57"/>
      <c r="I506" s="61"/>
      <c r="J506" s="61"/>
      <c r="K506" s="36"/>
      <c r="L506" s="47"/>
      <c r="M506" s="47"/>
      <c r="N506" s="45" t="str">
        <f t="shared" si="102"/>
        <v/>
      </c>
      <c r="O506" s="22"/>
      <c r="P506" s="58"/>
      <c r="Q506" s="16"/>
      <c r="R506" s="170"/>
      <c r="S506" s="108"/>
      <c r="T506" s="109"/>
      <c r="U506" s="110"/>
      <c r="V506" s="111"/>
      <c r="W506" s="114"/>
      <c r="X506" s="115"/>
      <c r="Y506" s="115"/>
      <c r="Z506" s="116" t="str">
        <f t="shared" si="103"/>
        <v/>
      </c>
      <c r="AB506" s="28" cm="1">
        <f t="array" ref="AB506">_xlfn.IFS($H506="",1,$H506="有り",2,$H506="無し",3)</f>
        <v>1</v>
      </c>
      <c r="AC506" s="28">
        <f t="shared" si="95"/>
        <v>0</v>
      </c>
      <c r="AD506" s="28">
        <f t="shared" si="96"/>
        <v>0</v>
      </c>
      <c r="AE506" s="28">
        <f t="shared" si="97"/>
        <v>0</v>
      </c>
      <c r="AF506" s="28">
        <f t="shared" si="98"/>
        <v>0</v>
      </c>
      <c r="AG506" s="28" t="str">
        <f t="shared" si="99"/>
        <v/>
      </c>
      <c r="AH506" s="7">
        <f t="shared" si="100"/>
        <v>0</v>
      </c>
      <c r="AI506" s="7">
        <f t="shared" si="101"/>
        <v>0</v>
      </c>
    </row>
    <row r="507" spans="1:35" s="4" customFormat="1" ht="24.75" customHeight="1">
      <c r="A507" s="49">
        <f t="shared" si="89"/>
        <v>495</v>
      </c>
      <c r="B507" s="50" t="str">
        <f t="shared" si="92"/>
        <v/>
      </c>
      <c r="C507" s="155"/>
      <c r="D507" s="15" t="str">
        <f t="shared" si="93"/>
        <v/>
      </c>
      <c r="E507" s="15" t="str">
        <f t="shared" si="94"/>
        <v/>
      </c>
      <c r="F507" s="16"/>
      <c r="G507" s="16"/>
      <c r="H507" s="57"/>
      <c r="I507" s="61"/>
      <c r="J507" s="61"/>
      <c r="K507" s="36"/>
      <c r="L507" s="47"/>
      <c r="M507" s="47"/>
      <c r="N507" s="45" t="str">
        <f t="shared" si="102"/>
        <v/>
      </c>
      <c r="O507" s="22"/>
      <c r="P507" s="58"/>
      <c r="Q507" s="16"/>
      <c r="R507" s="170"/>
      <c r="S507" s="108"/>
      <c r="T507" s="109"/>
      <c r="U507" s="110"/>
      <c r="V507" s="111"/>
      <c r="W507" s="114"/>
      <c r="X507" s="115"/>
      <c r="Y507" s="115"/>
      <c r="Z507" s="116" t="str">
        <f t="shared" si="103"/>
        <v/>
      </c>
      <c r="AB507" s="28" cm="1">
        <f t="array" ref="AB507">_xlfn.IFS($H507="",1,$H507="有り",2,$H507="無し",3)</f>
        <v>1</v>
      </c>
      <c r="AC507" s="28">
        <f t="shared" si="95"/>
        <v>0</v>
      </c>
      <c r="AD507" s="28">
        <f t="shared" si="96"/>
        <v>0</v>
      </c>
      <c r="AE507" s="28">
        <f t="shared" si="97"/>
        <v>0</v>
      </c>
      <c r="AF507" s="28">
        <f t="shared" si="98"/>
        <v>0</v>
      </c>
      <c r="AG507" s="28" t="str">
        <f t="shared" si="99"/>
        <v/>
      </c>
      <c r="AH507" s="7">
        <f t="shared" si="100"/>
        <v>0</v>
      </c>
      <c r="AI507" s="7">
        <f t="shared" si="101"/>
        <v>0</v>
      </c>
    </row>
    <row r="508" spans="1:35" s="4" customFormat="1" ht="24.75" customHeight="1">
      <c r="A508" s="49">
        <f t="shared" si="89"/>
        <v>496</v>
      </c>
      <c r="B508" s="50" t="str">
        <f t="shared" si="92"/>
        <v/>
      </c>
      <c r="C508" s="155"/>
      <c r="D508" s="15" t="str">
        <f t="shared" si="93"/>
        <v/>
      </c>
      <c r="E508" s="15" t="str">
        <f t="shared" si="94"/>
        <v/>
      </c>
      <c r="F508" s="16"/>
      <c r="G508" s="16"/>
      <c r="H508" s="57"/>
      <c r="I508" s="61"/>
      <c r="J508" s="61"/>
      <c r="K508" s="36"/>
      <c r="L508" s="47"/>
      <c r="M508" s="47"/>
      <c r="N508" s="45" t="str">
        <f t="shared" si="102"/>
        <v/>
      </c>
      <c r="O508" s="22"/>
      <c r="P508" s="58"/>
      <c r="Q508" s="16"/>
      <c r="R508" s="170"/>
      <c r="S508" s="108"/>
      <c r="T508" s="109"/>
      <c r="U508" s="110"/>
      <c r="V508" s="111"/>
      <c r="W508" s="114"/>
      <c r="X508" s="115"/>
      <c r="Y508" s="115"/>
      <c r="Z508" s="116" t="str">
        <f t="shared" si="103"/>
        <v/>
      </c>
      <c r="AB508" s="28" cm="1">
        <f t="array" ref="AB508">_xlfn.IFS($H508="",1,$H508="有り",2,$H508="無し",3)</f>
        <v>1</v>
      </c>
      <c r="AC508" s="28">
        <f t="shared" si="95"/>
        <v>0</v>
      </c>
      <c r="AD508" s="28">
        <f t="shared" si="96"/>
        <v>0</v>
      </c>
      <c r="AE508" s="28">
        <f t="shared" si="97"/>
        <v>0</v>
      </c>
      <c r="AF508" s="28">
        <f t="shared" si="98"/>
        <v>0</v>
      </c>
      <c r="AG508" s="28" t="str">
        <f t="shared" si="99"/>
        <v/>
      </c>
      <c r="AH508" s="7">
        <f t="shared" si="100"/>
        <v>0</v>
      </c>
      <c r="AI508" s="7">
        <f t="shared" si="101"/>
        <v>0</v>
      </c>
    </row>
    <row r="509" spans="1:35" s="4" customFormat="1" ht="24.75" customHeight="1">
      <c r="A509" s="49">
        <f t="shared" si="89"/>
        <v>497</v>
      </c>
      <c r="B509" s="50" t="str">
        <f t="shared" si="92"/>
        <v/>
      </c>
      <c r="C509" s="155"/>
      <c r="D509" s="15" t="str">
        <f t="shared" si="93"/>
        <v/>
      </c>
      <c r="E509" s="15" t="str">
        <f t="shared" si="94"/>
        <v/>
      </c>
      <c r="F509" s="16"/>
      <c r="G509" s="16"/>
      <c r="H509" s="57"/>
      <c r="I509" s="61"/>
      <c r="J509" s="61"/>
      <c r="K509" s="36"/>
      <c r="L509" s="47"/>
      <c r="M509" s="47"/>
      <c r="N509" s="45" t="str">
        <f t="shared" si="102"/>
        <v/>
      </c>
      <c r="O509" s="22"/>
      <c r="P509" s="58"/>
      <c r="Q509" s="16"/>
      <c r="R509" s="170"/>
      <c r="S509" s="108"/>
      <c r="T509" s="109"/>
      <c r="U509" s="110"/>
      <c r="V509" s="111"/>
      <c r="W509" s="114"/>
      <c r="X509" s="115"/>
      <c r="Y509" s="115"/>
      <c r="Z509" s="116" t="str">
        <f t="shared" si="103"/>
        <v/>
      </c>
      <c r="AB509" s="28" cm="1">
        <f t="array" ref="AB509">_xlfn.IFS($H509="",1,$H509="有り",2,$H509="無し",3)</f>
        <v>1</v>
      </c>
      <c r="AC509" s="28">
        <f t="shared" si="95"/>
        <v>0</v>
      </c>
      <c r="AD509" s="28">
        <f t="shared" si="96"/>
        <v>0</v>
      </c>
      <c r="AE509" s="28">
        <f t="shared" si="97"/>
        <v>0</v>
      </c>
      <c r="AF509" s="28">
        <f t="shared" si="98"/>
        <v>0</v>
      </c>
      <c r="AG509" s="28" t="str">
        <f t="shared" si="99"/>
        <v/>
      </c>
      <c r="AH509" s="7">
        <f t="shared" si="100"/>
        <v>0</v>
      </c>
      <c r="AI509" s="7">
        <f t="shared" si="101"/>
        <v>0</v>
      </c>
    </row>
    <row r="510" spans="1:35" s="4" customFormat="1" ht="24.75" customHeight="1">
      <c r="A510" s="49">
        <f t="shared" si="89"/>
        <v>498</v>
      </c>
      <c r="B510" s="50" t="str">
        <f t="shared" si="92"/>
        <v/>
      </c>
      <c r="C510" s="155"/>
      <c r="D510" s="15" t="str">
        <f t="shared" si="93"/>
        <v/>
      </c>
      <c r="E510" s="15" t="str">
        <f t="shared" si="94"/>
        <v/>
      </c>
      <c r="F510" s="16"/>
      <c r="G510" s="16"/>
      <c r="H510" s="57"/>
      <c r="I510" s="61"/>
      <c r="J510" s="61"/>
      <c r="K510" s="36"/>
      <c r="L510" s="47"/>
      <c r="M510" s="47"/>
      <c r="N510" s="45" t="str">
        <f t="shared" si="102"/>
        <v/>
      </c>
      <c r="O510" s="22"/>
      <c r="P510" s="58"/>
      <c r="Q510" s="16"/>
      <c r="R510" s="170"/>
      <c r="S510" s="108"/>
      <c r="T510" s="109"/>
      <c r="U510" s="110"/>
      <c r="V510" s="111"/>
      <c r="W510" s="114"/>
      <c r="X510" s="115"/>
      <c r="Y510" s="115"/>
      <c r="Z510" s="116" t="str">
        <f t="shared" si="103"/>
        <v/>
      </c>
      <c r="AB510" s="28" cm="1">
        <f t="array" ref="AB510">_xlfn.IFS($H510="",1,$H510="有り",2,$H510="無し",3)</f>
        <v>1</v>
      </c>
      <c r="AC510" s="28">
        <f t="shared" si="95"/>
        <v>0</v>
      </c>
      <c r="AD510" s="28">
        <f t="shared" si="96"/>
        <v>0</v>
      </c>
      <c r="AE510" s="28">
        <f t="shared" si="97"/>
        <v>0</v>
      </c>
      <c r="AF510" s="28">
        <f t="shared" si="98"/>
        <v>0</v>
      </c>
      <c r="AG510" s="28" t="str">
        <f t="shared" si="99"/>
        <v/>
      </c>
      <c r="AH510" s="7">
        <f t="shared" si="100"/>
        <v>0</v>
      </c>
      <c r="AI510" s="7">
        <f t="shared" si="101"/>
        <v>0</v>
      </c>
    </row>
    <row r="511" spans="1:35" s="4" customFormat="1" ht="24.75" customHeight="1">
      <c r="A511" s="49">
        <f t="shared" si="89"/>
        <v>499</v>
      </c>
      <c r="B511" s="50" t="str">
        <f t="shared" si="92"/>
        <v/>
      </c>
      <c r="C511" s="155"/>
      <c r="D511" s="15" t="str">
        <f t="shared" si="93"/>
        <v/>
      </c>
      <c r="E511" s="15" t="str">
        <f t="shared" si="94"/>
        <v/>
      </c>
      <c r="F511" s="16"/>
      <c r="G511" s="16"/>
      <c r="H511" s="57"/>
      <c r="I511" s="61"/>
      <c r="J511" s="61"/>
      <c r="K511" s="36"/>
      <c r="L511" s="47"/>
      <c r="M511" s="47"/>
      <c r="N511" s="45" t="str">
        <f t="shared" si="102"/>
        <v/>
      </c>
      <c r="O511" s="22"/>
      <c r="P511" s="58"/>
      <c r="Q511" s="16"/>
      <c r="R511" s="170"/>
      <c r="S511" s="108"/>
      <c r="T511" s="109"/>
      <c r="U511" s="110"/>
      <c r="V511" s="111"/>
      <c r="W511" s="114"/>
      <c r="X511" s="115"/>
      <c r="Y511" s="115"/>
      <c r="Z511" s="116" t="str">
        <f t="shared" si="103"/>
        <v/>
      </c>
      <c r="AB511" s="28" cm="1">
        <f t="array" ref="AB511">_xlfn.IFS($H511="",1,$H511="有り",2,$H511="無し",3)</f>
        <v>1</v>
      </c>
      <c r="AC511" s="28">
        <f t="shared" si="95"/>
        <v>0</v>
      </c>
      <c r="AD511" s="28">
        <f t="shared" si="96"/>
        <v>0</v>
      </c>
      <c r="AE511" s="28">
        <f t="shared" si="97"/>
        <v>0</v>
      </c>
      <c r="AF511" s="28">
        <f t="shared" si="98"/>
        <v>0</v>
      </c>
      <c r="AG511" s="28" t="str">
        <f t="shared" si="99"/>
        <v/>
      </c>
      <c r="AH511" s="7">
        <f t="shared" si="100"/>
        <v>0</v>
      </c>
      <c r="AI511" s="7">
        <f t="shared" si="101"/>
        <v>0</v>
      </c>
    </row>
    <row r="512" spans="1:35" s="4" customFormat="1" ht="24.75" customHeight="1" thickBot="1">
      <c r="A512" s="51">
        <f t="shared" si="89"/>
        <v>500</v>
      </c>
      <c r="B512" s="154" t="str">
        <f t="shared" si="92"/>
        <v/>
      </c>
      <c r="C512" s="156"/>
      <c r="D512" s="17" t="str">
        <f t="shared" si="93"/>
        <v/>
      </c>
      <c r="E512" s="17" t="str">
        <f t="shared" si="94"/>
        <v/>
      </c>
      <c r="F512" s="18"/>
      <c r="G512" s="18"/>
      <c r="H512" s="60"/>
      <c r="I512" s="62"/>
      <c r="J512" s="62"/>
      <c r="K512" s="37"/>
      <c r="L512" s="48"/>
      <c r="M512" s="48"/>
      <c r="N512" s="45" t="str">
        <f t="shared" si="102"/>
        <v/>
      </c>
      <c r="O512" s="34"/>
      <c r="P512" s="59"/>
      <c r="Q512" s="18"/>
      <c r="R512" s="171"/>
      <c r="S512" s="117"/>
      <c r="T512" s="109"/>
      <c r="U512" s="110"/>
      <c r="V512" s="111"/>
      <c r="W512" s="114"/>
      <c r="X512" s="115"/>
      <c r="Y512" s="115"/>
      <c r="Z512" s="116" t="str">
        <f t="shared" si="103"/>
        <v/>
      </c>
      <c r="AB512" s="28" cm="1">
        <f t="array" ref="AB512">_xlfn.IFS($H512="",1,$H512="有り",2,$H512="無し",3)</f>
        <v>1</v>
      </c>
      <c r="AC512" s="28">
        <f t="shared" si="95"/>
        <v>0</v>
      </c>
      <c r="AD512" s="28">
        <f t="shared" si="96"/>
        <v>0</v>
      </c>
      <c r="AE512" s="28">
        <f t="shared" si="97"/>
        <v>0</v>
      </c>
      <c r="AF512" s="28">
        <f t="shared" si="98"/>
        <v>0</v>
      </c>
      <c r="AG512" s="28" t="str">
        <f t="shared" si="99"/>
        <v/>
      </c>
      <c r="AH512" s="7">
        <f t="shared" si="100"/>
        <v>0</v>
      </c>
      <c r="AI512" s="7">
        <f t="shared" si="101"/>
        <v>0</v>
      </c>
    </row>
    <row r="513" spans="28:36" ht="30" customHeight="1">
      <c r="AB513" s="152">
        <f>MAX(AB13:AB512)</f>
        <v>1</v>
      </c>
      <c r="AC513" s="152">
        <f>SUM(AC13:AC512)</f>
        <v>0</v>
      </c>
      <c r="AD513" s="152">
        <f>SUM(AD13:AD512)</f>
        <v>0</v>
      </c>
      <c r="AE513" s="152">
        <f>SUM(AE13:AE512)</f>
        <v>0</v>
      </c>
      <c r="AF513" s="152">
        <f>SUM(AF13:AF512)</f>
        <v>0</v>
      </c>
      <c r="AG513" s="152"/>
      <c r="AH513" s="152" t="str">
        <f>IF(COUNTIF(AH13:AH512,"&gt;=2"),2,"1")</f>
        <v>1</v>
      </c>
      <c r="AI513" s="153">
        <f>SUM(AI13:AI512)</f>
        <v>0</v>
      </c>
      <c r="AJ513" s="4"/>
    </row>
    <row r="514" spans="28:36">
      <c r="AF514" s="152">
        <f>SUM(AC513:AF513)</f>
        <v>0</v>
      </c>
      <c r="AJ514" s="4"/>
    </row>
    <row r="515" spans="28:36">
      <c r="AJ515" s="4"/>
    </row>
  </sheetData>
  <sheetProtection algorithmName="SHA-512" hashValue="BpiGilcYYpkQ4byOSm45TucCt8iTvBEKMT7u+5AKjsnYX5T8ErHfawHuR4YmfkhrgokK4i951rwQ7cpN3gDd4A==" saltValue="ohxwbK4tkA0sZNNplGmzQg==" spinCount="100000" sheet="1" autoFilter="0"/>
  <autoFilter ref="A11:AV11" xr:uid="{62C17DB8-C10C-402E-A1DC-D937781C2B5E}"/>
  <mergeCells count="41">
    <mergeCell ref="W7:Y7"/>
    <mergeCell ref="F9:F11"/>
    <mergeCell ref="G9:G11"/>
    <mergeCell ref="L9:L10"/>
    <mergeCell ref="M9:M10"/>
    <mergeCell ref="P9:P11"/>
    <mergeCell ref="I9:J9"/>
    <mergeCell ref="H9:H11"/>
    <mergeCell ref="I10:I11"/>
    <mergeCell ref="J10:J11"/>
    <mergeCell ref="K9:K10"/>
    <mergeCell ref="N9:N11"/>
    <mergeCell ref="O9:O10"/>
    <mergeCell ref="T10:V10"/>
    <mergeCell ref="Q9:Q11"/>
    <mergeCell ref="A9:A11"/>
    <mergeCell ref="B9:B11"/>
    <mergeCell ref="C9:C11"/>
    <mergeCell ref="D9:D11"/>
    <mergeCell ref="E9:E11"/>
    <mergeCell ref="A1:G1"/>
    <mergeCell ref="A2:B2"/>
    <mergeCell ref="C2:D2"/>
    <mergeCell ref="F2:G2"/>
    <mergeCell ref="A3:E4"/>
    <mergeCell ref="Z9:Z11"/>
    <mergeCell ref="I1:K1"/>
    <mergeCell ref="J2:K2"/>
    <mergeCell ref="J3:K3"/>
    <mergeCell ref="J4:K4"/>
    <mergeCell ref="R9:R11"/>
    <mergeCell ref="M1:O1"/>
    <mergeCell ref="N2:O2"/>
    <mergeCell ref="N3:O3"/>
    <mergeCell ref="N4:O4"/>
    <mergeCell ref="S9:S11"/>
    <mergeCell ref="W9:W11"/>
    <mergeCell ref="X9:X11"/>
    <mergeCell ref="W6:Y6"/>
    <mergeCell ref="W8:Y8"/>
    <mergeCell ref="Y9:Y11"/>
  </mergeCells>
  <phoneticPr fontId="18"/>
  <conditionalFormatting sqref="I13:J512">
    <cfRule type="expression" dxfId="15" priority="19">
      <formula>$H13="無し"</formula>
    </cfRule>
  </conditionalFormatting>
  <conditionalFormatting sqref="J2:K2">
    <cfRule type="expression" dxfId="14" priority="17">
      <formula>$AF$514&gt;=1</formula>
    </cfRule>
  </conditionalFormatting>
  <conditionalFormatting sqref="J3:K3">
    <cfRule type="expression" dxfId="13" priority="16">
      <formula>$AH$513=2</formula>
    </cfRule>
  </conditionalFormatting>
  <conditionalFormatting sqref="J4:K4">
    <cfRule type="expression" dxfId="12" priority="15">
      <formula>$AI$513&gt;=1</formula>
    </cfRule>
  </conditionalFormatting>
  <conditionalFormatting sqref="G13:G512">
    <cfRule type="expression" dxfId="11" priority="14">
      <formula>$AH13&gt;=2</formula>
    </cfRule>
  </conditionalFormatting>
  <conditionalFormatting sqref="O13:O512">
    <cfRule type="expression" dxfId="10" priority="13">
      <formula>AND($N13&lt;&gt;"",$N13&gt;$O13)</formula>
    </cfRule>
  </conditionalFormatting>
  <conditionalFormatting sqref="C2:D2">
    <cfRule type="expression" dxfId="9" priority="11">
      <formula>$C$13=""</formula>
    </cfRule>
    <cfRule type="expression" dxfId="8" priority="12">
      <formula>$C$2=""</formula>
    </cfRule>
  </conditionalFormatting>
  <conditionalFormatting sqref="F2:G2">
    <cfRule type="expression" dxfId="7" priority="9">
      <formula>$C$13=""</formula>
    </cfRule>
    <cfRule type="expression" dxfId="6" priority="10">
      <formula>$F$2=""</formula>
    </cfRule>
  </conditionalFormatting>
  <conditionalFormatting sqref="G3">
    <cfRule type="expression" dxfId="5" priority="7">
      <formula>$C$13=""</formula>
    </cfRule>
    <cfRule type="expression" dxfId="4" priority="8">
      <formula>$G$3=""</formula>
    </cfRule>
  </conditionalFormatting>
  <conditionalFormatting sqref="O13:O512 F13:M512">
    <cfRule type="notContainsBlanks" dxfId="3" priority="20">
      <formula>LEN(TRIM(F13))&gt;0</formula>
    </cfRule>
    <cfRule type="expression" dxfId="2" priority="21">
      <formula>$C13&lt;&gt;""</formula>
    </cfRule>
  </conditionalFormatting>
  <conditionalFormatting sqref="Q13:Q512">
    <cfRule type="expression" dxfId="1" priority="5">
      <formula>AND(COUNTIF(G13,"*■*")&gt;=1,Q13="")</formula>
    </cfRule>
    <cfRule type="expression" dxfId="0" priority="6">
      <formula>COUNTIF($G13,"*■*")=0</formula>
    </cfRule>
  </conditionalFormatting>
  <dataValidations xWindow="211" yWindow="627" count="20">
    <dataValidation imeMode="fullKatakana" operator="lessThanOrEqual" allowBlank="1" showInputMessage="1" showErrorMessage="1" sqref="E2" xr:uid="{E79E56C9-DEFF-4BEE-8EEE-C7386427F888}"/>
    <dataValidation type="textLength" operator="lessThanOrEqual" allowBlank="1" showInputMessage="1" showErrorMessage="1" errorTitle="無効な入力" error="40字以内で入力してください。" sqref="F13:G512" xr:uid="{03A404ED-0885-4F9B-990B-AEBB52B2BE20}">
      <formula1>40</formula1>
    </dataValidation>
    <dataValidation type="textLength" imeMode="disabled" operator="lessThanOrEqual" allowBlank="1" showInputMessage="1" showErrorMessage="1" errorTitle="無効な入力" error="40字以内で入力してください。" sqref="I13:J512" xr:uid="{7E7B2345-5CC5-491C-B37A-B0263884F79F}">
      <formula1>40</formula1>
    </dataValidation>
    <dataValidation type="textLength" operator="lessThanOrEqual" allowBlank="1" showErrorMessage="1" error="40字以内で入力してください。" prompt="40字以内で入力してください。" sqref="C2:D2" xr:uid="{0769623C-F0D3-4C7A-8611-0CF1B5407B4C}">
      <formula1>40</formula1>
    </dataValidation>
    <dataValidation type="whole" allowBlank="1" showInputMessage="1" showErrorMessage="1" errorTitle="無効な入力" error="65(℃)以上、4文字以内の数値を入力してください。" sqref="K13:K512" xr:uid="{ED0888A2-1D7D-4AF9-8FA5-A524A396BE4E}">
      <formula1>65</formula1>
      <formula2>9999</formula2>
    </dataValidation>
    <dataValidation allowBlank="1" showInputMessage="1" sqref="P9 R9:V9" xr:uid="{3A2F817C-B978-4A3D-ADA9-FB5EA5CE8E4C}"/>
    <dataValidation type="textLength" operator="lessThanOrEqual" allowBlank="1" showInputMessage="1" showErrorMessage="1" errorTitle="無効な入力" error="40文字以下で入力してください。" sqref="R12:R512" xr:uid="{2EE2AECD-C5C2-4148-87C6-554742873110}">
      <formula1>40</formula1>
    </dataValidation>
    <dataValidation type="list" allowBlank="1" showInputMessage="1" showErrorMessage="1" sqref="T12:T512" xr:uid="{C41DDB49-4FA2-4AC4-A37F-9D1BA6584ECD}">
      <formula1>"✓"</formula1>
    </dataValidation>
    <dataValidation type="custom" allowBlank="1" showInputMessage="1" showErrorMessage="1" errorTitle="無効な入力" error="整数で値を入力して下さい。" sqref="P12:P512" xr:uid="{9BA124F1-6C42-4DDA-8528-775CBBA160F2}">
      <formula1>P12=INT(P12)</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R2" xr:uid="{B3C824BD-6405-4064-BE9E-A73A6556F544}">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R3" xr:uid="{068A3C14-8FD9-42BC-8DAD-FE0FA19C76C2}">
      <formula1>44256</formula1>
    </dataValidation>
    <dataValidation type="list" allowBlank="1" showInputMessage="1" showErrorMessage="1" sqref="U12:U512" xr:uid="{158BB266-6FF4-40A0-A6D9-5B7BC986AE01}">
      <formula1>"OK,NG"</formula1>
    </dataValidation>
    <dataValidation type="textLength" operator="lessThanOrEqual" allowBlank="1" showInputMessage="1" showErrorMessage="1" error="200字以内で入力してください。" sqref="Q13:Q512" xr:uid="{A7196588-C831-42D3-AE00-051D6078D323}">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568B33C-3ECE-40FA-BFF1-B25017D9D8D4}">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C3AA14C0-3024-44E3-8B86-A517436538F5}">
      <formula1>44256</formula1>
    </dataValidation>
    <dataValidation type="custom" operator="lessThanOrEqual" allowBlank="1" showInputMessage="1" showErrorMessage="1" errorTitle="無効な入力" error="小数点第一位までの数値を入力してください。" sqref="O13:O512" xr:uid="{296DE4DF-586D-47C9-A684-64C8DC185E5D}">
      <formula1>$O13*10=INT($O13*10)</formula1>
    </dataValidation>
    <dataValidation type="custom" operator="lessThanOrEqual" allowBlank="1" showInputMessage="1" showErrorMessage="1" errorTitle="無効な入力" error="小数点第二位までの数値を入力してください。" sqref="L13:L512" xr:uid="{627D342C-5377-441F-A0B6-76441C8C6B04}">
      <formula1>$L13*100=INT($L13*100)</formula1>
    </dataValidation>
    <dataValidation type="custom" operator="lessThanOrEqual" allowBlank="1" showInputMessage="1" showErrorMessage="1" errorTitle="無効な入力" error="小数点第二位までの数値を入力してください。" sqref="M13:M512" xr:uid="{74FD7386-C405-42C2-9581-D027D8F4D4A0}">
      <formula1>$M13*100=INT($M13*100)</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H2" xr:uid="{0F0B05B7-8B6A-4D41-AA54-A671F24C2D2E}">
      <formula1>40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H3" xr:uid="{3E384EC9-AC2C-40E5-996C-E50366C4915B}">
      <formula1>44256</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211" yWindow="627" count="3">
        <x14:dataValidation type="list" allowBlank="1" showInputMessage="1" showErrorMessage="1" xr:uid="{D8D12258-4C96-40C4-B633-B7128C759522}">
          <x14:formula1>
            <xm:f>プルダウン!$B$2</xm:f>
          </x14:formula1>
          <xm:sqref>C13:C512</xm:sqref>
        </x14:dataValidation>
        <x14:dataValidation type="list" operator="lessThanOrEqual" allowBlank="1" showInputMessage="1" showErrorMessage="1" xr:uid="{84A55061-D6C6-499A-84DB-0189984E30CA}">
          <x14:formula1>
            <xm:f>プルダウン!$C$2:$C$3</xm:f>
          </x14:formula1>
          <xm:sqref>H13:H512</xm:sqref>
        </x14:dataValidation>
        <x14:dataValidation type="list" imeMode="disabled" operator="lessThanOrEqual" allowBlank="1" showInputMessage="1" showErrorMessage="1" xr:uid="{88246179-DE64-44E0-B4B0-2CD5BBE8B445}">
          <x14:formula1>
            <xm:f>プルダウン!$C$2:$C$3</xm:f>
          </x14:formula1>
          <xm:sqref>H13:H512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2586-467D-453B-AFEE-267149307F29}">
  <sheetPr codeName="Sheet3"/>
  <dimension ref="A1:G6"/>
  <sheetViews>
    <sheetView zoomScale="85" zoomScaleNormal="85" workbookViewId="0">
      <selection activeCell="E1" sqref="E1:F2"/>
    </sheetView>
  </sheetViews>
  <sheetFormatPr defaultColWidth="9" defaultRowHeight="16"/>
  <cols>
    <col min="1" max="1" width="18.453125" style="20" bestFit="1" customWidth="1"/>
    <col min="2" max="2" width="25.08984375" style="20" bestFit="1" customWidth="1"/>
    <col min="3" max="3" width="10.7265625" style="20" bestFit="1" customWidth="1"/>
    <col min="4" max="4" width="9" style="20"/>
    <col min="5" max="5" width="27.08984375" style="20" bestFit="1" customWidth="1"/>
    <col min="6" max="6" width="35.36328125" style="20" bestFit="1" customWidth="1"/>
    <col min="7" max="7" width="31.6328125" style="20" bestFit="1" customWidth="1"/>
    <col min="8" max="16384" width="9" style="20"/>
  </cols>
  <sheetData>
    <row r="1" spans="1:7" ht="54" customHeight="1">
      <c r="A1" s="19" t="s">
        <v>20</v>
      </c>
      <c r="B1" s="19" t="s">
        <v>18</v>
      </c>
      <c r="C1" s="19" t="s">
        <v>31</v>
      </c>
      <c r="E1" s="29" t="s">
        <v>37</v>
      </c>
      <c r="F1" s="29" t="s">
        <v>38</v>
      </c>
      <c r="G1" s="29" t="s">
        <v>36</v>
      </c>
    </row>
    <row r="2" spans="1:7" ht="16.5" customHeight="1">
      <c r="A2" s="20" t="s">
        <v>29</v>
      </c>
      <c r="B2" s="20" t="s">
        <v>19</v>
      </c>
      <c r="C2" s="20" t="s">
        <v>32</v>
      </c>
      <c r="E2" s="20" t="s">
        <v>34</v>
      </c>
      <c r="F2" s="20" t="s">
        <v>34</v>
      </c>
      <c r="G2" s="20" t="s">
        <v>34</v>
      </c>
    </row>
    <row r="3" spans="1:7" ht="16.5" customHeight="1">
      <c r="C3" s="20" t="s">
        <v>33</v>
      </c>
    </row>
    <row r="5" spans="1:7">
      <c r="A5" s="43"/>
    </row>
    <row r="6" spans="1:7">
      <c r="A6" s="42"/>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360A-8AC6-428F-AD01-295C4964031D}">
  <sheetPr codeName="Sheet4"/>
  <dimension ref="A3"/>
  <sheetViews>
    <sheetView showGridLines="0" view="pageBreakPreview" zoomScaleNormal="100" zoomScaleSheetLayoutView="100" workbookViewId="0"/>
  </sheetViews>
  <sheetFormatPr defaultRowHeight="13"/>
  <sheetData>
    <row r="3" ht="33" customHeight="1"/>
  </sheetData>
  <sheetProtection algorithmName="SHA-512" hashValue="kerQ15a9w3efX24saiEAtifTCOirKqkSbzSoni66tH/b32NtQ+VwHc7zIjTJI7ZD1TNBphLFG+4nu0XyxWGPAQ==" saltValue="uGpOXYIQvtvFq8Ej5BgCOQ==" spinCount="100000" sheet="1" objects="1" scenarios="1" selectLockedCells="1" selectUnlockedCells="1"/>
  <phoneticPr fontId="18"/>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3903-D318-4134-98F9-95CAEA49692D}">
  <dimension ref="A1:B28"/>
  <sheetViews>
    <sheetView showGridLines="0" view="pageBreakPreview" zoomScaleNormal="100" zoomScaleSheetLayoutView="100" workbookViewId="0"/>
  </sheetViews>
  <sheetFormatPr defaultColWidth="9" defaultRowHeight="13"/>
  <cols>
    <col min="1" max="1" width="13.453125" style="69" customWidth="1"/>
    <col min="2" max="2" width="86.90625" style="69" customWidth="1"/>
    <col min="3" max="16384" width="9" style="69"/>
  </cols>
  <sheetData>
    <row r="1" spans="1:2" ht="16.5">
      <c r="A1" s="68" t="s">
        <v>55</v>
      </c>
    </row>
    <row r="2" spans="1:2">
      <c r="A2" s="70"/>
      <c r="B2" s="70"/>
    </row>
    <row r="3" spans="1:2" ht="22.5" customHeight="1">
      <c r="A3" s="71" t="s">
        <v>54</v>
      </c>
      <c r="B3" s="158" t="s">
        <v>94</v>
      </c>
    </row>
    <row r="4" spans="1:2" ht="22.5" customHeight="1">
      <c r="A4" s="71" t="s">
        <v>53</v>
      </c>
      <c r="B4" s="72" t="s">
        <v>52</v>
      </c>
    </row>
    <row r="5" spans="1:2" ht="19.5" customHeight="1">
      <c r="A5" s="233" t="s">
        <v>51</v>
      </c>
      <c r="B5" s="236" t="s">
        <v>95</v>
      </c>
    </row>
    <row r="6" spans="1:2" ht="19.5" customHeight="1">
      <c r="A6" s="234"/>
      <c r="B6" s="237"/>
    </row>
    <row r="7" spans="1:2" ht="19.5" customHeight="1">
      <c r="A7" s="234"/>
      <c r="B7" s="237"/>
    </row>
    <row r="8" spans="1:2" ht="19.5" customHeight="1">
      <c r="A8" s="234"/>
      <c r="B8" s="237"/>
    </row>
    <row r="9" spans="1:2" ht="19.5" customHeight="1">
      <c r="A9" s="234"/>
      <c r="B9" s="237"/>
    </row>
    <row r="10" spans="1:2" ht="19.5" customHeight="1">
      <c r="A10" s="234"/>
      <c r="B10" s="237"/>
    </row>
    <row r="11" spans="1:2" ht="19.5" customHeight="1">
      <c r="A11" s="234"/>
      <c r="B11" s="237"/>
    </row>
    <row r="12" spans="1:2" ht="19.5" customHeight="1">
      <c r="A12" s="234"/>
      <c r="B12" s="237"/>
    </row>
    <row r="13" spans="1:2" ht="19.5" customHeight="1">
      <c r="A13" s="234"/>
      <c r="B13" s="237"/>
    </row>
    <row r="14" spans="1:2" ht="19.5" customHeight="1">
      <c r="A14" s="234"/>
      <c r="B14" s="237"/>
    </row>
    <row r="15" spans="1:2" ht="19.5" customHeight="1">
      <c r="A15" s="234"/>
      <c r="B15" s="237"/>
    </row>
    <row r="16" spans="1:2" ht="19.5" customHeight="1">
      <c r="A16" s="234"/>
      <c r="B16" s="237"/>
    </row>
    <row r="17" spans="1:2" ht="19.5" customHeight="1">
      <c r="A17" s="234"/>
      <c r="B17" s="237"/>
    </row>
    <row r="18" spans="1:2" ht="19.5" customHeight="1">
      <c r="A18" s="234"/>
      <c r="B18" s="237"/>
    </row>
    <row r="19" spans="1:2" ht="19.5" customHeight="1">
      <c r="A19" s="234"/>
      <c r="B19" s="237"/>
    </row>
    <row r="20" spans="1:2" ht="19.5" customHeight="1">
      <c r="A20" s="234"/>
      <c r="B20" s="237"/>
    </row>
    <row r="21" spans="1:2" ht="19.5" customHeight="1">
      <c r="A21" s="234"/>
      <c r="B21" s="237"/>
    </row>
    <row r="22" spans="1:2" ht="19.5" customHeight="1">
      <c r="A22" s="234"/>
      <c r="B22" s="237"/>
    </row>
    <row r="23" spans="1:2" ht="19.5" customHeight="1">
      <c r="A23" s="234"/>
      <c r="B23" s="237"/>
    </row>
    <row r="24" spans="1:2" ht="19.5" customHeight="1">
      <c r="A24" s="234"/>
      <c r="B24" s="237"/>
    </row>
    <row r="25" spans="1:2" ht="19.5" customHeight="1">
      <c r="A25" s="234"/>
      <c r="B25" s="237"/>
    </row>
    <row r="26" spans="1:2" ht="19.5" customHeight="1">
      <c r="A26" s="234"/>
      <c r="B26" s="237"/>
    </row>
    <row r="27" spans="1:2" ht="19.5" customHeight="1">
      <c r="A27" s="234"/>
      <c r="B27" s="237"/>
    </row>
    <row r="28" spans="1:2" ht="19.5" customHeight="1">
      <c r="A28" s="235"/>
      <c r="B28" s="238"/>
    </row>
  </sheetData>
  <sheetProtection algorithmName="SHA-512" hashValue="lUzkqRNapBpMGVPd7/4eGmR36izKy3Q9Qe0EgAYudjKLHsnPbWI6JyN4+FoetL1a5sF8M7L0XeMq4793l41jQA==" saltValue="XrqedlpoGhyG+7NxJhdW9g==" spinCount="100000" sheet="1" objects="1" scenarios="1"/>
  <mergeCells count="2">
    <mergeCell ref="A5:A28"/>
    <mergeCell ref="B5:B28"/>
  </mergeCells>
  <phoneticPr fontId="18"/>
  <hyperlinks>
    <hyperlink ref="B3" r:id="rId1" xr:uid="{7AF4408E-7B90-42A9-A46F-EF60340DF2AA}"/>
  </hyperlinks>
  <pageMargins left="0.7" right="0.7" top="0.75" bottom="0.75" header="0.3" footer="0.3"/>
  <pageSetup paperSize="9" scale="74"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プルダウン</vt:lpstr>
      <vt:lpstr>基準値</vt:lpstr>
      <vt:lpstr>登録申請メールテンプレート</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2022-02-17T08:06:36Z</dcterms:modified>
</cp:coreProperties>
</file>