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44FD21C0-8755-470A-BDDA-5C1ACD4BCA98}" xr6:coauthVersionLast="47" xr6:coauthVersionMax="47" xr10:uidLastSave="{00000000-0000-0000-0000-000000000000}"/>
  <workbookProtection workbookAlgorithmName="SHA-512" workbookHashValue="wWRnPnWMNFRrpTNhBEJR2XUANeIjzU3KggyFvr/L5sAqZund2WiuvMVewAt57tEy3IcAmHOBuEhONvKNFZf0qA==" workbookSaltValue="HRE256UGOyCaV4zqpW6kXw==" workbookSpinCount="100000" lockStructure="1"/>
  <bookViews>
    <workbookView xWindow="28690" yWindow="-110" windowWidth="29020" windowHeight="15820"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新規登録用!$A$11:$AK$11</definedName>
    <definedName name="_xlnm._FilterDatabase" localSheetId="0" hidden="1">入力例!$A$12:$X$12</definedName>
    <definedName name="_xlnm.Print_Area" localSheetId="2">基準値!$A$1:$I$18</definedName>
    <definedName name="_xlnm.Print_Area" localSheetId="1">新規登録用!$A$1:$X$312</definedName>
    <definedName name="_xlnm.Print_Area" localSheetId="3">登録申請メールテンプレート!$A$1:$B$28</definedName>
    <definedName name="_xlnm.Print_Area" localSheetId="0">入力例!$A$1:$X$49</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7" l="1"/>
  <c r="U6" i="14"/>
  <c r="G4" i="14"/>
  <c r="P14" i="17" l="1"/>
  <c r="AC312" i="17" l="1"/>
  <c r="AB312" i="17"/>
  <c r="AA312" i="17"/>
  <c r="P312" i="17"/>
  <c r="AD312" i="17" s="1"/>
  <c r="M312" i="17"/>
  <c r="E312" i="17"/>
  <c r="B312" i="17"/>
  <c r="D312" i="17" s="1"/>
  <c r="A312" i="17"/>
  <c r="AB311" i="17"/>
  <c r="AC311" i="17" s="1"/>
  <c r="AA311" i="17"/>
  <c r="Z311" i="17"/>
  <c r="P311" i="17"/>
  <c r="AD311" i="17" s="1"/>
  <c r="M311" i="17"/>
  <c r="D311" i="17"/>
  <c r="B311" i="17"/>
  <c r="E311" i="17" s="1"/>
  <c r="A311" i="17"/>
  <c r="AC310" i="17"/>
  <c r="AB310" i="17"/>
  <c r="AA310" i="17"/>
  <c r="P310" i="17"/>
  <c r="AD310" i="17" s="1"/>
  <c r="M310" i="17"/>
  <c r="B310" i="17"/>
  <c r="A310" i="17"/>
  <c r="AD309" i="17"/>
  <c r="AC309" i="17"/>
  <c r="AB309" i="17"/>
  <c r="AA309" i="17"/>
  <c r="Z309" i="17"/>
  <c r="P309" i="17"/>
  <c r="M309" i="17"/>
  <c r="E309" i="17"/>
  <c r="D309" i="17"/>
  <c r="B309" i="17"/>
  <c r="A309" i="17"/>
  <c r="AC308" i="17"/>
  <c r="AB308" i="17"/>
  <c r="AA308" i="17"/>
  <c r="P308" i="17"/>
  <c r="AD308" i="17" s="1"/>
  <c r="M308" i="17"/>
  <c r="E308" i="17"/>
  <c r="B308" i="17"/>
  <c r="D308" i="17" s="1"/>
  <c r="A308" i="17"/>
  <c r="AD307" i="17"/>
  <c r="AB307" i="17"/>
  <c r="AC307" i="17" s="1"/>
  <c r="AA307" i="17"/>
  <c r="P307" i="17"/>
  <c r="M307" i="17"/>
  <c r="E307" i="17"/>
  <c r="D307" i="17"/>
  <c r="B307" i="17"/>
  <c r="Z307" i="17" s="1"/>
  <c r="A307" i="17"/>
  <c r="AC306" i="17"/>
  <c r="AB306" i="17"/>
  <c r="AA306" i="17"/>
  <c r="P306" i="17"/>
  <c r="AD306" i="17" s="1"/>
  <c r="M306" i="17"/>
  <c r="E306" i="17"/>
  <c r="D306" i="17"/>
  <c r="B306" i="17"/>
  <c r="Z306" i="17" s="1"/>
  <c r="A306" i="17"/>
  <c r="AB305" i="17"/>
  <c r="AC305" i="17" s="1"/>
  <c r="AA305" i="17"/>
  <c r="P305" i="17"/>
  <c r="AD305" i="17" s="1"/>
  <c r="M305" i="17"/>
  <c r="D305" i="17"/>
  <c r="B305" i="17"/>
  <c r="Z305" i="17" s="1"/>
  <c r="A305" i="17"/>
  <c r="AC304" i="17"/>
  <c r="AB304" i="17"/>
  <c r="AA304" i="17"/>
  <c r="P304" i="17"/>
  <c r="AD304" i="17" s="1"/>
  <c r="M304" i="17"/>
  <c r="B304" i="17"/>
  <c r="A304" i="17"/>
  <c r="AB303" i="17"/>
  <c r="AC303" i="17" s="1"/>
  <c r="AA303" i="17"/>
  <c r="Z303" i="17"/>
  <c r="P303" i="17"/>
  <c r="AD303" i="17" s="1"/>
  <c r="M303" i="17"/>
  <c r="E303" i="17"/>
  <c r="D303" i="17"/>
  <c r="B303" i="17"/>
  <c r="A303" i="17"/>
  <c r="AC302" i="17"/>
  <c r="AB302" i="17"/>
  <c r="AA302" i="17"/>
  <c r="P302" i="17"/>
  <c r="AD302" i="17" s="1"/>
  <c r="M302" i="17"/>
  <c r="E302" i="17"/>
  <c r="B302" i="17"/>
  <c r="D302" i="17" s="1"/>
  <c r="A302" i="17"/>
  <c r="AD301" i="17"/>
  <c r="AC301" i="17"/>
  <c r="AB301" i="17"/>
  <c r="AA301" i="17"/>
  <c r="P301" i="17"/>
  <c r="M301" i="17"/>
  <c r="E301" i="17"/>
  <c r="D301" i="17"/>
  <c r="B301" i="17"/>
  <c r="Z301" i="17" s="1"/>
  <c r="A301" i="17"/>
  <c r="AC300" i="17"/>
  <c r="AB300" i="17"/>
  <c r="AA300" i="17"/>
  <c r="P300" i="17"/>
  <c r="AD300" i="17" s="1"/>
  <c r="M300" i="17"/>
  <c r="E300" i="17"/>
  <c r="D300" i="17"/>
  <c r="B300" i="17"/>
  <c r="Z300" i="17" s="1"/>
  <c r="A300" i="17"/>
  <c r="AB299" i="17"/>
  <c r="AC299" i="17" s="1"/>
  <c r="AA299" i="17"/>
  <c r="P299" i="17"/>
  <c r="AD299" i="17" s="1"/>
  <c r="M299" i="17"/>
  <c r="D299" i="17"/>
  <c r="B299" i="17"/>
  <c r="Z299" i="17" s="1"/>
  <c r="A299" i="17"/>
  <c r="AC298" i="17"/>
  <c r="AB298" i="17"/>
  <c r="AA298" i="17"/>
  <c r="P298" i="17"/>
  <c r="AD298" i="17" s="1"/>
  <c r="M298" i="17"/>
  <c r="B298" i="17"/>
  <c r="A298" i="17"/>
  <c r="AB297" i="17"/>
  <c r="AC297" i="17" s="1"/>
  <c r="AA297" i="17"/>
  <c r="Z297" i="17"/>
  <c r="P297" i="17"/>
  <c r="AD297" i="17" s="1"/>
  <c r="M297" i="17"/>
  <c r="E297" i="17"/>
  <c r="D297" i="17"/>
  <c r="B297" i="17"/>
  <c r="A297" i="17"/>
  <c r="AC296" i="17"/>
  <c r="AB296" i="17"/>
  <c r="AA296" i="17"/>
  <c r="P296" i="17"/>
  <c r="AD296" i="17" s="1"/>
  <c r="M296" i="17"/>
  <c r="E296" i="17"/>
  <c r="B296" i="17"/>
  <c r="D296" i="17" s="1"/>
  <c r="A296" i="17"/>
  <c r="AD295" i="17"/>
  <c r="AC295" i="17"/>
  <c r="AB295" i="17"/>
  <c r="AA295" i="17"/>
  <c r="Z295" i="17"/>
  <c r="P295" i="17"/>
  <c r="M295" i="17"/>
  <c r="E295" i="17"/>
  <c r="D295" i="17"/>
  <c r="B295" i="17"/>
  <c r="A295" i="17"/>
  <c r="AC294" i="17"/>
  <c r="AB294" i="17"/>
  <c r="AA294" i="17"/>
  <c r="P294" i="17"/>
  <c r="AD294" i="17" s="1"/>
  <c r="M294" i="17"/>
  <c r="E294" i="17"/>
  <c r="D294" i="17"/>
  <c r="B294" i="17"/>
  <c r="Z294" i="17" s="1"/>
  <c r="A294" i="17"/>
  <c r="AD293" i="17"/>
  <c r="AB293" i="17"/>
  <c r="AC293" i="17" s="1"/>
  <c r="AA293" i="17"/>
  <c r="P293" i="17"/>
  <c r="M293" i="17"/>
  <c r="B293" i="17"/>
  <c r="A293" i="17"/>
  <c r="AC292" i="17"/>
  <c r="AB292" i="17"/>
  <c r="AA292" i="17"/>
  <c r="P292" i="17"/>
  <c r="AD292" i="17" s="1"/>
  <c r="M292" i="17"/>
  <c r="B292" i="17"/>
  <c r="Z292" i="17" s="1"/>
  <c r="A292" i="17"/>
  <c r="AB291" i="17"/>
  <c r="AC291" i="17" s="1"/>
  <c r="AA291" i="17"/>
  <c r="Z291" i="17"/>
  <c r="P291" i="17"/>
  <c r="AD291" i="17" s="1"/>
  <c r="M291" i="17"/>
  <c r="E291" i="17"/>
  <c r="D291" i="17"/>
  <c r="B291" i="17"/>
  <c r="A291" i="17"/>
  <c r="AD290" i="17"/>
  <c r="AC290" i="17"/>
  <c r="AB290" i="17"/>
  <c r="AA290" i="17"/>
  <c r="P290" i="17"/>
  <c r="M290" i="17"/>
  <c r="B290" i="17"/>
  <c r="E290" i="17" s="1"/>
  <c r="A290" i="17"/>
  <c r="AD289" i="17"/>
  <c r="AC289" i="17"/>
  <c r="AB289" i="17"/>
  <c r="AA289" i="17"/>
  <c r="Z289" i="17"/>
  <c r="P289" i="17"/>
  <c r="M289" i="17"/>
  <c r="E289" i="17"/>
  <c r="D289" i="17"/>
  <c r="B289" i="17"/>
  <c r="A289" i="17"/>
  <c r="AB288" i="17"/>
  <c r="AC288" i="17" s="1"/>
  <c r="AA288" i="17"/>
  <c r="P288" i="17"/>
  <c r="AD288" i="17" s="1"/>
  <c r="M288" i="17"/>
  <c r="E288" i="17"/>
  <c r="D288" i="17"/>
  <c r="B288" i="17"/>
  <c r="Z288" i="17" s="1"/>
  <c r="A288" i="17"/>
  <c r="AD287" i="17"/>
  <c r="AB287" i="17"/>
  <c r="AC287" i="17" s="1"/>
  <c r="AA287" i="17"/>
  <c r="P287" i="17"/>
  <c r="M287" i="17"/>
  <c r="D287" i="17"/>
  <c r="B287" i="17"/>
  <c r="A287" i="17"/>
  <c r="AC286" i="17"/>
  <c r="AB286" i="17"/>
  <c r="AA286" i="17"/>
  <c r="Z286" i="17"/>
  <c r="P286" i="17"/>
  <c r="AD286" i="17" s="1"/>
  <c r="M286" i="17"/>
  <c r="B286" i="17"/>
  <c r="A286" i="17"/>
  <c r="AB285" i="17"/>
  <c r="AC285" i="17" s="1"/>
  <c r="AA285" i="17"/>
  <c r="P285" i="17"/>
  <c r="M285" i="17"/>
  <c r="E285" i="17"/>
  <c r="D285" i="17"/>
  <c r="B285" i="17"/>
  <c r="A285" i="17"/>
  <c r="AD284" i="17"/>
  <c r="AC284" i="17"/>
  <c r="AB284" i="17"/>
  <c r="AA284" i="17"/>
  <c r="P284" i="17"/>
  <c r="M284" i="17"/>
  <c r="B284" i="17"/>
  <c r="E284" i="17" s="1"/>
  <c r="A284" i="17"/>
  <c r="AD283" i="17"/>
  <c r="AC283" i="17"/>
  <c r="AB283" i="17"/>
  <c r="AA283" i="17"/>
  <c r="Z283" i="17"/>
  <c r="P283" i="17"/>
  <c r="M283" i="17"/>
  <c r="E283" i="17"/>
  <c r="D283" i="17"/>
  <c r="B283" i="17"/>
  <c r="A283" i="17"/>
  <c r="AB282" i="17"/>
  <c r="AC282" i="17" s="1"/>
  <c r="AA282" i="17"/>
  <c r="P282" i="17"/>
  <c r="AD282" i="17" s="1"/>
  <c r="M282" i="17"/>
  <c r="E282" i="17"/>
  <c r="D282" i="17"/>
  <c r="B282" i="17"/>
  <c r="Z282" i="17" s="1"/>
  <c r="A282" i="17"/>
  <c r="AD281" i="17"/>
  <c r="AB281" i="17"/>
  <c r="AC281" i="17" s="1"/>
  <c r="AA281" i="17"/>
  <c r="P281" i="17"/>
  <c r="M281" i="17"/>
  <c r="B281" i="17"/>
  <c r="A281" i="17"/>
  <c r="AC280" i="17"/>
  <c r="AB280" i="17"/>
  <c r="AA280" i="17"/>
  <c r="P280" i="17"/>
  <c r="AD280" i="17" s="1"/>
  <c r="M280" i="17"/>
  <c r="B280" i="17"/>
  <c r="A280" i="17"/>
  <c r="AB279" i="17"/>
  <c r="AC279" i="17" s="1"/>
  <c r="AA279" i="17"/>
  <c r="Z279" i="17"/>
  <c r="P279" i="17"/>
  <c r="AD279" i="17" s="1"/>
  <c r="M279" i="17"/>
  <c r="E279" i="17"/>
  <c r="D279" i="17"/>
  <c r="B279" i="17"/>
  <c r="A279" i="17"/>
  <c r="AC278" i="17"/>
  <c r="AB278" i="17"/>
  <c r="AA278" i="17"/>
  <c r="P278" i="17"/>
  <c r="AD278" i="17" s="1"/>
  <c r="M278" i="17"/>
  <c r="B278" i="17"/>
  <c r="E278" i="17" s="1"/>
  <c r="A278" i="17"/>
  <c r="AD277" i="17"/>
  <c r="AC277" i="17"/>
  <c r="AB277" i="17"/>
  <c r="AA277" i="17"/>
  <c r="Z277" i="17"/>
  <c r="P277" i="17"/>
  <c r="M277" i="17"/>
  <c r="E277" i="17"/>
  <c r="D277" i="17"/>
  <c r="B277" i="17"/>
  <c r="A277" i="17"/>
  <c r="AC276" i="17"/>
  <c r="AB276" i="17"/>
  <c r="AA276" i="17"/>
  <c r="P276" i="17"/>
  <c r="AD276" i="17" s="1"/>
  <c r="M276" i="17"/>
  <c r="E276" i="17"/>
  <c r="D276" i="17"/>
  <c r="B276" i="17"/>
  <c r="Z276" i="17" s="1"/>
  <c r="A276" i="17"/>
  <c r="AD275" i="17"/>
  <c r="AB275" i="17"/>
  <c r="AC275" i="17" s="1"/>
  <c r="AA275" i="17"/>
  <c r="P275" i="17"/>
  <c r="M275" i="17"/>
  <c r="B275" i="17"/>
  <c r="A275" i="17"/>
  <c r="AC274" i="17"/>
  <c r="AB274" i="17"/>
  <c r="AA274" i="17"/>
  <c r="Z274" i="17"/>
  <c r="P274" i="17"/>
  <c r="AD274" i="17" s="1"/>
  <c r="M274" i="17"/>
  <c r="B274" i="17"/>
  <c r="A274" i="17"/>
  <c r="AB273" i="17"/>
  <c r="AC273" i="17" s="1"/>
  <c r="AA273" i="17"/>
  <c r="P273" i="17"/>
  <c r="AD273" i="17" s="1"/>
  <c r="M273" i="17"/>
  <c r="E273" i="17"/>
  <c r="D273" i="17"/>
  <c r="B273" i="17"/>
  <c r="A273" i="17"/>
  <c r="AD272" i="17"/>
  <c r="AC272" i="17"/>
  <c r="AB272" i="17"/>
  <c r="AA272" i="17"/>
  <c r="P272" i="17"/>
  <c r="M272" i="17"/>
  <c r="B272" i="17"/>
  <c r="E272" i="17" s="1"/>
  <c r="A272" i="17"/>
  <c r="AD271" i="17"/>
  <c r="AC271" i="17"/>
  <c r="AB271" i="17"/>
  <c r="AA271" i="17"/>
  <c r="Z271" i="17"/>
  <c r="P271" i="17"/>
  <c r="M271" i="17"/>
  <c r="E271" i="17"/>
  <c r="D271" i="17"/>
  <c r="B271" i="17"/>
  <c r="A271" i="17"/>
  <c r="AB270" i="17"/>
  <c r="AC270" i="17" s="1"/>
  <c r="AA270" i="17"/>
  <c r="P270" i="17"/>
  <c r="AD270" i="17" s="1"/>
  <c r="M270" i="17"/>
  <c r="E270" i="17"/>
  <c r="D270" i="17"/>
  <c r="B270" i="17"/>
  <c r="Z270" i="17" s="1"/>
  <c r="A270" i="17"/>
  <c r="AD269" i="17"/>
  <c r="AB269" i="17"/>
  <c r="AC269" i="17" s="1"/>
  <c r="AA269" i="17"/>
  <c r="P269" i="17"/>
  <c r="M269" i="17"/>
  <c r="B269" i="17"/>
  <c r="A269" i="17"/>
  <c r="AC268" i="17"/>
  <c r="AB268" i="17"/>
  <c r="AA268" i="17"/>
  <c r="P268" i="17"/>
  <c r="AD268" i="17" s="1"/>
  <c r="M268" i="17"/>
  <c r="B268" i="17"/>
  <c r="A268" i="17"/>
  <c r="AB267" i="17"/>
  <c r="AC267" i="17" s="1"/>
  <c r="AA267" i="17"/>
  <c r="P267" i="17"/>
  <c r="AD267" i="17" s="1"/>
  <c r="M267" i="17"/>
  <c r="E267" i="17"/>
  <c r="D267" i="17"/>
  <c r="B267" i="17"/>
  <c r="A267" i="17"/>
  <c r="AD266" i="17"/>
  <c r="AC266" i="17"/>
  <c r="AB266" i="17"/>
  <c r="AA266" i="17"/>
  <c r="P266" i="17"/>
  <c r="M266" i="17"/>
  <c r="B266" i="17"/>
  <c r="E266" i="17" s="1"/>
  <c r="A266" i="17"/>
  <c r="AD265" i="17"/>
  <c r="AC265" i="17"/>
  <c r="AB265" i="17"/>
  <c r="AA265" i="17"/>
  <c r="Z265" i="17"/>
  <c r="P265" i="17"/>
  <c r="M265" i="17"/>
  <c r="E265" i="17"/>
  <c r="D265" i="17"/>
  <c r="B265" i="17"/>
  <c r="A265" i="17"/>
  <c r="AC264" i="17"/>
  <c r="AB264" i="17"/>
  <c r="AA264" i="17"/>
  <c r="P264" i="17"/>
  <c r="AD264" i="17" s="1"/>
  <c r="M264" i="17"/>
  <c r="E264" i="17"/>
  <c r="D264" i="17"/>
  <c r="B264" i="17"/>
  <c r="Z264" i="17" s="1"/>
  <c r="A264" i="17"/>
  <c r="AD263" i="17"/>
  <c r="AB263" i="17"/>
  <c r="AC263" i="17" s="1"/>
  <c r="AA263" i="17"/>
  <c r="P263" i="17"/>
  <c r="M263" i="17"/>
  <c r="D263" i="17"/>
  <c r="B263" i="17"/>
  <c r="A263" i="17"/>
  <c r="AC262" i="17"/>
  <c r="AB262" i="17"/>
  <c r="AA262" i="17"/>
  <c r="Z262" i="17"/>
  <c r="P262" i="17"/>
  <c r="AD262" i="17" s="1"/>
  <c r="M262" i="17"/>
  <c r="B262" i="17"/>
  <c r="A262" i="17"/>
  <c r="AB261" i="17"/>
  <c r="AC261" i="17" s="1"/>
  <c r="AA261" i="17"/>
  <c r="P261" i="17"/>
  <c r="AD261" i="17" s="1"/>
  <c r="M261" i="17"/>
  <c r="E261" i="17"/>
  <c r="D261" i="17"/>
  <c r="B261" i="17"/>
  <c r="A261" i="17"/>
  <c r="AC260" i="17"/>
  <c r="AB260" i="17"/>
  <c r="AA260" i="17"/>
  <c r="P260" i="17"/>
  <c r="AD260" i="17" s="1"/>
  <c r="M260" i="17"/>
  <c r="B260" i="17"/>
  <c r="E260" i="17" s="1"/>
  <c r="A260" i="17"/>
  <c r="AD259" i="17"/>
  <c r="AC259" i="17"/>
  <c r="AB259" i="17"/>
  <c r="AA259" i="17"/>
  <c r="Z259" i="17"/>
  <c r="P259" i="17"/>
  <c r="M259" i="17"/>
  <c r="E259" i="17"/>
  <c r="D259" i="17"/>
  <c r="B259" i="17"/>
  <c r="A259" i="17"/>
  <c r="AB258" i="17"/>
  <c r="AC258" i="17" s="1"/>
  <c r="AA258" i="17"/>
  <c r="P258" i="17"/>
  <c r="AD258" i="17" s="1"/>
  <c r="M258" i="17"/>
  <c r="E258" i="17"/>
  <c r="D258" i="17"/>
  <c r="B258" i="17"/>
  <c r="Z258" i="17" s="1"/>
  <c r="A258" i="17"/>
  <c r="AD257" i="17"/>
  <c r="AB257" i="17"/>
  <c r="AC257" i="17" s="1"/>
  <c r="AA257" i="17"/>
  <c r="P257" i="17"/>
  <c r="M257" i="17"/>
  <c r="B257" i="17"/>
  <c r="A257" i="17"/>
  <c r="AC256" i="17"/>
  <c r="AB256" i="17"/>
  <c r="AA256" i="17"/>
  <c r="P256" i="17"/>
  <c r="AD256" i="17" s="1"/>
  <c r="M256" i="17"/>
  <c r="B256" i="17"/>
  <c r="Z256" i="17" s="1"/>
  <c r="A256" i="17"/>
  <c r="AB255" i="17"/>
  <c r="AC255" i="17" s="1"/>
  <c r="AA255" i="17"/>
  <c r="Z255" i="17"/>
  <c r="P255" i="17"/>
  <c r="AD255" i="17" s="1"/>
  <c r="M255" i="17"/>
  <c r="E255" i="17"/>
  <c r="D255" i="17"/>
  <c r="B255" i="17"/>
  <c r="A255" i="17"/>
  <c r="AD254" i="17"/>
  <c r="AC254" i="17"/>
  <c r="AB254" i="17"/>
  <c r="AA254" i="17"/>
  <c r="P254" i="17"/>
  <c r="M254" i="17"/>
  <c r="B254" i="17"/>
  <c r="E254" i="17" s="1"/>
  <c r="A254" i="17"/>
  <c r="AD253" i="17"/>
  <c r="AC253" i="17"/>
  <c r="AB253" i="17"/>
  <c r="AA253" i="17"/>
  <c r="Z253" i="17"/>
  <c r="P253" i="17"/>
  <c r="M253" i="17"/>
  <c r="E253" i="17"/>
  <c r="D253" i="17"/>
  <c r="B253" i="17"/>
  <c r="A253" i="17"/>
  <c r="AB252" i="17"/>
  <c r="AC252" i="17" s="1"/>
  <c r="AA252" i="17"/>
  <c r="P252" i="17"/>
  <c r="AD252" i="17" s="1"/>
  <c r="M252" i="17"/>
  <c r="E252" i="17"/>
  <c r="D252" i="17"/>
  <c r="B252" i="17"/>
  <c r="Z252" i="17" s="1"/>
  <c r="A252" i="17"/>
  <c r="AD251" i="17"/>
  <c r="AB251" i="17"/>
  <c r="AC251" i="17" s="1"/>
  <c r="AA251" i="17"/>
  <c r="P251" i="17"/>
  <c r="M251" i="17"/>
  <c r="D251" i="17"/>
  <c r="B251" i="17"/>
  <c r="A251" i="17"/>
  <c r="AC250" i="17"/>
  <c r="AB250" i="17"/>
  <c r="AA250" i="17"/>
  <c r="Z250" i="17"/>
  <c r="P250" i="17"/>
  <c r="AD250" i="17" s="1"/>
  <c r="M250" i="17"/>
  <c r="B250" i="17"/>
  <c r="A250" i="17"/>
  <c r="AB249" i="17"/>
  <c r="AC249" i="17" s="1"/>
  <c r="AA249" i="17"/>
  <c r="P249" i="17"/>
  <c r="M249" i="17"/>
  <c r="E249" i="17"/>
  <c r="D249" i="17"/>
  <c r="B249" i="17"/>
  <c r="A249" i="17"/>
  <c r="AD248" i="17"/>
  <c r="AC248" i="17"/>
  <c r="AB248" i="17"/>
  <c r="AA248" i="17"/>
  <c r="P248" i="17"/>
  <c r="M248" i="17"/>
  <c r="B248" i="17"/>
  <c r="E248" i="17" s="1"/>
  <c r="A248" i="17"/>
  <c r="AD247" i="17"/>
  <c r="AC247" i="17"/>
  <c r="AB247" i="17"/>
  <c r="AA247" i="17"/>
  <c r="Z247" i="17"/>
  <c r="P247" i="17"/>
  <c r="M247" i="17"/>
  <c r="E247" i="17"/>
  <c r="D247" i="17"/>
  <c r="B247" i="17"/>
  <c r="A247" i="17"/>
  <c r="AB246" i="17"/>
  <c r="AC246" i="17" s="1"/>
  <c r="AA246" i="17"/>
  <c r="P246" i="17"/>
  <c r="AD246" i="17" s="1"/>
  <c r="M246" i="17"/>
  <c r="E246" i="17"/>
  <c r="D246" i="17"/>
  <c r="B246" i="17"/>
  <c r="Z246" i="17" s="1"/>
  <c r="A246" i="17"/>
  <c r="AD245" i="17"/>
  <c r="AB245" i="17"/>
  <c r="AC245" i="17" s="1"/>
  <c r="AA245" i="17"/>
  <c r="P245" i="17"/>
  <c r="M245" i="17"/>
  <c r="B245" i="17"/>
  <c r="A245" i="17"/>
  <c r="AC244" i="17"/>
  <c r="AB244" i="17"/>
  <c r="AA244" i="17"/>
  <c r="P244" i="17"/>
  <c r="AD244" i="17" s="1"/>
  <c r="M244" i="17"/>
  <c r="B244" i="17"/>
  <c r="A244" i="17"/>
  <c r="AB243" i="17"/>
  <c r="AC243" i="17" s="1"/>
  <c r="AA243" i="17"/>
  <c r="Z243" i="17"/>
  <c r="P243" i="17"/>
  <c r="AD243" i="17" s="1"/>
  <c r="M243" i="17"/>
  <c r="E243" i="17"/>
  <c r="D243" i="17"/>
  <c r="B243" i="17"/>
  <c r="A243" i="17"/>
  <c r="AC242" i="17"/>
  <c r="AB242" i="17"/>
  <c r="AA242" i="17"/>
  <c r="P242" i="17"/>
  <c r="AD242" i="17" s="1"/>
  <c r="M242" i="17"/>
  <c r="B242" i="17"/>
  <c r="A242" i="17"/>
  <c r="AD241" i="17"/>
  <c r="AC241" i="17"/>
  <c r="AB241" i="17"/>
  <c r="AA241" i="17"/>
  <c r="Z241" i="17"/>
  <c r="P241" i="17"/>
  <c r="M241" i="17"/>
  <c r="E241" i="17"/>
  <c r="D241" i="17"/>
  <c r="B241" i="17"/>
  <c r="A241" i="17"/>
  <c r="AC240" i="17"/>
  <c r="AB240" i="17"/>
  <c r="AA240" i="17"/>
  <c r="P240" i="17"/>
  <c r="AD240" i="17" s="1"/>
  <c r="M240" i="17"/>
  <c r="E240" i="17"/>
  <c r="D240" i="17"/>
  <c r="B240" i="17"/>
  <c r="A240" i="17"/>
  <c r="AD239" i="17"/>
  <c r="AB239" i="17"/>
  <c r="AC239" i="17" s="1"/>
  <c r="AA239" i="17"/>
  <c r="P239" i="17"/>
  <c r="M239" i="17"/>
  <c r="B239" i="17"/>
  <c r="A239" i="17"/>
  <c r="AC238" i="17"/>
  <c r="AB238" i="17"/>
  <c r="AA238" i="17"/>
  <c r="P238" i="17"/>
  <c r="AD238" i="17" s="1"/>
  <c r="M238" i="17"/>
  <c r="B238" i="17"/>
  <c r="A238" i="17"/>
  <c r="AB237" i="17"/>
  <c r="AC237" i="17" s="1"/>
  <c r="AA237" i="17"/>
  <c r="Z237" i="17"/>
  <c r="P237" i="17"/>
  <c r="AD237" i="17" s="1"/>
  <c r="M237" i="17"/>
  <c r="E237" i="17"/>
  <c r="D237" i="17"/>
  <c r="B237" i="17"/>
  <c r="A237" i="17"/>
  <c r="AC236" i="17"/>
  <c r="AB236" i="17"/>
  <c r="AA236" i="17"/>
  <c r="P236" i="17"/>
  <c r="AD236" i="17" s="1"/>
  <c r="M236" i="17"/>
  <c r="B236" i="17"/>
  <c r="A236" i="17"/>
  <c r="AD235" i="17"/>
  <c r="AC235" i="17"/>
  <c r="AB235" i="17"/>
  <c r="AA235" i="17"/>
  <c r="Z235" i="17"/>
  <c r="P235" i="17"/>
  <c r="M235" i="17"/>
  <c r="E235" i="17"/>
  <c r="D235" i="17"/>
  <c r="B235" i="17"/>
  <c r="A235" i="17"/>
  <c r="AC234" i="17"/>
  <c r="AB234" i="17"/>
  <c r="AA234" i="17"/>
  <c r="P234" i="17"/>
  <c r="AD234" i="17" s="1"/>
  <c r="M234" i="17"/>
  <c r="E234" i="17"/>
  <c r="D234" i="17"/>
  <c r="B234" i="17"/>
  <c r="A234" i="17"/>
  <c r="AD233" i="17"/>
  <c r="AB233" i="17"/>
  <c r="AC233" i="17" s="1"/>
  <c r="AA233" i="17"/>
  <c r="P233" i="17"/>
  <c r="M233" i="17"/>
  <c r="B233" i="17"/>
  <c r="A233" i="17"/>
  <c r="AC232" i="17"/>
  <c r="AB232" i="17"/>
  <c r="AA232" i="17"/>
  <c r="P232" i="17"/>
  <c r="AD232" i="17" s="1"/>
  <c r="M232" i="17"/>
  <c r="B232" i="17"/>
  <c r="A232" i="17"/>
  <c r="AB231" i="17"/>
  <c r="AC231" i="17" s="1"/>
  <c r="AA231" i="17"/>
  <c r="Z231" i="17"/>
  <c r="P231" i="17"/>
  <c r="AD231" i="17" s="1"/>
  <c r="M231" i="17"/>
  <c r="E231" i="17"/>
  <c r="D231" i="17"/>
  <c r="B231" i="17"/>
  <c r="A231" i="17"/>
  <c r="AC230" i="17"/>
  <c r="AB230" i="17"/>
  <c r="AA230" i="17"/>
  <c r="P230" i="17"/>
  <c r="AD230" i="17" s="1"/>
  <c r="M230" i="17"/>
  <c r="B230" i="17"/>
  <c r="A230" i="17"/>
  <c r="AD229" i="17"/>
  <c r="AC229" i="17"/>
  <c r="AB229" i="17"/>
  <c r="AA229" i="17"/>
  <c r="Z229" i="17"/>
  <c r="P229" i="17"/>
  <c r="M229" i="17"/>
  <c r="E229" i="17"/>
  <c r="D229" i="17"/>
  <c r="B229" i="17"/>
  <c r="A229" i="17"/>
  <c r="AC228" i="17"/>
  <c r="AB228" i="17"/>
  <c r="AA228" i="17"/>
  <c r="P228" i="17"/>
  <c r="AD228" i="17" s="1"/>
  <c r="M228" i="17"/>
  <c r="E228" i="17"/>
  <c r="D228" i="17"/>
  <c r="B228" i="17"/>
  <c r="A228" i="17"/>
  <c r="AD227" i="17"/>
  <c r="AB227" i="17"/>
  <c r="AC227" i="17" s="1"/>
  <c r="AA227" i="17"/>
  <c r="Z227" i="17"/>
  <c r="P227" i="17"/>
  <c r="M227" i="17"/>
  <c r="B227" i="17"/>
  <c r="E227" i="17" s="1"/>
  <c r="A227" i="17"/>
  <c r="AC226" i="17"/>
  <c r="AB226" i="17"/>
  <c r="AA226" i="17"/>
  <c r="P226" i="17"/>
  <c r="AD226" i="17" s="1"/>
  <c r="M226" i="17"/>
  <c r="E226" i="17"/>
  <c r="B226" i="17"/>
  <c r="D226" i="17" s="1"/>
  <c r="A226" i="17"/>
  <c r="AD225" i="17"/>
  <c r="AB225" i="17"/>
  <c r="AC225" i="17" s="1"/>
  <c r="AA225" i="17"/>
  <c r="Z225" i="17"/>
  <c r="P225" i="17"/>
  <c r="M225" i="17"/>
  <c r="E225" i="17"/>
  <c r="D225" i="17"/>
  <c r="B225" i="17"/>
  <c r="A225" i="17"/>
  <c r="AC224" i="17"/>
  <c r="AB224" i="17"/>
  <c r="AA224" i="17"/>
  <c r="P224" i="17"/>
  <c r="AD224" i="17" s="1"/>
  <c r="M224" i="17"/>
  <c r="B224" i="17"/>
  <c r="A224" i="17"/>
  <c r="AD223" i="17"/>
  <c r="AB223" i="17"/>
  <c r="AC223" i="17" s="1"/>
  <c r="AA223" i="17"/>
  <c r="Z223" i="17"/>
  <c r="P223" i="17"/>
  <c r="M223" i="17"/>
  <c r="E223" i="17"/>
  <c r="D223" i="17"/>
  <c r="B223" i="17"/>
  <c r="A223" i="17"/>
  <c r="AB222" i="17"/>
  <c r="AC222" i="17" s="1"/>
  <c r="AA222" i="17"/>
  <c r="P222" i="17"/>
  <c r="AD222" i="17" s="1"/>
  <c r="M222" i="17"/>
  <c r="B222" i="17"/>
  <c r="A222" i="17"/>
  <c r="AD221" i="17"/>
  <c r="AB221" i="17"/>
  <c r="AC221" i="17" s="1"/>
  <c r="AA221" i="17"/>
  <c r="Z221" i="17"/>
  <c r="P221" i="17"/>
  <c r="M221" i="17"/>
  <c r="D221" i="17"/>
  <c r="B221" i="17"/>
  <c r="E221" i="17" s="1"/>
  <c r="A221" i="17"/>
  <c r="AC220" i="17"/>
  <c r="AB220" i="17"/>
  <c r="AA220" i="17"/>
  <c r="Z220" i="17"/>
  <c r="P220" i="17"/>
  <c r="AD220" i="17" s="1"/>
  <c r="M220" i="17"/>
  <c r="B220" i="17"/>
  <c r="D220" i="17" s="1"/>
  <c r="A220" i="17"/>
  <c r="AD219" i="17"/>
  <c r="AB219" i="17"/>
  <c r="AC219" i="17" s="1"/>
  <c r="AA219" i="17"/>
  <c r="Z219" i="17"/>
  <c r="P219" i="17"/>
  <c r="M219" i="17"/>
  <c r="E219" i="17"/>
  <c r="D219" i="17"/>
  <c r="B219" i="17"/>
  <c r="A219" i="17"/>
  <c r="AC218" i="17"/>
  <c r="AB218" i="17"/>
  <c r="AA218" i="17"/>
  <c r="P218" i="17"/>
  <c r="AD218" i="17" s="1"/>
  <c r="M218" i="17"/>
  <c r="E218" i="17"/>
  <c r="D218" i="17"/>
  <c r="B218" i="17"/>
  <c r="A218" i="17"/>
  <c r="AD217" i="17"/>
  <c r="AC217" i="17"/>
  <c r="AB217" i="17"/>
  <c r="AA217" i="17"/>
  <c r="P217" i="17"/>
  <c r="M217" i="17"/>
  <c r="B217" i="17"/>
  <c r="A217" i="17"/>
  <c r="AC216" i="17"/>
  <c r="AB216" i="17"/>
  <c r="AA216" i="17"/>
  <c r="P216" i="17"/>
  <c r="AD216" i="17" s="1"/>
  <c r="M216" i="17"/>
  <c r="B216" i="17"/>
  <c r="E216" i="17" s="1"/>
  <c r="A216" i="17"/>
  <c r="AD215" i="17"/>
  <c r="AB215" i="17"/>
  <c r="AC215" i="17" s="1"/>
  <c r="AA215" i="17"/>
  <c r="P215" i="17"/>
  <c r="Z215" i="17" s="1"/>
  <c r="M215" i="17"/>
  <c r="D215" i="17"/>
  <c r="B215" i="17"/>
  <c r="E215" i="17" s="1"/>
  <c r="A215" i="17"/>
  <c r="AC214" i="17"/>
  <c r="AB214" i="17"/>
  <c r="AA214" i="17"/>
  <c r="P214" i="17"/>
  <c r="AD214" i="17" s="1"/>
  <c r="M214" i="17"/>
  <c r="E214" i="17"/>
  <c r="B214" i="17"/>
  <c r="D214" i="17" s="1"/>
  <c r="A214" i="17"/>
  <c r="AC213" i="17"/>
  <c r="AB213" i="17"/>
  <c r="AA213" i="17"/>
  <c r="P213" i="17"/>
  <c r="M213" i="17"/>
  <c r="E213" i="17"/>
  <c r="D213" i="17"/>
  <c r="B213" i="17"/>
  <c r="A213" i="17"/>
  <c r="AD212" i="17"/>
  <c r="AB212" i="17"/>
  <c r="AC212" i="17" s="1"/>
  <c r="AA212" i="17"/>
  <c r="P212" i="17"/>
  <c r="M212" i="17"/>
  <c r="E212" i="17"/>
  <c r="B212" i="17"/>
  <c r="A212" i="17"/>
  <c r="AD211" i="17"/>
  <c r="AB211" i="17"/>
  <c r="AC211" i="17" s="1"/>
  <c r="AA211" i="17"/>
  <c r="Z211" i="17"/>
  <c r="P211" i="17"/>
  <c r="M211" i="17"/>
  <c r="E211" i="17"/>
  <c r="D211" i="17"/>
  <c r="B211" i="17"/>
  <c r="A211" i="17"/>
  <c r="AC210" i="17"/>
  <c r="AB210" i="17"/>
  <c r="AA210" i="17"/>
  <c r="P210" i="17"/>
  <c r="AD210" i="17" s="1"/>
  <c r="M210" i="17"/>
  <c r="B210" i="17"/>
  <c r="A210" i="17"/>
  <c r="AD209" i="17"/>
  <c r="AB209" i="17"/>
  <c r="AC209" i="17" s="1"/>
  <c r="AA209" i="17"/>
  <c r="Z209" i="17"/>
  <c r="P209" i="17"/>
  <c r="M209" i="17"/>
  <c r="E209" i="17"/>
  <c r="D209" i="17"/>
  <c r="B209" i="17"/>
  <c r="A209" i="17"/>
  <c r="AC208" i="17"/>
  <c r="AB208" i="17"/>
  <c r="AA208" i="17"/>
  <c r="P208" i="17"/>
  <c r="AD208" i="17" s="1"/>
  <c r="M208" i="17"/>
  <c r="B208" i="17"/>
  <c r="E208" i="17" s="1"/>
  <c r="A208" i="17"/>
  <c r="AD207" i="17"/>
  <c r="AB207" i="17"/>
  <c r="AC207" i="17" s="1"/>
  <c r="AA207" i="17"/>
  <c r="Z207" i="17"/>
  <c r="P207" i="17"/>
  <c r="M207" i="17"/>
  <c r="D207" i="17"/>
  <c r="B207" i="17"/>
  <c r="E207" i="17" s="1"/>
  <c r="A207" i="17"/>
  <c r="AC206" i="17"/>
  <c r="AB206" i="17"/>
  <c r="AA206" i="17"/>
  <c r="P206" i="17"/>
  <c r="AD206" i="17" s="1"/>
  <c r="M206" i="17"/>
  <c r="E206" i="17"/>
  <c r="B206" i="17"/>
  <c r="D206" i="17" s="1"/>
  <c r="A206" i="17"/>
  <c r="AD205" i="17"/>
  <c r="AB205" i="17"/>
  <c r="AC205" i="17" s="1"/>
  <c r="AA205" i="17"/>
  <c r="Z205" i="17"/>
  <c r="P205" i="17"/>
  <c r="M205" i="17"/>
  <c r="E205" i="17"/>
  <c r="D205" i="17"/>
  <c r="B205" i="17"/>
  <c r="A205" i="17"/>
  <c r="AC204" i="17"/>
  <c r="AB204" i="17"/>
  <c r="AA204" i="17"/>
  <c r="P204" i="17"/>
  <c r="AD204" i="17" s="1"/>
  <c r="M204" i="17"/>
  <c r="B204" i="17"/>
  <c r="A204" i="17"/>
  <c r="AD203" i="17"/>
  <c r="AB203" i="17"/>
  <c r="AC203" i="17" s="1"/>
  <c r="AA203" i="17"/>
  <c r="Z203" i="17"/>
  <c r="P203" i="17"/>
  <c r="M203" i="17"/>
  <c r="E203" i="17"/>
  <c r="D203" i="17"/>
  <c r="B203" i="17"/>
  <c r="A203" i="17"/>
  <c r="AC202" i="17"/>
  <c r="AB202" i="17"/>
  <c r="AA202" i="17"/>
  <c r="P202" i="17"/>
  <c r="AD202" i="17" s="1"/>
  <c r="M202" i="17"/>
  <c r="B202" i="17"/>
  <c r="E202" i="17" s="1"/>
  <c r="A202" i="17"/>
  <c r="AD201" i="17"/>
  <c r="AB201" i="17"/>
  <c r="AC201" i="17" s="1"/>
  <c r="AA201" i="17"/>
  <c r="Z201" i="17"/>
  <c r="P201" i="17"/>
  <c r="M201" i="17"/>
  <c r="D201" i="17"/>
  <c r="B201" i="17"/>
  <c r="E201" i="17" s="1"/>
  <c r="A201" i="17"/>
  <c r="AC200" i="17"/>
  <c r="AB200" i="17"/>
  <c r="AA200" i="17"/>
  <c r="P200" i="17"/>
  <c r="AD200" i="17" s="1"/>
  <c r="M200" i="17"/>
  <c r="E200" i="17"/>
  <c r="B200" i="17"/>
  <c r="D200" i="17" s="1"/>
  <c r="A200" i="17"/>
  <c r="AD199" i="17"/>
  <c r="AB199" i="17"/>
  <c r="AC199" i="17" s="1"/>
  <c r="AA199" i="17"/>
  <c r="Z199" i="17"/>
  <c r="P199" i="17"/>
  <c r="M199" i="17"/>
  <c r="D199" i="17"/>
  <c r="B199" i="17"/>
  <c r="E199" i="17" s="1"/>
  <c r="A199" i="17"/>
  <c r="AC198" i="17"/>
  <c r="AB198" i="17"/>
  <c r="AA198" i="17"/>
  <c r="P198" i="17"/>
  <c r="AD198" i="17" s="1"/>
  <c r="M198" i="17"/>
  <c r="B198" i="17"/>
  <c r="A198" i="17"/>
  <c r="AD197" i="17"/>
  <c r="AB197" i="17"/>
  <c r="AC197" i="17" s="1"/>
  <c r="AA197" i="17"/>
  <c r="Z197" i="17"/>
  <c r="P197" i="17"/>
  <c r="M197" i="17"/>
  <c r="E197" i="17"/>
  <c r="D197" i="17"/>
  <c r="B197" i="17"/>
  <c r="A197" i="17"/>
  <c r="AC196" i="17"/>
  <c r="AB196" i="17"/>
  <c r="AA196" i="17"/>
  <c r="P196" i="17"/>
  <c r="AD196" i="17" s="1"/>
  <c r="M196" i="17"/>
  <c r="B196" i="17"/>
  <c r="E196" i="17" s="1"/>
  <c r="A196" i="17"/>
  <c r="AD195" i="17"/>
  <c r="AB195" i="17"/>
  <c r="AC195" i="17" s="1"/>
  <c r="AA195" i="17"/>
  <c r="Z195" i="17"/>
  <c r="P195" i="17"/>
  <c r="M195" i="17"/>
  <c r="D195" i="17"/>
  <c r="B195" i="17"/>
  <c r="E195" i="17" s="1"/>
  <c r="A195" i="17"/>
  <c r="AC194" i="17"/>
  <c r="AB194" i="17"/>
  <c r="AA194" i="17"/>
  <c r="P194" i="17"/>
  <c r="AD194" i="17" s="1"/>
  <c r="M194" i="17"/>
  <c r="E194" i="17"/>
  <c r="B194" i="17"/>
  <c r="D194" i="17" s="1"/>
  <c r="A194" i="17"/>
  <c r="AD193" i="17"/>
  <c r="AB193" i="17"/>
  <c r="AC193" i="17" s="1"/>
  <c r="AA193" i="17"/>
  <c r="Z193" i="17"/>
  <c r="P193" i="17"/>
  <c r="M193" i="17"/>
  <c r="D193" i="17"/>
  <c r="B193" i="17"/>
  <c r="E193" i="17" s="1"/>
  <c r="A193" i="17"/>
  <c r="AC192" i="17"/>
  <c r="AB192" i="17"/>
  <c r="AA192" i="17"/>
  <c r="P192" i="17"/>
  <c r="AD192" i="17" s="1"/>
  <c r="M192" i="17"/>
  <c r="B192" i="17"/>
  <c r="A192" i="17"/>
  <c r="AD191" i="17"/>
  <c r="AB191" i="17"/>
  <c r="AC191" i="17" s="1"/>
  <c r="AA191" i="17"/>
  <c r="Z191" i="17"/>
  <c r="P191" i="17"/>
  <c r="M191" i="17"/>
  <c r="E191" i="17"/>
  <c r="D191" i="17"/>
  <c r="B191" i="17"/>
  <c r="A191" i="17"/>
  <c r="AC190" i="17"/>
  <c r="AB190" i="17"/>
  <c r="AA190" i="17"/>
  <c r="P190" i="17"/>
  <c r="AD190" i="17" s="1"/>
  <c r="M190" i="17"/>
  <c r="B190" i="17"/>
  <c r="E190" i="17" s="1"/>
  <c r="A190" i="17"/>
  <c r="AD189" i="17"/>
  <c r="AB189" i="17"/>
  <c r="AC189" i="17" s="1"/>
  <c r="AA189" i="17"/>
  <c r="Z189" i="17"/>
  <c r="P189" i="17"/>
  <c r="M189" i="17"/>
  <c r="D189" i="17"/>
  <c r="B189" i="17"/>
  <c r="E189" i="17" s="1"/>
  <c r="A189" i="17"/>
  <c r="AC188" i="17"/>
  <c r="AB188" i="17"/>
  <c r="AA188" i="17"/>
  <c r="P188" i="17"/>
  <c r="AD188" i="17" s="1"/>
  <c r="M188" i="17"/>
  <c r="E188" i="17"/>
  <c r="B188" i="17"/>
  <c r="D188" i="17" s="1"/>
  <c r="A188" i="17"/>
  <c r="AD187" i="17"/>
  <c r="AB187" i="17"/>
  <c r="AC187" i="17" s="1"/>
  <c r="AA187" i="17"/>
  <c r="Z187" i="17"/>
  <c r="P187" i="17"/>
  <c r="M187" i="17"/>
  <c r="D187" i="17"/>
  <c r="B187" i="17"/>
  <c r="E187" i="17" s="1"/>
  <c r="A187" i="17"/>
  <c r="AC186" i="17"/>
  <c r="AB186" i="17"/>
  <c r="AA186" i="17"/>
  <c r="P186" i="17"/>
  <c r="AD186" i="17" s="1"/>
  <c r="M186" i="17"/>
  <c r="B186" i="17"/>
  <c r="A186" i="17"/>
  <c r="AD185" i="17"/>
  <c r="AB185" i="17"/>
  <c r="AC185" i="17" s="1"/>
  <c r="AA185" i="17"/>
  <c r="Z185" i="17"/>
  <c r="P185" i="17"/>
  <c r="M185" i="17"/>
  <c r="E185" i="17"/>
  <c r="D185" i="17"/>
  <c r="B185" i="17"/>
  <c r="A185" i="17"/>
  <c r="AC184" i="17"/>
  <c r="AB184" i="17"/>
  <c r="AA184" i="17"/>
  <c r="P184" i="17"/>
  <c r="AD184" i="17" s="1"/>
  <c r="M184" i="17"/>
  <c r="B184" i="17"/>
  <c r="A184" i="17"/>
  <c r="AD183" i="17"/>
  <c r="AB183" i="17"/>
  <c r="AC183" i="17" s="1"/>
  <c r="AA183" i="17"/>
  <c r="Z183" i="17"/>
  <c r="P183" i="17"/>
  <c r="M183" i="17"/>
  <c r="D183" i="17"/>
  <c r="B183" i="17"/>
  <c r="E183" i="17" s="1"/>
  <c r="A183" i="17"/>
  <c r="AC182" i="17"/>
  <c r="AB182" i="17"/>
  <c r="AA182" i="17"/>
  <c r="P182" i="17"/>
  <c r="AD182" i="17" s="1"/>
  <c r="M182" i="17"/>
  <c r="E182" i="17"/>
  <c r="B182" i="17"/>
  <c r="D182" i="17" s="1"/>
  <c r="A182" i="17"/>
  <c r="AD181" i="17"/>
  <c r="AB181" i="17"/>
  <c r="AC181" i="17" s="1"/>
  <c r="AA181" i="17"/>
  <c r="Z181" i="17"/>
  <c r="P181" i="17"/>
  <c r="M181" i="17"/>
  <c r="D181" i="17"/>
  <c r="B181" i="17"/>
  <c r="E181" i="17" s="1"/>
  <c r="A181" i="17"/>
  <c r="AC180" i="17"/>
  <c r="AB180" i="17"/>
  <c r="AA180" i="17"/>
  <c r="P180" i="17"/>
  <c r="AD180" i="17" s="1"/>
  <c r="M180" i="17"/>
  <c r="B180" i="17"/>
  <c r="A180" i="17"/>
  <c r="AD179" i="17"/>
  <c r="AB179" i="17"/>
  <c r="AC179" i="17" s="1"/>
  <c r="AA179" i="17"/>
  <c r="Z179" i="17"/>
  <c r="P179" i="17"/>
  <c r="M179" i="17"/>
  <c r="E179" i="17"/>
  <c r="D179" i="17"/>
  <c r="B179" i="17"/>
  <c r="A179" i="17"/>
  <c r="AC178" i="17"/>
  <c r="AB178" i="17"/>
  <c r="AA178" i="17"/>
  <c r="P178" i="17"/>
  <c r="AD178" i="17" s="1"/>
  <c r="M178" i="17"/>
  <c r="B178" i="17"/>
  <c r="A178" i="17"/>
  <c r="AD177" i="17"/>
  <c r="AB177" i="17"/>
  <c r="AC177" i="17" s="1"/>
  <c r="AA177" i="17"/>
  <c r="Z177" i="17"/>
  <c r="P177" i="17"/>
  <c r="M177" i="17"/>
  <c r="D177" i="17"/>
  <c r="B177" i="17"/>
  <c r="E177" i="17" s="1"/>
  <c r="A177" i="17"/>
  <c r="AC176" i="17"/>
  <c r="AB176" i="17"/>
  <c r="AA176" i="17"/>
  <c r="P176" i="17"/>
  <c r="AD176" i="17" s="1"/>
  <c r="M176" i="17"/>
  <c r="B176" i="17"/>
  <c r="A176" i="17"/>
  <c r="AD175" i="17"/>
  <c r="AB175" i="17"/>
  <c r="AC175" i="17" s="1"/>
  <c r="AA175" i="17"/>
  <c r="Z175" i="17"/>
  <c r="P175" i="17"/>
  <c r="M175" i="17"/>
  <c r="D175" i="17"/>
  <c r="B175" i="17"/>
  <c r="E175" i="17" s="1"/>
  <c r="A175" i="17"/>
  <c r="AC174" i="17"/>
  <c r="AB174" i="17"/>
  <c r="AA174" i="17"/>
  <c r="P174" i="17"/>
  <c r="AD174" i="17" s="1"/>
  <c r="M174" i="17"/>
  <c r="E174" i="17"/>
  <c r="B174" i="17"/>
  <c r="A174" i="17"/>
  <c r="AD173" i="17"/>
  <c r="AB173" i="17"/>
  <c r="AC173" i="17" s="1"/>
  <c r="AA173" i="17"/>
  <c r="Z173" i="17"/>
  <c r="P173" i="17"/>
  <c r="M173" i="17"/>
  <c r="E173" i="17"/>
  <c r="D173" i="17"/>
  <c r="B173" i="17"/>
  <c r="A173" i="17"/>
  <c r="AC172" i="17"/>
  <c r="AB172" i="17"/>
  <c r="AA172" i="17"/>
  <c r="P172" i="17"/>
  <c r="AD172" i="17" s="1"/>
  <c r="M172" i="17"/>
  <c r="E172" i="17"/>
  <c r="B172" i="17"/>
  <c r="A172" i="17"/>
  <c r="AD171" i="17"/>
  <c r="AB171" i="17"/>
  <c r="AC171" i="17" s="1"/>
  <c r="AA171" i="17"/>
  <c r="Z171" i="17"/>
  <c r="P171" i="17"/>
  <c r="M171" i="17"/>
  <c r="D171" i="17"/>
  <c r="B171" i="17"/>
  <c r="E171" i="17" s="1"/>
  <c r="A171" i="17"/>
  <c r="AC170" i="17"/>
  <c r="AB170" i="17"/>
  <c r="AA170" i="17"/>
  <c r="P170" i="17"/>
  <c r="AD170" i="17" s="1"/>
  <c r="M170" i="17"/>
  <c r="B170" i="17"/>
  <c r="A170" i="17"/>
  <c r="AD169" i="17"/>
  <c r="AB169" i="17"/>
  <c r="AC169" i="17" s="1"/>
  <c r="AA169" i="17"/>
  <c r="Z169" i="17"/>
  <c r="P169" i="17"/>
  <c r="M169" i="17"/>
  <c r="D169" i="17"/>
  <c r="B169" i="17"/>
  <c r="E169" i="17" s="1"/>
  <c r="A169" i="17"/>
  <c r="AC168" i="17"/>
  <c r="AB168" i="17"/>
  <c r="AA168" i="17"/>
  <c r="P168" i="17"/>
  <c r="AD168" i="17" s="1"/>
  <c r="M168" i="17"/>
  <c r="E168" i="17"/>
  <c r="B168" i="17"/>
  <c r="A168" i="17"/>
  <c r="AD167" i="17"/>
  <c r="AB167" i="17"/>
  <c r="AC167" i="17" s="1"/>
  <c r="AA167" i="17"/>
  <c r="Z167" i="17"/>
  <c r="P167" i="17"/>
  <c r="M167" i="17"/>
  <c r="E167" i="17"/>
  <c r="D167" i="17"/>
  <c r="B167" i="17"/>
  <c r="A167" i="17"/>
  <c r="AC166" i="17"/>
  <c r="AB166" i="17"/>
  <c r="AA166" i="17"/>
  <c r="P166" i="17"/>
  <c r="AD166" i="17" s="1"/>
  <c r="M166" i="17"/>
  <c r="E166" i="17"/>
  <c r="B166" i="17"/>
  <c r="A166" i="17"/>
  <c r="AD165" i="17"/>
  <c r="AB165" i="17"/>
  <c r="AC165" i="17" s="1"/>
  <c r="AA165" i="17"/>
  <c r="Z165" i="17"/>
  <c r="P165" i="17"/>
  <c r="M165" i="17"/>
  <c r="D165" i="17"/>
  <c r="B165" i="17"/>
  <c r="E165" i="17" s="1"/>
  <c r="A165" i="17"/>
  <c r="AC164" i="17"/>
  <c r="AB164" i="17"/>
  <c r="AA164" i="17"/>
  <c r="P164" i="17"/>
  <c r="AD164" i="17" s="1"/>
  <c r="M164" i="17"/>
  <c r="E164" i="17"/>
  <c r="B164" i="17"/>
  <c r="D164" i="17" s="1"/>
  <c r="A164" i="17"/>
  <c r="AD163" i="17"/>
  <c r="AB163" i="17"/>
  <c r="AC163" i="17" s="1"/>
  <c r="AA163" i="17"/>
  <c r="Z163" i="17"/>
  <c r="P163" i="17"/>
  <c r="M163" i="17"/>
  <c r="D163" i="17"/>
  <c r="B163" i="17"/>
  <c r="E163" i="17" s="1"/>
  <c r="A163" i="17"/>
  <c r="AD162" i="17"/>
  <c r="AC162" i="17"/>
  <c r="AB162" i="17"/>
  <c r="AA162" i="17"/>
  <c r="P162" i="17"/>
  <c r="M162" i="17"/>
  <c r="E162" i="17"/>
  <c r="B162" i="17"/>
  <c r="A162" i="17"/>
  <c r="AD161" i="17"/>
  <c r="AB161" i="17"/>
  <c r="AC161" i="17" s="1"/>
  <c r="AA161" i="17"/>
  <c r="Z161" i="17"/>
  <c r="P161" i="17"/>
  <c r="M161" i="17"/>
  <c r="E161" i="17"/>
  <c r="D161" i="17"/>
  <c r="B161" i="17"/>
  <c r="A161" i="17"/>
  <c r="AC160" i="17"/>
  <c r="AB160" i="17"/>
  <c r="AA160" i="17"/>
  <c r="P160" i="17"/>
  <c r="AD160" i="17" s="1"/>
  <c r="M160" i="17"/>
  <c r="D160" i="17"/>
  <c r="B160" i="17"/>
  <c r="E160" i="17" s="1"/>
  <c r="A160" i="17"/>
  <c r="AD159" i="17"/>
  <c r="AB159" i="17"/>
  <c r="AC159" i="17" s="1"/>
  <c r="AA159" i="17"/>
  <c r="Z159" i="17"/>
  <c r="P159" i="17"/>
  <c r="M159" i="17"/>
  <c r="B159" i="17"/>
  <c r="E159" i="17" s="1"/>
  <c r="A159" i="17"/>
  <c r="AC158" i="17"/>
  <c r="AB158" i="17"/>
  <c r="AA158" i="17"/>
  <c r="P158" i="17"/>
  <c r="AD158" i="17" s="1"/>
  <c r="M158" i="17"/>
  <c r="E158" i="17"/>
  <c r="B158" i="17"/>
  <c r="D158" i="17" s="1"/>
  <c r="A158" i="17"/>
  <c r="AD157" i="17"/>
  <c r="AB157" i="17"/>
  <c r="AC157" i="17" s="1"/>
  <c r="AA157" i="17"/>
  <c r="Z157" i="17"/>
  <c r="P157" i="17"/>
  <c r="M157" i="17"/>
  <c r="D157" i="17"/>
  <c r="B157" i="17"/>
  <c r="E157" i="17" s="1"/>
  <c r="A157" i="17"/>
  <c r="AD156" i="17"/>
  <c r="AC156" i="17"/>
  <c r="AB156" i="17"/>
  <c r="AA156" i="17"/>
  <c r="P156" i="17"/>
  <c r="M156" i="17"/>
  <c r="E156" i="17"/>
  <c r="B156" i="17"/>
  <c r="A156" i="17"/>
  <c r="AD155" i="17"/>
  <c r="AC155" i="17"/>
  <c r="AB155" i="17"/>
  <c r="AA155" i="17"/>
  <c r="Z155" i="17"/>
  <c r="P155" i="17"/>
  <c r="M155" i="17"/>
  <c r="E155" i="17"/>
  <c r="D155" i="17"/>
  <c r="B155" i="17"/>
  <c r="A155" i="17"/>
  <c r="AB154" i="17"/>
  <c r="AC154" i="17" s="1"/>
  <c r="AA154" i="17"/>
  <c r="P154" i="17"/>
  <c r="AD154" i="17" s="1"/>
  <c r="M154" i="17"/>
  <c r="B154" i="17"/>
  <c r="Z154" i="17" s="1"/>
  <c r="A154" i="17"/>
  <c r="AD153" i="17"/>
  <c r="AB153" i="17"/>
  <c r="AC153" i="17" s="1"/>
  <c r="AA153" i="17"/>
  <c r="P153" i="17"/>
  <c r="M153" i="17"/>
  <c r="B153" i="17"/>
  <c r="A153" i="17"/>
  <c r="AC152" i="17"/>
  <c r="AB152" i="17"/>
  <c r="AA152" i="17"/>
  <c r="P152" i="17"/>
  <c r="AD152" i="17" s="1"/>
  <c r="M152" i="17"/>
  <c r="B152" i="17"/>
  <c r="D152" i="17" s="1"/>
  <c r="A152" i="17"/>
  <c r="AB151" i="17"/>
  <c r="AC151" i="17" s="1"/>
  <c r="AA151" i="17"/>
  <c r="P151" i="17"/>
  <c r="Z151" i="17" s="1"/>
  <c r="M151" i="17"/>
  <c r="D151" i="17"/>
  <c r="B151" i="17"/>
  <c r="E151" i="17" s="1"/>
  <c r="A151" i="17"/>
  <c r="AC150" i="17"/>
  <c r="AB150" i="17"/>
  <c r="AA150" i="17"/>
  <c r="P150" i="17"/>
  <c r="AD150" i="17" s="1"/>
  <c r="M150" i="17"/>
  <c r="B150" i="17"/>
  <c r="A150" i="17"/>
  <c r="AD149" i="17"/>
  <c r="AC149" i="17"/>
  <c r="AB149" i="17"/>
  <c r="AA149" i="17"/>
  <c r="Z149" i="17"/>
  <c r="P149" i="17"/>
  <c r="M149" i="17"/>
  <c r="E149" i="17"/>
  <c r="D149" i="17"/>
  <c r="B149" i="17"/>
  <c r="A149" i="17"/>
  <c r="AC148" i="17"/>
  <c r="AB148" i="17"/>
  <c r="AA148" i="17"/>
  <c r="P148" i="17"/>
  <c r="AD148" i="17" s="1"/>
  <c r="M148" i="17"/>
  <c r="E148" i="17"/>
  <c r="D148" i="17"/>
  <c r="B148" i="17"/>
  <c r="A148" i="17"/>
  <c r="AD147" i="17"/>
  <c r="AB147" i="17"/>
  <c r="AC147" i="17" s="1"/>
  <c r="AA147" i="17"/>
  <c r="Z147" i="17"/>
  <c r="P147" i="17"/>
  <c r="M147" i="17"/>
  <c r="B147" i="17"/>
  <c r="E147" i="17" s="1"/>
  <c r="A147" i="17"/>
  <c r="AC146" i="17"/>
  <c r="AB146" i="17"/>
  <c r="AA146" i="17"/>
  <c r="P146" i="17"/>
  <c r="AD146" i="17" s="1"/>
  <c r="M146" i="17"/>
  <c r="E146" i="17"/>
  <c r="B146" i="17"/>
  <c r="D146" i="17" s="1"/>
  <c r="A146" i="17"/>
  <c r="AD145" i="17"/>
  <c r="AB145" i="17"/>
  <c r="AC145" i="17" s="1"/>
  <c r="AA145" i="17"/>
  <c r="Z145" i="17"/>
  <c r="P145" i="17"/>
  <c r="M145" i="17"/>
  <c r="D145" i="17"/>
  <c r="B145" i="17"/>
  <c r="E145" i="17" s="1"/>
  <c r="A145" i="17"/>
  <c r="AD144" i="17"/>
  <c r="AC144" i="17"/>
  <c r="AB144" i="17"/>
  <c r="AA144" i="17"/>
  <c r="P144" i="17"/>
  <c r="M144" i="17"/>
  <c r="E144" i="17"/>
  <c r="B144" i="17"/>
  <c r="A144" i="17"/>
  <c r="AD143" i="17"/>
  <c r="AB143" i="17"/>
  <c r="AC143" i="17" s="1"/>
  <c r="AA143" i="17"/>
  <c r="Z143" i="17"/>
  <c r="P143" i="17"/>
  <c r="M143" i="17"/>
  <c r="E143" i="17"/>
  <c r="D143" i="17"/>
  <c r="B143" i="17"/>
  <c r="A143" i="17"/>
  <c r="AC142" i="17"/>
  <c r="AB142" i="17"/>
  <c r="AA142" i="17"/>
  <c r="P142" i="17"/>
  <c r="AD142" i="17" s="1"/>
  <c r="M142" i="17"/>
  <c r="D142" i="17"/>
  <c r="B142" i="17"/>
  <c r="E142" i="17" s="1"/>
  <c r="A142" i="17"/>
  <c r="AD141" i="17"/>
  <c r="AB141" i="17"/>
  <c r="AC141" i="17" s="1"/>
  <c r="AA141" i="17"/>
  <c r="Z141" i="17"/>
  <c r="P141" i="17"/>
  <c r="M141" i="17"/>
  <c r="B141" i="17"/>
  <c r="E141" i="17" s="1"/>
  <c r="A141" i="17"/>
  <c r="AC140" i="17"/>
  <c r="AB140" i="17"/>
  <c r="AA140" i="17"/>
  <c r="P140" i="17"/>
  <c r="AD140" i="17" s="1"/>
  <c r="M140" i="17"/>
  <c r="E140" i="17"/>
  <c r="B140" i="17"/>
  <c r="D140" i="17" s="1"/>
  <c r="A140" i="17"/>
  <c r="AD139" i="17"/>
  <c r="AB139" i="17"/>
  <c r="AC139" i="17" s="1"/>
  <c r="AA139" i="17"/>
  <c r="Z139" i="17"/>
  <c r="P139" i="17"/>
  <c r="M139" i="17"/>
  <c r="D139" i="17"/>
  <c r="B139" i="17"/>
  <c r="E139" i="17" s="1"/>
  <c r="A139" i="17"/>
  <c r="AD138" i="17"/>
  <c r="AC138" i="17"/>
  <c r="AB138" i="17"/>
  <c r="AA138" i="17"/>
  <c r="P138" i="17"/>
  <c r="M138" i="17"/>
  <c r="E138" i="17"/>
  <c r="B138" i="17"/>
  <c r="A138" i="17"/>
  <c r="AD137" i="17"/>
  <c r="AC137" i="17"/>
  <c r="AB137" i="17"/>
  <c r="AA137" i="17"/>
  <c r="Z137" i="17"/>
  <c r="P137" i="17"/>
  <c r="M137" i="17"/>
  <c r="E137" i="17"/>
  <c r="D137" i="17"/>
  <c r="B137" i="17"/>
  <c r="A137" i="17"/>
  <c r="AB136" i="17"/>
  <c r="AC136" i="17" s="1"/>
  <c r="AA136" i="17"/>
  <c r="P136" i="17"/>
  <c r="AD136" i="17" s="1"/>
  <c r="M136" i="17"/>
  <c r="B136" i="17"/>
  <c r="Z136" i="17" s="1"/>
  <c r="A136" i="17"/>
  <c r="AD135" i="17"/>
  <c r="AB135" i="17"/>
  <c r="AC135" i="17" s="1"/>
  <c r="AA135" i="17"/>
  <c r="P135" i="17"/>
  <c r="M135" i="17"/>
  <c r="B135" i="17"/>
  <c r="A135" i="17"/>
  <c r="AC134" i="17"/>
  <c r="AB134" i="17"/>
  <c r="AA134" i="17"/>
  <c r="P134" i="17"/>
  <c r="AD134" i="17" s="1"/>
  <c r="M134" i="17"/>
  <c r="B134" i="17"/>
  <c r="D134" i="17" s="1"/>
  <c r="A134" i="17"/>
  <c r="AB133" i="17"/>
  <c r="AC133" i="17" s="1"/>
  <c r="AA133" i="17"/>
  <c r="P133" i="17"/>
  <c r="Z133" i="17" s="1"/>
  <c r="M133" i="17"/>
  <c r="D133" i="17"/>
  <c r="B133" i="17"/>
  <c r="E133" i="17" s="1"/>
  <c r="A133" i="17"/>
  <c r="AC132" i="17"/>
  <c r="AB132" i="17"/>
  <c r="AA132" i="17"/>
  <c r="P132" i="17"/>
  <c r="AD132" i="17" s="1"/>
  <c r="M132" i="17"/>
  <c r="B132" i="17"/>
  <c r="A132" i="17"/>
  <c r="AD131" i="17"/>
  <c r="AC131" i="17"/>
  <c r="AB131" i="17"/>
  <c r="AA131" i="17"/>
  <c r="Z131" i="17"/>
  <c r="P131" i="17"/>
  <c r="M131" i="17"/>
  <c r="E131" i="17"/>
  <c r="B131" i="17"/>
  <c r="D131" i="17" s="1"/>
  <c r="A131" i="17"/>
  <c r="AC130" i="17"/>
  <c r="AB130" i="17"/>
  <c r="AA130" i="17"/>
  <c r="P130" i="17"/>
  <c r="AD130" i="17" s="1"/>
  <c r="M130" i="17"/>
  <c r="B130" i="17"/>
  <c r="A130" i="17"/>
  <c r="AD129" i="17"/>
  <c r="AB129" i="17"/>
  <c r="AC129" i="17" s="1"/>
  <c r="AA129" i="17"/>
  <c r="Z129" i="17"/>
  <c r="P129" i="17"/>
  <c r="M129" i="17"/>
  <c r="E129" i="17"/>
  <c r="D129" i="17"/>
  <c r="B129" i="17"/>
  <c r="A129" i="17"/>
  <c r="AB128" i="17"/>
  <c r="AC128" i="17" s="1"/>
  <c r="AA128" i="17"/>
  <c r="P128" i="17"/>
  <c r="AD128" i="17" s="1"/>
  <c r="M128" i="17"/>
  <c r="B128" i="17"/>
  <c r="E128" i="17" s="1"/>
  <c r="A128" i="17"/>
  <c r="AD127" i="17"/>
  <c r="AB127" i="17"/>
  <c r="AC127" i="17" s="1"/>
  <c r="AA127" i="17"/>
  <c r="Z127" i="17"/>
  <c r="P127" i="17"/>
  <c r="M127" i="17"/>
  <c r="B127" i="17"/>
  <c r="E127" i="17" s="1"/>
  <c r="A127" i="17"/>
  <c r="AC126" i="17"/>
  <c r="AB126" i="17"/>
  <c r="AA126" i="17"/>
  <c r="P126" i="17"/>
  <c r="Z126" i="17" s="1"/>
  <c r="M126" i="17"/>
  <c r="E126" i="17"/>
  <c r="B126" i="17"/>
  <c r="D126" i="17" s="1"/>
  <c r="A126" i="17"/>
  <c r="AD125" i="17"/>
  <c r="AB125" i="17"/>
  <c r="AC125" i="17" s="1"/>
  <c r="AA125" i="17"/>
  <c r="P125" i="17"/>
  <c r="Z125" i="17" s="1"/>
  <c r="M125" i="17"/>
  <c r="D125" i="17"/>
  <c r="B125" i="17"/>
  <c r="E125" i="17" s="1"/>
  <c r="A125" i="17"/>
  <c r="AD124" i="17"/>
  <c r="AC124" i="17"/>
  <c r="AB124" i="17"/>
  <c r="AA124" i="17"/>
  <c r="P124" i="17"/>
  <c r="M124" i="17"/>
  <c r="B124" i="17"/>
  <c r="A124" i="17"/>
  <c r="AD123" i="17"/>
  <c r="AB123" i="17"/>
  <c r="AC123" i="17" s="1"/>
  <c r="AA123" i="17"/>
  <c r="Z123" i="17"/>
  <c r="P123" i="17"/>
  <c r="M123" i="17"/>
  <c r="E123" i="17"/>
  <c r="D123" i="17"/>
  <c r="B123" i="17"/>
  <c r="A123" i="17"/>
  <c r="AB122" i="17"/>
  <c r="AC122" i="17" s="1"/>
  <c r="AA122" i="17"/>
  <c r="P122" i="17"/>
  <c r="AD122" i="17" s="1"/>
  <c r="M122" i="17"/>
  <c r="B122" i="17"/>
  <c r="E122" i="17" s="1"/>
  <c r="A122" i="17"/>
  <c r="AD121" i="17"/>
  <c r="AB121" i="17"/>
  <c r="AC121" i="17" s="1"/>
  <c r="AA121" i="17"/>
  <c r="Z121" i="17"/>
  <c r="P121" i="17"/>
  <c r="M121" i="17"/>
  <c r="B121" i="17"/>
  <c r="E121" i="17" s="1"/>
  <c r="A121" i="17"/>
  <c r="AC120" i="17"/>
  <c r="AB120" i="17"/>
  <c r="AA120" i="17"/>
  <c r="P120" i="17"/>
  <c r="Z120" i="17" s="1"/>
  <c r="M120" i="17"/>
  <c r="E120" i="17"/>
  <c r="B120" i="17"/>
  <c r="D120" i="17" s="1"/>
  <c r="A120" i="17"/>
  <c r="AD119" i="17"/>
  <c r="AB119" i="17"/>
  <c r="AC119" i="17" s="1"/>
  <c r="AA119" i="17"/>
  <c r="P119" i="17"/>
  <c r="Z119" i="17" s="1"/>
  <c r="M119" i="17"/>
  <c r="D119" i="17"/>
  <c r="B119" i="17"/>
  <c r="E119" i="17" s="1"/>
  <c r="A119" i="17"/>
  <c r="AD118" i="17"/>
  <c r="AC118" i="17"/>
  <c r="AB118" i="17"/>
  <c r="AA118" i="17"/>
  <c r="P118" i="17"/>
  <c r="M118" i="17"/>
  <c r="B118" i="17"/>
  <c r="A118" i="17"/>
  <c r="AD117" i="17"/>
  <c r="AB117" i="17"/>
  <c r="AC117" i="17" s="1"/>
  <c r="AA117" i="17"/>
  <c r="Z117" i="17"/>
  <c r="P117" i="17"/>
  <c r="M117" i="17"/>
  <c r="E117" i="17"/>
  <c r="D117" i="17"/>
  <c r="B117" i="17"/>
  <c r="A117" i="17"/>
  <c r="AB116" i="17"/>
  <c r="AC116" i="17" s="1"/>
  <c r="AA116" i="17"/>
  <c r="P116" i="17"/>
  <c r="AD116" i="17" s="1"/>
  <c r="M116" i="17"/>
  <c r="B116" i="17"/>
  <c r="E116" i="17" s="1"/>
  <c r="A116" i="17"/>
  <c r="AD115" i="17"/>
  <c r="AB115" i="17"/>
  <c r="AC115" i="17" s="1"/>
  <c r="AA115" i="17"/>
  <c r="Z115" i="17"/>
  <c r="P115" i="17"/>
  <c r="M115" i="17"/>
  <c r="B115" i="17"/>
  <c r="E115" i="17" s="1"/>
  <c r="A115" i="17"/>
  <c r="AC114" i="17"/>
  <c r="AB114" i="17"/>
  <c r="AA114" i="17"/>
  <c r="P114" i="17"/>
  <c r="Z114" i="17" s="1"/>
  <c r="M114" i="17"/>
  <c r="E114" i="17"/>
  <c r="B114" i="17"/>
  <c r="D114" i="17" s="1"/>
  <c r="A114" i="17"/>
  <c r="AD113" i="17"/>
  <c r="AB113" i="17"/>
  <c r="AC113" i="17" s="1"/>
  <c r="AA113" i="17"/>
  <c r="P113" i="17"/>
  <c r="Z113" i="17" s="1"/>
  <c r="M113" i="17"/>
  <c r="D113" i="17"/>
  <c r="B113" i="17"/>
  <c r="E113" i="17" s="1"/>
  <c r="A113" i="17"/>
  <c r="AD112" i="17"/>
  <c r="AC112" i="17"/>
  <c r="AB112" i="17"/>
  <c r="AA112" i="17"/>
  <c r="P112" i="17"/>
  <c r="M112" i="17"/>
  <c r="B112" i="17"/>
  <c r="A112" i="17"/>
  <c r="AD111" i="17"/>
  <c r="AB111" i="17"/>
  <c r="AC111" i="17" s="1"/>
  <c r="AA111" i="17"/>
  <c r="Z111" i="17"/>
  <c r="P111" i="17"/>
  <c r="M111" i="17"/>
  <c r="E111" i="17"/>
  <c r="D111" i="17"/>
  <c r="B111" i="17"/>
  <c r="A111" i="17"/>
  <c r="AB110" i="17"/>
  <c r="AC110" i="17" s="1"/>
  <c r="AA110" i="17"/>
  <c r="P110" i="17"/>
  <c r="AD110" i="17" s="1"/>
  <c r="M110" i="17"/>
  <c r="B110" i="17"/>
  <c r="E110" i="17" s="1"/>
  <c r="A110" i="17"/>
  <c r="AD109" i="17"/>
  <c r="AB109" i="17"/>
  <c r="AC109" i="17" s="1"/>
  <c r="AA109" i="17"/>
  <c r="Z109" i="17"/>
  <c r="P109" i="17"/>
  <c r="M109" i="17"/>
  <c r="B109" i="17"/>
  <c r="E109" i="17" s="1"/>
  <c r="A109" i="17"/>
  <c r="AC108" i="17"/>
  <c r="AB108" i="17"/>
  <c r="AA108" i="17"/>
  <c r="P108" i="17"/>
  <c r="Z108" i="17" s="1"/>
  <c r="M108" i="17"/>
  <c r="E108" i="17"/>
  <c r="B108" i="17"/>
  <c r="D108" i="17" s="1"/>
  <c r="A108" i="17"/>
  <c r="AD107" i="17"/>
  <c r="AB107" i="17"/>
  <c r="AC107" i="17" s="1"/>
  <c r="AA107" i="17"/>
  <c r="P107" i="17"/>
  <c r="Z107" i="17" s="1"/>
  <c r="M107" i="17"/>
  <c r="D107" i="17"/>
  <c r="B107" i="17"/>
  <c r="E107" i="17" s="1"/>
  <c r="A107" i="17"/>
  <c r="AD106" i="17"/>
  <c r="AC106" i="17"/>
  <c r="AB106" i="17"/>
  <c r="AA106" i="17"/>
  <c r="P106" i="17"/>
  <c r="M106" i="17"/>
  <c r="B106" i="17"/>
  <c r="A106" i="17"/>
  <c r="AD105" i="17"/>
  <c r="AB105" i="17"/>
  <c r="AC105" i="17" s="1"/>
  <c r="AA105" i="17"/>
  <c r="Z105" i="17"/>
  <c r="P105" i="17"/>
  <c r="M105" i="17"/>
  <c r="E105" i="17"/>
  <c r="D105" i="17"/>
  <c r="B105" i="17"/>
  <c r="A105" i="17"/>
  <c r="AB104" i="17"/>
  <c r="AC104" i="17" s="1"/>
  <c r="AA104" i="17"/>
  <c r="P104" i="17"/>
  <c r="AD104" i="17" s="1"/>
  <c r="M104" i="17"/>
  <c r="B104" i="17"/>
  <c r="E104" i="17" s="1"/>
  <c r="A104" i="17"/>
  <c r="AD103" i="17"/>
  <c r="AB103" i="17"/>
  <c r="AC103" i="17" s="1"/>
  <c r="AA103" i="17"/>
  <c r="Z103" i="17"/>
  <c r="P103" i="17"/>
  <c r="M103" i="17"/>
  <c r="B103" i="17"/>
  <c r="E103" i="17" s="1"/>
  <c r="A103" i="17"/>
  <c r="AC102" i="17"/>
  <c r="AB102" i="17"/>
  <c r="AA102" i="17"/>
  <c r="P102" i="17"/>
  <c r="Z102" i="17" s="1"/>
  <c r="M102" i="17"/>
  <c r="E102" i="17"/>
  <c r="B102" i="17"/>
  <c r="D102" i="17" s="1"/>
  <c r="A102" i="17"/>
  <c r="AD101" i="17"/>
  <c r="AB101" i="17"/>
  <c r="AC101" i="17" s="1"/>
  <c r="AA101" i="17"/>
  <c r="P101" i="17"/>
  <c r="Z101" i="17" s="1"/>
  <c r="M101" i="17"/>
  <c r="D101" i="17"/>
  <c r="B101" i="17"/>
  <c r="E101" i="17" s="1"/>
  <c r="A101" i="17"/>
  <c r="AD100" i="17"/>
  <c r="AC100" i="17"/>
  <c r="AB100" i="17"/>
  <c r="AA100" i="17"/>
  <c r="P100" i="17"/>
  <c r="M100" i="17"/>
  <c r="B100" i="17"/>
  <c r="A100" i="17"/>
  <c r="AD99" i="17"/>
  <c r="AB99" i="17"/>
  <c r="AC99" i="17" s="1"/>
  <c r="AA99" i="17"/>
  <c r="Z99" i="17"/>
  <c r="P99" i="17"/>
  <c r="M99" i="17"/>
  <c r="E99" i="17"/>
  <c r="D99" i="17"/>
  <c r="B99" i="17"/>
  <c r="A99" i="17"/>
  <c r="AB98" i="17"/>
  <c r="AC98" i="17" s="1"/>
  <c r="AA98" i="17"/>
  <c r="P98" i="17"/>
  <c r="AD98" i="17" s="1"/>
  <c r="M98" i="17"/>
  <c r="B98" i="17"/>
  <c r="E98" i="17" s="1"/>
  <c r="A98" i="17"/>
  <c r="AD97" i="17"/>
  <c r="AB97" i="17"/>
  <c r="AC97" i="17" s="1"/>
  <c r="AA97" i="17"/>
  <c r="Z97" i="17"/>
  <c r="P97" i="17"/>
  <c r="M97" i="17"/>
  <c r="B97" i="17"/>
  <c r="E97" i="17" s="1"/>
  <c r="A97" i="17"/>
  <c r="AC96" i="17"/>
  <c r="AB96" i="17"/>
  <c r="AA96" i="17"/>
  <c r="P96" i="17"/>
  <c r="Z96" i="17" s="1"/>
  <c r="M96" i="17"/>
  <c r="E96" i="17"/>
  <c r="B96" i="17"/>
  <c r="D96" i="17" s="1"/>
  <c r="A96" i="17"/>
  <c r="AD95" i="17"/>
  <c r="AB95" i="17"/>
  <c r="AC95" i="17" s="1"/>
  <c r="AA95" i="17"/>
  <c r="P95" i="17"/>
  <c r="Z95" i="17" s="1"/>
  <c r="M95" i="17"/>
  <c r="D95" i="17"/>
  <c r="B95" i="17"/>
  <c r="E95" i="17" s="1"/>
  <c r="A95" i="17"/>
  <c r="AD94" i="17"/>
  <c r="AC94" i="17"/>
  <c r="AB94" i="17"/>
  <c r="AA94" i="17"/>
  <c r="P94" i="17"/>
  <c r="M94" i="17"/>
  <c r="B94" i="17"/>
  <c r="A94" i="17"/>
  <c r="AD93" i="17"/>
  <c r="AB93" i="17"/>
  <c r="AC93" i="17" s="1"/>
  <c r="AA93" i="17"/>
  <c r="Z93" i="17"/>
  <c r="P93" i="17"/>
  <c r="M93" i="17"/>
  <c r="E93" i="17"/>
  <c r="D93" i="17"/>
  <c r="B93" i="17"/>
  <c r="A93" i="17"/>
  <c r="AB92" i="17"/>
  <c r="AC92" i="17" s="1"/>
  <c r="AA92" i="17"/>
  <c r="P92" i="17"/>
  <c r="AD92" i="17" s="1"/>
  <c r="M92" i="17"/>
  <c r="B92" i="17"/>
  <c r="E92" i="17" s="1"/>
  <c r="A92" i="17"/>
  <c r="AD91" i="17"/>
  <c r="AB91" i="17"/>
  <c r="AC91" i="17" s="1"/>
  <c r="AA91" i="17"/>
  <c r="Z91" i="17"/>
  <c r="P91" i="17"/>
  <c r="M91" i="17"/>
  <c r="B91" i="17"/>
  <c r="E91" i="17" s="1"/>
  <c r="A91" i="17"/>
  <c r="AC90" i="17"/>
  <c r="AB90" i="17"/>
  <c r="AA90" i="17"/>
  <c r="P90" i="17"/>
  <c r="Z90" i="17" s="1"/>
  <c r="M90" i="17"/>
  <c r="E90" i="17"/>
  <c r="B90" i="17"/>
  <c r="D90" i="17" s="1"/>
  <c r="A90" i="17"/>
  <c r="AD89" i="17"/>
  <c r="AB89" i="17"/>
  <c r="AC89" i="17" s="1"/>
  <c r="AA89" i="17"/>
  <c r="P89" i="17"/>
  <c r="Z89" i="17" s="1"/>
  <c r="M89" i="17"/>
  <c r="D89" i="17"/>
  <c r="B89" i="17"/>
  <c r="E89" i="17" s="1"/>
  <c r="A89" i="17"/>
  <c r="AD88" i="17"/>
  <c r="AC88" i="17"/>
  <c r="AB88" i="17"/>
  <c r="AA88" i="17"/>
  <c r="P88" i="17"/>
  <c r="M88" i="17"/>
  <c r="B88" i="17"/>
  <c r="A88" i="17"/>
  <c r="AD87" i="17"/>
  <c r="AB87" i="17"/>
  <c r="AC87" i="17" s="1"/>
  <c r="AA87" i="17"/>
  <c r="Z87" i="17"/>
  <c r="P87" i="17"/>
  <c r="M87" i="17"/>
  <c r="E87" i="17"/>
  <c r="D87" i="17"/>
  <c r="B87" i="17"/>
  <c r="A87" i="17"/>
  <c r="AB86" i="17"/>
  <c r="AC86" i="17" s="1"/>
  <c r="AA86" i="17"/>
  <c r="P86" i="17"/>
  <c r="AD86" i="17" s="1"/>
  <c r="M86" i="17"/>
  <c r="B86" i="17"/>
  <c r="E86" i="17" s="1"/>
  <c r="A86" i="17"/>
  <c r="AD85" i="17"/>
  <c r="AB85" i="17"/>
  <c r="AC85" i="17" s="1"/>
  <c r="AA85" i="17"/>
  <c r="Z85" i="17"/>
  <c r="P85" i="17"/>
  <c r="M85" i="17"/>
  <c r="B85" i="17"/>
  <c r="E85" i="17" s="1"/>
  <c r="A85" i="17"/>
  <c r="AC84" i="17"/>
  <c r="AB84" i="17"/>
  <c r="AA84" i="17"/>
  <c r="P84" i="17"/>
  <c r="Z84" i="17" s="1"/>
  <c r="M84" i="17"/>
  <c r="E84" i="17"/>
  <c r="B84" i="17"/>
  <c r="D84" i="17" s="1"/>
  <c r="A84" i="17"/>
  <c r="AD83" i="17"/>
  <c r="AB83" i="17"/>
  <c r="AC83" i="17" s="1"/>
  <c r="AA83" i="17"/>
  <c r="P83" i="17"/>
  <c r="Z83" i="17" s="1"/>
  <c r="M83" i="17"/>
  <c r="D83" i="17"/>
  <c r="B83" i="17"/>
  <c r="E83" i="17" s="1"/>
  <c r="A83" i="17"/>
  <c r="AD82" i="17"/>
  <c r="AC82" i="17"/>
  <c r="AB82" i="17"/>
  <c r="AA82" i="17"/>
  <c r="P82" i="17"/>
  <c r="M82" i="17"/>
  <c r="B82" i="17"/>
  <c r="A82" i="17"/>
  <c r="AD81" i="17"/>
  <c r="AB81" i="17"/>
  <c r="AC81" i="17" s="1"/>
  <c r="AA81" i="17"/>
  <c r="Z81" i="17"/>
  <c r="P81" i="17"/>
  <c r="M81" i="17"/>
  <c r="E81" i="17"/>
  <c r="D81" i="17"/>
  <c r="B81" i="17"/>
  <c r="A81" i="17"/>
  <c r="AB80" i="17"/>
  <c r="AC80" i="17" s="1"/>
  <c r="AA80" i="17"/>
  <c r="P80" i="17"/>
  <c r="AD80" i="17" s="1"/>
  <c r="M80" i="17"/>
  <c r="B80" i="17"/>
  <c r="E80" i="17" s="1"/>
  <c r="A80" i="17"/>
  <c r="AD79" i="17"/>
  <c r="AB79" i="17"/>
  <c r="AC79" i="17" s="1"/>
  <c r="AA79" i="17"/>
  <c r="Z79" i="17"/>
  <c r="P79" i="17"/>
  <c r="M79" i="17"/>
  <c r="B79" i="17"/>
  <c r="E79" i="17" s="1"/>
  <c r="A79" i="17"/>
  <c r="AC78" i="17"/>
  <c r="AB78" i="17"/>
  <c r="AA78" i="17"/>
  <c r="P78" i="17"/>
  <c r="Z78" i="17" s="1"/>
  <c r="M78" i="17"/>
  <c r="E78" i="17"/>
  <c r="B78" i="17"/>
  <c r="D78" i="17" s="1"/>
  <c r="A78" i="17"/>
  <c r="AD77" i="17"/>
  <c r="AB77" i="17"/>
  <c r="AC77" i="17" s="1"/>
  <c r="AA77" i="17"/>
  <c r="P77" i="17"/>
  <c r="Z77" i="17" s="1"/>
  <c r="M77" i="17"/>
  <c r="D77" i="17"/>
  <c r="B77" i="17"/>
  <c r="E77" i="17" s="1"/>
  <c r="A77" i="17"/>
  <c r="AD76" i="17"/>
  <c r="AC76" i="17"/>
  <c r="AB76" i="17"/>
  <c r="AA76" i="17"/>
  <c r="P76" i="17"/>
  <c r="M76" i="17"/>
  <c r="B76" i="17"/>
  <c r="A76" i="17"/>
  <c r="AD75" i="17"/>
  <c r="AB75" i="17"/>
  <c r="AC75" i="17" s="1"/>
  <c r="AA75" i="17"/>
  <c r="Z75" i="17"/>
  <c r="P75" i="17"/>
  <c r="M75" i="17"/>
  <c r="E75" i="17"/>
  <c r="D75" i="17"/>
  <c r="B75" i="17"/>
  <c r="A75" i="17"/>
  <c r="AB74" i="17"/>
  <c r="AC74" i="17" s="1"/>
  <c r="AA74" i="17"/>
  <c r="P74" i="17"/>
  <c r="AD74" i="17" s="1"/>
  <c r="M74" i="17"/>
  <c r="B74" i="17"/>
  <c r="E74" i="17" s="1"/>
  <c r="A74" i="17"/>
  <c r="AD73" i="17"/>
  <c r="AB73" i="17"/>
  <c r="AC73" i="17" s="1"/>
  <c r="AA73" i="17"/>
  <c r="Z73" i="17"/>
  <c r="P73" i="17"/>
  <c r="M73" i="17"/>
  <c r="B73" i="17"/>
  <c r="E73" i="17" s="1"/>
  <c r="A73" i="17"/>
  <c r="AC72" i="17"/>
  <c r="AB72" i="17"/>
  <c r="AA72" i="17"/>
  <c r="P72" i="17"/>
  <c r="Z72" i="17" s="1"/>
  <c r="M72" i="17"/>
  <c r="E72" i="17"/>
  <c r="B72" i="17"/>
  <c r="D72" i="17" s="1"/>
  <c r="A72" i="17"/>
  <c r="AD71" i="17"/>
  <c r="AB71" i="17"/>
  <c r="AC71" i="17" s="1"/>
  <c r="AA71" i="17"/>
  <c r="P71" i="17"/>
  <c r="Z71" i="17" s="1"/>
  <c r="M71" i="17"/>
  <c r="D71" i="17"/>
  <c r="B71" i="17"/>
  <c r="E71" i="17" s="1"/>
  <c r="A71" i="17"/>
  <c r="AD70" i="17"/>
  <c r="AC70" i="17"/>
  <c r="AB70" i="17"/>
  <c r="AA70" i="17"/>
  <c r="P70" i="17"/>
  <c r="M70" i="17"/>
  <c r="B70" i="17"/>
  <c r="A70" i="17"/>
  <c r="AD69" i="17"/>
  <c r="AB69" i="17"/>
  <c r="AC69" i="17" s="1"/>
  <c r="AA69" i="17"/>
  <c r="Z69" i="17"/>
  <c r="P69" i="17"/>
  <c r="M69" i="17"/>
  <c r="E69" i="17"/>
  <c r="D69" i="17"/>
  <c r="B69" i="17"/>
  <c r="A69" i="17"/>
  <c r="AB68" i="17"/>
  <c r="AC68" i="17" s="1"/>
  <c r="AA68" i="17"/>
  <c r="P68" i="17"/>
  <c r="AD68" i="17" s="1"/>
  <c r="M68" i="17"/>
  <c r="B68" i="17"/>
  <c r="A68" i="17"/>
  <c r="AD67" i="17"/>
  <c r="AB67" i="17"/>
  <c r="AC67" i="17" s="1"/>
  <c r="AA67" i="17"/>
  <c r="Z67" i="17"/>
  <c r="P67" i="17"/>
  <c r="M67" i="17"/>
  <c r="B67" i="17"/>
  <c r="E67" i="17" s="1"/>
  <c r="A67" i="17"/>
  <c r="AC66" i="17"/>
  <c r="AB66" i="17"/>
  <c r="AA66" i="17"/>
  <c r="P66" i="17"/>
  <c r="M66" i="17"/>
  <c r="E66" i="17"/>
  <c r="B66" i="17"/>
  <c r="D66" i="17" s="1"/>
  <c r="A66" i="17"/>
  <c r="AD65" i="17"/>
  <c r="AB65" i="17"/>
  <c r="AC65" i="17" s="1"/>
  <c r="AA65" i="17"/>
  <c r="P65" i="17"/>
  <c r="Z65" i="17" s="1"/>
  <c r="M65" i="17"/>
  <c r="D65" i="17"/>
  <c r="B65" i="17"/>
  <c r="E65" i="17" s="1"/>
  <c r="A65" i="17"/>
  <c r="AD64" i="17"/>
  <c r="AC64" i="17"/>
  <c r="AB64" i="17"/>
  <c r="AA64" i="17"/>
  <c r="P64" i="17"/>
  <c r="M64" i="17"/>
  <c r="B64" i="17"/>
  <c r="A64" i="17"/>
  <c r="AD63" i="17"/>
  <c r="AB63" i="17"/>
  <c r="AC63" i="17" s="1"/>
  <c r="AA63" i="17"/>
  <c r="Z63" i="17"/>
  <c r="P63" i="17"/>
  <c r="M63" i="17"/>
  <c r="E63" i="17"/>
  <c r="D63" i="17"/>
  <c r="B63" i="17"/>
  <c r="A63" i="17"/>
  <c r="AB62" i="17"/>
  <c r="AC62" i="17" s="1"/>
  <c r="AA62" i="17"/>
  <c r="P62" i="17"/>
  <c r="AD62" i="17" s="1"/>
  <c r="M62" i="17"/>
  <c r="B62" i="17"/>
  <c r="A62" i="17"/>
  <c r="AD61" i="17"/>
  <c r="AB61" i="17"/>
  <c r="AC61" i="17" s="1"/>
  <c r="AA61" i="17"/>
  <c r="Z61" i="17"/>
  <c r="P61" i="17"/>
  <c r="M61" i="17"/>
  <c r="B61" i="17"/>
  <c r="E61" i="17" s="1"/>
  <c r="A61" i="17"/>
  <c r="AC60" i="17"/>
  <c r="AB60" i="17"/>
  <c r="AA60" i="17"/>
  <c r="P60" i="17"/>
  <c r="M60" i="17"/>
  <c r="E60" i="17"/>
  <c r="B60" i="17"/>
  <c r="D60" i="17" s="1"/>
  <c r="A60" i="17"/>
  <c r="AD59" i="17"/>
  <c r="AB59" i="17"/>
  <c r="AC59" i="17" s="1"/>
  <c r="AA59" i="17"/>
  <c r="P59" i="17"/>
  <c r="Z59" i="17" s="1"/>
  <c r="M59" i="17"/>
  <c r="D59" i="17"/>
  <c r="B59" i="17"/>
  <c r="E59" i="17" s="1"/>
  <c r="A59" i="17"/>
  <c r="AD58" i="17"/>
  <c r="AC58" i="17"/>
  <c r="AB58" i="17"/>
  <c r="AA58" i="17"/>
  <c r="P58" i="17"/>
  <c r="M58" i="17"/>
  <c r="B58" i="17"/>
  <c r="A58" i="17"/>
  <c r="AD57" i="17"/>
  <c r="AB57" i="17"/>
  <c r="AC57" i="17" s="1"/>
  <c r="AA57" i="17"/>
  <c r="Z57" i="17"/>
  <c r="P57" i="17"/>
  <c r="M57" i="17"/>
  <c r="E57" i="17"/>
  <c r="D57" i="17"/>
  <c r="B57" i="17"/>
  <c r="A57" i="17"/>
  <c r="AB56" i="17"/>
  <c r="AC56" i="17" s="1"/>
  <c r="AA56" i="17"/>
  <c r="P56" i="17"/>
  <c r="AD56" i="17" s="1"/>
  <c r="M56" i="17"/>
  <c r="B56" i="17"/>
  <c r="A56" i="17"/>
  <c r="AD55" i="17"/>
  <c r="AB55" i="17"/>
  <c r="AC55" i="17" s="1"/>
  <c r="AA55" i="17"/>
  <c r="Z55" i="17"/>
  <c r="P55" i="17"/>
  <c r="M55" i="17"/>
  <c r="B55" i="17"/>
  <c r="E55" i="17" s="1"/>
  <c r="A55" i="17"/>
  <c r="AC54" i="17"/>
  <c r="AB54" i="17"/>
  <c r="AA54" i="17"/>
  <c r="P54" i="17"/>
  <c r="M54" i="17"/>
  <c r="E54" i="17"/>
  <c r="B54" i="17"/>
  <c r="D54" i="17" s="1"/>
  <c r="A54" i="17"/>
  <c r="AD53" i="17"/>
  <c r="AB53" i="17"/>
  <c r="AC53" i="17" s="1"/>
  <c r="AA53" i="17"/>
  <c r="P53" i="17"/>
  <c r="Z53" i="17" s="1"/>
  <c r="M53" i="17"/>
  <c r="D53" i="17"/>
  <c r="B53" i="17"/>
  <c r="E53" i="17" s="1"/>
  <c r="A53" i="17"/>
  <c r="AD52" i="17"/>
  <c r="AC52" i="17"/>
  <c r="AB52" i="17"/>
  <c r="AA52" i="17"/>
  <c r="P52" i="17"/>
  <c r="M52" i="17"/>
  <c r="E52" i="17"/>
  <c r="B52" i="17"/>
  <c r="A52" i="17"/>
  <c r="AD51" i="17"/>
  <c r="AB51" i="17"/>
  <c r="AC51" i="17" s="1"/>
  <c r="AA51" i="17"/>
  <c r="Z51" i="17"/>
  <c r="P51" i="17"/>
  <c r="M51" i="17"/>
  <c r="E51" i="17"/>
  <c r="D51" i="17"/>
  <c r="B51" i="17"/>
  <c r="A51" i="17"/>
  <c r="AB50" i="17"/>
  <c r="AC50" i="17" s="1"/>
  <c r="AA50" i="17"/>
  <c r="P50" i="17"/>
  <c r="AD50" i="17" s="1"/>
  <c r="M50" i="17"/>
  <c r="B50" i="17"/>
  <c r="A50" i="17"/>
  <c r="AD49" i="17"/>
  <c r="AB49" i="17"/>
  <c r="AC49" i="17" s="1"/>
  <c r="AA49" i="17"/>
  <c r="Z49" i="17"/>
  <c r="P49" i="17"/>
  <c r="M49" i="17"/>
  <c r="B49" i="17"/>
  <c r="E49" i="17" s="1"/>
  <c r="A49" i="17"/>
  <c r="AC48" i="17"/>
  <c r="AB48" i="17"/>
  <c r="AA48" i="17"/>
  <c r="P48" i="17"/>
  <c r="M48" i="17"/>
  <c r="E48" i="17"/>
  <c r="B48" i="17"/>
  <c r="D48" i="17" s="1"/>
  <c r="A48" i="17"/>
  <c r="AD47" i="17"/>
  <c r="AB47" i="17"/>
  <c r="AC47" i="17" s="1"/>
  <c r="AA47" i="17"/>
  <c r="P47" i="17"/>
  <c r="Z47" i="17" s="1"/>
  <c r="M47" i="17"/>
  <c r="D47" i="17"/>
  <c r="B47" i="17"/>
  <c r="E47" i="17" s="1"/>
  <c r="A47" i="17"/>
  <c r="AD46" i="17"/>
  <c r="AC46" i="17"/>
  <c r="AB46" i="17"/>
  <c r="AA46" i="17"/>
  <c r="P46" i="17"/>
  <c r="M46" i="17"/>
  <c r="B46" i="17"/>
  <c r="A46" i="17"/>
  <c r="AD45" i="17"/>
  <c r="AB45" i="17"/>
  <c r="AC45" i="17" s="1"/>
  <c r="AA45" i="17"/>
  <c r="Z45" i="17"/>
  <c r="P45" i="17"/>
  <c r="M45" i="17"/>
  <c r="E45" i="17"/>
  <c r="D45" i="17"/>
  <c r="B45" i="17"/>
  <c r="A45" i="17"/>
  <c r="AB44" i="17"/>
  <c r="AC44" i="17" s="1"/>
  <c r="AA44" i="17"/>
  <c r="P44" i="17"/>
  <c r="AD44" i="17" s="1"/>
  <c r="M44" i="17"/>
  <c r="B44" i="17"/>
  <c r="A44" i="17"/>
  <c r="AD43" i="17"/>
  <c r="AB43" i="17"/>
  <c r="AC43" i="17" s="1"/>
  <c r="AA43" i="17"/>
  <c r="Z43" i="17"/>
  <c r="P43" i="17"/>
  <c r="M43" i="17"/>
  <c r="B43" i="17"/>
  <c r="E43" i="17" s="1"/>
  <c r="A43" i="17"/>
  <c r="AC42" i="17"/>
  <c r="AB42" i="17"/>
  <c r="AA42" i="17"/>
  <c r="P42" i="17"/>
  <c r="M42" i="17"/>
  <c r="E42" i="17"/>
  <c r="B42" i="17"/>
  <c r="D42" i="17" s="1"/>
  <c r="A42" i="17"/>
  <c r="AD41" i="17"/>
  <c r="AB41" i="17"/>
  <c r="AC41" i="17" s="1"/>
  <c r="AA41" i="17"/>
  <c r="P41" i="17"/>
  <c r="Z41" i="17" s="1"/>
  <c r="M41" i="17"/>
  <c r="D41" i="17"/>
  <c r="B41" i="17"/>
  <c r="E41" i="17" s="1"/>
  <c r="A41" i="17"/>
  <c r="AD40" i="17"/>
  <c r="AC40" i="17"/>
  <c r="AB40" i="17"/>
  <c r="AA40" i="17"/>
  <c r="P40" i="17"/>
  <c r="M40" i="17"/>
  <c r="E40" i="17"/>
  <c r="B40" i="17"/>
  <c r="A40" i="17"/>
  <c r="AD39" i="17"/>
  <c r="AC39" i="17"/>
  <c r="AB39" i="17"/>
  <c r="AA39" i="17"/>
  <c r="Z39" i="17"/>
  <c r="P39" i="17"/>
  <c r="M39" i="17"/>
  <c r="E39" i="17"/>
  <c r="D39" i="17"/>
  <c r="B39" i="17"/>
  <c r="A39" i="17"/>
  <c r="AB38" i="17"/>
  <c r="AC38" i="17" s="1"/>
  <c r="AA38" i="17"/>
  <c r="P38" i="17"/>
  <c r="AD38" i="17" s="1"/>
  <c r="M38" i="17"/>
  <c r="D38" i="17"/>
  <c r="B38" i="17"/>
  <c r="A38" i="17"/>
  <c r="AD37" i="17"/>
  <c r="AB37" i="17"/>
  <c r="AC37" i="17" s="1"/>
  <c r="AA37" i="17"/>
  <c r="Z37" i="17"/>
  <c r="P37" i="17"/>
  <c r="M37" i="17"/>
  <c r="B37" i="17"/>
  <c r="A37" i="17"/>
  <c r="AC36" i="17"/>
  <c r="AB36" i="17"/>
  <c r="AA36" i="17"/>
  <c r="P36" i="17"/>
  <c r="AD36" i="17" s="1"/>
  <c r="M36" i="17"/>
  <c r="E36" i="17"/>
  <c r="B36" i="17"/>
  <c r="D36" i="17" s="1"/>
  <c r="A36" i="17"/>
  <c r="AD35" i="17"/>
  <c r="AB35" i="17"/>
  <c r="AC35" i="17" s="1"/>
  <c r="AA35" i="17"/>
  <c r="P35" i="17"/>
  <c r="Z35" i="17" s="1"/>
  <c r="M35" i="17"/>
  <c r="D35" i="17"/>
  <c r="B35" i="17"/>
  <c r="E35" i="17" s="1"/>
  <c r="A35" i="17"/>
  <c r="AD34" i="17"/>
  <c r="AC34" i="17"/>
  <c r="AB34" i="17"/>
  <c r="AA34" i="17"/>
  <c r="P34" i="17"/>
  <c r="M34" i="17"/>
  <c r="E34" i="17"/>
  <c r="B34" i="17"/>
  <c r="A34" i="17"/>
  <c r="AD33" i="17"/>
  <c r="AB33" i="17"/>
  <c r="AC33" i="17" s="1"/>
  <c r="AA33" i="17"/>
  <c r="Z33" i="17"/>
  <c r="P33" i="17"/>
  <c r="M33" i="17"/>
  <c r="E33" i="17"/>
  <c r="D33" i="17"/>
  <c r="B33" i="17"/>
  <c r="A33" i="17"/>
  <c r="AB32" i="17"/>
  <c r="AC32" i="17" s="1"/>
  <c r="AA32" i="17"/>
  <c r="P32" i="17"/>
  <c r="AD32" i="17" s="1"/>
  <c r="M32" i="17"/>
  <c r="D32" i="17"/>
  <c r="B32" i="17"/>
  <c r="A32" i="17"/>
  <c r="AD31" i="17"/>
  <c r="AB31" i="17"/>
  <c r="AC31" i="17" s="1"/>
  <c r="AA31" i="17"/>
  <c r="P31" i="17"/>
  <c r="M31" i="17"/>
  <c r="B31" i="17"/>
  <c r="Z31" i="17" s="1"/>
  <c r="A31" i="17"/>
  <c r="AC30" i="17"/>
  <c r="AB30" i="17"/>
  <c r="AA30" i="17"/>
  <c r="Z30" i="17"/>
  <c r="P30" i="17"/>
  <c r="AD30" i="17" s="1"/>
  <c r="M30" i="17"/>
  <c r="E30" i="17"/>
  <c r="B30" i="17"/>
  <c r="D30" i="17" s="1"/>
  <c r="A30" i="17"/>
  <c r="AD29" i="17"/>
  <c r="AB29" i="17"/>
  <c r="AC29" i="17" s="1"/>
  <c r="AA29" i="17"/>
  <c r="P29" i="17"/>
  <c r="Z29" i="17" s="1"/>
  <c r="M29" i="17"/>
  <c r="D29" i="17"/>
  <c r="B29" i="17"/>
  <c r="E29" i="17" s="1"/>
  <c r="A29" i="17"/>
  <c r="AC28" i="17"/>
  <c r="AB28" i="17"/>
  <c r="AA28" i="17"/>
  <c r="P28" i="17"/>
  <c r="AD28" i="17" s="1"/>
  <c r="M28" i="17"/>
  <c r="B28" i="17"/>
  <c r="A28" i="17"/>
  <c r="AD27" i="17"/>
  <c r="AC27" i="17"/>
  <c r="AB27" i="17"/>
  <c r="AA27" i="17"/>
  <c r="Z27" i="17"/>
  <c r="P27" i="17"/>
  <c r="M27" i="17"/>
  <c r="E27" i="17"/>
  <c r="D27" i="17"/>
  <c r="B27" i="17"/>
  <c r="A27" i="17"/>
  <c r="AC26" i="17"/>
  <c r="AB26" i="17"/>
  <c r="AA26" i="17"/>
  <c r="P26" i="17"/>
  <c r="AD26" i="17" s="1"/>
  <c r="M26" i="17"/>
  <c r="E26" i="17"/>
  <c r="D26" i="17"/>
  <c r="B26" i="17"/>
  <c r="A26" i="17"/>
  <c r="AD25" i="17"/>
  <c r="AB25" i="17"/>
  <c r="AC25" i="17" s="1"/>
  <c r="AA25" i="17"/>
  <c r="Z25" i="17"/>
  <c r="P25" i="17"/>
  <c r="M25" i="17"/>
  <c r="D25" i="17"/>
  <c r="B25" i="17"/>
  <c r="E25" i="17" s="1"/>
  <c r="A25" i="17"/>
  <c r="AC24" i="17"/>
  <c r="AB24" i="17"/>
  <c r="AA24" i="17"/>
  <c r="Z24" i="17"/>
  <c r="P24" i="17"/>
  <c r="AD24" i="17" s="1"/>
  <c r="M24" i="17"/>
  <c r="E24" i="17"/>
  <c r="B24" i="17"/>
  <c r="D24" i="17" s="1"/>
  <c r="A24" i="17"/>
  <c r="AD23" i="17"/>
  <c r="AB23" i="17"/>
  <c r="AC23" i="17" s="1"/>
  <c r="AA23" i="17"/>
  <c r="Z23" i="17"/>
  <c r="P23" i="17"/>
  <c r="M23" i="17"/>
  <c r="D23" i="17"/>
  <c r="B23" i="17"/>
  <c r="E23" i="17" s="1"/>
  <c r="A23" i="17"/>
  <c r="AD22" i="17"/>
  <c r="AC22" i="17"/>
  <c r="AB22" i="17"/>
  <c r="AA22" i="17"/>
  <c r="P22" i="17"/>
  <c r="M22" i="17"/>
  <c r="E22" i="17"/>
  <c r="B22" i="17"/>
  <c r="A22" i="17"/>
  <c r="AD21" i="17"/>
  <c r="AB21" i="17"/>
  <c r="AC21" i="17" s="1"/>
  <c r="AA21" i="17"/>
  <c r="Z21" i="17"/>
  <c r="P21" i="17"/>
  <c r="M21" i="17"/>
  <c r="E21" i="17"/>
  <c r="D21" i="17"/>
  <c r="B21" i="17"/>
  <c r="A21" i="17"/>
  <c r="AB20" i="17"/>
  <c r="AA20" i="17"/>
  <c r="P20" i="17"/>
  <c r="AD20" i="17" s="1"/>
  <c r="M20" i="17"/>
  <c r="D20" i="17"/>
  <c r="B20" i="17"/>
  <c r="A20" i="17"/>
  <c r="AB19" i="17"/>
  <c r="AA19" i="17"/>
  <c r="P19" i="17"/>
  <c r="Z19" i="17" s="1"/>
  <c r="M19" i="17"/>
  <c r="B19" i="17"/>
  <c r="E19" i="17" s="1"/>
  <c r="A19" i="17"/>
  <c r="AB18" i="17"/>
  <c r="AA18" i="17"/>
  <c r="P18" i="17"/>
  <c r="AD18" i="17" s="1"/>
  <c r="M18" i="17"/>
  <c r="E18" i="17"/>
  <c r="B18" i="17"/>
  <c r="D18" i="17" s="1"/>
  <c r="A18" i="17"/>
  <c r="AB17" i="17"/>
  <c r="AA17" i="17"/>
  <c r="P17" i="17"/>
  <c r="AD17" i="17" s="1"/>
  <c r="M17" i="17"/>
  <c r="D17" i="17"/>
  <c r="B17" i="17"/>
  <c r="E17" i="17" s="1"/>
  <c r="A17" i="17"/>
  <c r="AB16" i="17"/>
  <c r="AA16" i="17"/>
  <c r="P16" i="17"/>
  <c r="AD16" i="17" s="1"/>
  <c r="M16" i="17"/>
  <c r="E16" i="17"/>
  <c r="B16" i="17"/>
  <c r="A16" i="17"/>
  <c r="AB15" i="17"/>
  <c r="AA15" i="17"/>
  <c r="P15" i="17"/>
  <c r="AD15" i="17" s="1"/>
  <c r="M15" i="17"/>
  <c r="E15" i="17"/>
  <c r="D15" i="17"/>
  <c r="B15" i="17"/>
  <c r="A15" i="17"/>
  <c r="AB14" i="17"/>
  <c r="AC14" i="17" s="1"/>
  <c r="AA14" i="17"/>
  <c r="AD14" i="17"/>
  <c r="M14" i="17"/>
  <c r="E14" i="17"/>
  <c r="B14" i="17"/>
  <c r="A14" i="17"/>
  <c r="AB13" i="17"/>
  <c r="AC13" i="17" s="1"/>
  <c r="AA13" i="17"/>
  <c r="P13" i="17"/>
  <c r="Z13" i="17" s="1"/>
  <c r="M13" i="17"/>
  <c r="B13" i="17"/>
  <c r="E13" i="17" s="1"/>
  <c r="A13" i="17"/>
  <c r="P12" i="17"/>
  <c r="M12" i="17"/>
  <c r="V6" i="17"/>
  <c r="U6" i="17"/>
  <c r="T6" i="17"/>
  <c r="S6" i="17"/>
  <c r="R6" i="17"/>
  <c r="Q6" i="17"/>
  <c r="P6" i="17"/>
  <c r="O6" i="17"/>
  <c r="N6" i="17"/>
  <c r="M6" i="17"/>
  <c r="L6" i="17"/>
  <c r="K6" i="17"/>
  <c r="J6" i="17"/>
  <c r="I6" i="17"/>
  <c r="H6" i="17"/>
  <c r="G6" i="17"/>
  <c r="F6" i="17"/>
  <c r="E6" i="17"/>
  <c r="D6" i="17"/>
  <c r="C6" i="17"/>
  <c r="X4" i="17"/>
  <c r="G4" i="17"/>
  <c r="AD13" i="17" l="1"/>
  <c r="Z20" i="17"/>
  <c r="AD19" i="17"/>
  <c r="AD313" i="17" s="1"/>
  <c r="Z15" i="17"/>
  <c r="Z14" i="17"/>
  <c r="Z17" i="17"/>
  <c r="AC18" i="17"/>
  <c r="Z46" i="17"/>
  <c r="D46" i="17"/>
  <c r="D13" i="17"/>
  <c r="E20" i="17"/>
  <c r="Z22" i="17"/>
  <c r="D22" i="17"/>
  <c r="Z26" i="17"/>
  <c r="E32" i="17"/>
  <c r="Z32" i="17"/>
  <c r="Z34" i="17"/>
  <c r="D34" i="17"/>
  <c r="Z42" i="17"/>
  <c r="AD42" i="17"/>
  <c r="E46" i="17"/>
  <c r="Z52" i="17"/>
  <c r="D52" i="17"/>
  <c r="E153" i="17"/>
  <c r="Z153" i="17"/>
  <c r="D153" i="17"/>
  <c r="E135" i="17"/>
  <c r="Z135" i="17"/>
  <c r="D135" i="17"/>
  <c r="E184" i="17"/>
  <c r="D184" i="17"/>
  <c r="Z184" i="17"/>
  <c r="Z257" i="17"/>
  <c r="E257" i="17"/>
  <c r="D257" i="17"/>
  <c r="AC15" i="17"/>
  <c r="AC313" i="17" s="1"/>
  <c r="AC17" i="17"/>
  <c r="AC19" i="17"/>
  <c r="E44" i="17"/>
  <c r="D44" i="17"/>
  <c r="Z44" i="17"/>
  <c r="Z48" i="17"/>
  <c r="AD48" i="17"/>
  <c r="Z58" i="17"/>
  <c r="D58" i="17"/>
  <c r="E244" i="17"/>
  <c r="D244" i="17"/>
  <c r="Z244" i="17"/>
  <c r="Z18" i="17"/>
  <c r="D19" i="17"/>
  <c r="Z28" i="17"/>
  <c r="D28" i="17"/>
  <c r="E37" i="17"/>
  <c r="D37" i="17"/>
  <c r="E50" i="17"/>
  <c r="D50" i="17"/>
  <c r="Z50" i="17"/>
  <c r="Z54" i="17"/>
  <c r="AD54" i="17"/>
  <c r="E58" i="17"/>
  <c r="Z64" i="17"/>
  <c r="D64" i="17"/>
  <c r="D170" i="17"/>
  <c r="Z170" i="17"/>
  <c r="E170" i="17"/>
  <c r="AC20" i="17"/>
  <c r="E68" i="17"/>
  <c r="D68" i="17"/>
  <c r="Z68" i="17"/>
  <c r="D14" i="17"/>
  <c r="E28" i="17"/>
  <c r="Z36" i="17"/>
  <c r="E56" i="17"/>
  <c r="D56" i="17"/>
  <c r="Z56" i="17"/>
  <c r="Z60" i="17"/>
  <c r="AD60" i="17"/>
  <c r="E64" i="17"/>
  <c r="Z70" i="17"/>
  <c r="E70" i="17"/>
  <c r="D70" i="17"/>
  <c r="Z76" i="17"/>
  <c r="E76" i="17"/>
  <c r="D76" i="17"/>
  <c r="Z82" i="17"/>
  <c r="E82" i="17"/>
  <c r="D82" i="17"/>
  <c r="Z88" i="17"/>
  <c r="E88" i="17"/>
  <c r="D88" i="17"/>
  <c r="Z94" i="17"/>
  <c r="E94" i="17"/>
  <c r="D94" i="17"/>
  <c r="Z100" i="17"/>
  <c r="E100" i="17"/>
  <c r="D100" i="17"/>
  <c r="Z106" i="17"/>
  <c r="E106" i="17"/>
  <c r="D106" i="17"/>
  <c r="Z112" i="17"/>
  <c r="E112" i="17"/>
  <c r="D112" i="17"/>
  <c r="Z118" i="17"/>
  <c r="E118" i="17"/>
  <c r="D118" i="17"/>
  <c r="Z124" i="17"/>
  <c r="E124" i="17"/>
  <c r="D124" i="17"/>
  <c r="Z130" i="17"/>
  <c r="E130" i="17"/>
  <c r="D130" i="17"/>
  <c r="AA313" i="17"/>
  <c r="Z16" i="17"/>
  <c r="D16" i="17"/>
  <c r="AC16" i="17"/>
  <c r="E31" i="17"/>
  <c r="D31" i="17"/>
  <c r="E38" i="17"/>
  <c r="Z38" i="17"/>
  <c r="Z40" i="17"/>
  <c r="D40" i="17"/>
  <c r="E62" i="17"/>
  <c r="D62" i="17"/>
  <c r="Z62" i="17"/>
  <c r="Z66" i="17"/>
  <c r="AD66" i="17"/>
  <c r="AD72" i="17"/>
  <c r="Z74" i="17"/>
  <c r="AD78" i="17"/>
  <c r="Z80" i="17"/>
  <c r="AD84" i="17"/>
  <c r="Z86" i="17"/>
  <c r="AD90" i="17"/>
  <c r="Z92" i="17"/>
  <c r="AD96" i="17"/>
  <c r="Z98" i="17"/>
  <c r="AD102" i="17"/>
  <c r="Z104" i="17"/>
  <c r="AD108" i="17"/>
  <c r="Z110" i="17"/>
  <c r="AD114" i="17"/>
  <c r="Z116" i="17"/>
  <c r="AD120" i="17"/>
  <c r="Z122" i="17"/>
  <c r="AD126" i="17"/>
  <c r="Z128" i="17"/>
  <c r="AD133" i="17"/>
  <c r="Z134" i="17"/>
  <c r="Z144" i="17"/>
  <c r="D144" i="17"/>
  <c r="Z148" i="17"/>
  <c r="AD151" i="17"/>
  <c r="Z152" i="17"/>
  <c r="Z162" i="17"/>
  <c r="D162" i="17"/>
  <c r="D166" i="17"/>
  <c r="Z166" i="17"/>
  <c r="Z168" i="17"/>
  <c r="D168" i="17"/>
  <c r="Z192" i="17"/>
  <c r="E192" i="17"/>
  <c r="D192" i="17"/>
  <c r="AD213" i="17"/>
  <c r="Z213" i="17"/>
  <c r="E280" i="17"/>
  <c r="D280" i="17"/>
  <c r="Z280" i="17"/>
  <c r="Z293" i="17"/>
  <c r="E293" i="17"/>
  <c r="D293" i="17"/>
  <c r="Z180" i="17"/>
  <c r="D180" i="17"/>
  <c r="Z210" i="17"/>
  <c r="E210" i="17"/>
  <c r="D210" i="17"/>
  <c r="D232" i="17"/>
  <c r="Z232" i="17"/>
  <c r="E232" i="17"/>
  <c r="D74" i="17"/>
  <c r="D80" i="17"/>
  <c r="D86" i="17"/>
  <c r="D92" i="17"/>
  <c r="D98" i="17"/>
  <c r="D104" i="17"/>
  <c r="D110" i="17"/>
  <c r="D116" i="17"/>
  <c r="D122" i="17"/>
  <c r="D128" i="17"/>
  <c r="Z132" i="17"/>
  <c r="D132" i="17"/>
  <c r="Z140" i="17"/>
  <c r="D141" i="17"/>
  <c r="Z150" i="17"/>
  <c r="D150" i="17"/>
  <c r="Z158" i="17"/>
  <c r="D159" i="17"/>
  <c r="E178" i="17"/>
  <c r="D178" i="17"/>
  <c r="Z178" i="17"/>
  <c r="E180" i="17"/>
  <c r="Z198" i="17"/>
  <c r="E198" i="17"/>
  <c r="D198" i="17"/>
  <c r="AD249" i="17"/>
  <c r="Z249" i="17"/>
  <c r="D43" i="17"/>
  <c r="D49" i="17"/>
  <c r="D55" i="17"/>
  <c r="D61" i="17"/>
  <c r="D67" i="17"/>
  <c r="D73" i="17"/>
  <c r="D79" i="17"/>
  <c r="D85" i="17"/>
  <c r="D91" i="17"/>
  <c r="D97" i="17"/>
  <c r="D103" i="17"/>
  <c r="D109" i="17"/>
  <c r="D115" i="17"/>
  <c r="D121" i="17"/>
  <c r="D127" i="17"/>
  <c r="E132" i="17"/>
  <c r="E134" i="17"/>
  <c r="D136" i="17"/>
  <c r="E150" i="17"/>
  <c r="E152" i="17"/>
  <c r="D154" i="17"/>
  <c r="D176" i="17"/>
  <c r="Z176" i="17"/>
  <c r="D238" i="17"/>
  <c r="Z238" i="17"/>
  <c r="E238" i="17"/>
  <c r="AD285" i="17"/>
  <c r="Z285" i="17"/>
  <c r="E136" i="17"/>
  <c r="Z138" i="17"/>
  <c r="D138" i="17"/>
  <c r="Z142" i="17"/>
  <c r="Z146" i="17"/>
  <c r="D147" i="17"/>
  <c r="E154" i="17"/>
  <c r="Z156" i="17"/>
  <c r="D156" i="17"/>
  <c r="Z160" i="17"/>
  <c r="Z164" i="17"/>
  <c r="D172" i="17"/>
  <c r="Z172" i="17"/>
  <c r="Z174" i="17"/>
  <c r="D174" i="17"/>
  <c r="E176" i="17"/>
  <c r="Z186" i="17"/>
  <c r="E186" i="17"/>
  <c r="D186" i="17"/>
  <c r="Z204" i="17"/>
  <c r="E204" i="17"/>
  <c r="D204" i="17"/>
  <c r="Z217" i="17"/>
  <c r="E217" i="17"/>
  <c r="D217" i="17"/>
  <c r="Z190" i="17"/>
  <c r="Z196" i="17"/>
  <c r="Z202" i="17"/>
  <c r="Z208" i="17"/>
  <c r="Z216" i="17"/>
  <c r="E230" i="17"/>
  <c r="D230" i="17"/>
  <c r="Z230" i="17"/>
  <c r="E236" i="17"/>
  <c r="D236" i="17"/>
  <c r="Z236" i="17"/>
  <c r="E242" i="17"/>
  <c r="D242" i="17"/>
  <c r="Z242" i="17"/>
  <c r="Z251" i="17"/>
  <c r="E251" i="17"/>
  <c r="E274" i="17"/>
  <c r="D274" i="17"/>
  <c r="Z287" i="17"/>
  <c r="E287" i="17"/>
  <c r="Z222" i="17"/>
  <c r="Z245" i="17"/>
  <c r="E245" i="17"/>
  <c r="E268" i="17"/>
  <c r="D268" i="17"/>
  <c r="Z281" i="17"/>
  <c r="E281" i="17"/>
  <c r="Z310" i="17"/>
  <c r="E310" i="17"/>
  <c r="D310" i="17"/>
  <c r="Z182" i="17"/>
  <c r="Z188" i="17"/>
  <c r="D190" i="17"/>
  <c r="Z194" i="17"/>
  <c r="D196" i="17"/>
  <c r="Z200" i="17"/>
  <c r="D202" i="17"/>
  <c r="Z206" i="17"/>
  <c r="D208" i="17"/>
  <c r="D216" i="17"/>
  <c r="E220" i="17"/>
  <c r="D222" i="17"/>
  <c r="Z226" i="17"/>
  <c r="D227" i="17"/>
  <c r="Z233" i="17"/>
  <c r="E233" i="17"/>
  <c r="Z239" i="17"/>
  <c r="E239" i="17"/>
  <c r="D245" i="17"/>
  <c r="E262" i="17"/>
  <c r="D262" i="17"/>
  <c r="Z273" i="17"/>
  <c r="Z275" i="17"/>
  <c r="E275" i="17"/>
  <c r="D281" i="17"/>
  <c r="Z298" i="17"/>
  <c r="E298" i="17"/>
  <c r="D298" i="17"/>
  <c r="Z212" i="17"/>
  <c r="E222" i="17"/>
  <c r="D224" i="17"/>
  <c r="Z224" i="17"/>
  <c r="D233" i="17"/>
  <c r="D239" i="17"/>
  <c r="E256" i="17"/>
  <c r="D256" i="17"/>
  <c r="Z267" i="17"/>
  <c r="Z269" i="17"/>
  <c r="E269" i="17"/>
  <c r="D275" i="17"/>
  <c r="E292" i="17"/>
  <c r="D292" i="17"/>
  <c r="D212" i="17"/>
  <c r="Z214" i="17"/>
  <c r="Z218" i="17"/>
  <c r="E224" i="17"/>
  <c r="Z228" i="17"/>
  <c r="Z234" i="17"/>
  <c r="Z240" i="17"/>
  <c r="E250" i="17"/>
  <c r="D250" i="17"/>
  <c r="Z261" i="17"/>
  <c r="Z263" i="17"/>
  <c r="E263" i="17"/>
  <c r="Z268" i="17"/>
  <c r="D269" i="17"/>
  <c r="E286" i="17"/>
  <c r="D286" i="17"/>
  <c r="Z304" i="17"/>
  <c r="E304" i="17"/>
  <c r="D304" i="17"/>
  <c r="Z248" i="17"/>
  <c r="Z254" i="17"/>
  <c r="Z260" i="17"/>
  <c r="Z266" i="17"/>
  <c r="Z272" i="17"/>
  <c r="Z278" i="17"/>
  <c r="Z284" i="17"/>
  <c r="Z290" i="17"/>
  <c r="Z296" i="17"/>
  <c r="E299" i="17"/>
  <c r="Z302" i="17"/>
  <c r="E305" i="17"/>
  <c r="Z308" i="17"/>
  <c r="D248" i="17"/>
  <c r="D254" i="17"/>
  <c r="D260" i="17"/>
  <c r="D266" i="17"/>
  <c r="D272" i="17"/>
  <c r="D278" i="17"/>
  <c r="D284" i="17"/>
  <c r="D290" i="17"/>
  <c r="Z312" i="17"/>
  <c r="Z313" i="17" l="1"/>
  <c r="P312" i="14" l="1"/>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B312" i="14" l="1"/>
  <c r="AB311" i="14"/>
  <c r="AB310" i="14"/>
  <c r="AB309" i="14"/>
  <c r="AC309" i="14" s="1"/>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C279" i="14" s="1"/>
  <c r="AB278" i="14"/>
  <c r="AB277" i="14"/>
  <c r="AB276" i="14"/>
  <c r="AB275" i="14"/>
  <c r="AB274" i="14"/>
  <c r="AB273" i="14"/>
  <c r="AC273" i="14" s="1"/>
  <c r="AB272" i="14"/>
  <c r="AB271" i="14"/>
  <c r="AB270" i="14"/>
  <c r="AB269" i="14"/>
  <c r="AB268" i="14"/>
  <c r="AB267" i="14"/>
  <c r="AB266" i="14"/>
  <c r="AB265" i="14"/>
  <c r="AB264" i="14"/>
  <c r="AB263" i="14"/>
  <c r="AB262" i="14"/>
  <c r="AB261" i="14"/>
  <c r="AB260" i="14"/>
  <c r="AB259" i="14"/>
  <c r="AB258" i="14"/>
  <c r="AB257" i="14"/>
  <c r="AB256" i="14"/>
  <c r="AB255" i="14"/>
  <c r="AC255" i="14" s="1"/>
  <c r="AB254" i="14"/>
  <c r="AB253" i="14"/>
  <c r="AB252" i="14"/>
  <c r="AB251" i="14"/>
  <c r="AB250" i="14"/>
  <c r="AB249" i="14"/>
  <c r="AB248" i="14"/>
  <c r="AB247" i="14"/>
  <c r="AB246" i="14"/>
  <c r="AB245" i="14"/>
  <c r="AB244" i="14"/>
  <c r="AB243" i="14"/>
  <c r="AB242" i="14"/>
  <c r="AB241" i="14"/>
  <c r="AB240" i="14"/>
  <c r="AB239" i="14"/>
  <c r="AB238" i="14"/>
  <c r="AB237" i="14"/>
  <c r="AC237" i="14" s="1"/>
  <c r="AB236" i="14"/>
  <c r="AB235" i="14"/>
  <c r="AB234" i="14"/>
  <c r="AB233" i="14"/>
  <c r="AB232" i="14"/>
  <c r="AB231" i="14"/>
  <c r="AB230" i="14"/>
  <c r="AB229" i="14"/>
  <c r="AB228" i="14"/>
  <c r="AB227" i="14"/>
  <c r="AB226" i="14"/>
  <c r="AB225" i="14"/>
  <c r="AB224" i="14"/>
  <c r="AB223" i="14"/>
  <c r="AC223" i="14" s="1"/>
  <c r="AB222" i="14"/>
  <c r="AB221" i="14"/>
  <c r="AB220" i="14"/>
  <c r="AB219" i="14"/>
  <c r="AB218" i="14"/>
  <c r="AB217" i="14"/>
  <c r="AC217" i="14" s="1"/>
  <c r="AB216" i="14"/>
  <c r="AB215" i="14"/>
  <c r="AB214" i="14"/>
  <c r="AB213" i="14"/>
  <c r="AB212" i="14"/>
  <c r="AB211" i="14"/>
  <c r="AC211" i="14" s="1"/>
  <c r="AB210" i="14"/>
  <c r="AB209" i="14"/>
  <c r="AB208" i="14"/>
  <c r="AB207" i="14"/>
  <c r="AB206" i="14"/>
  <c r="AB205" i="14"/>
  <c r="AC205" i="14" s="1"/>
  <c r="AB204" i="14"/>
  <c r="AB203" i="14"/>
  <c r="AB202" i="14"/>
  <c r="AB201" i="14"/>
  <c r="AB200" i="14"/>
  <c r="AB199" i="14"/>
  <c r="AC199" i="14" s="1"/>
  <c r="AB198" i="14"/>
  <c r="AB197" i="14"/>
  <c r="AB196" i="14"/>
  <c r="AB195" i="14"/>
  <c r="AB194" i="14"/>
  <c r="AB193" i="14"/>
  <c r="AC193" i="14" s="1"/>
  <c r="AB192" i="14"/>
  <c r="AB191" i="14"/>
  <c r="AC191" i="14" s="1"/>
  <c r="AB190" i="14"/>
  <c r="AC190" i="14" s="1"/>
  <c r="AB189" i="14"/>
  <c r="AB188" i="14"/>
  <c r="AB187" i="14"/>
  <c r="AC187" i="14" s="1"/>
  <c r="AB186" i="14"/>
  <c r="AB185" i="14"/>
  <c r="AB184" i="14"/>
  <c r="AB183" i="14"/>
  <c r="AC183" i="14" s="1"/>
  <c r="AB182" i="14"/>
  <c r="AB181" i="14"/>
  <c r="AC181" i="14" s="1"/>
  <c r="AB180" i="14"/>
  <c r="AB179" i="14"/>
  <c r="AB178" i="14"/>
  <c r="AB177" i="14"/>
  <c r="AC177" i="14" s="1"/>
  <c r="AB176" i="14"/>
  <c r="AB175" i="14"/>
  <c r="AC175" i="14" s="1"/>
  <c r="AB174" i="14"/>
  <c r="AB173" i="14"/>
  <c r="AB172" i="14"/>
  <c r="AB171" i="14"/>
  <c r="AB170" i="14"/>
  <c r="AC170" i="14" s="1"/>
  <c r="AB169" i="14"/>
  <c r="AC169" i="14" s="1"/>
  <c r="AB168" i="14"/>
  <c r="AB167" i="14"/>
  <c r="AB166" i="14"/>
  <c r="AB165" i="14"/>
  <c r="AB164" i="14"/>
  <c r="AB163" i="14"/>
  <c r="AC163" i="14" s="1"/>
  <c r="AB162" i="14"/>
  <c r="AB161" i="14"/>
  <c r="AB160" i="14"/>
  <c r="AB159" i="14"/>
  <c r="AB158" i="14"/>
  <c r="AB157" i="14"/>
  <c r="AC157" i="14" s="1"/>
  <c r="AB156" i="14"/>
  <c r="AB155" i="14"/>
  <c r="AB154" i="14"/>
  <c r="AC154" i="14" s="1"/>
  <c r="AB153" i="14"/>
  <c r="AB152" i="14"/>
  <c r="AB151" i="14"/>
  <c r="AC151" i="14" s="1"/>
  <c r="AB150" i="14"/>
  <c r="AB149" i="14"/>
  <c r="AB148" i="14"/>
  <c r="AC148" i="14" s="1"/>
  <c r="AB147" i="14"/>
  <c r="AC147" i="14" s="1"/>
  <c r="AB146" i="14"/>
  <c r="AB145" i="14"/>
  <c r="AC145" i="14" s="1"/>
  <c r="AB144" i="14"/>
  <c r="AB143" i="14"/>
  <c r="AB142" i="14"/>
  <c r="AB141" i="14"/>
  <c r="AC141" i="14" s="1"/>
  <c r="AB140" i="14"/>
  <c r="AB139" i="14"/>
  <c r="AC139" i="14" s="1"/>
  <c r="AB138" i="14"/>
  <c r="AB137" i="14"/>
  <c r="AB136" i="14"/>
  <c r="AB135" i="14"/>
  <c r="AB134" i="14"/>
  <c r="AB133" i="14"/>
  <c r="AC133" i="14" s="1"/>
  <c r="AB132" i="14"/>
  <c r="AB131" i="14"/>
  <c r="AB130" i="14"/>
  <c r="AC130" i="14" s="1"/>
  <c r="AB129" i="14"/>
  <c r="AC129" i="14" s="1"/>
  <c r="AB128" i="14"/>
  <c r="AB127" i="14"/>
  <c r="AC127" i="14" s="1"/>
  <c r="AB126" i="14"/>
  <c r="AB125" i="14"/>
  <c r="AC125" i="14" s="1"/>
  <c r="AB124" i="14"/>
  <c r="AB123" i="14"/>
  <c r="AC123" i="14" s="1"/>
  <c r="AB122" i="14"/>
  <c r="AB121" i="14"/>
  <c r="AC121" i="14" s="1"/>
  <c r="AB120" i="14"/>
  <c r="AB119" i="14"/>
  <c r="AB118" i="14"/>
  <c r="AC118" i="14" s="1"/>
  <c r="AB117" i="14"/>
  <c r="AB116" i="14"/>
  <c r="AB115" i="14"/>
  <c r="AC115" i="14" s="1"/>
  <c r="AB114" i="14"/>
  <c r="AB113" i="14"/>
  <c r="AB112" i="14"/>
  <c r="AC112" i="14" s="1"/>
  <c r="AB111" i="14"/>
  <c r="AC111" i="14" s="1"/>
  <c r="AB110" i="14"/>
  <c r="AB109" i="14"/>
  <c r="AC109" i="14" s="1"/>
  <c r="AB108" i="14"/>
  <c r="AB107" i="14"/>
  <c r="AC107" i="14" s="1"/>
  <c r="AB106" i="14"/>
  <c r="AB105" i="14"/>
  <c r="AC105" i="14" s="1"/>
  <c r="AB104" i="14"/>
  <c r="AB103" i="14"/>
  <c r="AC103" i="14" s="1"/>
  <c r="AB102" i="14"/>
  <c r="AB101" i="14"/>
  <c r="AB100" i="14"/>
  <c r="AC100" i="14" s="1"/>
  <c r="AB99" i="14"/>
  <c r="AB98" i="14"/>
  <c r="AB97" i="14"/>
  <c r="AC97" i="14" s="1"/>
  <c r="AB96" i="14"/>
  <c r="AB95" i="14"/>
  <c r="AB94" i="14"/>
  <c r="AC94" i="14" s="1"/>
  <c r="AB93" i="14"/>
  <c r="AC93" i="14" s="1"/>
  <c r="AB92" i="14"/>
  <c r="AB91" i="14"/>
  <c r="AC91" i="14" s="1"/>
  <c r="AB90" i="14"/>
  <c r="AB89" i="14"/>
  <c r="AC89" i="14" s="1"/>
  <c r="AB88" i="14"/>
  <c r="AB87" i="14"/>
  <c r="AC87" i="14" s="1"/>
  <c r="AB86" i="14"/>
  <c r="AB85" i="14"/>
  <c r="AC85" i="14" s="1"/>
  <c r="AB84" i="14"/>
  <c r="AB83" i="14"/>
  <c r="AB82" i="14"/>
  <c r="AC82" i="14" s="1"/>
  <c r="AB81" i="14"/>
  <c r="AB80" i="14"/>
  <c r="AB79" i="14"/>
  <c r="AC79" i="14" s="1"/>
  <c r="AB78" i="14"/>
  <c r="AB77" i="14"/>
  <c r="AB76" i="14"/>
  <c r="AC76" i="14" s="1"/>
  <c r="AB75" i="14"/>
  <c r="AC75" i="14" s="1"/>
  <c r="AB74" i="14"/>
  <c r="AB73" i="14"/>
  <c r="AC73" i="14" s="1"/>
  <c r="AB72" i="14"/>
  <c r="AB71" i="14"/>
  <c r="AC71" i="14" s="1"/>
  <c r="AB70" i="14"/>
  <c r="AB69" i="14"/>
  <c r="AC69" i="14" s="1"/>
  <c r="AB68" i="14"/>
  <c r="AC68" i="14" s="1"/>
  <c r="AB67" i="14"/>
  <c r="AC67" i="14" s="1"/>
  <c r="AB66" i="14"/>
  <c r="AB65" i="14"/>
  <c r="AC65" i="14" s="1"/>
  <c r="AB64" i="14"/>
  <c r="AC64" i="14" s="1"/>
  <c r="AB63" i="14"/>
  <c r="AB62" i="14"/>
  <c r="AB61" i="14"/>
  <c r="AC61" i="14" s="1"/>
  <c r="AB60" i="14"/>
  <c r="AB59" i="14"/>
  <c r="AB58" i="14"/>
  <c r="AC58" i="14" s="1"/>
  <c r="AB57" i="14"/>
  <c r="AC57" i="14" s="1"/>
  <c r="AB56" i="14"/>
  <c r="AB55" i="14"/>
  <c r="AC55" i="14" s="1"/>
  <c r="AB54" i="14"/>
  <c r="AB53" i="14"/>
  <c r="AC53" i="14" s="1"/>
  <c r="AB52" i="14"/>
  <c r="AB51" i="14"/>
  <c r="AC51" i="14" s="1"/>
  <c r="AB50" i="14"/>
  <c r="AB49" i="14"/>
  <c r="AC49" i="14" s="1"/>
  <c r="AB48" i="14"/>
  <c r="AB47" i="14"/>
  <c r="AC47" i="14" s="1"/>
  <c r="AB46" i="14"/>
  <c r="AC46" i="14" s="1"/>
  <c r="AB45" i="14"/>
  <c r="AB44" i="14"/>
  <c r="AB43" i="14"/>
  <c r="AC43" i="14" s="1"/>
  <c r="AB42" i="14"/>
  <c r="AB41" i="14"/>
  <c r="AB40" i="14"/>
  <c r="AC40" i="14" s="1"/>
  <c r="AB39" i="14"/>
  <c r="AC39" i="14" s="1"/>
  <c r="AB38" i="14"/>
  <c r="AB37" i="14"/>
  <c r="AC37" i="14" s="1"/>
  <c r="AB36" i="14"/>
  <c r="AB35" i="14"/>
  <c r="AC35" i="14" s="1"/>
  <c r="AB34" i="14"/>
  <c r="AB33" i="14"/>
  <c r="AC33" i="14" s="1"/>
  <c r="AB32" i="14"/>
  <c r="AB31" i="14"/>
  <c r="AC31" i="14" s="1"/>
  <c r="AB30" i="14"/>
  <c r="AB29" i="14"/>
  <c r="AC29" i="14" s="1"/>
  <c r="AB28" i="14"/>
  <c r="AB27" i="14"/>
  <c r="AB26" i="14"/>
  <c r="AB25" i="14"/>
  <c r="AB24" i="14"/>
  <c r="AB23" i="14"/>
  <c r="AB22" i="14"/>
  <c r="AB21" i="14"/>
  <c r="AB20" i="14"/>
  <c r="AB19" i="14"/>
  <c r="AB18" i="14"/>
  <c r="AB17" i="14"/>
  <c r="AB16" i="14"/>
  <c r="AB15" i="14"/>
  <c r="AB14" i="14"/>
  <c r="AB13" i="14"/>
  <c r="AC252" i="14"/>
  <c r="AC234" i="14"/>
  <c r="AC222" i="14"/>
  <c r="AC221" i="14"/>
  <c r="AC210" i="14"/>
  <c r="AC209" i="14"/>
  <c r="AC198" i="14"/>
  <c r="AC197" i="14"/>
  <c r="AC184" i="14"/>
  <c r="AC176" i="14"/>
  <c r="AC168" i="14"/>
  <c r="AC162" i="14"/>
  <c r="AC161" i="14"/>
  <c r="AC155" i="14"/>
  <c r="AC150" i="14"/>
  <c r="AC144" i="14"/>
  <c r="AC143" i="14"/>
  <c r="AC140" i="14"/>
  <c r="AC137" i="14"/>
  <c r="AC136" i="14"/>
  <c r="AC134" i="14"/>
  <c r="AC132" i="14"/>
  <c r="AC126" i="14"/>
  <c r="AC122" i="14"/>
  <c r="AC119" i="14"/>
  <c r="AC116" i="14"/>
  <c r="AC114" i="14"/>
  <c r="AC108" i="14"/>
  <c r="AC104" i="14"/>
  <c r="AC101" i="14"/>
  <c r="AC98" i="14"/>
  <c r="AC96" i="14"/>
  <c r="AC90" i="14"/>
  <c r="AC86" i="14"/>
  <c r="AC83" i="14"/>
  <c r="AC80" i="14"/>
  <c r="AC78" i="14"/>
  <c r="AC72" i="14"/>
  <c r="AC62" i="14"/>
  <c r="AC60" i="14"/>
  <c r="AC54" i="14"/>
  <c r="AC50" i="14"/>
  <c r="AC44" i="14"/>
  <c r="AC42" i="14"/>
  <c r="AC36" i="14"/>
  <c r="AC32" i="14"/>
  <c r="AC28" i="14"/>
  <c r="AA312" i="14"/>
  <c r="AA311" i="14"/>
  <c r="AA310" i="14"/>
  <c r="AA309" i="14"/>
  <c r="AA308" i="14"/>
  <c r="AA307" i="14"/>
  <c r="AA306" i="14"/>
  <c r="AA305" i="14"/>
  <c r="AA304" i="14"/>
  <c r="AA303" i="14"/>
  <c r="AA302" i="14"/>
  <c r="AA301" i="14"/>
  <c r="AA300" i="14"/>
  <c r="AA299" i="14"/>
  <c r="AA298" i="14"/>
  <c r="AA297" i="14"/>
  <c r="AA296" i="14"/>
  <c r="AA295" i="14"/>
  <c r="AA294" i="14"/>
  <c r="AA293" i="14"/>
  <c r="AA292" i="14"/>
  <c r="AA291" i="14"/>
  <c r="AA290" i="14"/>
  <c r="AA289" i="14"/>
  <c r="AA288" i="14"/>
  <c r="AA287" i="14"/>
  <c r="AA286" i="14"/>
  <c r="AA285" i="14"/>
  <c r="AA284" i="14"/>
  <c r="AA283" i="14"/>
  <c r="AA282" i="14"/>
  <c r="AA281" i="14"/>
  <c r="AA280" i="14"/>
  <c r="AA279" i="14"/>
  <c r="AA278" i="14"/>
  <c r="AA277" i="14"/>
  <c r="AA276" i="14"/>
  <c r="AA275" i="14"/>
  <c r="AA274" i="14"/>
  <c r="AA273" i="14"/>
  <c r="AA272" i="14"/>
  <c r="AA271" i="14"/>
  <c r="AA270" i="14"/>
  <c r="AA269" i="14"/>
  <c r="AA268" i="14"/>
  <c r="AA267" i="14"/>
  <c r="AA266" i="14"/>
  <c r="AA265" i="14"/>
  <c r="AA264" i="14"/>
  <c r="AA263" i="14"/>
  <c r="AA262" i="14"/>
  <c r="AA261" i="14"/>
  <c r="AA260" i="14"/>
  <c r="AA259" i="14"/>
  <c r="AA258" i="14"/>
  <c r="AA257" i="14"/>
  <c r="AA256" i="14"/>
  <c r="AA255" i="14"/>
  <c r="AA254" i="14"/>
  <c r="AA253" i="14"/>
  <c r="AA252" i="14"/>
  <c r="AA251" i="14"/>
  <c r="AA250" i="14"/>
  <c r="AA249" i="14"/>
  <c r="AA248" i="14"/>
  <c r="AA247" i="14"/>
  <c r="AA246" i="14"/>
  <c r="AA245" i="14"/>
  <c r="AA244" i="14"/>
  <c r="AA243" i="14"/>
  <c r="AA242" i="14"/>
  <c r="AA241" i="14"/>
  <c r="AA240" i="14"/>
  <c r="AA239" i="14"/>
  <c r="AA238" i="14"/>
  <c r="AA237" i="14"/>
  <c r="AA236" i="14"/>
  <c r="AA235" i="14"/>
  <c r="AA234" i="14"/>
  <c r="AA233" i="14"/>
  <c r="AA232" i="14"/>
  <c r="AA231" i="14"/>
  <c r="AA230" i="14"/>
  <c r="AA229" i="14"/>
  <c r="AA228" i="14"/>
  <c r="AA227" i="14"/>
  <c r="AA226" i="14"/>
  <c r="AA225" i="14"/>
  <c r="AA224" i="14"/>
  <c r="AA223" i="14"/>
  <c r="AA222" i="14"/>
  <c r="AA221" i="14"/>
  <c r="AA220" i="14"/>
  <c r="AA219" i="14"/>
  <c r="AA218" i="14"/>
  <c r="AA217" i="14"/>
  <c r="AA216" i="14"/>
  <c r="AA215" i="14"/>
  <c r="AA214" i="14"/>
  <c r="AA213" i="14"/>
  <c r="AA212" i="14"/>
  <c r="AA211" i="14"/>
  <c r="AA210" i="14"/>
  <c r="AA209" i="14"/>
  <c r="AA208" i="14"/>
  <c r="AA207" i="14"/>
  <c r="AA206" i="14"/>
  <c r="AA205" i="14"/>
  <c r="AA204" i="14"/>
  <c r="AA203" i="14"/>
  <c r="AA202" i="14"/>
  <c r="AA201" i="14"/>
  <c r="AA200" i="14"/>
  <c r="AA199" i="14"/>
  <c r="AA198" i="14"/>
  <c r="AA197" i="14"/>
  <c r="AA196" i="14"/>
  <c r="AA195"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1" i="14"/>
  <c r="AA160" i="14"/>
  <c r="AA159" i="14"/>
  <c r="AA158" i="14"/>
  <c r="AA157" i="14"/>
  <c r="AA156" i="14"/>
  <c r="AA155" i="14"/>
  <c r="AA154" i="14"/>
  <c r="AA153" i="14"/>
  <c r="AA152" i="14"/>
  <c r="AA151" i="14"/>
  <c r="AA150" i="14"/>
  <c r="AA149" i="14"/>
  <c r="AA148" i="14"/>
  <c r="AA147" i="14"/>
  <c r="AA146" i="14"/>
  <c r="AA145" i="14"/>
  <c r="AA144" i="14"/>
  <c r="AA143" i="14"/>
  <c r="AA142" i="14"/>
  <c r="AA141" i="14"/>
  <c r="AA140" i="14"/>
  <c r="AA139" i="14"/>
  <c r="AA138" i="14"/>
  <c r="AA137" i="14"/>
  <c r="AA136" i="14"/>
  <c r="AA135" i="14"/>
  <c r="AA134" i="14"/>
  <c r="AA133" i="14"/>
  <c r="AA132"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AC24" i="14" l="1"/>
  <c r="AC25" i="14"/>
  <c r="AC26" i="14"/>
  <c r="AC21" i="14"/>
  <c r="AC22" i="14"/>
  <c r="AC19" i="14"/>
  <c r="AC18" i="14"/>
  <c r="AC17" i="14"/>
  <c r="AC16" i="14"/>
  <c r="AC13" i="14"/>
  <c r="AC14" i="14"/>
  <c r="AC15" i="14"/>
  <c r="AC20" i="14"/>
  <c r="AC27" i="14"/>
  <c r="AC34" i="14"/>
  <c r="AC41" i="14"/>
  <c r="AC48" i="14"/>
  <c r="AC56" i="14"/>
  <c r="AC63" i="14"/>
  <c r="AC70" i="14"/>
  <c r="AC77" i="14"/>
  <c r="AC84" i="14"/>
  <c r="AC92" i="14"/>
  <c r="AC99" i="14"/>
  <c r="AC106" i="14"/>
  <c r="AC113" i="14"/>
  <c r="AC120" i="14"/>
  <c r="AC128" i="14"/>
  <c r="AC135" i="14"/>
  <c r="AC142" i="14"/>
  <c r="AC149" i="14"/>
  <c r="AC156" i="14"/>
  <c r="AC164" i="14"/>
  <c r="AC171" i="14"/>
  <c r="AC178" i="14"/>
  <c r="AC185" i="14"/>
  <c r="AC192" i="14"/>
  <c r="AC201" i="14"/>
  <c r="AC213" i="14"/>
  <c r="AC225" i="14"/>
  <c r="AC240" i="14"/>
  <c r="AC258" i="14"/>
  <c r="AC285" i="14"/>
  <c r="AC158" i="14"/>
  <c r="AC165" i="14"/>
  <c r="AC172" i="14"/>
  <c r="AC179" i="14"/>
  <c r="AC186" i="14"/>
  <c r="AC194" i="14"/>
  <c r="AC203" i="14"/>
  <c r="AC215" i="14"/>
  <c r="AC227" i="14"/>
  <c r="AC243" i="14"/>
  <c r="AC261" i="14"/>
  <c r="AC291" i="14"/>
  <c r="AC311" i="14"/>
  <c r="AC152" i="14"/>
  <c r="AC159" i="14"/>
  <c r="AC166" i="14"/>
  <c r="AC173" i="14"/>
  <c r="AC180" i="14"/>
  <c r="AC188" i="14"/>
  <c r="AC195" i="14"/>
  <c r="AC204" i="14"/>
  <c r="AC216" i="14"/>
  <c r="AC228" i="14"/>
  <c r="AC246" i="14"/>
  <c r="AC264" i="14"/>
  <c r="AC297" i="14"/>
  <c r="AC23" i="14"/>
  <c r="AC30" i="14"/>
  <c r="AC38" i="14"/>
  <c r="AC45" i="14"/>
  <c r="AC52" i="14"/>
  <c r="AC59" i="14"/>
  <c r="AC66" i="14"/>
  <c r="AC74" i="14"/>
  <c r="AC81" i="14"/>
  <c r="AC88" i="14"/>
  <c r="AC95" i="14"/>
  <c r="AC102" i="14"/>
  <c r="AC110" i="14"/>
  <c r="AC117" i="14"/>
  <c r="AC124" i="14"/>
  <c r="AC131" i="14"/>
  <c r="AC138" i="14"/>
  <c r="AC146" i="14"/>
  <c r="AC153" i="14"/>
  <c r="AC160" i="14"/>
  <c r="AC167" i="14"/>
  <c r="AC174" i="14"/>
  <c r="AC182" i="14"/>
  <c r="AC189" i="14"/>
  <c r="AC196" i="14"/>
  <c r="AC207" i="14"/>
  <c r="AC219" i="14"/>
  <c r="AC231" i="14"/>
  <c r="AC249" i="14"/>
  <c r="AC267" i="14"/>
  <c r="AC303" i="14"/>
  <c r="AC229" i="14"/>
  <c r="AC235" i="14"/>
  <c r="AC241" i="14"/>
  <c r="AC247" i="14"/>
  <c r="AC253" i="14"/>
  <c r="AC259" i="14"/>
  <c r="AC265" i="14"/>
  <c r="AC271" i="14"/>
  <c r="AC277" i="14"/>
  <c r="AC283" i="14"/>
  <c r="AC289" i="14"/>
  <c r="AC295" i="14"/>
  <c r="AC301" i="14"/>
  <c r="AC307" i="14"/>
  <c r="AC270" i="14"/>
  <c r="AC276" i="14"/>
  <c r="AC282" i="14"/>
  <c r="AC288" i="14"/>
  <c r="AC294" i="14"/>
  <c r="AC300" i="14"/>
  <c r="AC306" i="14"/>
  <c r="AC312" i="14"/>
  <c r="AC200" i="14"/>
  <c r="AC206" i="14"/>
  <c r="AC212" i="14"/>
  <c r="AC218" i="14"/>
  <c r="AC224" i="14"/>
  <c r="AC230" i="14"/>
  <c r="AC236" i="14"/>
  <c r="AC242" i="14"/>
  <c r="AC248" i="14"/>
  <c r="AC254" i="14"/>
  <c r="AC260" i="14"/>
  <c r="AC266" i="14"/>
  <c r="AC272" i="14"/>
  <c r="AC278" i="14"/>
  <c r="AC284" i="14"/>
  <c r="AC290" i="14"/>
  <c r="AC296" i="14"/>
  <c r="AC302" i="14"/>
  <c r="AC308" i="14"/>
  <c r="AC202" i="14"/>
  <c r="AC208" i="14"/>
  <c r="AC214" i="14"/>
  <c r="AC220" i="14"/>
  <c r="AC226" i="14"/>
  <c r="AC232" i="14"/>
  <c r="AC238" i="14"/>
  <c r="AC244" i="14"/>
  <c r="AC250" i="14"/>
  <c r="AC256" i="14"/>
  <c r="AC262" i="14"/>
  <c r="AC268" i="14"/>
  <c r="AC274" i="14"/>
  <c r="AC280" i="14"/>
  <c r="AC286" i="14"/>
  <c r="AC292" i="14"/>
  <c r="AC298" i="14"/>
  <c r="AC304" i="14"/>
  <c r="AC310" i="14"/>
  <c r="AC233" i="14"/>
  <c r="AC239" i="14"/>
  <c r="AC245" i="14"/>
  <c r="AC251" i="14"/>
  <c r="AC257" i="14"/>
  <c r="AC263" i="14"/>
  <c r="AC269" i="14"/>
  <c r="AC275" i="14"/>
  <c r="AC281" i="14"/>
  <c r="AC287" i="14"/>
  <c r="AC293" i="14"/>
  <c r="AC299" i="14"/>
  <c r="AC305" i="14"/>
  <c r="AA313" i="14"/>
  <c r="M13" i="14" l="1"/>
  <c r="B13" i="14"/>
  <c r="Z13" i="14"/>
  <c r="E3" i="15" l="1"/>
  <c r="B14" i="14" l="1"/>
  <c r="Z14" i="14" s="1"/>
  <c r="B15" i="14"/>
  <c r="B16" i="14"/>
  <c r="Z16" i="14" s="1"/>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E15" i="14" l="1"/>
  <c r="Z15" i="14"/>
  <c r="X4" i="14"/>
  <c r="D19" i="14" l="1"/>
  <c r="C3" i="15" l="1"/>
  <c r="B3" i="15"/>
  <c r="F3" i="15" l="1"/>
  <c r="D3" i="15"/>
  <c r="AD13" i="14" l="1"/>
  <c r="D13" i="14" l="1"/>
  <c r="P12" i="14"/>
  <c r="E14" i="14" l="1"/>
  <c r="M312" i="14" l="1"/>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D15" i="14"/>
  <c r="D14" i="14"/>
  <c r="E13" i="14" l="1"/>
  <c r="AD16" i="14"/>
  <c r="AD15" i="14"/>
  <c r="AD14" i="14"/>
  <c r="AD36" i="14" l="1"/>
  <c r="Z36" i="14"/>
  <c r="AD60" i="14"/>
  <c r="Z60" i="14"/>
  <c r="AD90" i="14"/>
  <c r="Z90" i="14"/>
  <c r="AD108" i="14"/>
  <c r="Z108" i="14"/>
  <c r="AD132" i="14"/>
  <c r="Z132" i="14"/>
  <c r="AD174" i="14"/>
  <c r="Z174" i="14"/>
  <c r="AD19" i="14"/>
  <c r="Z19" i="14"/>
  <c r="AD31" i="14"/>
  <c r="Z31" i="14"/>
  <c r="AD49" i="14"/>
  <c r="Z49" i="14"/>
  <c r="AD61" i="14"/>
  <c r="Z61" i="14"/>
  <c r="AD79" i="14"/>
  <c r="Z79" i="14"/>
  <c r="AD97" i="14"/>
  <c r="Z97" i="14"/>
  <c r="AD121" i="14"/>
  <c r="Z121" i="14"/>
  <c r="AD26" i="14"/>
  <c r="Z26" i="14"/>
  <c r="AD32" i="14"/>
  <c r="Z32" i="14"/>
  <c r="AD44" i="14"/>
  <c r="Z44" i="14"/>
  <c r="AD50" i="14"/>
  <c r="Z50" i="14"/>
  <c r="AD62" i="14"/>
  <c r="Z62" i="14"/>
  <c r="AD74" i="14"/>
  <c r="Z74" i="14"/>
  <c r="AD86" i="14"/>
  <c r="Z86" i="14"/>
  <c r="AD21" i="14"/>
  <c r="Z21" i="14"/>
  <c r="AD27" i="14"/>
  <c r="Z27" i="14"/>
  <c r="AD33" i="14"/>
  <c r="Z33" i="14"/>
  <c r="AD39" i="14"/>
  <c r="Z39" i="14"/>
  <c r="AD45" i="14"/>
  <c r="Z45" i="14"/>
  <c r="AD51" i="14"/>
  <c r="Z51" i="14"/>
  <c r="AD57" i="14"/>
  <c r="Z57" i="14"/>
  <c r="AD63" i="14"/>
  <c r="Z63" i="14"/>
  <c r="AD69" i="14"/>
  <c r="Z69" i="14"/>
  <c r="AD75" i="14"/>
  <c r="Z75" i="14"/>
  <c r="AD81" i="14"/>
  <c r="Z81" i="14"/>
  <c r="AD87" i="14"/>
  <c r="Z87" i="14"/>
  <c r="AD93" i="14"/>
  <c r="Z93" i="14"/>
  <c r="AD99" i="14"/>
  <c r="Z99" i="14"/>
  <c r="AD105" i="14"/>
  <c r="Z105" i="14"/>
  <c r="AD111" i="14"/>
  <c r="Z111" i="14"/>
  <c r="AD117" i="14"/>
  <c r="Z117" i="14"/>
  <c r="AD123" i="14"/>
  <c r="Z123" i="14"/>
  <c r="AD129" i="14"/>
  <c r="Z129" i="14"/>
  <c r="AD135" i="14"/>
  <c r="Z135" i="14"/>
  <c r="AD141" i="14"/>
  <c r="Z141" i="14"/>
  <c r="AD147" i="14"/>
  <c r="Z147" i="14"/>
  <c r="AD153" i="14"/>
  <c r="Z153" i="14"/>
  <c r="AD159" i="14"/>
  <c r="Z159" i="14"/>
  <c r="AD165" i="14"/>
  <c r="Z165" i="14"/>
  <c r="AD171" i="14"/>
  <c r="Z171" i="14"/>
  <c r="AD177" i="14"/>
  <c r="Z177" i="14"/>
  <c r="AD183" i="14"/>
  <c r="Z183" i="14"/>
  <c r="AD189" i="14"/>
  <c r="Z189" i="14"/>
  <c r="AD195" i="14"/>
  <c r="Z195" i="14"/>
  <c r="AD201" i="14"/>
  <c r="Z201" i="14"/>
  <c r="AD207" i="14"/>
  <c r="Z207" i="14"/>
  <c r="AD213" i="14"/>
  <c r="Z213" i="14"/>
  <c r="AD219" i="14"/>
  <c r="Z219" i="14"/>
  <c r="AD225" i="14"/>
  <c r="Z225" i="14"/>
  <c r="AD231" i="14"/>
  <c r="Z231" i="14"/>
  <c r="AD237" i="14"/>
  <c r="Z237" i="14"/>
  <c r="AD243" i="14"/>
  <c r="Z243" i="14"/>
  <c r="AD249" i="14"/>
  <c r="Z249" i="14"/>
  <c r="AD255" i="14"/>
  <c r="Z255" i="14"/>
  <c r="AD261" i="14"/>
  <c r="Z261" i="14"/>
  <c r="AD267" i="14"/>
  <c r="Z267" i="14"/>
  <c r="AD273" i="14"/>
  <c r="Z273" i="14"/>
  <c r="AD279" i="14"/>
  <c r="Z279" i="14"/>
  <c r="AD285" i="14"/>
  <c r="Z285" i="14"/>
  <c r="AD291" i="14"/>
  <c r="Z291" i="14"/>
  <c r="AD297" i="14"/>
  <c r="Z297" i="14"/>
  <c r="AD303" i="14"/>
  <c r="Z303" i="14"/>
  <c r="AD309" i="14"/>
  <c r="Z309" i="14"/>
  <c r="AD22" i="14"/>
  <c r="Z22" i="14"/>
  <c r="AD28" i="14"/>
  <c r="Z28" i="14"/>
  <c r="AD34" i="14"/>
  <c r="Z34" i="14"/>
  <c r="AD40" i="14"/>
  <c r="Z40" i="14"/>
  <c r="AD46" i="14"/>
  <c r="Z46" i="14"/>
  <c r="AD52" i="14"/>
  <c r="Z52" i="14"/>
  <c r="AD58" i="14"/>
  <c r="Z58" i="14"/>
  <c r="AD64" i="14"/>
  <c r="Z64" i="14"/>
  <c r="AD70" i="14"/>
  <c r="Z70" i="14"/>
  <c r="AD76" i="14"/>
  <c r="Z76" i="14"/>
  <c r="AD82" i="14"/>
  <c r="Z82" i="14"/>
  <c r="AD88" i="14"/>
  <c r="Z88" i="14"/>
  <c r="AD94" i="14"/>
  <c r="Z94" i="14"/>
  <c r="AD100" i="14"/>
  <c r="Z100" i="14"/>
  <c r="AD106" i="14"/>
  <c r="Z106" i="14"/>
  <c r="AD112" i="14"/>
  <c r="Z112" i="14"/>
  <c r="AD118" i="14"/>
  <c r="Z118" i="14"/>
  <c r="AD124" i="14"/>
  <c r="Z124" i="14"/>
  <c r="AD130" i="14"/>
  <c r="Z130" i="14"/>
  <c r="AD136" i="14"/>
  <c r="Z136" i="14"/>
  <c r="AD142" i="14"/>
  <c r="Z142" i="14"/>
  <c r="AD148" i="14"/>
  <c r="Z148" i="14"/>
  <c r="AD154" i="14"/>
  <c r="Z154" i="14"/>
  <c r="AD160" i="14"/>
  <c r="Z160" i="14"/>
  <c r="AD166" i="14"/>
  <c r="Z166" i="14"/>
  <c r="AD172" i="14"/>
  <c r="Z172" i="14"/>
  <c r="AD178" i="14"/>
  <c r="Z178" i="14"/>
  <c r="AD184" i="14"/>
  <c r="Z184" i="14"/>
  <c r="AD190" i="14"/>
  <c r="Z190" i="14"/>
  <c r="AD196" i="14"/>
  <c r="Z196" i="14"/>
  <c r="AD202" i="14"/>
  <c r="Z202" i="14"/>
  <c r="AD208" i="14"/>
  <c r="Z208" i="14"/>
  <c r="AD214" i="14"/>
  <c r="Z214" i="14"/>
  <c r="AD220" i="14"/>
  <c r="Z220" i="14"/>
  <c r="AD226" i="14"/>
  <c r="Z226" i="14"/>
  <c r="AD232" i="14"/>
  <c r="Z232" i="14"/>
  <c r="AD238" i="14"/>
  <c r="Z238" i="14"/>
  <c r="AD244" i="14"/>
  <c r="Z244" i="14"/>
  <c r="AD250" i="14"/>
  <c r="Z250" i="14"/>
  <c r="AD256" i="14"/>
  <c r="Z256" i="14"/>
  <c r="AD262" i="14"/>
  <c r="Z262" i="14"/>
  <c r="AD268" i="14"/>
  <c r="Z268" i="14"/>
  <c r="AD274" i="14"/>
  <c r="Z274" i="14"/>
  <c r="AD280" i="14"/>
  <c r="Z280" i="14"/>
  <c r="AD286" i="14"/>
  <c r="Z286" i="14"/>
  <c r="AD292" i="14"/>
  <c r="Z292" i="14"/>
  <c r="AD298" i="14"/>
  <c r="Z298" i="14"/>
  <c r="AD304" i="14"/>
  <c r="Z304" i="14"/>
  <c r="AD310" i="14"/>
  <c r="Z310" i="14"/>
  <c r="AD42" i="14"/>
  <c r="Z42" i="14"/>
  <c r="AD17" i="14"/>
  <c r="Z17" i="14"/>
  <c r="AD23" i="14"/>
  <c r="Z23" i="14"/>
  <c r="AD29" i="14"/>
  <c r="Z29" i="14"/>
  <c r="AD35" i="14"/>
  <c r="Z35" i="14"/>
  <c r="AD41" i="14"/>
  <c r="Z41" i="14"/>
  <c r="AD47" i="14"/>
  <c r="Z47" i="14"/>
  <c r="AD53" i="14"/>
  <c r="Z53" i="14"/>
  <c r="AD59" i="14"/>
  <c r="Z59" i="14"/>
  <c r="AD65" i="14"/>
  <c r="Z65" i="14"/>
  <c r="AD71" i="14"/>
  <c r="Z71" i="14"/>
  <c r="AD77" i="14"/>
  <c r="Z77" i="14"/>
  <c r="AD83" i="14"/>
  <c r="Z83" i="14"/>
  <c r="AD89" i="14"/>
  <c r="Z89" i="14"/>
  <c r="AD95" i="14"/>
  <c r="Z95" i="14"/>
  <c r="AD101" i="14"/>
  <c r="Z101" i="14"/>
  <c r="AD107" i="14"/>
  <c r="Z107" i="14"/>
  <c r="AD113" i="14"/>
  <c r="Z113" i="14"/>
  <c r="AD119" i="14"/>
  <c r="Z119" i="14"/>
  <c r="AD125" i="14"/>
  <c r="Z125" i="14"/>
  <c r="AD131" i="14"/>
  <c r="Z131" i="14"/>
  <c r="AD137" i="14"/>
  <c r="Z137" i="14"/>
  <c r="AD143" i="14"/>
  <c r="Z143" i="14"/>
  <c r="AD149" i="14"/>
  <c r="Z149" i="14"/>
  <c r="AD155" i="14"/>
  <c r="Z155" i="14"/>
  <c r="AD161" i="14"/>
  <c r="Z161" i="14"/>
  <c r="AD167" i="14"/>
  <c r="Z167" i="14"/>
  <c r="AD173" i="14"/>
  <c r="Z173" i="14"/>
  <c r="AD179" i="14"/>
  <c r="Z179" i="14"/>
  <c r="AD185" i="14"/>
  <c r="Z185" i="14"/>
  <c r="AD191" i="14"/>
  <c r="Z191" i="14"/>
  <c r="AD197" i="14"/>
  <c r="Z197" i="14"/>
  <c r="AD203" i="14"/>
  <c r="Z203" i="14"/>
  <c r="AD209" i="14"/>
  <c r="Z209" i="14"/>
  <c r="AD215" i="14"/>
  <c r="Z215" i="14"/>
  <c r="AD221" i="14"/>
  <c r="Z221" i="14"/>
  <c r="AD227" i="14"/>
  <c r="Z227" i="14"/>
  <c r="AD233" i="14"/>
  <c r="Z233" i="14"/>
  <c r="AD239" i="14"/>
  <c r="Z239" i="14"/>
  <c r="AD245" i="14"/>
  <c r="Z245" i="14"/>
  <c r="AD251" i="14"/>
  <c r="Z251" i="14"/>
  <c r="AD257" i="14"/>
  <c r="Z257" i="14"/>
  <c r="AD263" i="14"/>
  <c r="Z263" i="14"/>
  <c r="AD269" i="14"/>
  <c r="Z269" i="14"/>
  <c r="AD275" i="14"/>
  <c r="Z275" i="14"/>
  <c r="AD281" i="14"/>
  <c r="Z281" i="14"/>
  <c r="AD287" i="14"/>
  <c r="Z287" i="14"/>
  <c r="AD293" i="14"/>
  <c r="Z293" i="14"/>
  <c r="AD299" i="14"/>
  <c r="Z299" i="14"/>
  <c r="AD305" i="14"/>
  <c r="Z305" i="14"/>
  <c r="AD311" i="14"/>
  <c r="Z311" i="14"/>
  <c r="AD30" i="14"/>
  <c r="Z30" i="14"/>
  <c r="AD78" i="14"/>
  <c r="Z78" i="14"/>
  <c r="AD120" i="14"/>
  <c r="Z120" i="14"/>
  <c r="AD144" i="14"/>
  <c r="Z144" i="14"/>
  <c r="AD156" i="14"/>
  <c r="Z156" i="14"/>
  <c r="AD162" i="14"/>
  <c r="Z162" i="14"/>
  <c r="AD180" i="14"/>
  <c r="Z180" i="14"/>
  <c r="AD192" i="14"/>
  <c r="Z192" i="14"/>
  <c r="AD198" i="14"/>
  <c r="Z198" i="14"/>
  <c r="AD204" i="14"/>
  <c r="Z204" i="14"/>
  <c r="AD210" i="14"/>
  <c r="Z210" i="14"/>
  <c r="AD216" i="14"/>
  <c r="Z216" i="14"/>
  <c r="AD222" i="14"/>
  <c r="Z222" i="14"/>
  <c r="AD228" i="14"/>
  <c r="Z228" i="14"/>
  <c r="AD234" i="14"/>
  <c r="Z234" i="14"/>
  <c r="AD240" i="14"/>
  <c r="Z240" i="14"/>
  <c r="AD246" i="14"/>
  <c r="Z246" i="14"/>
  <c r="AD252" i="14"/>
  <c r="Z252" i="14"/>
  <c r="AD258" i="14"/>
  <c r="Z258" i="14"/>
  <c r="AD264" i="14"/>
  <c r="Z264" i="14"/>
  <c r="AD270" i="14"/>
  <c r="Z270" i="14"/>
  <c r="AD276" i="14"/>
  <c r="Z276" i="14"/>
  <c r="AD282" i="14"/>
  <c r="Z282" i="14"/>
  <c r="AD288" i="14"/>
  <c r="Z288" i="14"/>
  <c r="AD294" i="14"/>
  <c r="Z294" i="14"/>
  <c r="AD300" i="14"/>
  <c r="Z300" i="14"/>
  <c r="AD306" i="14"/>
  <c r="Z306" i="14"/>
  <c r="AD312" i="14"/>
  <c r="Z312" i="14"/>
  <c r="AD18" i="14"/>
  <c r="Z18" i="14"/>
  <c r="AD48" i="14"/>
  <c r="Z48" i="14"/>
  <c r="AD66" i="14"/>
  <c r="Z66" i="14"/>
  <c r="AD84" i="14"/>
  <c r="Z84" i="14"/>
  <c r="AD102" i="14"/>
  <c r="Z102" i="14"/>
  <c r="AD126" i="14"/>
  <c r="Z126" i="14"/>
  <c r="AD150" i="14"/>
  <c r="Z150" i="14"/>
  <c r="AD168" i="14"/>
  <c r="Z168" i="14"/>
  <c r="AD43" i="14"/>
  <c r="Z43" i="14"/>
  <c r="AD67" i="14"/>
  <c r="Z67" i="14"/>
  <c r="AD85" i="14"/>
  <c r="Z85" i="14"/>
  <c r="AD103" i="14"/>
  <c r="Z103" i="14"/>
  <c r="AD115" i="14"/>
  <c r="Z115" i="14"/>
  <c r="AD133" i="14"/>
  <c r="Z133" i="14"/>
  <c r="AD139" i="14"/>
  <c r="Z139" i="14"/>
  <c r="AD145" i="14"/>
  <c r="Z145" i="14"/>
  <c r="AD151" i="14"/>
  <c r="Z151" i="14"/>
  <c r="AD157" i="14"/>
  <c r="Z157" i="14"/>
  <c r="AD163" i="14"/>
  <c r="Z163" i="14"/>
  <c r="AD169" i="14"/>
  <c r="Z169" i="14"/>
  <c r="AD175" i="14"/>
  <c r="Z175" i="14"/>
  <c r="AD181" i="14"/>
  <c r="Z181" i="14"/>
  <c r="AD187" i="14"/>
  <c r="Z187" i="14"/>
  <c r="AD193" i="14"/>
  <c r="Z193" i="14"/>
  <c r="AD199" i="14"/>
  <c r="Z199" i="14"/>
  <c r="AD205" i="14"/>
  <c r="Z205" i="14"/>
  <c r="AD211" i="14"/>
  <c r="Z211" i="14"/>
  <c r="AD217" i="14"/>
  <c r="Z217" i="14"/>
  <c r="AD223" i="14"/>
  <c r="Z223" i="14"/>
  <c r="AD229" i="14"/>
  <c r="Z229" i="14"/>
  <c r="AD235" i="14"/>
  <c r="Z235" i="14"/>
  <c r="AD241" i="14"/>
  <c r="Z241" i="14"/>
  <c r="AD247" i="14"/>
  <c r="Z247" i="14"/>
  <c r="AD253" i="14"/>
  <c r="Z253" i="14"/>
  <c r="AD259" i="14"/>
  <c r="Z259" i="14"/>
  <c r="AD265" i="14"/>
  <c r="Z265" i="14"/>
  <c r="AD271" i="14"/>
  <c r="Z271" i="14"/>
  <c r="AD277" i="14"/>
  <c r="Z277" i="14"/>
  <c r="AD283" i="14"/>
  <c r="Z283" i="14"/>
  <c r="AD289" i="14"/>
  <c r="Z289" i="14"/>
  <c r="AD295" i="14"/>
  <c r="Z295" i="14"/>
  <c r="AD301" i="14"/>
  <c r="Z301" i="14"/>
  <c r="AD307" i="14"/>
  <c r="Z307" i="14"/>
  <c r="AD24" i="14"/>
  <c r="Z24" i="14"/>
  <c r="AD54" i="14"/>
  <c r="Z54" i="14"/>
  <c r="AD72" i="14"/>
  <c r="Z72" i="14"/>
  <c r="AD96" i="14"/>
  <c r="Z96" i="14"/>
  <c r="AD114" i="14"/>
  <c r="Z114" i="14"/>
  <c r="AD138" i="14"/>
  <c r="Z138" i="14"/>
  <c r="AD186" i="14"/>
  <c r="Z186" i="14"/>
  <c r="AD25" i="14"/>
  <c r="Z25" i="14"/>
  <c r="AD37" i="14"/>
  <c r="Z37" i="14"/>
  <c r="AD55" i="14"/>
  <c r="Z55" i="14"/>
  <c r="AD73" i="14"/>
  <c r="Z73" i="14"/>
  <c r="AD91" i="14"/>
  <c r="Z91" i="14"/>
  <c r="AD109" i="14"/>
  <c r="Z109" i="14"/>
  <c r="AD127" i="14"/>
  <c r="Z127" i="14"/>
  <c r="AD20" i="14"/>
  <c r="Z20" i="14"/>
  <c r="AD38" i="14"/>
  <c r="Z38" i="14"/>
  <c r="AD56" i="14"/>
  <c r="Z56" i="14"/>
  <c r="AD68" i="14"/>
  <c r="Z68" i="14"/>
  <c r="AD80" i="14"/>
  <c r="Z80" i="14"/>
  <c r="AD92" i="14"/>
  <c r="Z92" i="14"/>
  <c r="AD98" i="14"/>
  <c r="Z98" i="14"/>
  <c r="AD104" i="14"/>
  <c r="Z104" i="14"/>
  <c r="AD110" i="14"/>
  <c r="Z110" i="14"/>
  <c r="AD116" i="14"/>
  <c r="Z116" i="14"/>
  <c r="AD122" i="14"/>
  <c r="Z122" i="14"/>
  <c r="AD128" i="14"/>
  <c r="Z128" i="14"/>
  <c r="AD134" i="14"/>
  <c r="Z134" i="14"/>
  <c r="AD140" i="14"/>
  <c r="Z140" i="14"/>
  <c r="AD146" i="14"/>
  <c r="Z146" i="14"/>
  <c r="AD152" i="14"/>
  <c r="Z152" i="14"/>
  <c r="AD158" i="14"/>
  <c r="Z158" i="14"/>
  <c r="AD164" i="14"/>
  <c r="Z164" i="14"/>
  <c r="AD170" i="14"/>
  <c r="Z170" i="14"/>
  <c r="AD176" i="14"/>
  <c r="Z176" i="14"/>
  <c r="AD182" i="14"/>
  <c r="Z182" i="14"/>
  <c r="AD188" i="14"/>
  <c r="Z188" i="14"/>
  <c r="AD194" i="14"/>
  <c r="Z194" i="14"/>
  <c r="AD200" i="14"/>
  <c r="Z200" i="14"/>
  <c r="AD206" i="14"/>
  <c r="Z206" i="14"/>
  <c r="AD212" i="14"/>
  <c r="Z212" i="14"/>
  <c r="AD218" i="14"/>
  <c r="Z218" i="14"/>
  <c r="AD224" i="14"/>
  <c r="Z224" i="14"/>
  <c r="AD230" i="14"/>
  <c r="Z230" i="14"/>
  <c r="AD236" i="14"/>
  <c r="Z236" i="14"/>
  <c r="AD242" i="14"/>
  <c r="Z242" i="14"/>
  <c r="AD248" i="14"/>
  <c r="Z248" i="14"/>
  <c r="AD254" i="14"/>
  <c r="Z254" i="14"/>
  <c r="AD260" i="14"/>
  <c r="Z260" i="14"/>
  <c r="AD266" i="14"/>
  <c r="Z266" i="14"/>
  <c r="AD272" i="14"/>
  <c r="Z272" i="14"/>
  <c r="AD278" i="14"/>
  <c r="Z278" i="14"/>
  <c r="AD284" i="14"/>
  <c r="Z284" i="14"/>
  <c r="AD290" i="14"/>
  <c r="Z290" i="14"/>
  <c r="AD296" i="14"/>
  <c r="Z296" i="14"/>
  <c r="AD302" i="14"/>
  <c r="Z302" i="14"/>
  <c r="AD308" i="14"/>
  <c r="Z308" i="14"/>
  <c r="Z313" i="14" l="1"/>
  <c r="AC313" i="14"/>
  <c r="AD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M12" i="14" l="1"/>
</calcChain>
</file>

<file path=xl/sharedStrings.xml><?xml version="1.0" encoding="utf-8"?>
<sst xmlns="http://schemas.openxmlformats.org/spreadsheetml/2006/main" count="291" uniqueCount="125">
  <si>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</si>
  <si>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</si>
  <si>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</si>
  <si>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</si>
  <si>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</si>
  <si>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</si>
  <si>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</si>
  <si>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</si>
  <si>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</si>
  <si>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</si>
  <si>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</si>
  <si>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</si>
  <si>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</si>
  <si>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</si>
  <si>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</si>
  <si>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</si>
  <si>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</si>
  <si>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</si>
  <si>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</si>
  <si>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</si>
  <si>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</si>
  <si>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</si>
  <si>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</si>
  <si>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</si>
  <si>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</si>
  <si>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</si>
  <si>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</si>
  <si>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</si>
  <si>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</si>
  <si>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</si>
  <si>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</si>
  <si>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</si>
  <si>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</si>
  <si>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</si>
  <si>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</si>
  <si>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旋盤(ターニングセンタ含む)</t>
    <phoneticPr fontId="18"/>
  </si>
  <si>
    <t>加工時間</t>
    <rPh sb="0" eb="2">
      <t>カコウ</t>
    </rPh>
    <rPh sb="2" eb="4">
      <t>ジカン</t>
    </rPh>
    <phoneticPr fontId="18"/>
  </si>
  <si>
    <t>能力値
主軸モータ定格出力
(kW)</t>
    <rPh sb="0" eb="3">
      <t>ノウリョクチ</t>
    </rPh>
    <rPh sb="4" eb="6">
      <t>シュジク</t>
    </rPh>
    <rPh sb="9" eb="11">
      <t>テイカク</t>
    </rPh>
    <rPh sb="11" eb="13">
      <t>シュツリョク</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</si>
  <si>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</si>
  <si>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</si>
  <si>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</si>
  <si>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</si>
  <si>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</si>
  <si>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</si>
  <si>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製品名</t>
    <phoneticPr fontId="18"/>
  </si>
  <si>
    <t>宛先</t>
    <rPh sb="0" eb="2">
      <t>アテサキ</t>
    </rPh>
    <phoneticPr fontId="18"/>
  </si>
  <si>
    <t xml:space="preserve">
メール本文</t>
    <rPh sb="4" eb="6">
      <t>ホンブン</t>
    </rPh>
    <phoneticPr fontId="18"/>
  </si>
  <si>
    <t>NC旋盤Xシリーズ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</si>
  <si>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</si>
  <si>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</si>
  <si>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</si>
  <si>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</si>
  <si>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</si>
  <si>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非公表</t>
    <rPh sb="0" eb="3">
      <t>ヒコウヒョウ</t>
    </rPh>
    <phoneticPr fontId="18"/>
  </si>
  <si>
    <t>ワイルドカードの内訳一覧</t>
    <rPh sb="8" eb="10">
      <t>ウチワケ</t>
    </rPh>
    <rPh sb="10" eb="12">
      <t>イチラン</t>
    </rPh>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</si>
  <si>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</si>
  <si>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</si>
  <si>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</si>
  <si>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</si>
  <si>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</si>
  <si>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非公表</t>
    <rPh sb="0" eb="3">
      <t>ヒコウヒョウ</t>
    </rPh>
    <phoneticPr fontId="18"/>
  </si>
  <si>
    <t>ワイルドカード
未入力判定</t>
    <phoneticPr fontId="18"/>
  </si>
  <si>
    <t>旋盤(ターニングセンタ含む)</t>
  </si>
  <si>
    <t>s</t>
  </si>
  <si>
    <t>2010</t>
    <phoneticPr fontId="18"/>
  </si>
  <si>
    <t>2018</t>
  </si>
  <si>
    <t>あり</t>
  </si>
  <si>
    <t>生産効率</t>
  </si>
  <si>
    <t>2010</t>
  </si>
  <si>
    <t>NC旋盤Xシリーズ</t>
  </si>
  <si>
    <t>aaaaa</t>
    <phoneticPr fontId="18"/>
  </si>
  <si>
    <t>bbbb</t>
    <phoneticPr fontId="18"/>
  </si>
  <si>
    <t>cccc</t>
    <phoneticPr fontId="18"/>
  </si>
  <si>
    <t>生産量</t>
  </si>
  <si>
    <t>AAA-1</t>
    <phoneticPr fontId="18"/>
  </si>
  <si>
    <t>早送り速度</t>
  </si>
  <si>
    <t>エネルギー効率</t>
  </si>
  <si>
    <t>mm/min</t>
  </si>
  <si>
    <t>なし</t>
  </si>
  <si>
    <t>aaa-bbbb</t>
    <phoneticPr fontId="18"/>
  </si>
  <si>
    <t>サイクルタイム</t>
  </si>
  <si>
    <t>abc■</t>
    <phoneticPr fontId="18"/>
  </si>
  <si>
    <t>個</t>
  </si>
  <si>
    <t>DEF■</t>
    <phoneticPr fontId="18"/>
  </si>
  <si>
    <t>aaaa-bbbb■</t>
    <phoneticPr fontId="18"/>
  </si>
  <si>
    <t>AAA旋盤</t>
    <rPh sb="3" eb="5">
      <t>センバン</t>
    </rPh>
    <phoneticPr fontId="18"/>
  </si>
  <si>
    <t>ABC旋盤</t>
    <rPh sb="3" eb="5">
      <t>センバン</t>
    </rPh>
    <phoneticPr fontId="18"/>
  </si>
  <si>
    <t>DEF旋盤</t>
    <rPh sb="3" eb="5">
      <t>センバン</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</si>
  <si>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</si>
  <si>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</si>
  <si>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</si>
  <si>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</si>
  <si>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</si>
  <si>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</si>
  <si>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※指標として「生産効率」を選択する場合は、同一生産量を製造した際にエネルギー使用量が削減されていること。</t>
  </si>
  <si>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</si>
  <si>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</si>
  <si>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</si>
  <si>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</si>
  <si>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○○○株式会社</t>
    <rPh sb="3" eb="7">
      <t>カブシキガイシャ</t>
    </rPh>
    <phoneticPr fontId="18"/>
  </si>
  <si>
    <t>マルマルマル</t>
    <phoneticPr fontId="18"/>
  </si>
  <si>
    <t>指標</t>
    <rPh sb="0" eb="2">
      <t>シヒョウ</t>
    </rPh>
    <phoneticPr fontId="18"/>
  </si>
  <si>
    <t>年平均向上率が1％未満です。
向上率が1%未満のものは申請できませんのでご確認ください。</t>
    <rPh sb="15" eb="18">
      <t>コウジョウリツ</t>
    </rPh>
    <phoneticPr fontId="18"/>
  </si>
  <si>
    <t>最終更新日</t>
    <rPh sb="0" eb="2">
      <t>サイシュウ</t>
    </rPh>
    <rPh sb="2" eb="5">
      <t>コウシンビ</t>
    </rPh>
    <phoneticPr fontId="18"/>
  </si>
  <si>
    <t>Ver.</t>
    <phoneticPr fontId="18"/>
  </si>
  <si>
    <t>○○○株式会社</t>
    <phoneticPr fontId="18"/>
  </si>
  <si>
    <t>マルマルマル</t>
    <phoneticPr fontId="18"/>
  </si>
  <si>
    <t>1.01</t>
    <phoneticPr fontId="18"/>
  </si>
  <si>
    <t>○○○株式会社</t>
  </si>
  <si>
    <t>マルマルマル</t>
  </si>
  <si>
    <t>ss-kataban@sii.or.jp</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</si>
  <si>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</si>
  <si>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2" eb="154">
      <t>カクニン</t>
    </rPh>
    <phoneticPr fontId="18"/>
  </si>
  <si>
    <t>工作機械(旋盤(ターニングセンタ含む))</t>
    <rPh sb="0" eb="2">
      <t>コウサク</t>
    </rPh>
    <rPh sb="2" eb="4">
      <t>キカイ</t>
    </rPh>
    <rPh sb="5" eb="7">
      <t>センバン</t>
    </rPh>
    <rPh sb="16" eb="17">
      <t>フク</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</si>
  <si>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</si>
  <si>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</si>
  <si>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</si>
  <si>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</si>
  <si>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</si>
  <si>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-FL(●●仕様),-GK(〇〇タイプ)</t>
    <phoneticPr fontId="6"/>
  </si>
  <si>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令和３年度補正予算「省エネルギー投資促進支援事業費補助金」の製品型番登録を申請いたします。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7" eb="129">
      <t>セイヒン</t>
    </rPh>
    <rPh sb="134" eb="137">
      <t>シヨウショ</t>
    </rPh>
    <rPh sb="137" eb="138">
      <t>トウ</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</si>
  <si>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</si>
  <si>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工作機械 (旋盤(ターニングセンタ含む))</t>
    <rPh sb="0" eb="2">
      <t>コウサク</t>
    </rPh>
    <rPh sb="2" eb="4">
      <t>キカイ</t>
    </rPh>
    <rPh sb="6" eb="8">
      <t>センバン</t>
    </rPh>
    <rPh sb="17" eb="18">
      <t>フク</t>
    </rPh>
    <phoneticPr fontId="18"/>
  </si>
  <si>
    <t>-FL(●●仕様),-GK(〇〇タイプ)</t>
    <phoneticPr fontId="18"/>
  </si>
  <si>
    <t>資するものの指標は３(２０１８－２０１５)％以上(年平均１％以上のため)向上している必要がある。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</si>
</sst>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_);[Red]\(0.0\)"/>
    <numFmt numFmtId="177" formatCode="0.000_);[Red]\(0.000\)"/>
    <numFmt numFmtId="178" formatCode="0;\-0;;@"/>
    <numFmt numFmtId="179" formatCode="#,##0.0_ "/>
    <numFmt numFmtId="180" formatCode="#,##0.000_ "/>
    <numFmt numFmtId="181" formatCode="#,##0.000_);[Red]\(#,##0.000\)"/>
    <numFmt numFmtId="182" formatCode="0.0_ "/>
    <numFmt numFmtId="183" formatCode="0_);[Red]\(0\)"/>
  </numFmts>
  <fonts count="6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38">
    <xf numFmtId="0" fontId="0" fillId="0" borderId="0" xfId="0">
      <alignmen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7"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2" fillId="39" borderId="33"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45" borderId="31" xfId="169" applyFont="1" applyFill="1" applyBorder="1" applyAlignment="1" applyProtection="1">
      <alignment horizontal="center" vertical="center"/>
    </xf>
    <xf numFmtId="0" fontId="53" fillId="34" borderId="32" xfId="169" applyFont="1" applyFill="1" applyBorder="1" applyAlignment="1" applyProtection="1">
      <alignment horizontal="center" vertical="center"/>
    </xf>
    <xf numFmtId="0" fontId="53" fillId="35" borderId="32"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44" borderId="29"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177" fontId="52" fillId="44" borderId="11" xfId="102"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49" fontId="52" fillId="44" borderId="11" xfId="102" applyNumberFormat="1" applyFont="1" applyFill="1" applyBorder="1" applyAlignment="1" applyProtection="1">
      <alignment horizontal="center" vertical="center" shrinkToFit="1"/>
    </xf>
    <xf numFmtId="178"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3" fillId="33" borderId="10" xfId="177"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protection locked="0"/>
    </xf>
    <xf numFmtId="178" fontId="53" fillId="33" borderId="39" xfId="102" applyNumberFormat="1" applyFont="1" applyFill="1" applyBorder="1" applyAlignment="1" applyProtection="1">
      <alignment horizontal="center" vertical="center" shrinkToFit="1"/>
    </xf>
    <xf numFmtId="49" fontId="53" fillId="0" borderId="39" xfId="102" applyNumberFormat="1" applyFont="1" applyFill="1" applyBorder="1" applyAlignment="1" applyProtection="1">
      <alignment horizontal="center" vertical="center" shrinkToFit="1"/>
      <protection locked="0"/>
    </xf>
    <xf numFmtId="0" fontId="53" fillId="33" borderId="39" xfId="102" applyNumberFormat="1" applyFont="1" applyFill="1" applyBorder="1" applyAlignment="1" applyProtection="1">
      <alignment horizontal="center" vertical="center" shrinkToFit="1"/>
    </xf>
    <xf numFmtId="176" fontId="53" fillId="33" borderId="39" xfId="177" applyNumberFormat="1" applyFont="1" applyFill="1" applyBorder="1" applyAlignment="1" applyProtection="1">
      <alignment horizontal="center" vertical="center" shrinkToFit="1"/>
    </xf>
    <xf numFmtId="49" fontId="52" fillId="0" borderId="46" xfId="102" applyNumberFormat="1" applyFont="1" applyFill="1" applyBorder="1" applyAlignment="1" applyProtection="1">
      <alignment horizontal="center" vertical="center" shrinkToFit="1"/>
      <protection locked="0"/>
    </xf>
    <xf numFmtId="14" fontId="47" fillId="45" borderId="10" xfId="170" applyNumberFormat="1" applyFont="1" applyFill="1" applyBorder="1" applyAlignment="1" applyProtection="1">
      <alignment horizontal="center" vertical="center"/>
      <protection locked="0"/>
    </xf>
    <xf numFmtId="0" fontId="51" fillId="41" borderId="29"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1" borderId="35" xfId="169" applyFont="1" applyFill="1" applyBorder="1" applyAlignment="1" applyProtection="1">
      <alignment horizontal="center" vertical="center" wrapText="1"/>
    </xf>
    <xf numFmtId="0" fontId="53" fillId="33" borderId="10" xfId="169" applyFont="1" applyFill="1" applyBorder="1" applyAlignment="1" applyProtection="1">
      <alignment horizontal="center" vertical="center" shrinkToFit="1"/>
    </xf>
    <xf numFmtId="0" fontId="53" fillId="33" borderId="39" xfId="169" applyFont="1" applyFill="1" applyBorder="1" applyAlignment="1" applyProtection="1">
      <alignment horizontal="center" vertical="center" shrinkToFit="1"/>
    </xf>
    <xf numFmtId="0" fontId="42" fillId="0" borderId="0" xfId="169" applyFont="1" applyProtection="1">
      <alignment vertical="center"/>
      <protection locked="0"/>
    </xf>
    <xf numFmtId="0" fontId="43" fillId="0" borderId="0" xfId="169" applyFont="1" applyAlignment="1" applyProtection="1">
      <alignment horizontal="center" vertical="center"/>
      <protection locked="0"/>
    </xf>
    <xf numFmtId="0" fontId="52" fillId="0" borderId="12" xfId="171" applyFont="1" applyBorder="1" applyAlignment="1" applyProtection="1">
      <alignment horizontal="center" vertical="center" shrinkToFit="1"/>
      <protection locked="0"/>
    </xf>
    <xf numFmtId="0" fontId="52" fillId="0" borderId="30" xfId="171" applyFont="1" applyBorder="1" applyAlignment="1" applyProtection="1">
      <alignment horizontal="left" vertical="center" shrinkToFit="1"/>
      <protection locked="0"/>
    </xf>
    <xf numFmtId="0" fontId="44" fillId="0" borderId="0" xfId="0" applyFont="1" applyProtection="1">
      <alignment vertical="center"/>
      <protection locked="0"/>
    </xf>
    <xf numFmtId="0" fontId="44" fillId="0" borderId="0" xfId="169" applyFont="1" applyAlignment="1" applyProtection="1">
      <alignment horizontal="center" vertical="center"/>
      <protection locked="0"/>
    </xf>
    <xf numFmtId="0" fontId="52" fillId="0" borderId="43" xfId="171" applyFont="1" applyBorder="1" applyAlignment="1" applyProtection="1">
      <alignment horizontal="center" vertical="center" shrinkToFit="1"/>
      <protection locked="0"/>
    </xf>
    <xf numFmtId="0" fontId="52" fillId="0" borderId="36" xfId="171" applyFont="1" applyBorder="1" applyAlignment="1" applyProtection="1">
      <alignment horizontal="left" vertical="center" shrinkToFit="1"/>
      <protection locked="0"/>
    </xf>
    <xf numFmtId="0" fontId="42" fillId="0" borderId="0" xfId="169" applyFont="1" applyAlignment="1" applyProtection="1">
      <alignment horizontal="center" vertical="center"/>
      <protection locked="0"/>
    </xf>
    <xf numFmtId="0" fontId="42" fillId="0" borderId="0" xfId="169" applyFont="1" applyAlignment="1" applyProtection="1">
      <alignment horizontal="right" vertical="center"/>
      <protection locked="0"/>
    </xf>
    <xf numFmtId="49" fontId="42" fillId="0" borderId="0" xfId="169" applyNumberFormat="1" applyFont="1" applyAlignment="1" applyProtection="1">
      <alignment horizontal="right" vertical="center"/>
      <protection locked="0"/>
    </xf>
    <xf numFmtId="179" fontId="52" fillId="44" borderId="30" xfId="102" applyNumberFormat="1" applyFont="1" applyFill="1" applyBorder="1" applyAlignment="1" applyProtection="1">
      <alignment horizontal="center" vertical="center" shrinkToFit="1"/>
    </xf>
    <xf numFmtId="0" fontId="52" fillId="44" borderId="12" xfId="171" applyFont="1" applyFill="1" applyBorder="1" applyAlignment="1" applyProtection="1">
      <alignment horizontal="center" vertical="center" shrinkToFit="1"/>
    </xf>
    <xf numFmtId="0" fontId="52" fillId="44" borderId="30" xfId="171" applyFont="1" applyFill="1" applyBorder="1" applyAlignment="1" applyProtection="1">
      <alignment horizontal="left" vertical="center" shrinkToFit="1"/>
    </xf>
    <xf numFmtId="0" fontId="44" fillId="0" borderId="0" xfId="169" applyFont="1" applyAlignment="1" applyProtection="1">
      <alignment vertical="center"/>
    </xf>
    <xf numFmtId="0" fontId="44" fillId="42" borderId="0" xfId="0" applyFont="1" applyFill="1" applyAlignment="1" applyProtection="1">
      <alignment horizontal="center" vertical="center" wrapText="1"/>
    </xf>
    <xf numFmtId="0" fontId="44" fillId="42" borderId="0" xfId="169" applyFont="1" applyFill="1" applyAlignment="1" applyProtection="1">
      <alignment horizontal="center" vertical="center" wrapText="1"/>
    </xf>
    <xf numFmtId="0" fontId="47" fillId="0" borderId="0" xfId="170" applyFont="1" applyFill="1" applyBorder="1" applyAlignment="1" applyProtection="1">
      <alignment horizontal="center" vertical="center"/>
    </xf>
    <xf numFmtId="179" fontId="52" fillId="33" borderId="55" xfId="102" applyNumberFormat="1" applyFont="1" applyFill="1" applyBorder="1" applyAlignment="1" applyProtection="1">
      <alignment horizontal="center" vertical="center" shrinkToFit="1"/>
    </xf>
    <xf numFmtId="0" fontId="53" fillId="33" borderId="32" xfId="169" applyFont="1" applyFill="1" applyBorder="1" applyAlignment="1" applyProtection="1">
      <alignment horizontal="center" vertical="center"/>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7" applyNumberFormat="1" applyFont="1" applyFill="1" applyBorder="1" applyAlignment="1" applyProtection="1">
      <alignment horizontal="center" vertical="center" shrinkToFit="1"/>
    </xf>
    <xf numFmtId="38" fontId="53" fillId="0" borderId="11" xfId="178" applyFont="1" applyBorder="1" applyAlignment="1" applyProtection="1">
      <alignment horizontal="center" vertical="center" shrinkToFit="1"/>
      <protection locked="0"/>
    </xf>
    <xf numFmtId="38" fontId="53" fillId="0" borderId="46" xfId="178" applyFont="1" applyBorder="1" applyAlignment="1" applyProtection="1">
      <alignment horizontal="center" vertical="center" shrinkToFit="1"/>
      <protection locked="0"/>
    </xf>
    <xf numFmtId="49" fontId="52" fillId="33" borderId="10" xfId="102" applyNumberFormat="1" applyFont="1" applyFill="1" applyBorder="1" applyAlignment="1" applyProtection="1">
      <alignment horizontal="center" vertical="center" shrinkToFit="1"/>
    </xf>
    <xf numFmtId="0" fontId="52" fillId="38" borderId="28"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180" fontId="53" fillId="0" borderId="10" xfId="102" applyNumberFormat="1" applyFont="1" applyFill="1" applyBorder="1" applyAlignment="1" applyProtection="1">
      <alignment horizontal="center" vertical="center" shrinkToFit="1"/>
      <protection locked="0"/>
    </xf>
    <xf numFmtId="180" fontId="53" fillId="0" borderId="39" xfId="102" applyNumberFormat="1" applyFont="1" applyFill="1" applyBorder="1" applyAlignment="1" applyProtection="1">
      <alignment horizontal="center" vertical="center" shrinkToFit="1"/>
      <protection locked="0"/>
    </xf>
    <xf numFmtId="181" fontId="53" fillId="0" borderId="10" xfId="102" applyNumberFormat="1" applyFont="1" applyFill="1" applyBorder="1" applyAlignment="1" applyProtection="1">
      <alignment horizontal="center" vertical="center" shrinkToFit="1"/>
      <protection locked="0"/>
    </xf>
    <xf numFmtId="181" fontId="53" fillId="0" borderId="39" xfId="102" applyNumberFormat="1" applyFont="1" applyFill="1" applyBorder="1" applyAlignment="1" applyProtection="1">
      <alignment horizontal="center" vertical="center" shrinkToFit="1"/>
      <protection locked="0"/>
    </xf>
    <xf numFmtId="182" fontId="53" fillId="0" borderId="10" xfId="102" applyNumberFormat="1" applyFont="1" applyFill="1" applyBorder="1" applyAlignment="1" applyProtection="1">
      <alignment horizontal="center" vertical="center" shrinkToFit="1"/>
      <protection locked="0"/>
    </xf>
    <xf numFmtId="182" fontId="53" fillId="0" borderId="36" xfId="102" applyNumberFormat="1" applyFont="1" applyFill="1" applyBorder="1" applyAlignment="1" applyProtection="1">
      <alignment horizontal="center" vertical="center" shrinkToFit="1"/>
      <protection locked="0"/>
    </xf>
    <xf numFmtId="183" fontId="53" fillId="0" borderId="10" xfId="102" applyNumberFormat="1" applyFont="1" applyFill="1" applyBorder="1" applyAlignment="1" applyProtection="1">
      <alignment horizontal="center" vertical="center" shrinkToFit="1"/>
      <protection locked="0"/>
    </xf>
    <xf numFmtId="183" fontId="53" fillId="0" borderId="39" xfId="102" applyNumberFormat="1" applyFont="1" applyFill="1" applyBorder="1" applyAlignment="1" applyProtection="1">
      <alignment horizontal="center" vertical="center" shrinkToFit="1"/>
      <protection locked="0"/>
    </xf>
    <xf numFmtId="0" fontId="44" fillId="0" borderId="0" xfId="169" applyFont="1" applyProtection="1">
      <alignment vertical="center"/>
      <protection locked="0"/>
    </xf>
    <xf numFmtId="38" fontId="52" fillId="44" borderId="11" xfId="178" applyFont="1" applyFill="1" applyBorder="1" applyAlignment="1" applyProtection="1">
      <alignment horizontal="center" vertical="center" shrinkToFit="1"/>
    </xf>
    <xf numFmtId="0" fontId="44" fillId="0" borderId="0" xfId="169" applyFont="1">
      <alignment vertical="center"/>
    </xf>
    <xf numFmtId="0" fontId="44" fillId="42" borderId="0" xfId="0" applyFont="1" applyFill="1" applyAlignment="1">
      <alignment horizontal="center" vertical="center" wrapText="1"/>
    </xf>
    <xf numFmtId="0" fontId="44" fillId="42" borderId="0" xfId="169" applyFont="1" applyFill="1" applyAlignment="1">
      <alignment horizontal="center" vertical="center" wrapText="1"/>
    </xf>
    <xf numFmtId="49" fontId="52" fillId="33" borderId="10" xfId="102" quotePrefix="1" applyNumberFormat="1" applyFont="1" applyFill="1" applyBorder="1" applyAlignment="1" applyProtection="1">
      <alignment horizontal="center" vertical="center" shrinkToFit="1"/>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3" fillId="0" borderId="0" xfId="169" applyFont="1" applyAlignment="1">
      <alignment horizontal="left" vertical="center" wrapText="1" readingOrder="1"/>
    </xf>
    <xf numFmtId="0" fontId="64" fillId="0" borderId="0" xfId="169" applyFont="1" applyAlignment="1">
      <alignment horizontal="center" vertical="center" wrapText="1" readingOrder="1"/>
    </xf>
    <xf numFmtId="0" fontId="61" fillId="0" borderId="0" xfId="0" applyFont="1" applyAlignment="1">
      <alignment horizontal="left" vertical="center" readingOrder="1"/>
    </xf>
    <xf numFmtId="0" fontId="65" fillId="0" borderId="0" xfId="0" applyFont="1" applyAlignment="1">
      <alignment horizontal="left" vertical="center" readingOrder="1"/>
    </xf>
    <xf numFmtId="0" fontId="66" fillId="0" borderId="0" xfId="0" applyFont="1" applyAlignment="1">
      <alignment horizontal="left" vertical="center" indent="1" readingOrder="1"/>
    </xf>
    <xf numFmtId="0" fontId="54" fillId="0" borderId="0" xfId="179" applyFont="1">
      <alignment vertical="center"/>
    </xf>
    <xf numFmtId="0" fontId="1" fillId="0" borderId="0" xfId="179">
      <alignment vertical="center"/>
    </xf>
    <xf numFmtId="0" fontId="1" fillId="0" borderId="20" xfId="179" applyBorder="1">
      <alignment vertical="center"/>
    </xf>
    <xf numFmtId="0" fontId="32" fillId="0" borderId="10" xfId="179" applyFont="1" applyBorder="1">
      <alignment vertical="center"/>
    </xf>
    <xf numFmtId="0" fontId="32" fillId="39" borderId="10" xfId="179" applyFont="1" applyFill="1" applyBorder="1">
      <alignment vertical="center"/>
    </xf>
    <xf numFmtId="0" fontId="0" fillId="0" borderId="0" xfId="0" applyProtection="1">
      <alignment vertical="center"/>
    </xf>
    <xf numFmtId="0" fontId="42" fillId="0" borderId="0" xfId="169" applyFont="1" applyProtection="1">
      <alignment vertical="center"/>
    </xf>
    <xf numFmtId="0" fontId="45" fillId="0" borderId="0" xfId="170" applyFont="1" applyAlignment="1" applyProtection="1">
      <alignment horizontal="center" vertical="center"/>
    </xf>
    <xf numFmtId="0" fontId="58" fillId="0" borderId="11" xfId="170" applyFont="1" applyBorder="1" applyAlignment="1" applyProtection="1">
      <alignment horizontal="center" vertical="center" wrapText="1" shrinkToFit="1"/>
    </xf>
    <xf numFmtId="0" fontId="58" fillId="0" borderId="0" xfId="170" applyFont="1" applyAlignment="1" applyProtection="1">
      <alignment horizontal="left" vertical="center" shrinkToFit="1"/>
    </xf>
    <xf numFmtId="0" fontId="47" fillId="35" borderId="10" xfId="170" applyFont="1" applyFill="1" applyBorder="1" applyAlignment="1" applyProtection="1">
      <alignment horizontal="center" vertical="center"/>
    </xf>
    <xf numFmtId="14" fontId="47" fillId="35" borderId="10" xfId="169" applyNumberFormat="1" applyFont="1" applyFill="1" applyBorder="1" applyAlignment="1" applyProtection="1">
      <alignment horizontal="center" vertical="center"/>
    </xf>
    <xf numFmtId="14" fontId="47" fillId="0" borderId="0" xfId="170" applyNumberFormat="1" applyFont="1" applyAlignment="1" applyProtection="1">
      <alignment horizontal="center" vertical="center"/>
    </xf>
    <xf numFmtId="0" fontId="47" fillId="0" borderId="0" xfId="170" applyFont="1" applyAlignment="1" applyProtection="1">
      <alignment horizontal="center" vertical="center"/>
    </xf>
    <xf numFmtId="0" fontId="47" fillId="37" borderId="40" xfId="169" applyFont="1" applyFill="1" applyBorder="1" applyProtection="1">
      <alignment vertical="center"/>
    </xf>
    <xf numFmtId="0" fontId="48" fillId="37" borderId="42" xfId="169" applyFont="1" applyFill="1" applyBorder="1" applyAlignment="1" applyProtection="1">
      <alignment horizontal="center" vertical="center"/>
    </xf>
    <xf numFmtId="0" fontId="43" fillId="0" borderId="49" xfId="169" applyFont="1" applyBorder="1" applyProtection="1">
      <alignment vertical="center"/>
    </xf>
    <xf numFmtId="0" fontId="43" fillId="0" borderId="0" xfId="169" applyFont="1" applyProtection="1">
      <alignment vertical="center"/>
    </xf>
    <xf numFmtId="0" fontId="43" fillId="0" borderId="0" xfId="169" applyFont="1" applyAlignment="1" applyProtection="1">
      <alignment horizontal="center" vertical="center"/>
    </xf>
    <xf numFmtId="0" fontId="52" fillId="39" borderId="54" xfId="169" applyFont="1" applyFill="1" applyBorder="1" applyAlignment="1" applyProtection="1">
      <alignment horizontal="center" vertical="center"/>
    </xf>
    <xf numFmtId="0" fontId="52" fillId="39" borderId="55" xfId="169" applyFont="1" applyFill="1" applyBorder="1" applyAlignment="1" applyProtection="1">
      <alignment horizontal="center" vertical="center"/>
    </xf>
    <xf numFmtId="0" fontId="52" fillId="46" borderId="56" xfId="169" applyFont="1" applyFill="1" applyBorder="1" applyAlignment="1" applyProtection="1">
      <alignment horizontal="center" vertical="center"/>
    </xf>
    <xf numFmtId="0" fontId="52" fillId="36" borderId="12" xfId="171" applyFont="1" applyFill="1" applyBorder="1" applyAlignment="1" applyProtection="1">
      <alignment horizontal="center" vertical="center"/>
    </xf>
    <xf numFmtId="0" fontId="52" fillId="36" borderId="30" xfId="171" applyFont="1" applyFill="1" applyBorder="1" applyAlignment="1" applyProtection="1">
      <alignment horizontal="center" vertical="center"/>
    </xf>
    <xf numFmtId="0" fontId="53" fillId="0" borderId="29" xfId="169" applyFont="1" applyBorder="1" applyAlignment="1" applyProtection="1">
      <alignment horizontal="center" vertical="center" shrinkToFit="1"/>
    </xf>
    <xf numFmtId="0" fontId="53" fillId="0" borderId="10" xfId="169" applyFont="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180" fontId="53" fillId="0" borderId="10" xfId="102" applyNumberFormat="1" applyFont="1" applyFill="1" applyBorder="1" applyAlignment="1" applyProtection="1">
      <alignment horizontal="center" vertical="center" shrinkToFit="1"/>
    </xf>
    <xf numFmtId="181" fontId="53" fillId="0" borderId="10" xfId="102" applyNumberFormat="1" applyFont="1" applyFill="1" applyBorder="1" applyAlignment="1" applyProtection="1">
      <alignment horizontal="center" vertical="center" shrinkToFit="1"/>
    </xf>
    <xf numFmtId="183" fontId="53" fillId="0" borderId="10" xfId="102" applyNumberFormat="1" applyFont="1" applyFill="1" applyBorder="1" applyAlignment="1" applyProtection="1">
      <alignment horizontal="center" vertical="center" shrinkToFit="1"/>
    </xf>
    <xf numFmtId="38" fontId="53" fillId="0" borderId="11" xfId="178" applyFont="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xf>
    <xf numFmtId="182" fontId="53" fillId="0" borderId="10" xfId="102" applyNumberFormat="1" applyFont="1" applyFill="1" applyBorder="1" applyAlignment="1" applyProtection="1">
      <alignment horizontal="center" vertical="center" shrinkToFit="1"/>
    </xf>
    <xf numFmtId="179" fontId="53" fillId="33" borderId="55"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30" xfId="171" applyFont="1" applyBorder="1" applyAlignment="1" applyProtection="1">
      <alignment horizontal="left" vertical="center" shrinkToFit="1"/>
    </xf>
    <xf numFmtId="0" fontId="53" fillId="0" borderId="35" xfId="169" applyFont="1" applyBorder="1" applyAlignment="1" applyProtection="1">
      <alignment horizontal="center" vertical="center" shrinkToFit="1"/>
    </xf>
    <xf numFmtId="0" fontId="53" fillId="0" borderId="39" xfId="169" applyFont="1" applyBorder="1" applyAlignment="1" applyProtection="1">
      <alignment horizontal="center" vertical="center" shrinkToFit="1"/>
    </xf>
    <xf numFmtId="49" fontId="53" fillId="0" borderId="39" xfId="102" applyNumberFormat="1" applyFont="1" applyFill="1" applyBorder="1" applyAlignment="1" applyProtection="1">
      <alignment horizontal="center" vertical="center" shrinkToFit="1"/>
    </xf>
    <xf numFmtId="180" fontId="53" fillId="0" borderId="39" xfId="102" applyNumberFormat="1" applyFont="1" applyFill="1" applyBorder="1" applyAlignment="1" applyProtection="1">
      <alignment horizontal="center" vertical="center" shrinkToFit="1"/>
    </xf>
    <xf numFmtId="181" fontId="53" fillId="0" borderId="39" xfId="102" applyNumberFormat="1" applyFont="1" applyFill="1" applyBorder="1" applyAlignment="1" applyProtection="1">
      <alignment horizontal="center" vertical="center" shrinkToFit="1"/>
    </xf>
    <xf numFmtId="183" fontId="53" fillId="0" borderId="39" xfId="102" applyNumberFormat="1" applyFont="1" applyFill="1" applyBorder="1" applyAlignment="1" applyProtection="1">
      <alignment horizontal="center" vertical="center" shrinkToFit="1"/>
    </xf>
    <xf numFmtId="38" fontId="53" fillId="0" borderId="46" xfId="178" applyFont="1" applyBorder="1" applyAlignment="1" applyProtection="1">
      <alignment horizontal="center" vertical="center" shrinkToFit="1"/>
    </xf>
    <xf numFmtId="49" fontId="52" fillId="0" borderId="46" xfId="102" applyNumberFormat="1" applyFont="1" applyFill="1" applyBorder="1" applyAlignment="1" applyProtection="1">
      <alignment horizontal="center" vertical="center" shrinkToFit="1"/>
    </xf>
    <xf numFmtId="182" fontId="53" fillId="0" borderId="36" xfId="102" applyNumberFormat="1" applyFont="1" applyFill="1" applyBorder="1" applyAlignment="1" applyProtection="1">
      <alignment horizontal="center" vertical="center" shrinkToFit="1"/>
    </xf>
    <xf numFmtId="179" fontId="53" fillId="33" borderId="56" xfId="102" applyNumberFormat="1" applyFont="1" applyFill="1" applyBorder="1" applyAlignment="1" applyProtection="1">
      <alignment horizontal="center" vertical="center" shrinkToFit="1"/>
    </xf>
    <xf numFmtId="0" fontId="52" fillId="0" borderId="43" xfId="171" applyFont="1" applyBorder="1" applyAlignment="1" applyProtection="1">
      <alignment horizontal="center" vertical="center" shrinkToFit="1"/>
    </xf>
    <xf numFmtId="0" fontId="52" fillId="0" borderId="36" xfId="171" applyFont="1" applyBorder="1" applyAlignment="1" applyProtection="1">
      <alignment horizontal="left" vertical="center" shrinkToFit="1"/>
    </xf>
    <xf numFmtId="0" fontId="42" fillId="0" borderId="0" xfId="169" applyFont="1" applyAlignment="1" applyProtection="1">
      <alignment vertical="center"/>
    </xf>
    <xf numFmtId="0" fontId="45" fillId="0" borderId="0" xfId="170" applyFont="1" applyFill="1" applyBorder="1" applyAlignment="1" applyProtection="1">
      <alignment horizontal="center" vertical="center"/>
    </xf>
    <xf numFmtId="0" fontId="43" fillId="0" borderId="49" xfId="169" applyFont="1" applyFill="1" applyBorder="1" applyAlignment="1" applyProtection="1">
      <alignment vertical="center"/>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44" fillId="0" borderId="0" xfId="169" applyFont="1" applyAlignment="1" applyProtection="1">
      <alignment horizontal="center" vertical="center"/>
    </xf>
    <xf numFmtId="0" fontId="42"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49" fontId="53" fillId="0" borderId="10" xfId="102" quotePrefix="1" applyNumberFormat="1" applyFont="1" applyFill="1" applyBorder="1" applyAlignment="1" applyProtection="1">
      <alignment horizontal="center"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52" fillId="0" borderId="10" xfId="169" applyFont="1" applyFill="1" applyBorder="1" applyAlignment="1" applyProtection="1">
      <alignment horizontal="center" vertical="center" shrinkToFit="1"/>
      <protection locked="0"/>
    </xf>
    <xf numFmtId="0" fontId="52" fillId="0" borderId="39" xfId="169" applyFont="1" applyFill="1" applyBorder="1" applyAlignment="1" applyProtection="1">
      <alignment horizontal="center" vertical="center" shrinkToFit="1"/>
      <protection locked="0"/>
    </xf>
    <xf numFmtId="49" fontId="52" fillId="0" borderId="10" xfId="102" applyNumberFormat="1" applyFont="1" applyFill="1" applyBorder="1" applyAlignment="1" applyProtection="1">
      <alignment horizontal="center" vertical="center" shrinkToFit="1"/>
      <protection locked="0"/>
    </xf>
    <xf numFmtId="0" fontId="47" fillId="37" borderId="40" xfId="169" applyFont="1" applyFill="1" applyBorder="1" applyAlignment="1" applyProtection="1">
      <alignment horizontal="center" vertical="center"/>
    </xf>
    <xf numFmtId="0" fontId="49" fillId="39" borderId="10" xfId="181" applyFill="1" applyBorder="1" applyAlignment="1" applyProtection="1">
      <alignment vertical="center" wrapText="1"/>
    </xf>
    <xf numFmtId="0" fontId="53" fillId="39" borderId="58" xfId="169" applyFont="1" applyFill="1" applyBorder="1" applyAlignment="1" applyProtection="1">
      <alignment horizontal="center" vertical="center" wrapText="1"/>
    </xf>
    <xf numFmtId="0" fontId="53" fillId="39" borderId="59" xfId="169" applyFont="1" applyFill="1" applyBorder="1" applyAlignment="1" applyProtection="1">
      <alignment horizontal="center" vertical="center" wrapText="1"/>
    </xf>
    <xf numFmtId="0" fontId="53" fillId="39" borderId="57" xfId="169" applyFont="1" applyFill="1" applyBorder="1" applyAlignment="1" applyProtection="1">
      <alignment horizontal="center" vertical="center" wrapText="1"/>
    </xf>
    <xf numFmtId="176" fontId="53" fillId="39" borderId="48" xfId="0" applyNumberFormat="1" applyFont="1" applyFill="1" applyBorder="1" applyAlignment="1" applyProtection="1">
      <alignment horizontal="center" vertical="center" wrapText="1"/>
    </xf>
    <xf numFmtId="176" fontId="53" fillId="39" borderId="22"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38" fontId="53" fillId="39" borderId="48" xfId="102" applyFont="1" applyFill="1" applyBorder="1" applyAlignment="1" applyProtection="1">
      <alignment horizontal="center" vertical="center" wrapText="1"/>
    </xf>
    <xf numFmtId="38" fontId="53" fillId="39" borderId="22"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38" fontId="53" fillId="39" borderId="22"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3" fillId="39" borderId="48" xfId="169" applyFont="1" applyFill="1" applyBorder="1" applyAlignment="1" applyProtection="1">
      <alignment horizontal="center" vertical="center"/>
    </xf>
    <xf numFmtId="0" fontId="0" fillId="39" borderId="22" xfId="0" applyFill="1" applyBorder="1" applyAlignment="1" applyProtection="1">
      <alignment horizontal="center" vertical="center"/>
    </xf>
    <xf numFmtId="0" fontId="0" fillId="39" borderId="14" xfId="0" applyFill="1" applyBorder="1" applyAlignment="1" applyProtection="1">
      <alignment horizontal="center" vertical="center"/>
    </xf>
    <xf numFmtId="0" fontId="53" fillId="39" borderId="22"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8" borderId="48" xfId="169" applyFont="1" applyFill="1" applyBorder="1" applyAlignment="1" applyProtection="1">
      <alignment horizontal="center" vertical="center" wrapText="1"/>
    </xf>
    <xf numFmtId="0" fontId="53" fillId="38" borderId="22"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9" borderId="38" xfId="0" applyFont="1" applyFill="1" applyBorder="1" applyAlignment="1" applyProtection="1">
      <alignment horizontal="center" vertical="center" wrapText="1"/>
    </xf>
    <xf numFmtId="0" fontId="53" fillId="39" borderId="19"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1" fillId="0" borderId="16" xfId="170" applyFont="1" applyBorder="1" applyAlignment="1" applyProtection="1">
      <alignment horizontal="left" vertical="top" wrapText="1"/>
    </xf>
    <xf numFmtId="0" fontId="51" fillId="0" borderId="17" xfId="170" applyFont="1" applyBorder="1" applyAlignment="1" applyProtection="1">
      <alignment horizontal="left" vertical="top" wrapText="1"/>
    </xf>
    <xf numFmtId="0" fontId="51" fillId="0" borderId="15" xfId="170" applyFont="1" applyBorder="1" applyAlignment="1" applyProtection="1">
      <alignment horizontal="left" vertical="top" wrapText="1"/>
    </xf>
    <xf numFmtId="0" fontId="51" fillId="0" borderId="18" xfId="170" applyFont="1" applyBorder="1" applyAlignment="1" applyProtection="1">
      <alignment horizontal="left" vertical="top" wrapText="1"/>
    </xf>
    <xf numFmtId="0" fontId="51" fillId="0" borderId="20" xfId="170" applyFont="1" applyBorder="1" applyAlignment="1" applyProtection="1">
      <alignment horizontal="left" vertical="top" wrapText="1"/>
    </xf>
    <xf numFmtId="0" fontId="51" fillId="0" borderId="21" xfId="170" applyFont="1" applyBorder="1" applyAlignment="1" applyProtection="1">
      <alignment horizontal="left" vertical="top" wrapText="1"/>
    </xf>
    <xf numFmtId="0" fontId="60" fillId="0" borderId="11" xfId="169" applyFont="1" applyBorder="1" applyAlignment="1" applyProtection="1">
      <alignment horizontal="center" vertical="center" wrapText="1"/>
    </xf>
    <xf numFmtId="0" fontId="60" fillId="0" borderId="13" xfId="169" applyFont="1" applyBorder="1" applyAlignment="1" applyProtection="1">
      <alignment horizontal="center" vertical="center" wrapText="1"/>
    </xf>
    <xf numFmtId="0" fontId="60" fillId="0" borderId="52" xfId="169" applyFont="1" applyBorder="1" applyAlignment="1" applyProtection="1">
      <alignment horizontal="center" vertical="center" wrapText="1"/>
    </xf>
    <xf numFmtId="0" fontId="60" fillId="0" borderId="46" xfId="169" applyFont="1" applyBorder="1" applyAlignment="1" applyProtection="1">
      <alignment horizontal="center" vertical="center" wrapText="1"/>
    </xf>
    <xf numFmtId="0" fontId="60" fillId="0" borderId="49" xfId="169" applyFont="1" applyBorder="1" applyAlignment="1" applyProtection="1">
      <alignment horizontal="center" vertical="center" wrapText="1"/>
    </xf>
    <xf numFmtId="0" fontId="60" fillId="0" borderId="53" xfId="169" applyFont="1" applyBorder="1" applyAlignment="1" applyProtection="1">
      <alignment horizontal="center" vertical="center" wrapText="1"/>
    </xf>
    <xf numFmtId="0" fontId="51" fillId="37" borderId="24" xfId="169" applyFont="1" applyFill="1" applyBorder="1" applyAlignment="1" applyProtection="1">
      <alignment horizontal="center" vertical="center"/>
    </xf>
    <xf numFmtId="0" fontId="51" fillId="37" borderId="25" xfId="169" applyFont="1" applyFill="1" applyBorder="1" applyAlignment="1" applyProtection="1">
      <alignment horizontal="center" vertical="center"/>
    </xf>
    <xf numFmtId="0" fontId="51" fillId="37" borderId="0" xfId="169" applyFont="1" applyFill="1" applyAlignment="1" applyProtection="1">
      <alignment horizontal="center" vertical="center"/>
    </xf>
    <xf numFmtId="0" fontId="51" fillId="37" borderId="26" xfId="169" applyFont="1" applyFill="1" applyBorder="1" applyAlignment="1" applyProtection="1">
      <alignment horizontal="center" vertical="center"/>
    </xf>
    <xf numFmtId="0" fontId="51" fillId="37" borderId="20" xfId="169" applyFont="1" applyFill="1" applyBorder="1" applyAlignment="1" applyProtection="1">
      <alignment horizontal="center" vertical="center"/>
    </xf>
    <xf numFmtId="0" fontId="51" fillId="37" borderId="34" xfId="169" applyFont="1" applyFill="1" applyBorder="1" applyAlignment="1" applyProtection="1">
      <alignment horizontal="center" vertical="center"/>
    </xf>
    <xf numFmtId="0" fontId="53" fillId="0" borderId="47" xfId="169" applyFont="1" applyBorder="1" applyAlignment="1" applyProtection="1">
      <alignment horizontal="center" vertical="center"/>
    </xf>
    <xf numFmtId="0" fontId="53" fillId="0" borderId="44" xfId="169" applyFont="1" applyBorder="1" applyAlignment="1" applyProtection="1">
      <alignment horizontal="center" vertical="center"/>
    </xf>
    <xf numFmtId="0" fontId="53" fillId="0" borderId="45" xfId="169" applyFont="1" applyBorder="1" applyAlignment="1" applyProtection="1">
      <alignment horizontal="center" vertical="center"/>
    </xf>
    <xf numFmtId="0" fontId="53" fillId="38" borderId="48" xfId="169" applyFont="1" applyFill="1" applyBorder="1" applyAlignment="1" applyProtection="1">
      <alignment horizontal="center" vertical="center"/>
    </xf>
    <xf numFmtId="0" fontId="53" fillId="39" borderId="48" xfId="169" applyFont="1" applyFill="1" applyBorder="1" applyAlignment="1" applyProtection="1">
      <alignment horizontal="center" vertical="center" wrapText="1"/>
    </xf>
    <xf numFmtId="0" fontId="53" fillId="39" borderId="37" xfId="0" applyFont="1" applyFill="1" applyBorder="1" applyAlignment="1" applyProtection="1">
      <alignment horizontal="center" vertical="center"/>
    </xf>
    <xf numFmtId="0" fontId="53" fillId="39" borderId="24"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20" xfId="0" applyFont="1" applyFill="1" applyBorder="1" applyAlignment="1" applyProtection="1">
      <alignment horizontal="center" vertical="center"/>
    </xf>
    <xf numFmtId="0" fontId="53" fillId="39" borderId="38" xfId="0" applyFont="1" applyFill="1" applyBorder="1" applyAlignment="1" applyProtection="1">
      <alignment horizontal="center" vertical="center"/>
    </xf>
    <xf numFmtId="0" fontId="53" fillId="39" borderId="21" xfId="0" applyFont="1" applyFill="1" applyBorder="1" applyAlignment="1" applyProtection="1">
      <alignment horizontal="center" vertical="center"/>
    </xf>
    <xf numFmtId="0" fontId="45" fillId="40" borderId="11" xfId="170" applyFont="1" applyFill="1" applyBorder="1" applyAlignment="1" applyProtection="1">
      <alignment horizontal="center" vertical="center"/>
    </xf>
    <xf numFmtId="0" fontId="45" fillId="40" borderId="13" xfId="170" applyFont="1" applyFill="1" applyBorder="1" applyAlignment="1" applyProtection="1">
      <alignment horizontal="center" vertical="center"/>
    </xf>
    <xf numFmtId="0" fontId="45" fillId="40" borderId="12" xfId="170" applyFont="1" applyFill="1" applyBorder="1" applyAlignment="1" applyProtection="1">
      <alignment horizontal="center" vertical="center"/>
    </xf>
    <xf numFmtId="0" fontId="46" fillId="43" borderId="51" xfId="170" applyFont="1" applyFill="1" applyBorder="1" applyAlignment="1" applyProtection="1">
      <alignment horizontal="center" vertical="center"/>
    </xf>
    <xf numFmtId="0" fontId="46" fillId="43" borderId="24" xfId="170" applyFont="1" applyFill="1" applyBorder="1" applyAlignment="1" applyProtection="1">
      <alignment horizontal="center" vertical="center"/>
    </xf>
    <xf numFmtId="0" fontId="46" fillId="43" borderId="25" xfId="170" applyFont="1" applyFill="1" applyBorder="1" applyAlignment="1" applyProtection="1">
      <alignment horizontal="center" vertical="center"/>
    </xf>
    <xf numFmtId="0" fontId="58" fillId="0" borderId="11" xfId="170" applyFont="1" applyBorder="1" applyAlignment="1" applyProtection="1">
      <alignment horizontal="center" vertical="center"/>
    </xf>
    <xf numFmtId="0" fontId="58" fillId="0" borderId="41" xfId="170" applyFont="1" applyBorder="1" applyAlignment="1" applyProtection="1">
      <alignment horizontal="center" vertical="center"/>
    </xf>
    <xf numFmtId="0" fontId="58" fillId="0" borderId="60" xfId="169" applyFont="1" applyBorder="1" applyAlignment="1" applyProtection="1">
      <alignment horizontal="left" vertical="center" shrinkToFit="1"/>
    </xf>
    <xf numFmtId="0" fontId="58" fillId="0" borderId="21" xfId="169" applyFont="1" applyBorder="1" applyAlignment="1" applyProtection="1">
      <alignment horizontal="left" vertical="center" shrinkToFit="1"/>
    </xf>
    <xf numFmtId="0" fontId="58" fillId="0" borderId="23" xfId="169" applyFont="1" applyBorder="1" applyAlignment="1" applyProtection="1">
      <alignment horizontal="left" vertical="center" shrinkToFit="1"/>
    </xf>
    <xf numFmtId="0" fontId="58" fillId="0" borderId="12" xfId="169" applyFont="1" applyBorder="1" applyAlignment="1" applyProtection="1">
      <alignment horizontal="left" vertical="center" shrinkToFit="1"/>
    </xf>
    <xf numFmtId="0" fontId="58" fillId="45" borderId="23" xfId="170" applyFont="1" applyFill="1" applyBorder="1" applyAlignment="1" applyProtection="1">
      <alignment horizontal="left" vertical="center" shrinkToFit="1"/>
      <protection locked="0"/>
    </xf>
    <xf numFmtId="0" fontId="58" fillId="45" borderId="12" xfId="170" applyFont="1" applyFill="1" applyBorder="1" applyAlignment="1" applyProtection="1">
      <alignment horizontal="left" vertical="center" shrinkToFit="1"/>
      <protection locked="0"/>
    </xf>
    <xf numFmtId="0" fontId="58" fillId="0" borderId="23" xfId="170" applyFont="1" applyBorder="1" applyAlignment="1" applyProtection="1">
      <alignment horizontal="left" vertical="center" shrinkToFit="1"/>
      <protection locked="0"/>
    </xf>
    <xf numFmtId="0" fontId="58" fillId="0" borderId="12" xfId="170" applyFont="1" applyBorder="1" applyAlignment="1" applyProtection="1">
      <alignment horizontal="left" vertical="center" shrinkToFit="1"/>
      <protection locked="0"/>
    </xf>
    <xf numFmtId="0" fontId="60" fillId="0" borderId="11" xfId="169" applyFont="1" applyFill="1" applyBorder="1" applyAlignment="1" applyProtection="1">
      <alignment horizontal="center" vertical="center" wrapText="1"/>
    </xf>
    <xf numFmtId="0" fontId="60" fillId="0" borderId="13" xfId="169" applyFont="1" applyFill="1" applyBorder="1" applyAlignment="1" applyProtection="1">
      <alignment horizontal="center" vertical="center" wrapText="1"/>
    </xf>
    <xf numFmtId="0" fontId="60" fillId="0" borderId="52" xfId="169" applyFont="1" applyFill="1" applyBorder="1" applyAlignment="1" applyProtection="1">
      <alignment horizontal="center" vertical="center" wrapText="1"/>
    </xf>
    <xf numFmtId="0" fontId="60" fillId="0" borderId="46" xfId="169" applyFont="1" applyFill="1" applyBorder="1" applyAlignment="1" applyProtection="1">
      <alignment horizontal="center" vertical="center" wrapText="1"/>
    </xf>
    <xf numFmtId="0" fontId="60" fillId="0" borderId="49" xfId="169" applyFont="1" applyFill="1" applyBorder="1" applyAlignment="1" applyProtection="1">
      <alignment horizontal="center" vertical="center" wrapText="1"/>
    </xf>
    <xf numFmtId="0" fontId="60" fillId="0" borderId="53" xfId="169" applyFont="1" applyFill="1" applyBorder="1" applyAlignment="1" applyProtection="1">
      <alignment horizontal="center" vertical="center" wrapText="1"/>
    </xf>
    <xf numFmtId="0" fontId="51" fillId="37" borderId="0" xfId="169" applyFont="1" applyFill="1" applyBorder="1" applyAlignment="1" applyProtection="1">
      <alignment horizontal="center" vertical="center"/>
    </xf>
    <xf numFmtId="0" fontId="63" fillId="0" borderId="0" xfId="169" applyFont="1" applyAlignment="1">
      <alignment horizontal="center" vertical="center" wrapText="1" readingOrder="1"/>
    </xf>
    <xf numFmtId="0" fontId="32" fillId="0" borderId="50" xfId="179" applyFont="1" applyBorder="1" applyAlignment="1">
      <alignment horizontal="left" vertical="top" wrapText="1"/>
    </xf>
    <xf numFmtId="0" fontId="32" fillId="0" borderId="22" xfId="179" applyFont="1" applyBorder="1" applyAlignment="1">
      <alignment horizontal="left" vertical="top" wrapText="1"/>
    </xf>
    <xf numFmtId="0" fontId="32" fillId="0" borderId="14" xfId="179" applyFont="1" applyBorder="1" applyAlignment="1">
      <alignment horizontal="left" vertical="top" wrapText="1"/>
    </xf>
    <xf numFmtId="0" fontId="50" fillId="39" borderId="50" xfId="179" applyFont="1" applyFill="1" applyBorder="1" applyAlignment="1">
      <alignment vertical="top" wrapText="1"/>
    </xf>
    <xf numFmtId="0" fontId="50" fillId="39" borderId="22" xfId="179" applyFont="1" applyFill="1" applyBorder="1" applyAlignment="1">
      <alignment vertical="top" wrapText="1"/>
    </xf>
    <xf numFmtId="0" fontId="50" fillId="39"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AA4319D-A648-404C-9273-F6A247743560}"/>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5391E1B1-234F-468B-B259-E307CD56516B}"/>
    <cellStyle name="良い" xfId="6" builtinId="26" customBuiltin="1"/>
    <cellStyle name="良い 2" xfId="176" xr:uid="{00000000-0005-0000-0000-0000B2000000}"/>
  </cellStyles>
  <dxfs count="56">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502227</xdr:colOff>
      <xdr:row>2</xdr:row>
      <xdr:rowOff>51955</xdr:rowOff>
    </xdr:from>
    <xdr:to>
      <xdr:col>19</xdr:col>
      <xdr:colOff>1666875</xdr:colOff>
      <xdr:row>3</xdr:row>
      <xdr:rowOff>1189079</xdr:rowOff>
    </xdr:to>
    <xdr:grpSp>
      <xdr:nvGrpSpPr>
        <xdr:cNvPr id="2" name="グループ化 1">
          <a:extLst>
            <a:ext uri="{FF2B5EF4-FFF2-40B4-BE49-F238E27FC236}">
              <a16:creationId xmlns:a16="http://schemas.microsoft.com/office/drawing/2014/main" id="{7FBDA082-C9DE-44D4-9945-7DD1B9B5ADDD}"/>
            </a:ext>
          </a:extLst>
        </xdr:cNvPr>
        <xdr:cNvGrpSpPr/>
      </xdr:nvGrpSpPr>
      <xdr:grpSpPr>
        <a:xfrm>
          <a:off x="29712227" y="2083955"/>
          <a:ext cx="7630103" cy="2661124"/>
          <a:chOff x="24658307" y="547688"/>
          <a:chExt cx="6520933" cy="2663598"/>
        </a:xfrm>
      </xdr:grpSpPr>
      <xdr:sp macro="" textlink="">
        <xdr:nvSpPr>
          <xdr:cNvPr id="3" name="正方形/長方形 2">
            <a:extLst>
              <a:ext uri="{FF2B5EF4-FFF2-40B4-BE49-F238E27FC236}">
                <a16:creationId xmlns:a16="http://schemas.microsoft.com/office/drawing/2014/main" id="{F579C0D8-5571-413F-8870-BAE3CDD0B0F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416EA33-D895-4067-B393-39E386F38E99}"/>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63C801A6-B763-4199-9F04-06A8F31E58C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62B313A-E862-46B4-B146-67FD358D4EBD}"/>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8B94D1D-57AA-41E8-80B6-1C6BB5892731}"/>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2B14E57-378C-4E0E-812A-652C802AD12D}"/>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6DFA40EB-0056-4C87-AA57-289E3E06614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B2D8106-2B62-4429-A37A-57DB8F6F2E1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95167C2-DAE0-42B8-B45B-5D5B62EA59D7}"/>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324AE68-C217-4F7D-BAB1-393A28CC16F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8E7FD91-79EF-4F71-BE63-DFECBBEDD9B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64578B7E-7EDB-4D8F-9ACC-5D2D00A3718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FA16079C-A720-4A86-8CA1-37BCCCA23B6E}"/>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81643</xdr:colOff>
      <xdr:row>1</xdr:row>
      <xdr:rowOff>34636</xdr:rowOff>
    </xdr:from>
    <xdr:to>
      <xdr:col>29</xdr:col>
      <xdr:colOff>612321</xdr:colOff>
      <xdr:row>2</xdr:row>
      <xdr:rowOff>400646</xdr:rowOff>
    </xdr:to>
    <xdr:sp macro="" textlink="">
      <xdr:nvSpPr>
        <xdr:cNvPr id="16" name="正方形/長方形 15">
          <a:extLst>
            <a:ext uri="{FF2B5EF4-FFF2-40B4-BE49-F238E27FC236}">
              <a16:creationId xmlns:a16="http://schemas.microsoft.com/office/drawing/2014/main" id="{F3DF3DA9-3DDD-4F12-9E8F-6DFF41977E4B}"/>
            </a:ext>
          </a:extLst>
        </xdr:cNvPr>
        <xdr:cNvSpPr/>
      </xdr:nvSpPr>
      <xdr:spPr>
        <a:xfrm>
          <a:off x="50278393" y="538100"/>
          <a:ext cx="5946321"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6</xdr:col>
      <xdr:colOff>190499</xdr:colOff>
      <xdr:row>0</xdr:row>
      <xdr:rowOff>363682</xdr:rowOff>
    </xdr:from>
    <xdr:to>
      <xdr:col>7</xdr:col>
      <xdr:colOff>1779444</xdr:colOff>
      <xdr:row>1</xdr:row>
      <xdr:rowOff>1382280</xdr:rowOff>
    </xdr:to>
    <xdr:sp macro="" textlink="">
      <xdr:nvSpPr>
        <xdr:cNvPr id="17" name="吹き出し: 角を丸めた四角形 16">
          <a:extLst>
            <a:ext uri="{FF2B5EF4-FFF2-40B4-BE49-F238E27FC236}">
              <a16:creationId xmlns:a16="http://schemas.microsoft.com/office/drawing/2014/main" id="{0916CAB0-4D2C-4EE4-8943-6C276914CC19}"/>
            </a:ext>
          </a:extLst>
        </xdr:cNvPr>
        <xdr:cNvSpPr/>
      </xdr:nvSpPr>
      <xdr:spPr>
        <a:xfrm>
          <a:off x="13073062" y="363682"/>
          <a:ext cx="3994007" cy="1518661"/>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13</xdr:col>
      <xdr:colOff>69272</xdr:colOff>
      <xdr:row>1</xdr:row>
      <xdr:rowOff>17320</xdr:rowOff>
    </xdr:from>
    <xdr:to>
      <xdr:col>13</xdr:col>
      <xdr:colOff>659388</xdr:colOff>
      <xdr:row>3</xdr:row>
      <xdr:rowOff>1366407</xdr:rowOff>
    </xdr:to>
    <xdr:sp macro="" textlink="">
      <xdr:nvSpPr>
        <xdr:cNvPr id="18" name="右中かっこ 17">
          <a:extLst>
            <a:ext uri="{FF2B5EF4-FFF2-40B4-BE49-F238E27FC236}">
              <a16:creationId xmlns:a16="http://schemas.microsoft.com/office/drawing/2014/main" id="{71CCF8AB-1FD9-4957-8A2E-39A9ADE79886}"/>
            </a:ext>
          </a:extLst>
        </xdr:cNvPr>
        <xdr:cNvSpPr/>
      </xdr:nvSpPr>
      <xdr:spPr>
        <a:xfrm>
          <a:off x="27053597" y="522145"/>
          <a:ext cx="590116" cy="413038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1298864</xdr:colOff>
      <xdr:row>20</xdr:row>
      <xdr:rowOff>294410</xdr:rowOff>
    </xdr:from>
    <xdr:to>
      <xdr:col>3</xdr:col>
      <xdr:colOff>38968</xdr:colOff>
      <xdr:row>23</xdr:row>
      <xdr:rowOff>183302</xdr:rowOff>
    </xdr:to>
    <xdr:sp macro="" textlink="">
      <xdr:nvSpPr>
        <xdr:cNvPr id="21" name="吹き出し: 角を丸めた四角形 20">
          <a:extLst>
            <a:ext uri="{FF2B5EF4-FFF2-40B4-BE49-F238E27FC236}">
              <a16:creationId xmlns:a16="http://schemas.microsoft.com/office/drawing/2014/main" id="{73E8DFF5-8EA3-4D9F-BEF0-41C207496339}"/>
            </a:ext>
          </a:extLst>
        </xdr:cNvPr>
        <xdr:cNvSpPr/>
      </xdr:nvSpPr>
      <xdr:spPr>
        <a:xfrm>
          <a:off x="2222789" y="12514985"/>
          <a:ext cx="3007304" cy="1203342"/>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5</xdr:col>
      <xdr:colOff>15153</xdr:colOff>
      <xdr:row>20</xdr:row>
      <xdr:rowOff>17323</xdr:rowOff>
    </xdr:from>
    <xdr:to>
      <xdr:col>6</xdr:col>
      <xdr:colOff>2517319</xdr:colOff>
      <xdr:row>22</xdr:row>
      <xdr:rowOff>3</xdr:rowOff>
    </xdr:to>
    <xdr:sp macro="" textlink="">
      <xdr:nvSpPr>
        <xdr:cNvPr id="23" name="右中かっこ 22">
          <a:extLst>
            <a:ext uri="{FF2B5EF4-FFF2-40B4-BE49-F238E27FC236}">
              <a16:creationId xmlns:a16="http://schemas.microsoft.com/office/drawing/2014/main" id="{86353C62-B55F-4465-8194-F83D9DFC60EB}"/>
            </a:ext>
          </a:extLst>
        </xdr:cNvPr>
        <xdr:cNvSpPr/>
      </xdr:nvSpPr>
      <xdr:spPr>
        <a:xfrm rot="5400000">
          <a:off x="10730623" y="10118308"/>
          <a:ext cx="848589" cy="4995984"/>
        </a:xfrm>
        <a:prstGeom prst="rightBrace">
          <a:avLst>
            <a:gd name="adj1" fmla="val 53633"/>
            <a:gd name="adj2" fmla="val 5379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34636</xdr:colOff>
      <xdr:row>20</xdr:row>
      <xdr:rowOff>17321</xdr:rowOff>
    </xdr:from>
    <xdr:to>
      <xdr:col>9</xdr:col>
      <xdr:colOff>34636</xdr:colOff>
      <xdr:row>22</xdr:row>
      <xdr:rowOff>0</xdr:rowOff>
    </xdr:to>
    <xdr:sp macro="" textlink="">
      <xdr:nvSpPr>
        <xdr:cNvPr id="27" name="右中かっこ 26">
          <a:extLst>
            <a:ext uri="{FF2B5EF4-FFF2-40B4-BE49-F238E27FC236}">
              <a16:creationId xmlns:a16="http://schemas.microsoft.com/office/drawing/2014/main" id="{EA64FD7B-A8D6-4882-95AD-6D4FCA27AB00}"/>
            </a:ext>
          </a:extLst>
        </xdr:cNvPr>
        <xdr:cNvSpPr/>
      </xdr:nvSpPr>
      <xdr:spPr>
        <a:xfrm rot="5400000">
          <a:off x="17032433" y="8858251"/>
          <a:ext cx="848588" cy="7516091"/>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174194</xdr:colOff>
      <xdr:row>23</xdr:row>
      <xdr:rowOff>17319</xdr:rowOff>
    </xdr:from>
    <xdr:to>
      <xdr:col>8</xdr:col>
      <xdr:colOff>1853045</xdr:colOff>
      <xdr:row>29</xdr:row>
      <xdr:rowOff>259772</xdr:rowOff>
    </xdr:to>
    <xdr:sp macro="" textlink="">
      <xdr:nvSpPr>
        <xdr:cNvPr id="28" name="吹き出し: 角を丸めた四角形 27">
          <a:extLst>
            <a:ext uri="{FF2B5EF4-FFF2-40B4-BE49-F238E27FC236}">
              <a16:creationId xmlns:a16="http://schemas.microsoft.com/office/drawing/2014/main" id="{E8F4D347-8483-4DE5-8963-BA5DAD05ADE2}"/>
            </a:ext>
          </a:extLst>
        </xdr:cNvPr>
        <xdr:cNvSpPr/>
      </xdr:nvSpPr>
      <xdr:spPr>
        <a:xfrm>
          <a:off x="16782330" y="14148955"/>
          <a:ext cx="3618488" cy="2840181"/>
        </a:xfrm>
        <a:prstGeom prst="wedgeRoundRectCallout">
          <a:avLst>
            <a:gd name="adj1" fmla="val -958"/>
            <a:gd name="adj2" fmla="val -6655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④生産性指標を選択してください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⑤生産性指標の詳細を入力してください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詳細を入力</a:t>
          </a:r>
          <a:endParaRPr kumimoji="1" lang="en-US" altLang="ja-JP" sz="1600" b="0" u="none">
            <a:solidFill>
              <a:srgbClr val="000000"/>
            </a:solidFill>
            <a:latin typeface="+mn-ea"/>
            <a:ea typeface="+mn-ea"/>
          </a:endParaRPr>
        </a:p>
      </xdr:txBody>
    </xdr:sp>
    <xdr:clientData/>
  </xdr:twoCellAnchor>
  <xdr:twoCellAnchor>
    <xdr:from>
      <xdr:col>9</xdr:col>
      <xdr:colOff>17319</xdr:colOff>
      <xdr:row>20</xdr:row>
      <xdr:rowOff>17322</xdr:rowOff>
    </xdr:from>
    <xdr:to>
      <xdr:col>11</xdr:col>
      <xdr:colOff>23812</xdr:colOff>
      <xdr:row>22</xdr:row>
      <xdr:rowOff>5</xdr:rowOff>
    </xdr:to>
    <xdr:sp macro="" textlink="">
      <xdr:nvSpPr>
        <xdr:cNvPr id="29" name="右中かっこ 28">
          <a:extLst>
            <a:ext uri="{FF2B5EF4-FFF2-40B4-BE49-F238E27FC236}">
              <a16:creationId xmlns:a16="http://schemas.microsoft.com/office/drawing/2014/main" id="{24E27C18-1CB1-4E5F-9F7C-7ACCF46B8199}"/>
            </a:ext>
          </a:extLst>
        </xdr:cNvPr>
        <xdr:cNvSpPr/>
      </xdr:nvSpPr>
      <xdr:spPr>
        <a:xfrm rot="5400000">
          <a:off x="22305818" y="11018698"/>
          <a:ext cx="839933" cy="3030681"/>
        </a:xfrm>
        <a:prstGeom prst="rightBrace">
          <a:avLst>
            <a:gd name="adj1" fmla="val 53633"/>
            <a:gd name="adj2" fmla="val 5354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13605</xdr:colOff>
      <xdr:row>20</xdr:row>
      <xdr:rowOff>13607</xdr:rowOff>
    </xdr:from>
    <xdr:to>
      <xdr:col>14</xdr:col>
      <xdr:colOff>1469571</xdr:colOff>
      <xdr:row>21</xdr:row>
      <xdr:rowOff>220559</xdr:rowOff>
    </xdr:to>
    <xdr:sp macro="" textlink="">
      <xdr:nvSpPr>
        <xdr:cNvPr id="31" name="右中かっこ 30">
          <a:extLst>
            <a:ext uri="{FF2B5EF4-FFF2-40B4-BE49-F238E27FC236}">
              <a16:creationId xmlns:a16="http://schemas.microsoft.com/office/drawing/2014/main" id="{DF623900-7C0E-495D-A8EA-0EACE4C01E1C}"/>
            </a:ext>
          </a:extLst>
        </xdr:cNvPr>
        <xdr:cNvSpPr/>
      </xdr:nvSpPr>
      <xdr:spPr>
        <a:xfrm rot="5400000">
          <a:off x="28015683" y="11186493"/>
          <a:ext cx="642381" cy="2680609"/>
        </a:xfrm>
        <a:prstGeom prst="rightBrace">
          <a:avLst>
            <a:gd name="adj1" fmla="val 53633"/>
            <a:gd name="adj2" fmla="val 259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544513</xdr:colOff>
      <xdr:row>24</xdr:row>
      <xdr:rowOff>411308</xdr:rowOff>
    </xdr:from>
    <xdr:to>
      <xdr:col>21</xdr:col>
      <xdr:colOff>711200</xdr:colOff>
      <xdr:row>28</xdr:row>
      <xdr:rowOff>23812</xdr:rowOff>
    </xdr:to>
    <xdr:sp macro="" textlink="">
      <xdr:nvSpPr>
        <xdr:cNvPr id="35" name="吹き出し: 角を丸めた四角形 34">
          <a:extLst>
            <a:ext uri="{FF2B5EF4-FFF2-40B4-BE49-F238E27FC236}">
              <a16:creationId xmlns:a16="http://schemas.microsoft.com/office/drawing/2014/main" id="{919711C5-6D6C-47FB-B21A-9D200B07CFDE}"/>
            </a:ext>
          </a:extLst>
        </xdr:cNvPr>
        <xdr:cNvSpPr/>
      </xdr:nvSpPr>
      <xdr:spPr>
        <a:xfrm>
          <a:off x="36191826" y="14889308"/>
          <a:ext cx="4190999" cy="1327004"/>
        </a:xfrm>
        <a:prstGeom prst="wedgeRoundRectCallout">
          <a:avLst>
            <a:gd name="adj1" fmla="val 12133"/>
            <a:gd name="adj2" fmla="val -17634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⑮主軸モータ定格出力　</a:t>
          </a:r>
          <a:r>
            <a:rPr kumimoji="1" lang="en-US" altLang="ja-JP" sz="1600" b="1">
              <a:solidFill>
                <a:srgbClr val="000000"/>
              </a:solidFill>
              <a:latin typeface="+mj-ea"/>
              <a:ea typeface="+mj-ea"/>
            </a:rPr>
            <a:t>】</a:t>
          </a:r>
        </a:p>
        <a:p>
          <a:pPr algn="l"/>
          <a:endParaRPr kumimoji="1" lang="en-US" altLang="ja-JP" sz="1600" b="0">
            <a:solidFill>
              <a:srgbClr val="000000"/>
            </a:solidFill>
            <a:latin typeface="+mj-ea"/>
            <a:ea typeface="+mj-ea"/>
          </a:endParaRPr>
        </a:p>
        <a:p>
          <a:pPr algn="l"/>
          <a:r>
            <a:rPr kumimoji="1" lang="ja-JP" altLang="en-US" sz="1600" b="1" u="none">
              <a:solidFill>
                <a:srgbClr val="000000"/>
              </a:solidFill>
              <a:latin typeface="+mj-ea"/>
              <a:ea typeface="+mj-ea"/>
            </a:rPr>
            <a:t>  </a:t>
          </a:r>
          <a:r>
            <a:rPr kumimoji="1" lang="ja-JP" altLang="en-US" sz="1600" b="1" u="sng">
              <a:solidFill>
                <a:srgbClr val="000000"/>
              </a:solidFill>
              <a:latin typeface="+mj-ea"/>
              <a:ea typeface="+mj-ea"/>
            </a:rPr>
            <a:t>⑮主軸モータ定格出力を入力してください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　カタログ（仕様書等）の値を入力　単位：</a:t>
          </a:r>
          <a:r>
            <a:rPr kumimoji="1" lang="en-US" altLang="ja-JP" sz="1600" b="0" u="none">
              <a:solidFill>
                <a:srgbClr val="000000"/>
              </a:solidFill>
              <a:latin typeface="+mj-ea"/>
              <a:ea typeface="+mj-ea"/>
            </a:rPr>
            <a:t>kW</a:t>
          </a:r>
        </a:p>
      </xdr:txBody>
    </xdr:sp>
    <xdr:clientData/>
  </xdr:twoCellAnchor>
  <xdr:twoCellAnchor>
    <xdr:from>
      <xdr:col>1</xdr:col>
      <xdr:colOff>190500</xdr:colOff>
      <xdr:row>24</xdr:row>
      <xdr:rowOff>0</xdr:rowOff>
    </xdr:from>
    <xdr:to>
      <xdr:col>4</xdr:col>
      <xdr:colOff>713846</xdr:colOff>
      <xdr:row>31</xdr:row>
      <xdr:rowOff>294409</xdr:rowOff>
    </xdr:to>
    <xdr:sp macro="" textlink="">
      <xdr:nvSpPr>
        <xdr:cNvPr id="38" name="正方形/長方形 37">
          <a:extLst>
            <a:ext uri="{FF2B5EF4-FFF2-40B4-BE49-F238E27FC236}">
              <a16:creationId xmlns:a16="http://schemas.microsoft.com/office/drawing/2014/main" id="{A268DAD5-AE01-4403-8432-5CDDCC459CAC}"/>
            </a:ext>
          </a:extLst>
        </xdr:cNvPr>
        <xdr:cNvSpPr/>
      </xdr:nvSpPr>
      <xdr:spPr>
        <a:xfrm>
          <a:off x="1108364" y="13906500"/>
          <a:ext cx="6428846" cy="332509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・製品名、型番、数値はカタログ（仕様書等）の記載と一致させること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　・生産性指標の年平均向上率が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p>
      </xdr:txBody>
    </xdr:sp>
    <xdr:clientData/>
  </xdr:twoCellAnchor>
  <xdr:twoCellAnchor>
    <xdr:from>
      <xdr:col>5</xdr:col>
      <xdr:colOff>17317</xdr:colOff>
      <xdr:row>23</xdr:row>
      <xdr:rowOff>17318</xdr:rowOff>
    </xdr:from>
    <xdr:to>
      <xdr:col>7</xdr:col>
      <xdr:colOff>67108</xdr:colOff>
      <xdr:row>30</xdr:row>
      <xdr:rowOff>337705</xdr:rowOff>
    </xdr:to>
    <xdr:sp macro="" textlink="">
      <xdr:nvSpPr>
        <xdr:cNvPr id="39" name="吹き出し: 角を丸めた四角形 38">
          <a:extLst>
            <a:ext uri="{FF2B5EF4-FFF2-40B4-BE49-F238E27FC236}">
              <a16:creationId xmlns:a16="http://schemas.microsoft.com/office/drawing/2014/main" id="{C5A9481F-8415-4E8D-9F60-42000438C09D}"/>
            </a:ext>
          </a:extLst>
        </xdr:cNvPr>
        <xdr:cNvSpPr/>
      </xdr:nvSpPr>
      <xdr:spPr>
        <a:xfrm>
          <a:off x="8659090" y="13490863"/>
          <a:ext cx="5072063" cy="3351069"/>
        </a:xfrm>
        <a:prstGeom prst="wedgeRoundRectCallout">
          <a:avLst>
            <a:gd name="adj1" fmla="val -4047"/>
            <a:gd name="adj2" fmla="val -6040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カタログ（仕様書等）に記載の製品名を入力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カタログ（仕様書等）に記載の型番を入力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47624</xdr:colOff>
      <xdr:row>31</xdr:row>
      <xdr:rowOff>0</xdr:rowOff>
    </xdr:from>
    <xdr:to>
      <xdr:col>7</xdr:col>
      <xdr:colOff>242455</xdr:colOff>
      <xdr:row>35</xdr:row>
      <xdr:rowOff>138545</xdr:rowOff>
    </xdr:to>
    <xdr:sp macro="" textlink="">
      <xdr:nvSpPr>
        <xdr:cNvPr id="41" name="四角形: 角を丸くする 40">
          <a:extLst>
            <a:ext uri="{FF2B5EF4-FFF2-40B4-BE49-F238E27FC236}">
              <a16:creationId xmlns:a16="http://schemas.microsoft.com/office/drawing/2014/main" id="{B95A015A-3037-4503-B9FF-5C2A9A108BB4}"/>
            </a:ext>
          </a:extLst>
        </xdr:cNvPr>
        <xdr:cNvSpPr/>
      </xdr:nvSpPr>
      <xdr:spPr>
        <a:xfrm>
          <a:off x="8689397" y="16937182"/>
          <a:ext cx="5217103" cy="1870363"/>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881062</xdr:colOff>
      <xdr:row>22</xdr:row>
      <xdr:rowOff>405988</xdr:rowOff>
    </xdr:from>
    <xdr:to>
      <xdr:col>14</xdr:col>
      <xdr:colOff>547688</xdr:colOff>
      <xdr:row>29</xdr:row>
      <xdr:rowOff>16945</xdr:rowOff>
    </xdr:to>
    <xdr:sp macro="" textlink="">
      <xdr:nvSpPr>
        <xdr:cNvPr id="44" name="吹き出し: 角を丸めた四角形 43">
          <a:extLst>
            <a:ext uri="{FF2B5EF4-FFF2-40B4-BE49-F238E27FC236}">
              <a16:creationId xmlns:a16="http://schemas.microsoft.com/office/drawing/2014/main" id="{3D1BCF08-4AD8-46ED-B286-6684FFB52DEA}"/>
            </a:ext>
          </a:extLst>
        </xdr:cNvPr>
        <xdr:cNvSpPr/>
      </xdr:nvSpPr>
      <xdr:spPr>
        <a:xfrm>
          <a:off x="25098375" y="13359988"/>
          <a:ext cx="3690938" cy="2611332"/>
        </a:xfrm>
        <a:prstGeom prst="wedgeRoundRectCallout">
          <a:avLst>
            <a:gd name="adj1" fmla="val -55141"/>
            <a:gd name="adj2" fmla="val -95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13</xdr:col>
      <xdr:colOff>1055256</xdr:colOff>
      <xdr:row>1</xdr:row>
      <xdr:rowOff>346363</xdr:rowOff>
    </xdr:from>
    <xdr:to>
      <xdr:col>17</xdr:col>
      <xdr:colOff>307149</xdr:colOff>
      <xdr:row>2</xdr:row>
      <xdr:rowOff>563468</xdr:rowOff>
    </xdr:to>
    <xdr:sp macro="" textlink="">
      <xdr:nvSpPr>
        <xdr:cNvPr id="45" name="吹き出し: 角を丸めた四角形 44">
          <a:extLst>
            <a:ext uri="{FF2B5EF4-FFF2-40B4-BE49-F238E27FC236}">
              <a16:creationId xmlns:a16="http://schemas.microsoft.com/office/drawing/2014/main" id="{3AF8390A-F789-4131-ACB3-45446BC3C9F3}"/>
            </a:ext>
          </a:extLst>
        </xdr:cNvPr>
        <xdr:cNvSpPr/>
      </xdr:nvSpPr>
      <xdr:spPr>
        <a:xfrm>
          <a:off x="25144847" y="848590"/>
          <a:ext cx="4395393" cy="1741105"/>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806450</xdr:colOff>
      <xdr:row>2</xdr:row>
      <xdr:rowOff>1115869</xdr:rowOff>
    </xdr:from>
    <xdr:to>
      <xdr:col>17</xdr:col>
      <xdr:colOff>67868</xdr:colOff>
      <xdr:row>3</xdr:row>
      <xdr:rowOff>1333500</xdr:rowOff>
    </xdr:to>
    <xdr:sp macro="" textlink="">
      <xdr:nvSpPr>
        <xdr:cNvPr id="46" name="吹き出し: 角を丸めた四角形 45">
          <a:extLst>
            <a:ext uri="{FF2B5EF4-FFF2-40B4-BE49-F238E27FC236}">
              <a16:creationId xmlns:a16="http://schemas.microsoft.com/office/drawing/2014/main" id="{BE67B991-4B08-4DCE-BEA8-DCEA80390D4D}"/>
            </a:ext>
          </a:extLst>
        </xdr:cNvPr>
        <xdr:cNvSpPr/>
      </xdr:nvSpPr>
      <xdr:spPr>
        <a:xfrm>
          <a:off x="24896041" y="3142096"/>
          <a:ext cx="4404918" cy="17416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右記の凡例の内容に従い、入力内容を確認し、修正してください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829132</xdr:colOff>
      <xdr:row>31</xdr:row>
      <xdr:rowOff>241078</xdr:rowOff>
    </xdr:from>
    <xdr:to>
      <xdr:col>16</xdr:col>
      <xdr:colOff>846142</xdr:colOff>
      <xdr:row>37</xdr:row>
      <xdr:rowOff>155864</xdr:rowOff>
    </xdr:to>
    <xdr:sp macro="" textlink="">
      <xdr:nvSpPr>
        <xdr:cNvPr id="47" name="吹き出し: 角を丸めた四角形 46">
          <a:extLst>
            <a:ext uri="{FF2B5EF4-FFF2-40B4-BE49-F238E27FC236}">
              <a16:creationId xmlns:a16="http://schemas.microsoft.com/office/drawing/2014/main" id="{2E8411F5-4063-48FE-A1D8-EB682AD45C23}"/>
            </a:ext>
          </a:extLst>
        </xdr:cNvPr>
        <xdr:cNvSpPr/>
      </xdr:nvSpPr>
      <xdr:spPr>
        <a:xfrm>
          <a:off x="24277950" y="17836351"/>
          <a:ext cx="6719147" cy="2512513"/>
        </a:xfrm>
        <a:prstGeom prst="wedgeRoundRectCallout">
          <a:avLst>
            <a:gd name="adj1" fmla="val 6507"/>
            <a:gd name="adj2" fmla="val -2211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639762</xdr:colOff>
      <xdr:row>27</xdr:row>
      <xdr:rowOff>77788</xdr:rowOff>
    </xdr:from>
    <xdr:to>
      <xdr:col>18</xdr:col>
      <xdr:colOff>2126322</xdr:colOff>
      <xdr:row>31</xdr:row>
      <xdr:rowOff>282576</xdr:rowOff>
    </xdr:to>
    <xdr:sp macro="" textlink="">
      <xdr:nvSpPr>
        <xdr:cNvPr id="49" name="吹き出し: 角を丸めた四角形 48">
          <a:extLst>
            <a:ext uri="{FF2B5EF4-FFF2-40B4-BE49-F238E27FC236}">
              <a16:creationId xmlns:a16="http://schemas.microsoft.com/office/drawing/2014/main" id="{AA1C834D-AB70-4C5A-80C7-21DBE62CDBD3}"/>
            </a:ext>
          </a:extLst>
        </xdr:cNvPr>
        <xdr:cNvSpPr/>
      </xdr:nvSpPr>
      <xdr:spPr>
        <a:xfrm>
          <a:off x="29833887" y="15841663"/>
          <a:ext cx="3010560" cy="1919288"/>
        </a:xfrm>
        <a:prstGeom prst="wedgeRoundRectCallout">
          <a:avLst>
            <a:gd name="adj1" fmla="val -39842"/>
            <a:gd name="adj2" fmla="val -20583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⑫希望小売価格（千円）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⑫希望小売価格（千円）を入力してください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18</xdr:col>
      <xdr:colOff>2163762</xdr:colOff>
      <xdr:row>29</xdr:row>
      <xdr:rowOff>26989</xdr:rowOff>
    </xdr:from>
    <xdr:to>
      <xdr:col>21</xdr:col>
      <xdr:colOff>694191</xdr:colOff>
      <xdr:row>45</xdr:row>
      <xdr:rowOff>95251</xdr:rowOff>
    </xdr:to>
    <xdr:sp macro="" textlink="">
      <xdr:nvSpPr>
        <xdr:cNvPr id="51" name="吹き出し: 角を丸めた四角形 50">
          <a:extLst>
            <a:ext uri="{FF2B5EF4-FFF2-40B4-BE49-F238E27FC236}">
              <a16:creationId xmlns:a16="http://schemas.microsoft.com/office/drawing/2014/main" id="{D81C7B6C-E924-46A3-AEF0-C806699195E7}"/>
            </a:ext>
          </a:extLst>
        </xdr:cNvPr>
        <xdr:cNvSpPr/>
      </xdr:nvSpPr>
      <xdr:spPr>
        <a:xfrm>
          <a:off x="32881887" y="16648114"/>
          <a:ext cx="7483929" cy="6926262"/>
        </a:xfrm>
        <a:prstGeom prst="wedgeRoundRectCallout">
          <a:avLst>
            <a:gd name="adj1" fmla="val -48166"/>
            <a:gd name="adj2" fmla="val -10150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⑬ワイルドカードの内訳一覧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⑬（ワイルドカードを用いた場合）ワイルドカードの内訳一覧を入力してください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カタログ（仕様書等）に記載の型番を入力、入力方法は以下を参照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2411808</xdr:colOff>
      <xdr:row>31</xdr:row>
      <xdr:rowOff>406964</xdr:rowOff>
    </xdr:from>
    <xdr:to>
      <xdr:col>21</xdr:col>
      <xdr:colOff>496887</xdr:colOff>
      <xdr:row>43</xdr:row>
      <xdr:rowOff>348697</xdr:rowOff>
    </xdr:to>
    <xdr:sp macro="" textlink="">
      <xdr:nvSpPr>
        <xdr:cNvPr id="52" name="四角形: 角を丸くする 51">
          <a:extLst>
            <a:ext uri="{FF2B5EF4-FFF2-40B4-BE49-F238E27FC236}">
              <a16:creationId xmlns:a16="http://schemas.microsoft.com/office/drawing/2014/main" id="{33F991A9-53A8-4533-BD6B-3736A039BFFD}"/>
            </a:ext>
          </a:extLst>
        </xdr:cNvPr>
        <xdr:cNvSpPr/>
      </xdr:nvSpPr>
      <xdr:spPr>
        <a:xfrm>
          <a:off x="33129933" y="17885339"/>
          <a:ext cx="7038579" cy="5085233"/>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18</xdr:col>
      <xdr:colOff>4340369</xdr:colOff>
      <xdr:row>20</xdr:row>
      <xdr:rowOff>330200</xdr:rowOff>
    </xdr:from>
    <xdr:to>
      <xdr:col>19</xdr:col>
      <xdr:colOff>2230560</xdr:colOff>
      <xdr:row>24</xdr:row>
      <xdr:rowOff>265112</xdr:rowOff>
    </xdr:to>
    <xdr:sp macro="" textlink="">
      <xdr:nvSpPr>
        <xdr:cNvPr id="53" name="吹き出し: 角を丸めた四角形 52">
          <a:extLst>
            <a:ext uri="{FF2B5EF4-FFF2-40B4-BE49-F238E27FC236}">
              <a16:creationId xmlns:a16="http://schemas.microsoft.com/office/drawing/2014/main" id="{D7C3E2A6-9590-4527-8783-197AC4132130}"/>
            </a:ext>
          </a:extLst>
        </xdr:cNvPr>
        <xdr:cNvSpPr/>
      </xdr:nvSpPr>
      <xdr:spPr>
        <a:xfrm>
          <a:off x="35058494" y="13093700"/>
          <a:ext cx="2819379" cy="1649412"/>
        </a:xfrm>
        <a:prstGeom prst="wedgeRoundRectCallout">
          <a:avLst>
            <a:gd name="adj1" fmla="val 12281"/>
            <a:gd name="adj2" fmla="val -755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258762</xdr:colOff>
      <xdr:row>22</xdr:row>
      <xdr:rowOff>294410</xdr:rowOff>
    </xdr:from>
    <xdr:to>
      <xdr:col>17</xdr:col>
      <xdr:colOff>952499</xdr:colOff>
      <xdr:row>27</xdr:row>
      <xdr:rowOff>23813</xdr:rowOff>
    </xdr:to>
    <xdr:sp macro="" textlink="">
      <xdr:nvSpPr>
        <xdr:cNvPr id="40" name="吹き出し: 角を丸めた四角形 39">
          <a:extLst>
            <a:ext uri="{FF2B5EF4-FFF2-40B4-BE49-F238E27FC236}">
              <a16:creationId xmlns:a16="http://schemas.microsoft.com/office/drawing/2014/main" id="{2E446762-7072-4AF8-8AC9-CCC9465B0B78}"/>
            </a:ext>
          </a:extLst>
        </xdr:cNvPr>
        <xdr:cNvSpPr/>
      </xdr:nvSpPr>
      <xdr:spPr>
        <a:xfrm>
          <a:off x="26809700" y="13915160"/>
          <a:ext cx="3336924" cy="1872528"/>
        </a:xfrm>
        <a:prstGeom prst="wedgeRoundRectCallout">
          <a:avLst>
            <a:gd name="adj1" fmla="val -5689"/>
            <a:gd name="adj2" fmla="val -909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99781</xdr:colOff>
      <xdr:row>23</xdr:row>
      <xdr:rowOff>362856</xdr:rowOff>
    </xdr:from>
    <xdr:to>
      <xdr:col>11</xdr:col>
      <xdr:colOff>778962</xdr:colOff>
      <xdr:row>35</xdr:row>
      <xdr:rowOff>107496</xdr:rowOff>
    </xdr:to>
    <xdr:sp macro="" textlink="">
      <xdr:nvSpPr>
        <xdr:cNvPr id="42" name="吹き出し: 角を丸めた四角形 41">
          <a:extLst>
            <a:ext uri="{FF2B5EF4-FFF2-40B4-BE49-F238E27FC236}">
              <a16:creationId xmlns:a16="http://schemas.microsoft.com/office/drawing/2014/main" id="{7F0CACC2-9C89-43FA-8E4A-904E895067CD}"/>
            </a:ext>
          </a:extLst>
        </xdr:cNvPr>
        <xdr:cNvSpPr/>
      </xdr:nvSpPr>
      <xdr:spPr>
        <a:xfrm>
          <a:off x="16927281" y="13988142"/>
          <a:ext cx="3445967" cy="4969783"/>
        </a:xfrm>
        <a:prstGeom prst="wedgeRoundRectCallout">
          <a:avLst>
            <a:gd name="adj1" fmla="val -15235"/>
            <a:gd name="adj2" fmla="val -661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6</xdr:col>
      <xdr:colOff>2012805</xdr:colOff>
      <xdr:row>3</xdr:row>
      <xdr:rowOff>1229591</xdr:rowOff>
    </xdr:from>
    <xdr:to>
      <xdr:col>8</xdr:col>
      <xdr:colOff>1073727</xdr:colOff>
      <xdr:row>5</xdr:row>
      <xdr:rowOff>34637</xdr:rowOff>
    </xdr:to>
    <xdr:sp macro="" textlink="">
      <xdr:nvSpPr>
        <xdr:cNvPr id="50" name="吹き出し: 角を丸めた四角形 49">
          <a:extLst>
            <a:ext uri="{FF2B5EF4-FFF2-40B4-BE49-F238E27FC236}">
              <a16:creationId xmlns:a16="http://schemas.microsoft.com/office/drawing/2014/main" id="{7A727C9A-7A45-4D8D-9AA9-B1F868265E08}"/>
            </a:ext>
          </a:extLst>
        </xdr:cNvPr>
        <xdr:cNvSpPr/>
      </xdr:nvSpPr>
      <xdr:spPr>
        <a:xfrm>
          <a:off x="16005896" y="4779818"/>
          <a:ext cx="3615604" cy="1472046"/>
        </a:xfrm>
        <a:prstGeom prst="wedgeRoundRectCallout">
          <a:avLst>
            <a:gd name="adj1" fmla="val -38862"/>
            <a:gd name="adj2" fmla="val -1743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2022/2/18</a:t>
          </a:r>
          <a:endParaRPr kumimoji="1" lang="en-US" altLang="ja-JP" sz="1600" b="0" u="none">
            <a:solidFill>
              <a:srgbClr val="000000"/>
            </a:solidFill>
            <a:latin typeface="+mn-ea"/>
            <a:ea typeface="+mn-ea"/>
          </a:endParaRPr>
        </a:p>
      </xdr:txBody>
    </xdr:sp>
    <xdr:clientData/>
  </xdr:twoCellAnchor>
  <xdr:twoCellAnchor>
    <xdr:from>
      <xdr:col>3</xdr:col>
      <xdr:colOff>1217015</xdr:colOff>
      <xdr:row>1</xdr:row>
      <xdr:rowOff>1372466</xdr:rowOff>
    </xdr:from>
    <xdr:to>
      <xdr:col>4</xdr:col>
      <xdr:colOff>2298989</xdr:colOff>
      <xdr:row>2</xdr:row>
      <xdr:rowOff>1372467</xdr:rowOff>
    </xdr:to>
    <xdr:sp macro="" textlink="">
      <xdr:nvSpPr>
        <xdr:cNvPr id="54" name="吹き出し: 角を丸めた四角形 53">
          <a:extLst>
            <a:ext uri="{FF2B5EF4-FFF2-40B4-BE49-F238E27FC236}">
              <a16:creationId xmlns:a16="http://schemas.microsoft.com/office/drawing/2014/main" id="{88A31771-8252-4786-9501-CD1D36E0AF83}"/>
            </a:ext>
          </a:extLst>
        </xdr:cNvPr>
        <xdr:cNvSpPr/>
      </xdr:nvSpPr>
      <xdr:spPr>
        <a:xfrm>
          <a:off x="7364970" y="1874693"/>
          <a:ext cx="3697019"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0</xdr:col>
      <xdr:colOff>34636</xdr:colOff>
      <xdr:row>4</xdr:row>
      <xdr:rowOff>51954</xdr:rowOff>
    </xdr:from>
    <xdr:to>
      <xdr:col>5</xdr:col>
      <xdr:colOff>0</xdr:colOff>
      <xdr:row>4</xdr:row>
      <xdr:rowOff>1086097</xdr:rowOff>
    </xdr:to>
    <xdr:sp macro="" textlink="">
      <xdr:nvSpPr>
        <xdr:cNvPr id="55" name="正方形/長方形 54">
          <a:extLst>
            <a:ext uri="{FF2B5EF4-FFF2-40B4-BE49-F238E27FC236}">
              <a16:creationId xmlns:a16="http://schemas.microsoft.com/office/drawing/2014/main" id="{CC6883E8-BDEE-42B0-A7E2-739FF935D75A}"/>
            </a:ext>
          </a:extLst>
        </xdr:cNvPr>
        <xdr:cNvSpPr/>
      </xdr:nvSpPr>
      <xdr:spPr>
        <a:xfrm>
          <a:off x="34636" y="5126181"/>
          <a:ext cx="86071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2000250</xdr:colOff>
      <xdr:row>3</xdr:row>
      <xdr:rowOff>1153907</xdr:rowOff>
    </xdr:to>
    <xdr:grpSp>
      <xdr:nvGrpSpPr>
        <xdr:cNvPr id="16" name="グループ化 15">
          <a:extLst>
            <a:ext uri="{FF2B5EF4-FFF2-40B4-BE49-F238E27FC236}">
              <a16:creationId xmlns:a16="http://schemas.microsoft.com/office/drawing/2014/main" id="{9BAC9AE4-3758-4053-B624-E42DC4A3BCB5}"/>
            </a:ext>
          </a:extLst>
        </xdr:cNvPr>
        <xdr:cNvGrpSpPr/>
      </xdr:nvGrpSpPr>
      <xdr:grpSpPr>
        <a:xfrm>
          <a:off x="24187727" y="2032000"/>
          <a:ext cx="7542068" cy="2677907"/>
          <a:chOff x="24658307" y="547688"/>
          <a:chExt cx="6520933" cy="2663598"/>
        </a:xfrm>
      </xdr:grpSpPr>
      <xdr:sp macro="" textlink="">
        <xdr:nvSpPr>
          <xdr:cNvPr id="17" name="正方形/長方形 16">
            <a:extLst>
              <a:ext uri="{FF2B5EF4-FFF2-40B4-BE49-F238E27FC236}">
                <a16:creationId xmlns:a16="http://schemas.microsoft.com/office/drawing/2014/main" id="{4A21360D-3876-4026-8288-373CB49972C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1F1B51A0-AE7C-4D7E-96C4-8F465FF5E518}"/>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20EE11D4-81C5-4788-B68D-062E71F478AE}"/>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96003A66-BEB2-4140-834A-C792629196B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27094185-C70D-4A9B-86FA-CF91D2CBEE30}"/>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4B11F659-0F5D-4A25-A72A-5C59551F0860}"/>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A11BC08-5D60-44C8-884A-7BC2E3427AD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69187735-C085-4195-B510-7E679D8333D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565A9BB-95E4-4FB2-A0EA-6561272EF87A}"/>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4B6FF2E-AEF4-44E2-818B-AB745940D2C8}"/>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AA240158-C485-4225-8826-30C96FA433F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EF0E45CF-7763-4079-BB8A-B5079BD3A87A}"/>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0A0217E1-F2FD-4E22-8943-1BEC7DBBEE4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76201</xdr:colOff>
      <xdr:row>1</xdr:row>
      <xdr:rowOff>34636</xdr:rowOff>
    </xdr:from>
    <xdr:to>
      <xdr:col>29</xdr:col>
      <xdr:colOff>595312</xdr:colOff>
      <xdr:row>2</xdr:row>
      <xdr:rowOff>400646</xdr:rowOff>
    </xdr:to>
    <xdr:sp macro="" textlink="">
      <xdr:nvSpPr>
        <xdr:cNvPr id="30" name="正方形/長方形 29">
          <a:extLst>
            <a:ext uri="{FF2B5EF4-FFF2-40B4-BE49-F238E27FC236}">
              <a16:creationId xmlns:a16="http://schemas.microsoft.com/office/drawing/2014/main" id="{B028E031-9A73-443E-94A9-3A4584C18AA0}"/>
            </a:ext>
          </a:extLst>
        </xdr:cNvPr>
        <xdr:cNvSpPr/>
      </xdr:nvSpPr>
      <xdr:spPr>
        <a:xfrm>
          <a:off x="44462701" y="534699"/>
          <a:ext cx="5924549" cy="17471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51953</xdr:colOff>
      <xdr:row>4</xdr:row>
      <xdr:rowOff>34636</xdr:rowOff>
    </xdr:from>
    <xdr:to>
      <xdr:col>5</xdr:col>
      <xdr:colOff>0</xdr:colOff>
      <xdr:row>4</xdr:row>
      <xdr:rowOff>1068779</xdr:rowOff>
    </xdr:to>
    <xdr:sp macro="" textlink="">
      <xdr:nvSpPr>
        <xdr:cNvPr id="32" name="正方形/長方形 31">
          <a:extLst>
            <a:ext uri="{FF2B5EF4-FFF2-40B4-BE49-F238E27FC236}">
              <a16:creationId xmlns:a16="http://schemas.microsoft.com/office/drawing/2014/main" id="{B66E40E0-D2BB-48F4-AB76-1964ECA61D33}"/>
            </a:ext>
          </a:extLst>
        </xdr:cNvPr>
        <xdr:cNvSpPr/>
      </xdr:nvSpPr>
      <xdr:spPr>
        <a:xfrm>
          <a:off x="51953" y="5108863"/>
          <a:ext cx="11326092"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964C38E8-5445-4940-856D-CE140B65B7A8}"/>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旋盤（ターニングセンタ含む</a:t>
          </a:r>
          <a:r>
            <a:rPr kumimoji="1" lang="ja-JP" altLang="ja-JP" sz="1100" b="1">
              <a:solidFill>
                <a:schemeClr val="dk1"/>
              </a:solidFill>
              <a:effectLst/>
              <a:latin typeface="+mn-lt"/>
              <a:ea typeface="+mn-ea"/>
              <a:cs typeface="+mn-cs"/>
            </a:rPr>
            <a:t>）</a:t>
          </a:r>
          <a:r>
            <a:rPr kumimoji="1" lang="ja-JP" altLang="en-US" sz="1200" b="1"/>
            <a:t>／基準値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3B206F9E-2ED6-493E-AE2C-7FD67A2202D3}"/>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D313-13DF-4928-AE40-06A17B4A6E74}">
  <sheetPr>
    <pageSetUpPr fitToPage="1"/>
  </sheetPr>
  <dimension ref="A1:AE313"/>
  <sheetViews>
    <sheetView tabSelected="1" view="pageBreakPreview" zoomScale="55" zoomScaleNormal="10" zoomScaleSheetLayoutView="55" zoomScalePageLayoutView="70" workbookViewId="0">
      <selection sqref="A1:G1"/>
    </sheetView>
  </sheetViews>
  <sheetFormatPr defaultColWidth="9" defaultRowHeight="11" outlineLevelCol="1"/>
  <cols>
    <col min="1" max="1" width="12.08984375" style="48" customWidth="1"/>
    <col min="2" max="2" width="34.36328125" style="48" customWidth="1"/>
    <col min="3" max="7" width="34.36328125" style="40" customWidth="1"/>
    <col min="8" max="8" width="25.453125" style="40" customWidth="1"/>
    <col min="9" max="9" width="24.7265625" style="40" customWidth="1"/>
    <col min="10" max="10" width="18.6328125" style="40" customWidth="1"/>
    <col min="11" max="11" width="20.90625" style="40" customWidth="1"/>
    <col min="12" max="12" width="15.453125" style="40" customWidth="1"/>
    <col min="13" max="13" width="20.90625" style="40" customWidth="1"/>
    <col min="14" max="14" width="16.08984375" style="40" customWidth="1"/>
    <col min="15" max="15" width="19.36328125" style="40" customWidth="1"/>
    <col min="16" max="16" width="16.08984375" style="40" customWidth="1"/>
    <col min="17" max="18" width="21.90625" style="40" customWidth="1"/>
    <col min="19" max="19" width="70.6328125" style="40" customWidth="1"/>
    <col min="20" max="20" width="35.6328125" style="40" customWidth="1"/>
    <col min="21" max="21" width="22.08984375" style="40" customWidth="1"/>
    <col min="22" max="22" width="11.36328125" style="40" customWidth="1"/>
    <col min="23" max="23" width="17.6328125" style="40" hidden="1" customWidth="1" outlineLevel="1"/>
    <col min="24" max="24" width="40.6328125" style="40" hidden="1" customWidth="1" outlineLevel="1"/>
    <col min="25" max="25" width="10.6328125" style="40" customWidth="1" collapsed="1"/>
    <col min="26" max="28" width="20.6328125" style="40" hidden="1" customWidth="1" outlineLevel="1"/>
    <col min="29" max="30" width="9" style="40" hidden="1" customWidth="1" outlineLevel="1"/>
    <col min="31" max="31" width="9" style="40" customWidth="1" collapsed="1"/>
    <col min="32" max="39" width="9" style="40" customWidth="1"/>
    <col min="40" max="16384" width="9" style="40"/>
  </cols>
  <sheetData>
    <row r="1" spans="1:30" ht="40" customHeight="1">
      <c r="A1" s="208" t="s">
        <v>113</v>
      </c>
      <c r="B1" s="209"/>
      <c r="C1" s="209"/>
      <c r="D1" s="209"/>
      <c r="E1" s="209"/>
      <c r="F1" s="209"/>
      <c r="G1" s="210"/>
      <c r="H1" s="95"/>
      <c r="I1" s="211" t="s">
        <v>22</v>
      </c>
      <c r="J1" s="212"/>
      <c r="K1" s="212"/>
      <c r="L1" s="212"/>
      <c r="M1" s="213"/>
      <c r="N1" s="96"/>
      <c r="O1" s="96"/>
      <c r="P1" s="96"/>
      <c r="Q1" s="96"/>
      <c r="R1" s="96"/>
      <c r="S1" s="96"/>
      <c r="T1" s="97"/>
      <c r="U1" s="96"/>
      <c r="V1" s="96"/>
      <c r="W1" s="96"/>
      <c r="X1" s="96"/>
    </row>
    <row r="2" spans="1:30" ht="120" customHeight="1">
      <c r="A2" s="214" t="s">
        <v>41</v>
      </c>
      <c r="B2" s="215"/>
      <c r="C2" s="216" t="s">
        <v>99</v>
      </c>
      <c r="D2" s="217"/>
      <c r="E2" s="98" t="s">
        <v>48</v>
      </c>
      <c r="F2" s="218" t="s">
        <v>100</v>
      </c>
      <c r="G2" s="219"/>
      <c r="H2" s="95"/>
      <c r="I2" s="35" t="s">
        <v>20</v>
      </c>
      <c r="J2" s="185" t="s">
        <v>88</v>
      </c>
      <c r="K2" s="186"/>
      <c r="L2" s="186"/>
      <c r="M2" s="187"/>
      <c r="N2" s="96"/>
      <c r="O2" s="96"/>
      <c r="P2" s="96"/>
      <c r="Q2" s="96"/>
      <c r="R2" s="96"/>
      <c r="S2" s="96"/>
      <c r="T2" s="99"/>
      <c r="U2" s="96"/>
      <c r="V2" s="96"/>
      <c r="W2" s="96"/>
      <c r="X2" s="96"/>
    </row>
    <row r="3" spans="1:30" ht="120" customHeight="1" thickBot="1">
      <c r="A3" s="179" t="s">
        <v>112</v>
      </c>
      <c r="B3" s="180"/>
      <c r="C3" s="180"/>
      <c r="D3" s="180"/>
      <c r="E3" s="181"/>
      <c r="F3" s="100" t="s">
        <v>49</v>
      </c>
      <c r="G3" s="101">
        <v>44610</v>
      </c>
      <c r="H3" s="95"/>
      <c r="I3" s="35" t="s">
        <v>21</v>
      </c>
      <c r="J3" s="185" t="s">
        <v>89</v>
      </c>
      <c r="K3" s="186"/>
      <c r="L3" s="186"/>
      <c r="M3" s="187"/>
      <c r="N3" s="96"/>
      <c r="O3" s="96"/>
      <c r="P3" s="96"/>
      <c r="Q3" s="96"/>
      <c r="R3" s="96"/>
      <c r="S3" s="96"/>
      <c r="T3" s="102"/>
      <c r="U3" s="96"/>
      <c r="V3" s="96"/>
      <c r="W3" s="96"/>
      <c r="X3" s="96"/>
    </row>
    <row r="4" spans="1:30" ht="120" customHeight="1" thickBot="1">
      <c r="A4" s="182"/>
      <c r="B4" s="183"/>
      <c r="C4" s="183"/>
      <c r="D4" s="183"/>
      <c r="E4" s="184"/>
      <c r="F4" s="36" t="s">
        <v>50</v>
      </c>
      <c r="G4" s="36">
        <f>IF(C13="","",COUNTIF($C$13:$C$312,"旋盤(ターニングセンタ含む)"))</f>
        <v>8</v>
      </c>
      <c r="H4" s="95"/>
      <c r="I4" s="37" t="s">
        <v>52</v>
      </c>
      <c r="J4" s="188" t="s">
        <v>102</v>
      </c>
      <c r="K4" s="189"/>
      <c r="L4" s="189"/>
      <c r="M4" s="190"/>
      <c r="N4" s="96"/>
      <c r="O4" s="96"/>
      <c r="P4" s="96"/>
      <c r="Q4" s="96"/>
      <c r="R4" s="96"/>
      <c r="S4" s="96"/>
      <c r="T4" s="103"/>
      <c r="U4" s="96"/>
      <c r="V4" s="96"/>
      <c r="W4" s="104" t="s">
        <v>28</v>
      </c>
      <c r="X4" s="105">
        <f>COUNTIF(W13:W312,"OK")</f>
        <v>0</v>
      </c>
    </row>
    <row r="5" spans="1:30" s="41" customFormat="1" ht="90" customHeight="1" thickBot="1">
      <c r="A5" s="106"/>
      <c r="B5" s="107"/>
      <c r="C5" s="107"/>
      <c r="D5" s="107"/>
      <c r="E5" s="107"/>
      <c r="F5" s="107"/>
      <c r="G5" s="107"/>
      <c r="H5" s="107"/>
      <c r="I5" s="107"/>
      <c r="J5" s="107"/>
      <c r="K5" s="107"/>
      <c r="L5" s="107"/>
      <c r="M5" s="107"/>
      <c r="N5" s="107"/>
      <c r="O5" s="107"/>
      <c r="P5" s="107"/>
      <c r="Q5" s="107"/>
      <c r="R5" s="107"/>
      <c r="S5" s="107"/>
      <c r="T5" s="107"/>
      <c r="U5" s="107"/>
      <c r="V5" s="107"/>
      <c r="W5" s="108"/>
      <c r="X5" s="108"/>
    </row>
    <row r="6" spans="1:30" s="76" customFormat="1" ht="36" customHeight="1">
      <c r="A6" s="4" t="s">
        <v>26</v>
      </c>
      <c r="B6" s="66">
        <f>COLUMN()-1</f>
        <v>1</v>
      </c>
      <c r="C6" s="66">
        <f t="shared" ref="C6:V6" si="0">COLUMN()-1</f>
        <v>2</v>
      </c>
      <c r="D6" s="66">
        <f t="shared" si="0"/>
        <v>3</v>
      </c>
      <c r="E6" s="5">
        <f t="shared" si="0"/>
        <v>4</v>
      </c>
      <c r="F6" s="66">
        <f t="shared" si="0"/>
        <v>5</v>
      </c>
      <c r="G6" s="66">
        <f t="shared" si="0"/>
        <v>6</v>
      </c>
      <c r="H6" s="5">
        <f t="shared" si="0"/>
        <v>7</v>
      </c>
      <c r="I6" s="5">
        <f t="shared" si="0"/>
        <v>8</v>
      </c>
      <c r="J6" s="6">
        <f t="shared" si="0"/>
        <v>9</v>
      </c>
      <c r="K6" s="5">
        <f t="shared" si="0"/>
        <v>10</v>
      </c>
      <c r="L6" s="6">
        <f t="shared" si="0"/>
        <v>11</v>
      </c>
      <c r="M6" s="5">
        <f t="shared" si="0"/>
        <v>12</v>
      </c>
      <c r="N6" s="5">
        <f t="shared" si="0"/>
        <v>13</v>
      </c>
      <c r="O6" s="5">
        <f t="shared" si="0"/>
        <v>14</v>
      </c>
      <c r="P6" s="5">
        <f t="shared" si="0"/>
        <v>15</v>
      </c>
      <c r="Q6" s="5">
        <f t="shared" si="0"/>
        <v>16</v>
      </c>
      <c r="R6" s="5">
        <f t="shared" si="0"/>
        <v>17</v>
      </c>
      <c r="S6" s="5">
        <f t="shared" si="0"/>
        <v>18</v>
      </c>
      <c r="T6" s="5">
        <f t="shared" si="0"/>
        <v>19</v>
      </c>
      <c r="U6" s="66">
        <f t="shared" si="0"/>
        <v>20</v>
      </c>
      <c r="V6" s="109">
        <f t="shared" si="0"/>
        <v>21</v>
      </c>
      <c r="W6" s="191" t="s">
        <v>19</v>
      </c>
      <c r="X6" s="192"/>
    </row>
    <row r="7" spans="1:30" s="76" customFormat="1" ht="39">
      <c r="A7" s="7" t="s">
        <v>13</v>
      </c>
      <c r="B7" s="67" t="s">
        <v>14</v>
      </c>
      <c r="C7" s="67" t="s">
        <v>14</v>
      </c>
      <c r="D7" s="67" t="s">
        <v>14</v>
      </c>
      <c r="E7" s="8" t="s">
        <v>53</v>
      </c>
      <c r="F7" s="67" t="s">
        <v>14</v>
      </c>
      <c r="G7" s="67" t="s">
        <v>14</v>
      </c>
      <c r="H7" s="8" t="s">
        <v>15</v>
      </c>
      <c r="I7" s="8" t="s">
        <v>15</v>
      </c>
      <c r="J7" s="9" t="s">
        <v>15</v>
      </c>
      <c r="K7" s="8" t="s">
        <v>15</v>
      </c>
      <c r="L7" s="9" t="s">
        <v>15</v>
      </c>
      <c r="M7" s="8" t="s">
        <v>15</v>
      </c>
      <c r="N7" s="8" t="s">
        <v>15</v>
      </c>
      <c r="O7" s="8" t="s">
        <v>15</v>
      </c>
      <c r="P7" s="8" t="s">
        <v>15</v>
      </c>
      <c r="Q7" s="8" t="s">
        <v>15</v>
      </c>
      <c r="R7" s="8" t="s">
        <v>58</v>
      </c>
      <c r="S7" s="8" t="s">
        <v>53</v>
      </c>
      <c r="T7" s="8" t="s">
        <v>15</v>
      </c>
      <c r="U7" s="67" t="s">
        <v>14</v>
      </c>
      <c r="V7" s="110" t="s">
        <v>53</v>
      </c>
      <c r="W7" s="193"/>
      <c r="X7" s="194"/>
    </row>
    <row r="8" spans="1:30" s="76" customFormat="1" ht="31.5" customHeight="1" thickBot="1">
      <c r="A8" s="10" t="s">
        <v>51</v>
      </c>
      <c r="B8" s="59" t="s">
        <v>27</v>
      </c>
      <c r="C8" s="11" t="s">
        <v>17</v>
      </c>
      <c r="D8" s="59" t="s">
        <v>27</v>
      </c>
      <c r="E8" s="59" t="s">
        <v>27</v>
      </c>
      <c r="F8" s="11" t="s">
        <v>17</v>
      </c>
      <c r="G8" s="11" t="s">
        <v>17</v>
      </c>
      <c r="H8" s="11" t="s">
        <v>17</v>
      </c>
      <c r="I8" s="11" t="s">
        <v>17</v>
      </c>
      <c r="J8" s="11" t="s">
        <v>17</v>
      </c>
      <c r="K8" s="11" t="s">
        <v>17</v>
      </c>
      <c r="L8" s="11" t="s">
        <v>17</v>
      </c>
      <c r="M8" s="59" t="s">
        <v>27</v>
      </c>
      <c r="N8" s="11" t="s">
        <v>17</v>
      </c>
      <c r="O8" s="11" t="s">
        <v>17</v>
      </c>
      <c r="P8" s="59" t="s">
        <v>27</v>
      </c>
      <c r="Q8" s="11" t="s">
        <v>17</v>
      </c>
      <c r="R8" s="12" t="s">
        <v>59</v>
      </c>
      <c r="S8" s="11" t="s">
        <v>118</v>
      </c>
      <c r="T8" s="12" t="s">
        <v>18</v>
      </c>
      <c r="U8" s="11" t="s">
        <v>17</v>
      </c>
      <c r="V8" s="111" t="s">
        <v>56</v>
      </c>
      <c r="W8" s="193"/>
      <c r="X8" s="194"/>
    </row>
    <row r="9" spans="1:30" s="76" customFormat="1" ht="38.25" customHeight="1">
      <c r="A9" s="197" t="s">
        <v>16</v>
      </c>
      <c r="B9" s="173" t="s">
        <v>97</v>
      </c>
      <c r="C9" s="173" t="s">
        <v>96</v>
      </c>
      <c r="D9" s="200" t="s">
        <v>41</v>
      </c>
      <c r="E9" s="201" t="s">
        <v>95</v>
      </c>
      <c r="F9" s="200" t="s">
        <v>44</v>
      </c>
      <c r="G9" s="200" t="s">
        <v>1</v>
      </c>
      <c r="H9" s="202" t="s">
        <v>9</v>
      </c>
      <c r="I9" s="203"/>
      <c r="J9" s="202" t="s">
        <v>42</v>
      </c>
      <c r="K9" s="206"/>
      <c r="L9" s="202" t="s">
        <v>43</v>
      </c>
      <c r="M9" s="206"/>
      <c r="N9" s="176" t="s">
        <v>114</v>
      </c>
      <c r="O9" s="176" t="s">
        <v>115</v>
      </c>
      <c r="P9" s="160" t="s">
        <v>116</v>
      </c>
      <c r="Q9" s="163" t="s">
        <v>98</v>
      </c>
      <c r="R9" s="163" t="s">
        <v>117</v>
      </c>
      <c r="S9" s="168" t="s">
        <v>54</v>
      </c>
      <c r="T9" s="168" t="s">
        <v>0</v>
      </c>
      <c r="U9" s="173" t="s">
        <v>37</v>
      </c>
      <c r="V9" s="157" t="s">
        <v>57</v>
      </c>
      <c r="W9" s="193"/>
      <c r="X9" s="194"/>
    </row>
    <row r="10" spans="1:30" s="76" customFormat="1" ht="27" customHeight="1">
      <c r="A10" s="198"/>
      <c r="B10" s="174"/>
      <c r="C10" s="174"/>
      <c r="D10" s="174"/>
      <c r="E10" s="171"/>
      <c r="F10" s="174"/>
      <c r="G10" s="174"/>
      <c r="H10" s="204"/>
      <c r="I10" s="205"/>
      <c r="J10" s="204"/>
      <c r="K10" s="207"/>
      <c r="L10" s="204"/>
      <c r="M10" s="207"/>
      <c r="N10" s="177"/>
      <c r="O10" s="177"/>
      <c r="P10" s="161"/>
      <c r="Q10" s="164"/>
      <c r="R10" s="166"/>
      <c r="S10" s="169"/>
      <c r="T10" s="171"/>
      <c r="U10" s="174"/>
      <c r="V10" s="158"/>
      <c r="W10" s="195"/>
      <c r="X10" s="196"/>
    </row>
    <row r="11" spans="1:30" s="76" customFormat="1" ht="42" customHeight="1">
      <c r="A11" s="199"/>
      <c r="B11" s="175"/>
      <c r="C11" s="175"/>
      <c r="D11" s="175"/>
      <c r="E11" s="172"/>
      <c r="F11" s="175"/>
      <c r="G11" s="175"/>
      <c r="H11" s="13" t="s">
        <v>101</v>
      </c>
      <c r="I11" s="14" t="s">
        <v>10</v>
      </c>
      <c r="J11" s="15" t="s">
        <v>2</v>
      </c>
      <c r="K11" s="14" t="s">
        <v>3</v>
      </c>
      <c r="L11" s="16" t="s">
        <v>4</v>
      </c>
      <c r="M11" s="13" t="s">
        <v>3</v>
      </c>
      <c r="N11" s="178"/>
      <c r="O11" s="178"/>
      <c r="P11" s="162"/>
      <c r="Q11" s="165"/>
      <c r="R11" s="167"/>
      <c r="S11" s="170"/>
      <c r="T11" s="172"/>
      <c r="U11" s="175"/>
      <c r="V11" s="159"/>
      <c r="W11" s="112" t="s">
        <v>5</v>
      </c>
      <c r="X11" s="113" t="s">
        <v>0</v>
      </c>
    </row>
    <row r="12" spans="1:30" s="78" customFormat="1" ht="33.75" customHeight="1">
      <c r="A12" s="17" t="s">
        <v>11</v>
      </c>
      <c r="B12" s="60" t="s">
        <v>8</v>
      </c>
      <c r="C12" s="18" t="s">
        <v>35</v>
      </c>
      <c r="D12" s="61" t="s">
        <v>105</v>
      </c>
      <c r="E12" s="61" t="s">
        <v>106</v>
      </c>
      <c r="F12" s="20" t="s">
        <v>47</v>
      </c>
      <c r="G12" s="20" t="s">
        <v>6</v>
      </c>
      <c r="H12" s="19" t="s">
        <v>38</v>
      </c>
      <c r="I12" s="20" t="s">
        <v>36</v>
      </c>
      <c r="J12" s="21">
        <v>60</v>
      </c>
      <c r="K12" s="20" t="s">
        <v>7</v>
      </c>
      <c r="L12" s="21">
        <v>40</v>
      </c>
      <c r="M12" s="61" t="str">
        <f t="shared" ref="M12:M75" si="1">IF(K12="","",K12)</f>
        <v>s</v>
      </c>
      <c r="N12" s="19">
        <v>2010</v>
      </c>
      <c r="O12" s="19">
        <v>2018</v>
      </c>
      <c r="P12" s="62">
        <f t="shared" ref="P12" si="2">IF($J12="","",ROUNDDOWN((ABS($J12-$L12)/$J12)/($O12-$N12)*100,1))</f>
        <v>4.0999999999999996</v>
      </c>
      <c r="Q12" s="22" t="s">
        <v>12</v>
      </c>
      <c r="R12" s="77">
        <v>1500</v>
      </c>
      <c r="S12" s="65"/>
      <c r="T12" s="23"/>
      <c r="U12" s="51">
        <v>4</v>
      </c>
      <c r="V12" s="58"/>
      <c r="W12" s="52" t="s">
        <v>29</v>
      </c>
      <c r="X12" s="53"/>
      <c r="Z12" s="79" t="s">
        <v>23</v>
      </c>
      <c r="AA12" s="79" t="s">
        <v>61</v>
      </c>
      <c r="AB12" s="79"/>
      <c r="AC12" s="80" t="s">
        <v>24</v>
      </c>
      <c r="AD12" s="80" t="s">
        <v>25</v>
      </c>
    </row>
    <row r="13" spans="1:30" s="76" customFormat="1" ht="34.5" customHeight="1">
      <c r="A13" s="114">
        <f>ROW()-12</f>
        <v>1</v>
      </c>
      <c r="B13" s="38" t="str">
        <f>IF($C13="","","工作機械")</f>
        <v>工作機械</v>
      </c>
      <c r="C13" s="115" t="s">
        <v>62</v>
      </c>
      <c r="D13" s="24" t="str">
        <f>IF($B13&lt;&gt;"",$C$2,"")</f>
        <v>○○○株式会社</v>
      </c>
      <c r="E13" s="24" t="str">
        <f>IF($B13&lt;&gt;"",$F$2,"")</f>
        <v>マルマルマル</v>
      </c>
      <c r="F13" s="116" t="s">
        <v>69</v>
      </c>
      <c r="G13" s="116" t="s">
        <v>70</v>
      </c>
      <c r="H13" s="116" t="s">
        <v>67</v>
      </c>
      <c r="I13" s="116" t="s">
        <v>36</v>
      </c>
      <c r="J13" s="117">
        <v>60</v>
      </c>
      <c r="K13" s="116" t="s">
        <v>7</v>
      </c>
      <c r="L13" s="118">
        <v>40</v>
      </c>
      <c r="M13" s="26" t="str">
        <f t="shared" si="1"/>
        <v>s</v>
      </c>
      <c r="N13" s="119" t="s">
        <v>68</v>
      </c>
      <c r="O13" s="119" t="s">
        <v>65</v>
      </c>
      <c r="P13" s="27">
        <f>IFERROR(IF($J13="","",ROUNDDOWN((ABS($J13-$L13)/$J13)/($O13-$N13)*100,1)),"")</f>
        <v>4.0999999999999996</v>
      </c>
      <c r="Q13" s="116" t="s">
        <v>66</v>
      </c>
      <c r="R13" s="120">
        <v>1000</v>
      </c>
      <c r="S13" s="116"/>
      <c r="T13" s="121"/>
      <c r="U13" s="122">
        <v>4</v>
      </c>
      <c r="V13" s="123"/>
      <c r="W13" s="124"/>
      <c r="X13" s="125"/>
      <c r="Z13" s="44" t="str">
        <f>IF(AND(($C13&lt;&gt;""),(OR(C13="",F13="",G13="",H13="",I13="",J13="",K13="",L13="",N13="",O13="",P13="",Q13="",U13=""))),1,"")</f>
        <v/>
      </c>
      <c r="AA13" s="44">
        <f t="shared" ref="AA13:AA76" si="3">IF(AND($G13&lt;&gt;"",COUNTIF($G13,"*■*")&gt;0,$S13=""),1,0)</f>
        <v>0</v>
      </c>
      <c r="AB13" s="44" t="str">
        <f t="shared" ref="AB13:AB76" si="4">IF(G13="","",TEXT(G13,"G/標準"))</f>
        <v>aaaaa</v>
      </c>
      <c r="AC13" s="45">
        <f>IF(AB13="",0,COUNTIF($AB$13:$AB$1048576,AB13))</f>
        <v>1</v>
      </c>
      <c r="AD13" s="45" t="str">
        <f t="shared" ref="AD13:AD76" si="5">IF(P13&lt;1,1,"")</f>
        <v/>
      </c>
    </row>
    <row r="14" spans="1:30" s="76" customFormat="1" ht="34.5" customHeight="1">
      <c r="A14" s="114">
        <f t="shared" ref="A14:A77" si="6">ROW()-12</f>
        <v>2</v>
      </c>
      <c r="B14" s="38" t="str">
        <f t="shared" ref="B14:B77" si="7">IF($C14="","","工作機械")</f>
        <v>工作機械</v>
      </c>
      <c r="C14" s="115" t="s">
        <v>62</v>
      </c>
      <c r="D14" s="24" t="str">
        <f t="shared" ref="D14:D77" si="8">IF($B14&lt;&gt;"",$C$2,"")</f>
        <v>○○○株式会社</v>
      </c>
      <c r="E14" s="24" t="str">
        <f>IF($B14&lt;&gt;"",$F$2,"")</f>
        <v>マルマルマル</v>
      </c>
      <c r="F14" s="116" t="s">
        <v>69</v>
      </c>
      <c r="G14" s="116" t="s">
        <v>71</v>
      </c>
      <c r="H14" s="116" t="s">
        <v>67</v>
      </c>
      <c r="I14" s="116" t="s">
        <v>36</v>
      </c>
      <c r="J14" s="117">
        <v>60</v>
      </c>
      <c r="K14" s="116" t="s">
        <v>63</v>
      </c>
      <c r="L14" s="118">
        <v>40</v>
      </c>
      <c r="M14" s="26" t="str">
        <f t="shared" si="1"/>
        <v>s</v>
      </c>
      <c r="N14" s="119" t="s">
        <v>64</v>
      </c>
      <c r="O14" s="119" t="s">
        <v>65</v>
      </c>
      <c r="P14" s="27">
        <f t="shared" ref="P14:P77" si="9">IFERROR(IF($J14="","",ROUNDDOWN((ABS($J14-$L14)/$J14)/($O14-$N14)*100,1)),"")</f>
        <v>4.0999999999999996</v>
      </c>
      <c r="Q14" s="116" t="s">
        <v>66</v>
      </c>
      <c r="R14" s="120">
        <v>850</v>
      </c>
      <c r="S14" s="116"/>
      <c r="T14" s="121"/>
      <c r="U14" s="122">
        <v>4</v>
      </c>
      <c r="V14" s="123"/>
      <c r="W14" s="124"/>
      <c r="X14" s="125"/>
      <c r="Z14" s="44" t="str">
        <f t="shared" ref="Z14:Z77" si="10">IF(AND(($B14&lt;&gt;""),(OR(C14="",F14="",G14="",H14="",I14="",J14="",K14="",L14="",N14="",O14="",P14="",Q14="",U14=""))),1,"")</f>
        <v/>
      </c>
      <c r="AA14" s="44">
        <f t="shared" si="3"/>
        <v>0</v>
      </c>
      <c r="AB14" s="44" t="str">
        <f t="shared" si="4"/>
        <v>bbbb</v>
      </c>
      <c r="AC14" s="45">
        <f t="shared" ref="AC14:AC77" si="11">IF(AB14="",0,COUNTIF($AB$13:$AB$1048576,AB14))</f>
        <v>1</v>
      </c>
      <c r="AD14" s="45" t="str">
        <f t="shared" si="5"/>
        <v/>
      </c>
    </row>
    <row r="15" spans="1:30" s="76" customFormat="1" ht="34.5" customHeight="1">
      <c r="A15" s="114">
        <f t="shared" si="6"/>
        <v>3</v>
      </c>
      <c r="B15" s="38" t="str">
        <f t="shared" si="7"/>
        <v>工作機械</v>
      </c>
      <c r="C15" s="115" t="s">
        <v>62</v>
      </c>
      <c r="D15" s="24" t="str">
        <f t="shared" si="8"/>
        <v>○○○株式会社</v>
      </c>
      <c r="E15" s="24" t="str">
        <f>IF($B15&lt;&gt;"",$F$2,"")</f>
        <v>マルマルマル</v>
      </c>
      <c r="F15" s="116" t="s">
        <v>69</v>
      </c>
      <c r="G15" s="116" t="s">
        <v>72</v>
      </c>
      <c r="H15" s="116" t="s">
        <v>67</v>
      </c>
      <c r="I15" s="116" t="s">
        <v>73</v>
      </c>
      <c r="J15" s="117">
        <v>40</v>
      </c>
      <c r="K15" s="116" t="s">
        <v>7</v>
      </c>
      <c r="L15" s="118">
        <v>40.299999999999997</v>
      </c>
      <c r="M15" s="26" t="str">
        <f t="shared" si="1"/>
        <v>s</v>
      </c>
      <c r="N15" s="119">
        <v>2017</v>
      </c>
      <c r="O15" s="119">
        <v>2018</v>
      </c>
      <c r="P15" s="27">
        <f t="shared" si="9"/>
        <v>0.7</v>
      </c>
      <c r="Q15" s="116" t="s">
        <v>66</v>
      </c>
      <c r="R15" s="120">
        <v>950</v>
      </c>
      <c r="S15" s="116"/>
      <c r="T15" s="121"/>
      <c r="U15" s="122">
        <v>3</v>
      </c>
      <c r="V15" s="123"/>
      <c r="W15" s="124"/>
      <c r="X15" s="125"/>
      <c r="Z15" s="44" t="str">
        <f t="shared" si="10"/>
        <v/>
      </c>
      <c r="AA15" s="44">
        <f t="shared" si="3"/>
        <v>0</v>
      </c>
      <c r="AB15" s="44" t="str">
        <f t="shared" si="4"/>
        <v>cccc</v>
      </c>
      <c r="AC15" s="45">
        <f t="shared" si="11"/>
        <v>1</v>
      </c>
      <c r="AD15" s="45">
        <f t="shared" si="5"/>
        <v>1</v>
      </c>
    </row>
    <row r="16" spans="1:30" s="76" customFormat="1" ht="34.5" customHeight="1">
      <c r="A16" s="114">
        <f t="shared" si="6"/>
        <v>4</v>
      </c>
      <c r="B16" s="38" t="str">
        <f t="shared" si="7"/>
        <v>工作機械</v>
      </c>
      <c r="C16" s="115" t="s">
        <v>62</v>
      </c>
      <c r="D16" s="24" t="str">
        <f t="shared" si="8"/>
        <v>○○○株式会社</v>
      </c>
      <c r="E16" s="24" t="str">
        <f t="shared" ref="E16:E79" si="12">IF($B16&lt;&gt;"",$F$2,"")</f>
        <v>マルマルマル</v>
      </c>
      <c r="F16" s="116" t="s">
        <v>69</v>
      </c>
      <c r="G16" s="116" t="s">
        <v>74</v>
      </c>
      <c r="H16" s="116" t="s">
        <v>67</v>
      </c>
      <c r="I16" s="116" t="s">
        <v>75</v>
      </c>
      <c r="J16" s="117">
        <v>30</v>
      </c>
      <c r="K16" s="116" t="s">
        <v>7</v>
      </c>
      <c r="L16" s="118">
        <v>30.2</v>
      </c>
      <c r="M16" s="26" t="str">
        <f t="shared" si="1"/>
        <v>s</v>
      </c>
      <c r="N16" s="119">
        <v>2015</v>
      </c>
      <c r="O16" s="119">
        <v>2016</v>
      </c>
      <c r="P16" s="27">
        <f t="shared" si="9"/>
        <v>0.6</v>
      </c>
      <c r="Q16" s="116" t="s">
        <v>66</v>
      </c>
      <c r="R16" s="120">
        <v>1100</v>
      </c>
      <c r="S16" s="116"/>
      <c r="T16" s="121"/>
      <c r="U16" s="122">
        <v>5</v>
      </c>
      <c r="V16" s="123"/>
      <c r="W16" s="124"/>
      <c r="X16" s="125"/>
      <c r="Z16" s="44" t="str">
        <f t="shared" si="10"/>
        <v/>
      </c>
      <c r="AA16" s="44">
        <f t="shared" si="3"/>
        <v>0</v>
      </c>
      <c r="AB16" s="44" t="str">
        <f t="shared" si="4"/>
        <v>AAA-1</v>
      </c>
      <c r="AC16" s="45">
        <f t="shared" si="11"/>
        <v>2</v>
      </c>
      <c r="AD16" s="45">
        <f t="shared" si="5"/>
        <v>1</v>
      </c>
    </row>
    <row r="17" spans="1:30" s="76" customFormat="1" ht="34.5" customHeight="1">
      <c r="A17" s="114">
        <f t="shared" si="6"/>
        <v>5</v>
      </c>
      <c r="B17" s="38" t="str">
        <f t="shared" si="7"/>
        <v>工作機械</v>
      </c>
      <c r="C17" s="115" t="s">
        <v>62</v>
      </c>
      <c r="D17" s="24" t="str">
        <f t="shared" si="8"/>
        <v>○○○株式会社</v>
      </c>
      <c r="E17" s="24" t="str">
        <f t="shared" si="12"/>
        <v>マルマルマル</v>
      </c>
      <c r="F17" s="116" t="s">
        <v>69</v>
      </c>
      <c r="G17" s="116" t="s">
        <v>74</v>
      </c>
      <c r="H17" s="116" t="s">
        <v>76</v>
      </c>
      <c r="I17" s="116" t="s">
        <v>75</v>
      </c>
      <c r="J17" s="117">
        <v>20</v>
      </c>
      <c r="K17" s="116" t="s">
        <v>77</v>
      </c>
      <c r="L17" s="118">
        <v>30000</v>
      </c>
      <c r="M17" s="26" t="str">
        <f t="shared" si="1"/>
        <v>mm/min</v>
      </c>
      <c r="N17" s="119">
        <v>2018</v>
      </c>
      <c r="O17" s="119">
        <v>2020</v>
      </c>
      <c r="P17" s="27">
        <f t="shared" si="9"/>
        <v>74950</v>
      </c>
      <c r="Q17" s="116" t="s">
        <v>78</v>
      </c>
      <c r="R17" s="120">
        <v>780</v>
      </c>
      <c r="S17" s="116"/>
      <c r="T17" s="121"/>
      <c r="U17" s="122">
        <v>5.2</v>
      </c>
      <c r="V17" s="123"/>
      <c r="W17" s="124"/>
      <c r="X17" s="125"/>
      <c r="Z17" s="44" t="str">
        <f t="shared" si="10"/>
        <v/>
      </c>
      <c r="AA17" s="44">
        <f t="shared" si="3"/>
        <v>0</v>
      </c>
      <c r="AB17" s="44" t="str">
        <f t="shared" si="4"/>
        <v>AAA-1</v>
      </c>
      <c r="AC17" s="45">
        <f t="shared" si="11"/>
        <v>2</v>
      </c>
      <c r="AD17" s="45" t="str">
        <f t="shared" si="5"/>
        <v/>
      </c>
    </row>
    <row r="18" spans="1:30" s="76" customFormat="1" ht="34.5" customHeight="1">
      <c r="A18" s="114">
        <f t="shared" si="6"/>
        <v>6</v>
      </c>
      <c r="B18" s="38" t="str">
        <f t="shared" si="7"/>
        <v>工作機械</v>
      </c>
      <c r="C18" s="115" t="s">
        <v>62</v>
      </c>
      <c r="D18" s="24" t="str">
        <f t="shared" si="8"/>
        <v>○○○株式会社</v>
      </c>
      <c r="E18" s="24" t="str">
        <f t="shared" si="12"/>
        <v>マルマルマル</v>
      </c>
      <c r="F18" s="116" t="s">
        <v>85</v>
      </c>
      <c r="G18" s="116" t="s">
        <v>79</v>
      </c>
      <c r="H18" s="116" t="s">
        <v>76</v>
      </c>
      <c r="I18" s="116" t="s">
        <v>80</v>
      </c>
      <c r="J18" s="117">
        <v>10</v>
      </c>
      <c r="K18" s="116" t="s">
        <v>77</v>
      </c>
      <c r="L18" s="118">
        <v>1200</v>
      </c>
      <c r="M18" s="26" t="str">
        <f t="shared" si="1"/>
        <v>mm/min</v>
      </c>
      <c r="N18" s="119">
        <v>2014</v>
      </c>
      <c r="O18" s="119">
        <v>2018</v>
      </c>
      <c r="P18" s="27">
        <f t="shared" si="9"/>
        <v>2975</v>
      </c>
      <c r="Q18" s="116" t="s">
        <v>78</v>
      </c>
      <c r="R18" s="120">
        <v>450</v>
      </c>
      <c r="S18" s="116"/>
      <c r="T18" s="121"/>
      <c r="U18" s="122">
        <v>6.5</v>
      </c>
      <c r="V18" s="123"/>
      <c r="W18" s="124"/>
      <c r="X18" s="125"/>
      <c r="Z18" s="44" t="str">
        <f t="shared" si="10"/>
        <v/>
      </c>
      <c r="AA18" s="44">
        <f t="shared" si="3"/>
        <v>0</v>
      </c>
      <c r="AB18" s="44" t="str">
        <f t="shared" si="4"/>
        <v>aaa-bbbb</v>
      </c>
      <c r="AC18" s="45">
        <f t="shared" si="11"/>
        <v>1</v>
      </c>
      <c r="AD18" s="45" t="str">
        <f t="shared" si="5"/>
        <v/>
      </c>
    </row>
    <row r="19" spans="1:30" s="76" customFormat="1" ht="34.5" customHeight="1">
      <c r="A19" s="114">
        <f t="shared" si="6"/>
        <v>7</v>
      </c>
      <c r="B19" s="38" t="str">
        <f t="shared" si="7"/>
        <v>工作機械</v>
      </c>
      <c r="C19" s="115" t="s">
        <v>62</v>
      </c>
      <c r="D19" s="24" t="str">
        <f t="shared" si="8"/>
        <v>○○○株式会社</v>
      </c>
      <c r="E19" s="24" t="str">
        <f t="shared" si="12"/>
        <v>マルマルマル</v>
      </c>
      <c r="F19" s="116" t="s">
        <v>86</v>
      </c>
      <c r="G19" s="116" t="s">
        <v>81</v>
      </c>
      <c r="H19" s="116" t="s">
        <v>76</v>
      </c>
      <c r="I19" s="116" t="s">
        <v>80</v>
      </c>
      <c r="J19" s="117">
        <v>25</v>
      </c>
      <c r="K19" s="116" t="s">
        <v>82</v>
      </c>
      <c r="L19" s="118"/>
      <c r="M19" s="26" t="str">
        <f t="shared" si="1"/>
        <v>個</v>
      </c>
      <c r="N19" s="119">
        <v>2015</v>
      </c>
      <c r="O19" s="119">
        <v>2018</v>
      </c>
      <c r="P19" s="27">
        <f t="shared" si="9"/>
        <v>33.299999999999997</v>
      </c>
      <c r="Q19" s="116" t="s">
        <v>78</v>
      </c>
      <c r="R19" s="120">
        <v>900</v>
      </c>
      <c r="S19" s="116" t="s">
        <v>119</v>
      </c>
      <c r="T19" s="121"/>
      <c r="U19" s="122">
        <v>3.2</v>
      </c>
      <c r="V19" s="123"/>
      <c r="W19" s="124"/>
      <c r="X19" s="125"/>
      <c r="Z19" s="44">
        <f t="shared" si="10"/>
        <v>1</v>
      </c>
      <c r="AA19" s="44">
        <f t="shared" si="3"/>
        <v>0</v>
      </c>
      <c r="AB19" s="44" t="str">
        <f t="shared" si="4"/>
        <v>abc■</v>
      </c>
      <c r="AC19" s="45">
        <f t="shared" si="11"/>
        <v>1</v>
      </c>
      <c r="AD19" s="45" t="str">
        <f t="shared" si="5"/>
        <v/>
      </c>
    </row>
    <row r="20" spans="1:30" s="76" customFormat="1" ht="34.5" customHeight="1">
      <c r="A20" s="114">
        <f t="shared" si="6"/>
        <v>8</v>
      </c>
      <c r="B20" s="38" t="str">
        <f t="shared" si="7"/>
        <v>工作機械</v>
      </c>
      <c r="C20" s="115" t="s">
        <v>62</v>
      </c>
      <c r="D20" s="24" t="str">
        <f t="shared" si="8"/>
        <v>○○○株式会社</v>
      </c>
      <c r="E20" s="24" t="str">
        <f t="shared" si="12"/>
        <v>マルマルマル</v>
      </c>
      <c r="F20" s="116" t="s">
        <v>87</v>
      </c>
      <c r="G20" s="116" t="s">
        <v>83</v>
      </c>
      <c r="H20" s="116" t="s">
        <v>76</v>
      </c>
      <c r="I20" s="116" t="s">
        <v>80</v>
      </c>
      <c r="J20" s="117"/>
      <c r="K20" s="116" t="s">
        <v>82</v>
      </c>
      <c r="L20" s="118">
        <v>1600</v>
      </c>
      <c r="M20" s="26" t="str">
        <f t="shared" si="1"/>
        <v>個</v>
      </c>
      <c r="N20" s="119">
        <v>1900</v>
      </c>
      <c r="O20" s="119">
        <v>2020</v>
      </c>
      <c r="P20" s="27" t="str">
        <f t="shared" si="9"/>
        <v/>
      </c>
      <c r="Q20" s="116" t="s">
        <v>78</v>
      </c>
      <c r="R20" s="120">
        <v>1100</v>
      </c>
      <c r="S20" s="116" t="s">
        <v>119</v>
      </c>
      <c r="T20" s="121"/>
      <c r="U20" s="122">
        <v>3.6</v>
      </c>
      <c r="V20" s="123"/>
      <c r="W20" s="124"/>
      <c r="X20" s="125"/>
      <c r="Z20" s="44">
        <f t="shared" si="10"/>
        <v>1</v>
      </c>
      <c r="AA20" s="44">
        <f t="shared" si="3"/>
        <v>0</v>
      </c>
      <c r="AB20" s="44" t="str">
        <f t="shared" si="4"/>
        <v>DEF■</v>
      </c>
      <c r="AC20" s="45">
        <f t="shared" si="11"/>
        <v>1</v>
      </c>
      <c r="AD20" s="45" t="str">
        <f t="shared" si="5"/>
        <v/>
      </c>
    </row>
    <row r="21" spans="1:30" s="76" customFormat="1" ht="34.5" customHeight="1">
      <c r="A21" s="114">
        <f t="shared" si="6"/>
        <v>9</v>
      </c>
      <c r="B21" s="38" t="str">
        <f t="shared" si="7"/>
        <v/>
      </c>
      <c r="C21" s="115"/>
      <c r="D21" s="24" t="str">
        <f t="shared" si="8"/>
        <v/>
      </c>
      <c r="E21" s="24" t="str">
        <f t="shared" si="12"/>
        <v/>
      </c>
      <c r="F21" s="116"/>
      <c r="G21" s="116"/>
      <c r="H21" s="116"/>
      <c r="I21" s="116"/>
      <c r="J21" s="117"/>
      <c r="K21" s="116"/>
      <c r="L21" s="118"/>
      <c r="M21" s="26" t="str">
        <f t="shared" si="1"/>
        <v/>
      </c>
      <c r="N21" s="119"/>
      <c r="O21" s="119"/>
      <c r="P21" s="27" t="str">
        <f t="shared" si="9"/>
        <v/>
      </c>
      <c r="Q21" s="116"/>
      <c r="R21" s="120"/>
      <c r="S21" s="116"/>
      <c r="T21" s="121"/>
      <c r="U21" s="122"/>
      <c r="V21" s="123"/>
      <c r="W21" s="124"/>
      <c r="X21" s="125"/>
      <c r="Z21" s="44" t="str">
        <f t="shared" si="10"/>
        <v/>
      </c>
      <c r="AA21" s="44">
        <f t="shared" si="3"/>
        <v>0</v>
      </c>
      <c r="AB21" s="44" t="str">
        <f t="shared" si="4"/>
        <v/>
      </c>
      <c r="AC21" s="45">
        <f t="shared" si="11"/>
        <v>0</v>
      </c>
      <c r="AD21" s="45" t="str">
        <f t="shared" si="5"/>
        <v/>
      </c>
    </row>
    <row r="22" spans="1:30" s="76" customFormat="1" ht="34.5" customHeight="1">
      <c r="A22" s="114">
        <f t="shared" si="6"/>
        <v>10</v>
      </c>
      <c r="B22" s="38" t="str">
        <f t="shared" si="7"/>
        <v/>
      </c>
      <c r="C22" s="115"/>
      <c r="D22" s="24" t="str">
        <f t="shared" si="8"/>
        <v/>
      </c>
      <c r="E22" s="24" t="str">
        <f t="shared" si="12"/>
        <v/>
      </c>
      <c r="F22" s="116"/>
      <c r="G22" s="116"/>
      <c r="H22" s="116"/>
      <c r="I22" s="116"/>
      <c r="J22" s="117"/>
      <c r="K22" s="116"/>
      <c r="L22" s="118"/>
      <c r="M22" s="26" t="str">
        <f t="shared" si="1"/>
        <v/>
      </c>
      <c r="N22" s="119"/>
      <c r="O22" s="119"/>
      <c r="P22" s="27" t="str">
        <f t="shared" si="9"/>
        <v/>
      </c>
      <c r="Q22" s="116"/>
      <c r="R22" s="120"/>
      <c r="S22" s="116"/>
      <c r="T22" s="121"/>
      <c r="U22" s="122"/>
      <c r="V22" s="123"/>
      <c r="W22" s="124"/>
      <c r="X22" s="125"/>
      <c r="Z22" s="44" t="str">
        <f t="shared" si="10"/>
        <v/>
      </c>
      <c r="AA22" s="44">
        <f t="shared" si="3"/>
        <v>0</v>
      </c>
      <c r="AB22" s="44" t="str">
        <f t="shared" si="4"/>
        <v/>
      </c>
      <c r="AC22" s="45">
        <f t="shared" si="11"/>
        <v>0</v>
      </c>
      <c r="AD22" s="45" t="str">
        <f t="shared" si="5"/>
        <v/>
      </c>
    </row>
    <row r="23" spans="1:30" s="76" customFormat="1" ht="34.5" customHeight="1">
      <c r="A23" s="114">
        <f t="shared" si="6"/>
        <v>11</v>
      </c>
      <c r="B23" s="38" t="str">
        <f t="shared" si="7"/>
        <v/>
      </c>
      <c r="C23" s="115"/>
      <c r="D23" s="24" t="str">
        <f t="shared" si="8"/>
        <v/>
      </c>
      <c r="E23" s="24" t="str">
        <f t="shared" si="12"/>
        <v/>
      </c>
      <c r="F23" s="116"/>
      <c r="G23" s="116"/>
      <c r="H23" s="116"/>
      <c r="I23" s="116"/>
      <c r="J23" s="117"/>
      <c r="K23" s="116"/>
      <c r="L23" s="118"/>
      <c r="M23" s="26" t="str">
        <f t="shared" si="1"/>
        <v/>
      </c>
      <c r="N23" s="119"/>
      <c r="O23" s="119"/>
      <c r="P23" s="27" t="str">
        <f t="shared" si="9"/>
        <v/>
      </c>
      <c r="Q23" s="116"/>
      <c r="R23" s="120"/>
      <c r="S23" s="116"/>
      <c r="T23" s="121"/>
      <c r="U23" s="122"/>
      <c r="V23" s="123"/>
      <c r="W23" s="124"/>
      <c r="X23" s="125"/>
      <c r="Z23" s="44" t="str">
        <f t="shared" si="10"/>
        <v/>
      </c>
      <c r="AA23" s="44">
        <f t="shared" si="3"/>
        <v>0</v>
      </c>
      <c r="AB23" s="44" t="str">
        <f t="shared" si="4"/>
        <v/>
      </c>
      <c r="AC23" s="45">
        <f t="shared" si="11"/>
        <v>0</v>
      </c>
      <c r="AD23" s="45" t="str">
        <f t="shared" si="5"/>
        <v/>
      </c>
    </row>
    <row r="24" spans="1:30" s="76" customFormat="1" ht="34.5" customHeight="1">
      <c r="A24" s="114">
        <f t="shared" si="6"/>
        <v>12</v>
      </c>
      <c r="B24" s="38" t="str">
        <f t="shared" si="7"/>
        <v/>
      </c>
      <c r="C24" s="115"/>
      <c r="D24" s="24" t="str">
        <f t="shared" si="8"/>
        <v/>
      </c>
      <c r="E24" s="24" t="str">
        <f t="shared" si="12"/>
        <v/>
      </c>
      <c r="F24" s="116"/>
      <c r="G24" s="116"/>
      <c r="H24" s="116"/>
      <c r="I24" s="116"/>
      <c r="J24" s="117"/>
      <c r="K24" s="116"/>
      <c r="L24" s="118"/>
      <c r="M24" s="26" t="str">
        <f t="shared" si="1"/>
        <v/>
      </c>
      <c r="N24" s="119"/>
      <c r="O24" s="119"/>
      <c r="P24" s="27" t="str">
        <f t="shared" si="9"/>
        <v/>
      </c>
      <c r="Q24" s="116"/>
      <c r="R24" s="120"/>
      <c r="S24" s="116"/>
      <c r="T24" s="121"/>
      <c r="U24" s="122"/>
      <c r="V24" s="123"/>
      <c r="W24" s="124"/>
      <c r="X24" s="125"/>
      <c r="Z24" s="44" t="str">
        <f t="shared" si="10"/>
        <v/>
      </c>
      <c r="AA24" s="44">
        <f t="shared" si="3"/>
        <v>0</v>
      </c>
      <c r="AB24" s="44" t="str">
        <f t="shared" si="4"/>
        <v/>
      </c>
      <c r="AC24" s="45">
        <f t="shared" si="11"/>
        <v>0</v>
      </c>
      <c r="AD24" s="45" t="str">
        <f t="shared" si="5"/>
        <v/>
      </c>
    </row>
    <row r="25" spans="1:30" s="76" customFormat="1" ht="34.5" customHeight="1">
      <c r="A25" s="114">
        <f t="shared" si="6"/>
        <v>13</v>
      </c>
      <c r="B25" s="38" t="str">
        <f t="shared" si="7"/>
        <v/>
      </c>
      <c r="C25" s="115"/>
      <c r="D25" s="24" t="str">
        <f t="shared" si="8"/>
        <v/>
      </c>
      <c r="E25" s="24" t="str">
        <f t="shared" si="12"/>
        <v/>
      </c>
      <c r="F25" s="116"/>
      <c r="G25" s="116"/>
      <c r="H25" s="116"/>
      <c r="I25" s="116"/>
      <c r="J25" s="117"/>
      <c r="K25" s="116"/>
      <c r="L25" s="118"/>
      <c r="M25" s="26" t="str">
        <f t="shared" si="1"/>
        <v/>
      </c>
      <c r="N25" s="119"/>
      <c r="O25" s="119"/>
      <c r="P25" s="27" t="str">
        <f t="shared" si="9"/>
        <v/>
      </c>
      <c r="Q25" s="116"/>
      <c r="R25" s="120"/>
      <c r="S25" s="116"/>
      <c r="T25" s="121"/>
      <c r="U25" s="122"/>
      <c r="V25" s="123"/>
      <c r="W25" s="124"/>
      <c r="X25" s="125"/>
      <c r="Z25" s="44" t="str">
        <f t="shared" si="10"/>
        <v/>
      </c>
      <c r="AA25" s="44">
        <f t="shared" si="3"/>
        <v>0</v>
      </c>
      <c r="AB25" s="44" t="str">
        <f t="shared" si="4"/>
        <v/>
      </c>
      <c r="AC25" s="45">
        <f t="shared" si="11"/>
        <v>0</v>
      </c>
      <c r="AD25" s="45" t="str">
        <f t="shared" si="5"/>
        <v/>
      </c>
    </row>
    <row r="26" spans="1:30" s="76" customFormat="1" ht="34.5" customHeight="1">
      <c r="A26" s="114">
        <f t="shared" si="6"/>
        <v>14</v>
      </c>
      <c r="B26" s="38" t="str">
        <f t="shared" si="7"/>
        <v/>
      </c>
      <c r="C26" s="115"/>
      <c r="D26" s="24" t="str">
        <f t="shared" si="8"/>
        <v/>
      </c>
      <c r="E26" s="24" t="str">
        <f t="shared" si="12"/>
        <v/>
      </c>
      <c r="F26" s="116"/>
      <c r="G26" s="116"/>
      <c r="H26" s="116"/>
      <c r="I26" s="116"/>
      <c r="J26" s="117"/>
      <c r="K26" s="116"/>
      <c r="L26" s="118"/>
      <c r="M26" s="26" t="str">
        <f t="shared" si="1"/>
        <v/>
      </c>
      <c r="N26" s="119"/>
      <c r="O26" s="119"/>
      <c r="P26" s="27" t="str">
        <f t="shared" si="9"/>
        <v/>
      </c>
      <c r="Q26" s="116"/>
      <c r="R26" s="120"/>
      <c r="S26" s="116"/>
      <c r="T26" s="121"/>
      <c r="U26" s="122"/>
      <c r="V26" s="123"/>
      <c r="W26" s="124"/>
      <c r="X26" s="125"/>
      <c r="Z26" s="44" t="str">
        <f t="shared" si="10"/>
        <v/>
      </c>
      <c r="AA26" s="44">
        <f t="shared" si="3"/>
        <v>0</v>
      </c>
      <c r="AB26" s="44" t="str">
        <f t="shared" si="4"/>
        <v/>
      </c>
      <c r="AC26" s="45">
        <f t="shared" si="11"/>
        <v>0</v>
      </c>
      <c r="AD26" s="45" t="str">
        <f t="shared" si="5"/>
        <v/>
      </c>
    </row>
    <row r="27" spans="1:30" s="76" customFormat="1" ht="34.5" customHeight="1">
      <c r="A27" s="114">
        <f t="shared" si="6"/>
        <v>15</v>
      </c>
      <c r="B27" s="38" t="str">
        <f t="shared" si="7"/>
        <v/>
      </c>
      <c r="C27" s="115"/>
      <c r="D27" s="24" t="str">
        <f t="shared" si="8"/>
        <v/>
      </c>
      <c r="E27" s="24" t="str">
        <f t="shared" si="12"/>
        <v/>
      </c>
      <c r="F27" s="116"/>
      <c r="G27" s="116"/>
      <c r="H27" s="116"/>
      <c r="I27" s="116"/>
      <c r="J27" s="117"/>
      <c r="K27" s="116"/>
      <c r="L27" s="118"/>
      <c r="M27" s="26" t="str">
        <f t="shared" si="1"/>
        <v/>
      </c>
      <c r="N27" s="119"/>
      <c r="O27" s="119"/>
      <c r="P27" s="27" t="str">
        <f t="shared" si="9"/>
        <v/>
      </c>
      <c r="Q27" s="116"/>
      <c r="R27" s="120"/>
      <c r="S27" s="116"/>
      <c r="T27" s="121"/>
      <c r="U27" s="122"/>
      <c r="V27" s="123"/>
      <c r="W27" s="124"/>
      <c r="X27" s="125"/>
      <c r="Z27" s="44" t="str">
        <f t="shared" si="10"/>
        <v/>
      </c>
      <c r="AA27" s="44">
        <f t="shared" si="3"/>
        <v>0</v>
      </c>
      <c r="AB27" s="44" t="str">
        <f t="shared" si="4"/>
        <v/>
      </c>
      <c r="AC27" s="45">
        <f t="shared" si="11"/>
        <v>0</v>
      </c>
      <c r="AD27" s="45" t="str">
        <f t="shared" si="5"/>
        <v/>
      </c>
    </row>
    <row r="28" spans="1:30" s="76" customFormat="1" ht="34.5" customHeight="1">
      <c r="A28" s="114">
        <f t="shared" si="6"/>
        <v>16</v>
      </c>
      <c r="B28" s="38" t="str">
        <f t="shared" si="7"/>
        <v/>
      </c>
      <c r="C28" s="115"/>
      <c r="D28" s="24" t="str">
        <f t="shared" si="8"/>
        <v/>
      </c>
      <c r="E28" s="24" t="str">
        <f t="shared" si="12"/>
        <v/>
      </c>
      <c r="F28" s="116"/>
      <c r="G28" s="116"/>
      <c r="H28" s="116"/>
      <c r="I28" s="116"/>
      <c r="J28" s="117"/>
      <c r="K28" s="116"/>
      <c r="L28" s="118"/>
      <c r="M28" s="26" t="str">
        <f t="shared" si="1"/>
        <v/>
      </c>
      <c r="N28" s="119"/>
      <c r="O28" s="119"/>
      <c r="P28" s="27" t="str">
        <f t="shared" si="9"/>
        <v/>
      </c>
      <c r="Q28" s="116"/>
      <c r="R28" s="120"/>
      <c r="S28" s="116"/>
      <c r="T28" s="121"/>
      <c r="U28" s="122"/>
      <c r="V28" s="123"/>
      <c r="W28" s="124"/>
      <c r="X28" s="125"/>
      <c r="Z28" s="44" t="str">
        <f t="shared" si="10"/>
        <v/>
      </c>
      <c r="AA28" s="44">
        <f t="shared" si="3"/>
        <v>0</v>
      </c>
      <c r="AB28" s="44" t="str">
        <f t="shared" si="4"/>
        <v/>
      </c>
      <c r="AC28" s="45">
        <f t="shared" si="11"/>
        <v>0</v>
      </c>
      <c r="AD28" s="45" t="str">
        <f t="shared" si="5"/>
        <v/>
      </c>
    </row>
    <row r="29" spans="1:30" s="76" customFormat="1" ht="34.5" customHeight="1">
      <c r="A29" s="114">
        <f t="shared" si="6"/>
        <v>17</v>
      </c>
      <c r="B29" s="38" t="str">
        <f t="shared" si="7"/>
        <v/>
      </c>
      <c r="C29" s="115"/>
      <c r="D29" s="24" t="str">
        <f t="shared" si="8"/>
        <v/>
      </c>
      <c r="E29" s="24" t="str">
        <f t="shared" si="12"/>
        <v/>
      </c>
      <c r="F29" s="116"/>
      <c r="G29" s="116"/>
      <c r="H29" s="116"/>
      <c r="I29" s="116"/>
      <c r="J29" s="117"/>
      <c r="K29" s="116"/>
      <c r="L29" s="118"/>
      <c r="M29" s="26" t="str">
        <f t="shared" si="1"/>
        <v/>
      </c>
      <c r="N29" s="119"/>
      <c r="O29" s="119"/>
      <c r="P29" s="27" t="str">
        <f t="shared" si="9"/>
        <v/>
      </c>
      <c r="Q29" s="116"/>
      <c r="R29" s="120"/>
      <c r="S29" s="116"/>
      <c r="T29" s="121"/>
      <c r="U29" s="122"/>
      <c r="V29" s="123"/>
      <c r="W29" s="124"/>
      <c r="X29" s="125"/>
      <c r="Z29" s="44" t="str">
        <f t="shared" si="10"/>
        <v/>
      </c>
      <c r="AA29" s="44">
        <f t="shared" si="3"/>
        <v>0</v>
      </c>
      <c r="AB29" s="44" t="str">
        <f t="shared" si="4"/>
        <v/>
      </c>
      <c r="AC29" s="45">
        <f t="shared" si="11"/>
        <v>0</v>
      </c>
      <c r="AD29" s="45" t="str">
        <f t="shared" si="5"/>
        <v/>
      </c>
    </row>
    <row r="30" spans="1:30" s="76" customFormat="1" ht="34.5" customHeight="1">
      <c r="A30" s="114">
        <f t="shared" si="6"/>
        <v>18</v>
      </c>
      <c r="B30" s="38" t="str">
        <f t="shared" si="7"/>
        <v/>
      </c>
      <c r="C30" s="115"/>
      <c r="D30" s="24" t="str">
        <f t="shared" si="8"/>
        <v/>
      </c>
      <c r="E30" s="24" t="str">
        <f t="shared" si="12"/>
        <v/>
      </c>
      <c r="F30" s="116"/>
      <c r="G30" s="116"/>
      <c r="H30" s="116"/>
      <c r="I30" s="116"/>
      <c r="J30" s="117"/>
      <c r="K30" s="116"/>
      <c r="L30" s="118"/>
      <c r="M30" s="26" t="str">
        <f t="shared" si="1"/>
        <v/>
      </c>
      <c r="N30" s="119"/>
      <c r="O30" s="119"/>
      <c r="P30" s="27" t="str">
        <f t="shared" si="9"/>
        <v/>
      </c>
      <c r="Q30" s="116"/>
      <c r="R30" s="120"/>
      <c r="S30" s="116"/>
      <c r="T30" s="121"/>
      <c r="U30" s="122"/>
      <c r="V30" s="123"/>
      <c r="W30" s="124"/>
      <c r="X30" s="125"/>
      <c r="Z30" s="44" t="str">
        <f t="shared" si="10"/>
        <v/>
      </c>
      <c r="AA30" s="44">
        <f t="shared" si="3"/>
        <v>0</v>
      </c>
      <c r="AB30" s="44" t="str">
        <f t="shared" si="4"/>
        <v/>
      </c>
      <c r="AC30" s="45">
        <f t="shared" si="11"/>
        <v>0</v>
      </c>
      <c r="AD30" s="45" t="str">
        <f t="shared" si="5"/>
        <v/>
      </c>
    </row>
    <row r="31" spans="1:30" s="76" customFormat="1" ht="34.5" customHeight="1">
      <c r="A31" s="114">
        <f t="shared" si="6"/>
        <v>19</v>
      </c>
      <c r="B31" s="38" t="str">
        <f t="shared" si="7"/>
        <v/>
      </c>
      <c r="C31" s="115"/>
      <c r="D31" s="24" t="str">
        <f t="shared" si="8"/>
        <v/>
      </c>
      <c r="E31" s="24" t="str">
        <f t="shared" si="12"/>
        <v/>
      </c>
      <c r="F31" s="116"/>
      <c r="G31" s="116"/>
      <c r="H31" s="116"/>
      <c r="I31" s="116"/>
      <c r="J31" s="117"/>
      <c r="K31" s="116"/>
      <c r="L31" s="118"/>
      <c r="M31" s="26" t="str">
        <f t="shared" si="1"/>
        <v/>
      </c>
      <c r="N31" s="119"/>
      <c r="O31" s="119"/>
      <c r="P31" s="27" t="str">
        <f t="shared" si="9"/>
        <v/>
      </c>
      <c r="Q31" s="116"/>
      <c r="R31" s="120"/>
      <c r="S31" s="116"/>
      <c r="T31" s="121"/>
      <c r="U31" s="122"/>
      <c r="V31" s="123"/>
      <c r="W31" s="124"/>
      <c r="X31" s="125"/>
      <c r="Z31" s="44" t="str">
        <f t="shared" si="10"/>
        <v/>
      </c>
      <c r="AA31" s="44">
        <f t="shared" si="3"/>
        <v>0</v>
      </c>
      <c r="AB31" s="44" t="str">
        <f t="shared" si="4"/>
        <v/>
      </c>
      <c r="AC31" s="45">
        <f t="shared" si="11"/>
        <v>0</v>
      </c>
      <c r="AD31" s="45" t="str">
        <f t="shared" si="5"/>
        <v/>
      </c>
    </row>
    <row r="32" spans="1:30" s="76" customFormat="1" ht="34.5" customHeight="1">
      <c r="A32" s="114">
        <f t="shared" si="6"/>
        <v>20</v>
      </c>
      <c r="B32" s="38" t="str">
        <f t="shared" si="7"/>
        <v/>
      </c>
      <c r="C32" s="115"/>
      <c r="D32" s="24" t="str">
        <f t="shared" si="8"/>
        <v/>
      </c>
      <c r="E32" s="24" t="str">
        <f t="shared" si="12"/>
        <v/>
      </c>
      <c r="F32" s="116"/>
      <c r="G32" s="116"/>
      <c r="H32" s="116"/>
      <c r="I32" s="116"/>
      <c r="J32" s="117"/>
      <c r="K32" s="116"/>
      <c r="L32" s="118"/>
      <c r="M32" s="26" t="str">
        <f t="shared" si="1"/>
        <v/>
      </c>
      <c r="N32" s="119"/>
      <c r="O32" s="119"/>
      <c r="P32" s="27" t="str">
        <f t="shared" si="9"/>
        <v/>
      </c>
      <c r="Q32" s="116"/>
      <c r="R32" s="120"/>
      <c r="S32" s="116"/>
      <c r="T32" s="121"/>
      <c r="U32" s="122"/>
      <c r="V32" s="123"/>
      <c r="W32" s="124"/>
      <c r="X32" s="125"/>
      <c r="Z32" s="44" t="str">
        <f t="shared" si="10"/>
        <v/>
      </c>
      <c r="AA32" s="44">
        <f t="shared" si="3"/>
        <v>0</v>
      </c>
      <c r="AB32" s="44" t="str">
        <f t="shared" si="4"/>
        <v/>
      </c>
      <c r="AC32" s="45">
        <f t="shared" si="11"/>
        <v>0</v>
      </c>
      <c r="AD32" s="45" t="str">
        <f t="shared" si="5"/>
        <v/>
      </c>
    </row>
    <row r="33" spans="1:30" s="76" customFormat="1" ht="34.5" customHeight="1">
      <c r="A33" s="114">
        <f t="shared" si="6"/>
        <v>21</v>
      </c>
      <c r="B33" s="38" t="str">
        <f t="shared" si="7"/>
        <v/>
      </c>
      <c r="C33" s="115"/>
      <c r="D33" s="24" t="str">
        <f t="shared" si="8"/>
        <v/>
      </c>
      <c r="E33" s="24" t="str">
        <f t="shared" si="12"/>
        <v/>
      </c>
      <c r="F33" s="116"/>
      <c r="G33" s="116"/>
      <c r="H33" s="116"/>
      <c r="I33" s="116"/>
      <c r="J33" s="117"/>
      <c r="K33" s="116"/>
      <c r="L33" s="118"/>
      <c r="M33" s="26" t="str">
        <f t="shared" si="1"/>
        <v/>
      </c>
      <c r="N33" s="119"/>
      <c r="O33" s="119"/>
      <c r="P33" s="27" t="str">
        <f t="shared" si="9"/>
        <v/>
      </c>
      <c r="Q33" s="116"/>
      <c r="R33" s="120"/>
      <c r="S33" s="116"/>
      <c r="T33" s="121"/>
      <c r="U33" s="122"/>
      <c r="V33" s="123"/>
      <c r="W33" s="124"/>
      <c r="X33" s="125"/>
      <c r="Z33" s="44" t="str">
        <f t="shared" si="10"/>
        <v/>
      </c>
      <c r="AA33" s="44">
        <f t="shared" si="3"/>
        <v>0</v>
      </c>
      <c r="AB33" s="44" t="str">
        <f t="shared" si="4"/>
        <v/>
      </c>
      <c r="AC33" s="45">
        <f t="shared" si="11"/>
        <v>0</v>
      </c>
      <c r="AD33" s="45" t="str">
        <f t="shared" si="5"/>
        <v/>
      </c>
    </row>
    <row r="34" spans="1:30" s="76" customFormat="1" ht="34.5" customHeight="1">
      <c r="A34" s="114">
        <f t="shared" si="6"/>
        <v>22</v>
      </c>
      <c r="B34" s="38" t="str">
        <f t="shared" si="7"/>
        <v/>
      </c>
      <c r="C34" s="115"/>
      <c r="D34" s="24" t="str">
        <f t="shared" si="8"/>
        <v/>
      </c>
      <c r="E34" s="24" t="str">
        <f t="shared" si="12"/>
        <v/>
      </c>
      <c r="F34" s="116"/>
      <c r="G34" s="116"/>
      <c r="H34" s="116"/>
      <c r="I34" s="116"/>
      <c r="J34" s="117"/>
      <c r="K34" s="116"/>
      <c r="L34" s="118"/>
      <c r="M34" s="26" t="str">
        <f t="shared" si="1"/>
        <v/>
      </c>
      <c r="N34" s="119"/>
      <c r="O34" s="119"/>
      <c r="P34" s="27" t="str">
        <f t="shared" si="9"/>
        <v/>
      </c>
      <c r="Q34" s="116"/>
      <c r="R34" s="120"/>
      <c r="S34" s="116"/>
      <c r="T34" s="121"/>
      <c r="U34" s="122"/>
      <c r="V34" s="123"/>
      <c r="W34" s="124"/>
      <c r="X34" s="125"/>
      <c r="Z34" s="44" t="str">
        <f t="shared" si="10"/>
        <v/>
      </c>
      <c r="AA34" s="44">
        <f t="shared" si="3"/>
        <v>0</v>
      </c>
      <c r="AB34" s="44" t="str">
        <f t="shared" si="4"/>
        <v/>
      </c>
      <c r="AC34" s="45">
        <f t="shared" si="11"/>
        <v>0</v>
      </c>
      <c r="AD34" s="45" t="str">
        <f t="shared" si="5"/>
        <v/>
      </c>
    </row>
    <row r="35" spans="1:30" s="76" customFormat="1" ht="34.5" customHeight="1">
      <c r="A35" s="114">
        <f t="shared" si="6"/>
        <v>23</v>
      </c>
      <c r="B35" s="38" t="str">
        <f t="shared" si="7"/>
        <v/>
      </c>
      <c r="C35" s="115"/>
      <c r="D35" s="24" t="str">
        <f t="shared" si="8"/>
        <v/>
      </c>
      <c r="E35" s="24" t="str">
        <f t="shared" si="12"/>
        <v/>
      </c>
      <c r="F35" s="116"/>
      <c r="G35" s="116"/>
      <c r="H35" s="116"/>
      <c r="I35" s="116"/>
      <c r="J35" s="117"/>
      <c r="K35" s="116"/>
      <c r="L35" s="118"/>
      <c r="M35" s="26" t="str">
        <f t="shared" si="1"/>
        <v/>
      </c>
      <c r="N35" s="119"/>
      <c r="O35" s="119"/>
      <c r="P35" s="27" t="str">
        <f t="shared" si="9"/>
        <v/>
      </c>
      <c r="Q35" s="116"/>
      <c r="R35" s="120"/>
      <c r="S35" s="116"/>
      <c r="T35" s="121"/>
      <c r="U35" s="122"/>
      <c r="V35" s="123"/>
      <c r="W35" s="124"/>
      <c r="X35" s="125"/>
      <c r="Z35" s="44" t="str">
        <f t="shared" si="10"/>
        <v/>
      </c>
      <c r="AA35" s="44">
        <f t="shared" si="3"/>
        <v>0</v>
      </c>
      <c r="AB35" s="44" t="str">
        <f t="shared" si="4"/>
        <v/>
      </c>
      <c r="AC35" s="45">
        <f t="shared" si="11"/>
        <v>0</v>
      </c>
      <c r="AD35" s="45" t="str">
        <f t="shared" si="5"/>
        <v/>
      </c>
    </row>
    <row r="36" spans="1:30" s="76" customFormat="1" ht="34.5" customHeight="1">
      <c r="A36" s="114">
        <f t="shared" si="6"/>
        <v>24</v>
      </c>
      <c r="B36" s="38" t="str">
        <f t="shared" si="7"/>
        <v/>
      </c>
      <c r="C36" s="115"/>
      <c r="D36" s="24" t="str">
        <f t="shared" si="8"/>
        <v/>
      </c>
      <c r="E36" s="24" t="str">
        <f t="shared" si="12"/>
        <v/>
      </c>
      <c r="F36" s="116"/>
      <c r="G36" s="116"/>
      <c r="H36" s="116"/>
      <c r="I36" s="116"/>
      <c r="J36" s="117"/>
      <c r="K36" s="116"/>
      <c r="L36" s="118"/>
      <c r="M36" s="26" t="str">
        <f t="shared" si="1"/>
        <v/>
      </c>
      <c r="N36" s="119"/>
      <c r="O36" s="119"/>
      <c r="P36" s="27" t="str">
        <f t="shared" si="9"/>
        <v/>
      </c>
      <c r="Q36" s="116"/>
      <c r="R36" s="120"/>
      <c r="S36" s="116"/>
      <c r="T36" s="121"/>
      <c r="U36" s="122"/>
      <c r="V36" s="123"/>
      <c r="W36" s="124"/>
      <c r="X36" s="125"/>
      <c r="Z36" s="44" t="str">
        <f t="shared" si="10"/>
        <v/>
      </c>
      <c r="AA36" s="44">
        <f t="shared" si="3"/>
        <v>0</v>
      </c>
      <c r="AB36" s="44" t="str">
        <f t="shared" si="4"/>
        <v/>
      </c>
      <c r="AC36" s="45">
        <f t="shared" si="11"/>
        <v>0</v>
      </c>
      <c r="AD36" s="45" t="str">
        <f t="shared" si="5"/>
        <v/>
      </c>
    </row>
    <row r="37" spans="1:30" s="76" customFormat="1" ht="34.5" customHeight="1">
      <c r="A37" s="114">
        <f t="shared" si="6"/>
        <v>25</v>
      </c>
      <c r="B37" s="38" t="str">
        <f t="shared" si="7"/>
        <v/>
      </c>
      <c r="C37" s="115"/>
      <c r="D37" s="24" t="str">
        <f t="shared" si="8"/>
        <v/>
      </c>
      <c r="E37" s="24" t="str">
        <f t="shared" si="12"/>
        <v/>
      </c>
      <c r="F37" s="116"/>
      <c r="G37" s="116"/>
      <c r="H37" s="116"/>
      <c r="I37" s="116"/>
      <c r="J37" s="117"/>
      <c r="K37" s="116"/>
      <c r="L37" s="118"/>
      <c r="M37" s="26" t="str">
        <f t="shared" si="1"/>
        <v/>
      </c>
      <c r="N37" s="119"/>
      <c r="O37" s="119"/>
      <c r="P37" s="27" t="str">
        <f t="shared" si="9"/>
        <v/>
      </c>
      <c r="Q37" s="116"/>
      <c r="R37" s="120"/>
      <c r="S37" s="116"/>
      <c r="T37" s="121"/>
      <c r="U37" s="122"/>
      <c r="V37" s="123"/>
      <c r="W37" s="124"/>
      <c r="X37" s="125"/>
      <c r="Z37" s="44" t="str">
        <f t="shared" si="10"/>
        <v/>
      </c>
      <c r="AA37" s="44">
        <f t="shared" si="3"/>
        <v>0</v>
      </c>
      <c r="AB37" s="44" t="str">
        <f t="shared" si="4"/>
        <v/>
      </c>
      <c r="AC37" s="45">
        <f t="shared" si="11"/>
        <v>0</v>
      </c>
      <c r="AD37" s="45" t="str">
        <f t="shared" si="5"/>
        <v/>
      </c>
    </row>
    <row r="38" spans="1:30" s="76" customFormat="1" ht="34.5" customHeight="1">
      <c r="A38" s="114">
        <f t="shared" si="6"/>
        <v>26</v>
      </c>
      <c r="B38" s="38" t="str">
        <f t="shared" si="7"/>
        <v/>
      </c>
      <c r="C38" s="115"/>
      <c r="D38" s="24" t="str">
        <f t="shared" si="8"/>
        <v/>
      </c>
      <c r="E38" s="24" t="str">
        <f t="shared" si="12"/>
        <v/>
      </c>
      <c r="F38" s="116"/>
      <c r="G38" s="116"/>
      <c r="H38" s="116"/>
      <c r="I38" s="116"/>
      <c r="J38" s="117"/>
      <c r="K38" s="116"/>
      <c r="L38" s="118"/>
      <c r="M38" s="26" t="str">
        <f t="shared" si="1"/>
        <v/>
      </c>
      <c r="N38" s="119"/>
      <c r="O38" s="119"/>
      <c r="P38" s="27" t="str">
        <f t="shared" si="9"/>
        <v/>
      </c>
      <c r="Q38" s="116"/>
      <c r="R38" s="120"/>
      <c r="S38" s="116"/>
      <c r="T38" s="121"/>
      <c r="U38" s="122"/>
      <c r="V38" s="123"/>
      <c r="W38" s="124"/>
      <c r="X38" s="125"/>
      <c r="Z38" s="44" t="str">
        <f t="shared" si="10"/>
        <v/>
      </c>
      <c r="AA38" s="44">
        <f t="shared" si="3"/>
        <v>0</v>
      </c>
      <c r="AB38" s="44" t="str">
        <f t="shared" si="4"/>
        <v/>
      </c>
      <c r="AC38" s="45">
        <f t="shared" si="11"/>
        <v>0</v>
      </c>
      <c r="AD38" s="45" t="str">
        <f t="shared" si="5"/>
        <v/>
      </c>
    </row>
    <row r="39" spans="1:30" s="76" customFormat="1" ht="34.5" customHeight="1">
      <c r="A39" s="114">
        <f t="shared" si="6"/>
        <v>27</v>
      </c>
      <c r="B39" s="38" t="str">
        <f t="shared" si="7"/>
        <v/>
      </c>
      <c r="C39" s="115"/>
      <c r="D39" s="24" t="str">
        <f t="shared" si="8"/>
        <v/>
      </c>
      <c r="E39" s="24" t="str">
        <f t="shared" si="12"/>
        <v/>
      </c>
      <c r="F39" s="116"/>
      <c r="G39" s="116"/>
      <c r="H39" s="116"/>
      <c r="I39" s="116"/>
      <c r="J39" s="117"/>
      <c r="K39" s="116"/>
      <c r="L39" s="118"/>
      <c r="M39" s="26" t="str">
        <f t="shared" si="1"/>
        <v/>
      </c>
      <c r="N39" s="119"/>
      <c r="O39" s="119"/>
      <c r="P39" s="27" t="str">
        <f t="shared" si="9"/>
        <v/>
      </c>
      <c r="Q39" s="116"/>
      <c r="R39" s="120"/>
      <c r="S39" s="116"/>
      <c r="T39" s="121"/>
      <c r="U39" s="122"/>
      <c r="V39" s="123"/>
      <c r="W39" s="124"/>
      <c r="X39" s="125"/>
      <c r="Z39" s="44" t="str">
        <f t="shared" si="10"/>
        <v/>
      </c>
      <c r="AA39" s="44">
        <f t="shared" si="3"/>
        <v>0</v>
      </c>
      <c r="AB39" s="44" t="str">
        <f t="shared" si="4"/>
        <v/>
      </c>
      <c r="AC39" s="45">
        <f t="shared" si="11"/>
        <v>0</v>
      </c>
      <c r="AD39" s="45" t="str">
        <f t="shared" si="5"/>
        <v/>
      </c>
    </row>
    <row r="40" spans="1:30" s="76" customFormat="1" ht="34.5" customHeight="1">
      <c r="A40" s="114">
        <f t="shared" si="6"/>
        <v>28</v>
      </c>
      <c r="B40" s="38" t="str">
        <f t="shared" si="7"/>
        <v/>
      </c>
      <c r="C40" s="115"/>
      <c r="D40" s="24" t="str">
        <f t="shared" si="8"/>
        <v/>
      </c>
      <c r="E40" s="24" t="str">
        <f t="shared" si="12"/>
        <v/>
      </c>
      <c r="F40" s="116"/>
      <c r="G40" s="116"/>
      <c r="H40" s="116"/>
      <c r="I40" s="116"/>
      <c r="J40" s="117"/>
      <c r="K40" s="116"/>
      <c r="L40" s="118"/>
      <c r="M40" s="26" t="str">
        <f t="shared" si="1"/>
        <v/>
      </c>
      <c r="N40" s="119"/>
      <c r="O40" s="119"/>
      <c r="P40" s="27" t="str">
        <f t="shared" si="9"/>
        <v/>
      </c>
      <c r="Q40" s="116"/>
      <c r="R40" s="120"/>
      <c r="S40" s="116"/>
      <c r="T40" s="121"/>
      <c r="U40" s="122"/>
      <c r="V40" s="123"/>
      <c r="W40" s="124"/>
      <c r="X40" s="125"/>
      <c r="Z40" s="44" t="str">
        <f t="shared" si="10"/>
        <v/>
      </c>
      <c r="AA40" s="44">
        <f t="shared" si="3"/>
        <v>0</v>
      </c>
      <c r="AB40" s="44" t="str">
        <f t="shared" si="4"/>
        <v/>
      </c>
      <c r="AC40" s="45">
        <f t="shared" si="11"/>
        <v>0</v>
      </c>
      <c r="AD40" s="45" t="str">
        <f t="shared" si="5"/>
        <v/>
      </c>
    </row>
    <row r="41" spans="1:30" s="76" customFormat="1" ht="34.5" customHeight="1">
      <c r="A41" s="114">
        <f t="shared" si="6"/>
        <v>29</v>
      </c>
      <c r="B41" s="38" t="str">
        <f t="shared" si="7"/>
        <v/>
      </c>
      <c r="C41" s="115"/>
      <c r="D41" s="24" t="str">
        <f t="shared" si="8"/>
        <v/>
      </c>
      <c r="E41" s="24" t="str">
        <f t="shared" si="12"/>
        <v/>
      </c>
      <c r="F41" s="116"/>
      <c r="G41" s="116"/>
      <c r="H41" s="116"/>
      <c r="I41" s="116"/>
      <c r="J41" s="117"/>
      <c r="K41" s="116"/>
      <c r="L41" s="118"/>
      <c r="M41" s="26" t="str">
        <f t="shared" si="1"/>
        <v/>
      </c>
      <c r="N41" s="119"/>
      <c r="O41" s="119"/>
      <c r="P41" s="27" t="str">
        <f t="shared" si="9"/>
        <v/>
      </c>
      <c r="Q41" s="116"/>
      <c r="R41" s="120"/>
      <c r="S41" s="116"/>
      <c r="T41" s="121"/>
      <c r="U41" s="122"/>
      <c r="V41" s="123"/>
      <c r="W41" s="124"/>
      <c r="X41" s="125"/>
      <c r="Z41" s="44" t="str">
        <f t="shared" si="10"/>
        <v/>
      </c>
      <c r="AA41" s="44">
        <f t="shared" si="3"/>
        <v>0</v>
      </c>
      <c r="AB41" s="44" t="str">
        <f t="shared" si="4"/>
        <v/>
      </c>
      <c r="AC41" s="45">
        <f t="shared" si="11"/>
        <v>0</v>
      </c>
      <c r="AD41" s="45" t="str">
        <f t="shared" si="5"/>
        <v/>
      </c>
    </row>
    <row r="42" spans="1:30" s="76" customFormat="1" ht="34.5" customHeight="1">
      <c r="A42" s="114">
        <f t="shared" si="6"/>
        <v>30</v>
      </c>
      <c r="B42" s="38" t="str">
        <f t="shared" si="7"/>
        <v/>
      </c>
      <c r="C42" s="115"/>
      <c r="D42" s="24" t="str">
        <f t="shared" si="8"/>
        <v/>
      </c>
      <c r="E42" s="24" t="str">
        <f t="shared" si="12"/>
        <v/>
      </c>
      <c r="F42" s="116"/>
      <c r="G42" s="116"/>
      <c r="H42" s="116"/>
      <c r="I42" s="116"/>
      <c r="J42" s="117"/>
      <c r="K42" s="116"/>
      <c r="L42" s="118"/>
      <c r="M42" s="26" t="str">
        <f t="shared" si="1"/>
        <v/>
      </c>
      <c r="N42" s="119"/>
      <c r="O42" s="119"/>
      <c r="P42" s="27" t="str">
        <f t="shared" si="9"/>
        <v/>
      </c>
      <c r="Q42" s="116"/>
      <c r="R42" s="120"/>
      <c r="S42" s="116"/>
      <c r="T42" s="121"/>
      <c r="U42" s="122"/>
      <c r="V42" s="123"/>
      <c r="W42" s="124"/>
      <c r="X42" s="125"/>
      <c r="Z42" s="44" t="str">
        <f t="shared" si="10"/>
        <v/>
      </c>
      <c r="AA42" s="44">
        <f t="shared" si="3"/>
        <v>0</v>
      </c>
      <c r="AB42" s="44" t="str">
        <f t="shared" si="4"/>
        <v/>
      </c>
      <c r="AC42" s="45">
        <f t="shared" si="11"/>
        <v>0</v>
      </c>
      <c r="AD42" s="45" t="str">
        <f t="shared" si="5"/>
        <v/>
      </c>
    </row>
    <row r="43" spans="1:30" s="76" customFormat="1" ht="34.5" customHeight="1">
      <c r="A43" s="114">
        <f t="shared" si="6"/>
        <v>31</v>
      </c>
      <c r="B43" s="38" t="str">
        <f t="shared" si="7"/>
        <v/>
      </c>
      <c r="C43" s="115"/>
      <c r="D43" s="24" t="str">
        <f t="shared" si="8"/>
        <v/>
      </c>
      <c r="E43" s="24" t="str">
        <f t="shared" si="12"/>
        <v/>
      </c>
      <c r="F43" s="116"/>
      <c r="G43" s="116"/>
      <c r="H43" s="116"/>
      <c r="I43" s="116"/>
      <c r="J43" s="117"/>
      <c r="K43" s="116"/>
      <c r="L43" s="118"/>
      <c r="M43" s="26" t="str">
        <f t="shared" si="1"/>
        <v/>
      </c>
      <c r="N43" s="119"/>
      <c r="O43" s="119"/>
      <c r="P43" s="27" t="str">
        <f t="shared" si="9"/>
        <v/>
      </c>
      <c r="Q43" s="116"/>
      <c r="R43" s="120"/>
      <c r="S43" s="116"/>
      <c r="T43" s="121"/>
      <c r="U43" s="122"/>
      <c r="V43" s="123"/>
      <c r="W43" s="124"/>
      <c r="X43" s="125"/>
      <c r="Z43" s="44" t="str">
        <f t="shared" si="10"/>
        <v/>
      </c>
      <c r="AA43" s="44">
        <f t="shared" si="3"/>
        <v>0</v>
      </c>
      <c r="AB43" s="44" t="str">
        <f t="shared" si="4"/>
        <v/>
      </c>
      <c r="AC43" s="45">
        <f t="shared" si="11"/>
        <v>0</v>
      </c>
      <c r="AD43" s="45" t="str">
        <f t="shared" si="5"/>
        <v/>
      </c>
    </row>
    <row r="44" spans="1:30" s="76" customFormat="1" ht="34.5" customHeight="1">
      <c r="A44" s="114">
        <f t="shared" si="6"/>
        <v>32</v>
      </c>
      <c r="B44" s="38" t="str">
        <f t="shared" si="7"/>
        <v/>
      </c>
      <c r="C44" s="115"/>
      <c r="D44" s="24" t="str">
        <f t="shared" si="8"/>
        <v/>
      </c>
      <c r="E44" s="24" t="str">
        <f t="shared" si="12"/>
        <v/>
      </c>
      <c r="F44" s="116"/>
      <c r="G44" s="116"/>
      <c r="H44" s="116"/>
      <c r="I44" s="116"/>
      <c r="J44" s="117"/>
      <c r="K44" s="116"/>
      <c r="L44" s="118"/>
      <c r="M44" s="26" t="str">
        <f t="shared" si="1"/>
        <v/>
      </c>
      <c r="N44" s="119"/>
      <c r="O44" s="119"/>
      <c r="P44" s="27" t="str">
        <f t="shared" si="9"/>
        <v/>
      </c>
      <c r="Q44" s="116"/>
      <c r="R44" s="120"/>
      <c r="S44" s="116"/>
      <c r="T44" s="121"/>
      <c r="U44" s="122"/>
      <c r="V44" s="123"/>
      <c r="W44" s="124"/>
      <c r="X44" s="125"/>
      <c r="Z44" s="44" t="str">
        <f t="shared" si="10"/>
        <v/>
      </c>
      <c r="AA44" s="44">
        <f t="shared" si="3"/>
        <v>0</v>
      </c>
      <c r="AB44" s="44" t="str">
        <f t="shared" si="4"/>
        <v/>
      </c>
      <c r="AC44" s="45">
        <f t="shared" si="11"/>
        <v>0</v>
      </c>
      <c r="AD44" s="45" t="str">
        <f t="shared" si="5"/>
        <v/>
      </c>
    </row>
    <row r="45" spans="1:30" s="76" customFormat="1" ht="34.5" customHeight="1">
      <c r="A45" s="114">
        <f t="shared" si="6"/>
        <v>33</v>
      </c>
      <c r="B45" s="38" t="str">
        <f t="shared" si="7"/>
        <v/>
      </c>
      <c r="C45" s="115"/>
      <c r="D45" s="24" t="str">
        <f t="shared" si="8"/>
        <v/>
      </c>
      <c r="E45" s="24" t="str">
        <f t="shared" si="12"/>
        <v/>
      </c>
      <c r="F45" s="116"/>
      <c r="G45" s="116"/>
      <c r="H45" s="116"/>
      <c r="I45" s="116"/>
      <c r="J45" s="117"/>
      <c r="K45" s="116"/>
      <c r="L45" s="118"/>
      <c r="M45" s="26" t="str">
        <f t="shared" si="1"/>
        <v/>
      </c>
      <c r="N45" s="119"/>
      <c r="O45" s="119"/>
      <c r="P45" s="27" t="str">
        <f t="shared" si="9"/>
        <v/>
      </c>
      <c r="Q45" s="116"/>
      <c r="R45" s="120"/>
      <c r="S45" s="116"/>
      <c r="T45" s="121"/>
      <c r="U45" s="122"/>
      <c r="V45" s="123"/>
      <c r="W45" s="124"/>
      <c r="X45" s="125"/>
      <c r="Z45" s="44" t="str">
        <f t="shared" si="10"/>
        <v/>
      </c>
      <c r="AA45" s="44">
        <f t="shared" si="3"/>
        <v>0</v>
      </c>
      <c r="AB45" s="44" t="str">
        <f t="shared" si="4"/>
        <v/>
      </c>
      <c r="AC45" s="45">
        <f t="shared" si="11"/>
        <v>0</v>
      </c>
      <c r="AD45" s="45" t="str">
        <f t="shared" si="5"/>
        <v/>
      </c>
    </row>
    <row r="46" spans="1:30" s="76" customFormat="1" ht="34.5" customHeight="1">
      <c r="A46" s="114">
        <f t="shared" si="6"/>
        <v>34</v>
      </c>
      <c r="B46" s="38" t="str">
        <f t="shared" si="7"/>
        <v/>
      </c>
      <c r="C46" s="115"/>
      <c r="D46" s="24" t="str">
        <f t="shared" si="8"/>
        <v/>
      </c>
      <c r="E46" s="24" t="str">
        <f t="shared" si="12"/>
        <v/>
      </c>
      <c r="F46" s="116"/>
      <c r="G46" s="116"/>
      <c r="H46" s="116"/>
      <c r="I46" s="116"/>
      <c r="J46" s="117"/>
      <c r="K46" s="116"/>
      <c r="L46" s="118"/>
      <c r="M46" s="26" t="str">
        <f t="shared" si="1"/>
        <v/>
      </c>
      <c r="N46" s="119"/>
      <c r="O46" s="119"/>
      <c r="P46" s="27" t="str">
        <f t="shared" si="9"/>
        <v/>
      </c>
      <c r="Q46" s="116"/>
      <c r="R46" s="120"/>
      <c r="S46" s="116"/>
      <c r="T46" s="121"/>
      <c r="U46" s="122"/>
      <c r="V46" s="123"/>
      <c r="W46" s="124"/>
      <c r="X46" s="125"/>
      <c r="Z46" s="44" t="str">
        <f t="shared" si="10"/>
        <v/>
      </c>
      <c r="AA46" s="44">
        <f t="shared" si="3"/>
        <v>0</v>
      </c>
      <c r="AB46" s="44" t="str">
        <f t="shared" si="4"/>
        <v/>
      </c>
      <c r="AC46" s="45">
        <f t="shared" si="11"/>
        <v>0</v>
      </c>
      <c r="AD46" s="45" t="str">
        <f t="shared" si="5"/>
        <v/>
      </c>
    </row>
    <row r="47" spans="1:30" s="76" customFormat="1" ht="34.5" customHeight="1">
      <c r="A47" s="114">
        <f t="shared" si="6"/>
        <v>35</v>
      </c>
      <c r="B47" s="38" t="str">
        <f t="shared" si="7"/>
        <v/>
      </c>
      <c r="C47" s="115"/>
      <c r="D47" s="24" t="str">
        <f t="shared" si="8"/>
        <v/>
      </c>
      <c r="E47" s="24" t="str">
        <f t="shared" si="12"/>
        <v/>
      </c>
      <c r="F47" s="116"/>
      <c r="G47" s="116"/>
      <c r="H47" s="116"/>
      <c r="I47" s="116"/>
      <c r="J47" s="117"/>
      <c r="K47" s="116"/>
      <c r="L47" s="118"/>
      <c r="M47" s="26" t="str">
        <f t="shared" si="1"/>
        <v/>
      </c>
      <c r="N47" s="119"/>
      <c r="O47" s="119"/>
      <c r="P47" s="27" t="str">
        <f t="shared" si="9"/>
        <v/>
      </c>
      <c r="Q47" s="116"/>
      <c r="R47" s="120"/>
      <c r="S47" s="116"/>
      <c r="T47" s="121"/>
      <c r="U47" s="122"/>
      <c r="V47" s="123"/>
      <c r="W47" s="124"/>
      <c r="X47" s="125"/>
      <c r="Z47" s="44" t="str">
        <f t="shared" si="10"/>
        <v/>
      </c>
      <c r="AA47" s="44">
        <f t="shared" si="3"/>
        <v>0</v>
      </c>
      <c r="AB47" s="44" t="str">
        <f t="shared" si="4"/>
        <v/>
      </c>
      <c r="AC47" s="45">
        <f t="shared" si="11"/>
        <v>0</v>
      </c>
      <c r="AD47" s="45" t="str">
        <f t="shared" si="5"/>
        <v/>
      </c>
    </row>
    <row r="48" spans="1:30" s="76" customFormat="1" ht="34.5" customHeight="1">
      <c r="A48" s="114">
        <f t="shared" si="6"/>
        <v>36</v>
      </c>
      <c r="B48" s="38" t="str">
        <f t="shared" si="7"/>
        <v/>
      </c>
      <c r="C48" s="115"/>
      <c r="D48" s="24" t="str">
        <f t="shared" si="8"/>
        <v/>
      </c>
      <c r="E48" s="24" t="str">
        <f t="shared" si="12"/>
        <v/>
      </c>
      <c r="F48" s="116"/>
      <c r="G48" s="116"/>
      <c r="H48" s="116"/>
      <c r="I48" s="116"/>
      <c r="J48" s="117"/>
      <c r="K48" s="116"/>
      <c r="L48" s="118"/>
      <c r="M48" s="26" t="str">
        <f t="shared" si="1"/>
        <v/>
      </c>
      <c r="N48" s="119"/>
      <c r="O48" s="119"/>
      <c r="P48" s="27" t="str">
        <f t="shared" si="9"/>
        <v/>
      </c>
      <c r="Q48" s="116"/>
      <c r="R48" s="120"/>
      <c r="S48" s="116"/>
      <c r="T48" s="121"/>
      <c r="U48" s="122"/>
      <c r="V48" s="123"/>
      <c r="W48" s="124"/>
      <c r="X48" s="125"/>
      <c r="Z48" s="44" t="str">
        <f t="shared" si="10"/>
        <v/>
      </c>
      <c r="AA48" s="44">
        <f t="shared" si="3"/>
        <v>0</v>
      </c>
      <c r="AB48" s="44" t="str">
        <f t="shared" si="4"/>
        <v/>
      </c>
      <c r="AC48" s="45">
        <f t="shared" si="11"/>
        <v>0</v>
      </c>
      <c r="AD48" s="45" t="str">
        <f t="shared" si="5"/>
        <v/>
      </c>
    </row>
    <row r="49" spans="1:30" s="76" customFormat="1" ht="34.5" customHeight="1">
      <c r="A49" s="114">
        <f t="shared" si="6"/>
        <v>37</v>
      </c>
      <c r="B49" s="38" t="str">
        <f t="shared" si="7"/>
        <v/>
      </c>
      <c r="C49" s="115"/>
      <c r="D49" s="24" t="str">
        <f t="shared" si="8"/>
        <v/>
      </c>
      <c r="E49" s="24" t="str">
        <f t="shared" si="12"/>
        <v/>
      </c>
      <c r="F49" s="116"/>
      <c r="G49" s="116"/>
      <c r="H49" s="116"/>
      <c r="I49" s="116"/>
      <c r="J49" s="117"/>
      <c r="K49" s="116"/>
      <c r="L49" s="118"/>
      <c r="M49" s="26" t="str">
        <f t="shared" si="1"/>
        <v/>
      </c>
      <c r="N49" s="119"/>
      <c r="O49" s="119"/>
      <c r="P49" s="27" t="str">
        <f t="shared" si="9"/>
        <v/>
      </c>
      <c r="Q49" s="116"/>
      <c r="R49" s="120"/>
      <c r="S49" s="116"/>
      <c r="T49" s="121"/>
      <c r="U49" s="122"/>
      <c r="V49" s="123"/>
      <c r="W49" s="124"/>
      <c r="X49" s="125"/>
      <c r="Z49" s="44" t="str">
        <f t="shared" si="10"/>
        <v/>
      </c>
      <c r="AA49" s="44">
        <f t="shared" si="3"/>
        <v>0</v>
      </c>
      <c r="AB49" s="44" t="str">
        <f t="shared" si="4"/>
        <v/>
      </c>
      <c r="AC49" s="45">
        <f t="shared" si="11"/>
        <v>0</v>
      </c>
      <c r="AD49" s="45" t="str">
        <f t="shared" si="5"/>
        <v/>
      </c>
    </row>
    <row r="50" spans="1:30" s="76" customFormat="1" ht="34.5" customHeight="1">
      <c r="A50" s="114">
        <f t="shared" si="6"/>
        <v>38</v>
      </c>
      <c r="B50" s="38" t="str">
        <f t="shared" si="7"/>
        <v/>
      </c>
      <c r="C50" s="115"/>
      <c r="D50" s="24" t="str">
        <f t="shared" si="8"/>
        <v/>
      </c>
      <c r="E50" s="24" t="str">
        <f t="shared" si="12"/>
        <v/>
      </c>
      <c r="F50" s="116"/>
      <c r="G50" s="116"/>
      <c r="H50" s="116"/>
      <c r="I50" s="116"/>
      <c r="J50" s="117"/>
      <c r="K50" s="116"/>
      <c r="L50" s="118"/>
      <c r="M50" s="26" t="str">
        <f t="shared" si="1"/>
        <v/>
      </c>
      <c r="N50" s="119"/>
      <c r="O50" s="119"/>
      <c r="P50" s="27" t="str">
        <f t="shared" si="9"/>
        <v/>
      </c>
      <c r="Q50" s="116"/>
      <c r="R50" s="120"/>
      <c r="S50" s="116"/>
      <c r="T50" s="121"/>
      <c r="U50" s="122"/>
      <c r="V50" s="123"/>
      <c r="W50" s="124"/>
      <c r="X50" s="125"/>
      <c r="Z50" s="44" t="str">
        <f t="shared" si="10"/>
        <v/>
      </c>
      <c r="AA50" s="44">
        <f t="shared" si="3"/>
        <v>0</v>
      </c>
      <c r="AB50" s="44" t="str">
        <f t="shared" si="4"/>
        <v/>
      </c>
      <c r="AC50" s="45">
        <f t="shared" si="11"/>
        <v>0</v>
      </c>
      <c r="AD50" s="45" t="str">
        <f t="shared" si="5"/>
        <v/>
      </c>
    </row>
    <row r="51" spans="1:30" s="76" customFormat="1" ht="34.5" customHeight="1">
      <c r="A51" s="114">
        <f t="shared" si="6"/>
        <v>39</v>
      </c>
      <c r="B51" s="38" t="str">
        <f t="shared" si="7"/>
        <v/>
      </c>
      <c r="C51" s="115"/>
      <c r="D51" s="24" t="str">
        <f t="shared" si="8"/>
        <v/>
      </c>
      <c r="E51" s="24" t="str">
        <f t="shared" si="12"/>
        <v/>
      </c>
      <c r="F51" s="116"/>
      <c r="G51" s="116"/>
      <c r="H51" s="116"/>
      <c r="I51" s="116"/>
      <c r="J51" s="117"/>
      <c r="K51" s="116"/>
      <c r="L51" s="118"/>
      <c r="M51" s="26" t="str">
        <f t="shared" si="1"/>
        <v/>
      </c>
      <c r="N51" s="119"/>
      <c r="O51" s="119"/>
      <c r="P51" s="27" t="str">
        <f t="shared" si="9"/>
        <v/>
      </c>
      <c r="Q51" s="116"/>
      <c r="R51" s="120"/>
      <c r="S51" s="116"/>
      <c r="T51" s="121"/>
      <c r="U51" s="122"/>
      <c r="V51" s="123"/>
      <c r="W51" s="124"/>
      <c r="X51" s="125"/>
      <c r="Z51" s="44" t="str">
        <f t="shared" si="10"/>
        <v/>
      </c>
      <c r="AA51" s="44">
        <f t="shared" si="3"/>
        <v>0</v>
      </c>
      <c r="AB51" s="44" t="str">
        <f t="shared" si="4"/>
        <v/>
      </c>
      <c r="AC51" s="45">
        <f t="shared" si="11"/>
        <v>0</v>
      </c>
      <c r="AD51" s="45" t="str">
        <f t="shared" si="5"/>
        <v/>
      </c>
    </row>
    <row r="52" spans="1:30" s="76" customFormat="1" ht="34.5" customHeight="1">
      <c r="A52" s="114">
        <f t="shared" si="6"/>
        <v>40</v>
      </c>
      <c r="B52" s="38" t="str">
        <f t="shared" si="7"/>
        <v/>
      </c>
      <c r="C52" s="115"/>
      <c r="D52" s="24" t="str">
        <f t="shared" si="8"/>
        <v/>
      </c>
      <c r="E52" s="24" t="str">
        <f t="shared" si="12"/>
        <v/>
      </c>
      <c r="F52" s="116"/>
      <c r="G52" s="116"/>
      <c r="H52" s="116"/>
      <c r="I52" s="116"/>
      <c r="J52" s="117"/>
      <c r="K52" s="116"/>
      <c r="L52" s="118"/>
      <c r="M52" s="26" t="str">
        <f t="shared" si="1"/>
        <v/>
      </c>
      <c r="N52" s="119"/>
      <c r="O52" s="119"/>
      <c r="P52" s="27" t="str">
        <f t="shared" si="9"/>
        <v/>
      </c>
      <c r="Q52" s="116"/>
      <c r="R52" s="120"/>
      <c r="S52" s="116"/>
      <c r="T52" s="121"/>
      <c r="U52" s="122"/>
      <c r="V52" s="123"/>
      <c r="W52" s="124"/>
      <c r="X52" s="125"/>
      <c r="Z52" s="44" t="str">
        <f t="shared" si="10"/>
        <v/>
      </c>
      <c r="AA52" s="44">
        <f t="shared" si="3"/>
        <v>0</v>
      </c>
      <c r="AB52" s="44" t="str">
        <f t="shared" si="4"/>
        <v/>
      </c>
      <c r="AC52" s="45">
        <f t="shared" si="11"/>
        <v>0</v>
      </c>
      <c r="AD52" s="45" t="str">
        <f t="shared" si="5"/>
        <v/>
      </c>
    </row>
    <row r="53" spans="1:30" s="76" customFormat="1" ht="34.5" customHeight="1">
      <c r="A53" s="114">
        <f t="shared" si="6"/>
        <v>41</v>
      </c>
      <c r="B53" s="38" t="str">
        <f t="shared" si="7"/>
        <v/>
      </c>
      <c r="C53" s="115"/>
      <c r="D53" s="24" t="str">
        <f t="shared" si="8"/>
        <v/>
      </c>
      <c r="E53" s="24" t="str">
        <f t="shared" si="12"/>
        <v/>
      </c>
      <c r="F53" s="116"/>
      <c r="G53" s="116"/>
      <c r="H53" s="116"/>
      <c r="I53" s="116"/>
      <c r="J53" s="117"/>
      <c r="K53" s="116"/>
      <c r="L53" s="118"/>
      <c r="M53" s="26" t="str">
        <f t="shared" si="1"/>
        <v/>
      </c>
      <c r="N53" s="119"/>
      <c r="O53" s="119"/>
      <c r="P53" s="27" t="str">
        <f t="shared" si="9"/>
        <v/>
      </c>
      <c r="Q53" s="116"/>
      <c r="R53" s="120"/>
      <c r="S53" s="116"/>
      <c r="T53" s="121"/>
      <c r="U53" s="122"/>
      <c r="V53" s="123"/>
      <c r="W53" s="124"/>
      <c r="X53" s="125"/>
      <c r="Z53" s="44" t="str">
        <f t="shared" si="10"/>
        <v/>
      </c>
      <c r="AA53" s="44">
        <f t="shared" si="3"/>
        <v>0</v>
      </c>
      <c r="AB53" s="44" t="str">
        <f t="shared" si="4"/>
        <v/>
      </c>
      <c r="AC53" s="45">
        <f t="shared" si="11"/>
        <v>0</v>
      </c>
      <c r="AD53" s="45" t="str">
        <f t="shared" si="5"/>
        <v/>
      </c>
    </row>
    <row r="54" spans="1:30" s="76" customFormat="1" ht="34.5" customHeight="1">
      <c r="A54" s="114">
        <f t="shared" si="6"/>
        <v>42</v>
      </c>
      <c r="B54" s="38" t="str">
        <f t="shared" si="7"/>
        <v/>
      </c>
      <c r="C54" s="115"/>
      <c r="D54" s="24" t="str">
        <f t="shared" si="8"/>
        <v/>
      </c>
      <c r="E54" s="24" t="str">
        <f t="shared" si="12"/>
        <v/>
      </c>
      <c r="F54" s="116"/>
      <c r="G54" s="116"/>
      <c r="H54" s="116"/>
      <c r="I54" s="116"/>
      <c r="J54" s="117"/>
      <c r="K54" s="116"/>
      <c r="L54" s="118"/>
      <c r="M54" s="26" t="str">
        <f t="shared" si="1"/>
        <v/>
      </c>
      <c r="N54" s="119"/>
      <c r="O54" s="119"/>
      <c r="P54" s="27" t="str">
        <f t="shared" si="9"/>
        <v/>
      </c>
      <c r="Q54" s="116"/>
      <c r="R54" s="120"/>
      <c r="S54" s="116"/>
      <c r="T54" s="121"/>
      <c r="U54" s="122"/>
      <c r="V54" s="123"/>
      <c r="W54" s="124"/>
      <c r="X54" s="125"/>
      <c r="Z54" s="44" t="str">
        <f t="shared" si="10"/>
        <v/>
      </c>
      <c r="AA54" s="44">
        <f t="shared" si="3"/>
        <v>0</v>
      </c>
      <c r="AB54" s="44" t="str">
        <f t="shared" si="4"/>
        <v/>
      </c>
      <c r="AC54" s="45">
        <f t="shared" si="11"/>
        <v>0</v>
      </c>
      <c r="AD54" s="45" t="str">
        <f t="shared" si="5"/>
        <v/>
      </c>
    </row>
    <row r="55" spans="1:30" s="76" customFormat="1" ht="34.5" customHeight="1">
      <c r="A55" s="114">
        <f t="shared" si="6"/>
        <v>43</v>
      </c>
      <c r="B55" s="38" t="str">
        <f t="shared" si="7"/>
        <v/>
      </c>
      <c r="C55" s="115"/>
      <c r="D55" s="24" t="str">
        <f t="shared" si="8"/>
        <v/>
      </c>
      <c r="E55" s="24" t="str">
        <f t="shared" si="12"/>
        <v/>
      </c>
      <c r="F55" s="116"/>
      <c r="G55" s="116"/>
      <c r="H55" s="116"/>
      <c r="I55" s="116"/>
      <c r="J55" s="117"/>
      <c r="K55" s="116"/>
      <c r="L55" s="118"/>
      <c r="M55" s="26" t="str">
        <f t="shared" si="1"/>
        <v/>
      </c>
      <c r="N55" s="119"/>
      <c r="O55" s="119"/>
      <c r="P55" s="27" t="str">
        <f t="shared" si="9"/>
        <v/>
      </c>
      <c r="Q55" s="116"/>
      <c r="R55" s="120"/>
      <c r="S55" s="116"/>
      <c r="T55" s="121"/>
      <c r="U55" s="122"/>
      <c r="V55" s="123"/>
      <c r="W55" s="124"/>
      <c r="X55" s="125"/>
      <c r="Z55" s="44" t="str">
        <f t="shared" si="10"/>
        <v/>
      </c>
      <c r="AA55" s="44">
        <f t="shared" si="3"/>
        <v>0</v>
      </c>
      <c r="AB55" s="44" t="str">
        <f t="shared" si="4"/>
        <v/>
      </c>
      <c r="AC55" s="45">
        <f t="shared" si="11"/>
        <v>0</v>
      </c>
      <c r="AD55" s="45" t="str">
        <f t="shared" si="5"/>
        <v/>
      </c>
    </row>
    <row r="56" spans="1:30" s="76" customFormat="1" ht="34.5" customHeight="1">
      <c r="A56" s="114">
        <f t="shared" si="6"/>
        <v>44</v>
      </c>
      <c r="B56" s="38" t="str">
        <f t="shared" si="7"/>
        <v/>
      </c>
      <c r="C56" s="115"/>
      <c r="D56" s="24" t="str">
        <f t="shared" si="8"/>
        <v/>
      </c>
      <c r="E56" s="24" t="str">
        <f t="shared" si="12"/>
        <v/>
      </c>
      <c r="F56" s="116"/>
      <c r="G56" s="116"/>
      <c r="H56" s="116"/>
      <c r="I56" s="116"/>
      <c r="J56" s="117"/>
      <c r="K56" s="116"/>
      <c r="L56" s="118"/>
      <c r="M56" s="26" t="str">
        <f t="shared" si="1"/>
        <v/>
      </c>
      <c r="N56" s="119"/>
      <c r="O56" s="119"/>
      <c r="P56" s="27" t="str">
        <f t="shared" si="9"/>
        <v/>
      </c>
      <c r="Q56" s="116"/>
      <c r="R56" s="120"/>
      <c r="S56" s="116"/>
      <c r="T56" s="121"/>
      <c r="U56" s="122"/>
      <c r="V56" s="123"/>
      <c r="W56" s="124"/>
      <c r="X56" s="125"/>
      <c r="Z56" s="44" t="str">
        <f t="shared" si="10"/>
        <v/>
      </c>
      <c r="AA56" s="44">
        <f t="shared" si="3"/>
        <v>0</v>
      </c>
      <c r="AB56" s="44" t="str">
        <f t="shared" si="4"/>
        <v/>
      </c>
      <c r="AC56" s="45">
        <f t="shared" si="11"/>
        <v>0</v>
      </c>
      <c r="AD56" s="45" t="str">
        <f t="shared" si="5"/>
        <v/>
      </c>
    </row>
    <row r="57" spans="1:30" s="76" customFormat="1" ht="34.5" customHeight="1">
      <c r="A57" s="114">
        <f t="shared" si="6"/>
        <v>45</v>
      </c>
      <c r="B57" s="38" t="str">
        <f t="shared" si="7"/>
        <v/>
      </c>
      <c r="C57" s="115"/>
      <c r="D57" s="24" t="str">
        <f t="shared" si="8"/>
        <v/>
      </c>
      <c r="E57" s="24" t="str">
        <f t="shared" si="12"/>
        <v/>
      </c>
      <c r="F57" s="116"/>
      <c r="G57" s="116"/>
      <c r="H57" s="116"/>
      <c r="I57" s="116"/>
      <c r="J57" s="117"/>
      <c r="K57" s="116"/>
      <c r="L57" s="118"/>
      <c r="M57" s="26" t="str">
        <f t="shared" si="1"/>
        <v/>
      </c>
      <c r="N57" s="119"/>
      <c r="O57" s="119"/>
      <c r="P57" s="27" t="str">
        <f t="shared" si="9"/>
        <v/>
      </c>
      <c r="Q57" s="116"/>
      <c r="R57" s="120"/>
      <c r="S57" s="116"/>
      <c r="T57" s="121"/>
      <c r="U57" s="122"/>
      <c r="V57" s="123"/>
      <c r="W57" s="124"/>
      <c r="X57" s="125"/>
      <c r="Z57" s="44" t="str">
        <f t="shared" si="10"/>
        <v/>
      </c>
      <c r="AA57" s="44">
        <f t="shared" si="3"/>
        <v>0</v>
      </c>
      <c r="AB57" s="44" t="str">
        <f t="shared" si="4"/>
        <v/>
      </c>
      <c r="AC57" s="45">
        <f t="shared" si="11"/>
        <v>0</v>
      </c>
      <c r="AD57" s="45" t="str">
        <f t="shared" si="5"/>
        <v/>
      </c>
    </row>
    <row r="58" spans="1:30" s="76" customFormat="1" ht="34.5" customHeight="1">
      <c r="A58" s="114">
        <f t="shared" si="6"/>
        <v>46</v>
      </c>
      <c r="B58" s="38" t="str">
        <f t="shared" si="7"/>
        <v/>
      </c>
      <c r="C58" s="115"/>
      <c r="D58" s="24" t="str">
        <f t="shared" si="8"/>
        <v/>
      </c>
      <c r="E58" s="24" t="str">
        <f t="shared" si="12"/>
        <v/>
      </c>
      <c r="F58" s="116"/>
      <c r="G58" s="116"/>
      <c r="H58" s="116"/>
      <c r="I58" s="116"/>
      <c r="J58" s="117"/>
      <c r="K58" s="116"/>
      <c r="L58" s="118"/>
      <c r="M58" s="26" t="str">
        <f t="shared" si="1"/>
        <v/>
      </c>
      <c r="N58" s="119"/>
      <c r="O58" s="119"/>
      <c r="P58" s="27" t="str">
        <f t="shared" si="9"/>
        <v/>
      </c>
      <c r="Q58" s="116"/>
      <c r="R58" s="120"/>
      <c r="S58" s="116"/>
      <c r="T58" s="121"/>
      <c r="U58" s="122"/>
      <c r="V58" s="123"/>
      <c r="W58" s="124"/>
      <c r="X58" s="125"/>
      <c r="Z58" s="44" t="str">
        <f t="shared" si="10"/>
        <v/>
      </c>
      <c r="AA58" s="44">
        <f t="shared" si="3"/>
        <v>0</v>
      </c>
      <c r="AB58" s="44" t="str">
        <f t="shared" si="4"/>
        <v/>
      </c>
      <c r="AC58" s="45">
        <f t="shared" si="11"/>
        <v>0</v>
      </c>
      <c r="AD58" s="45" t="str">
        <f t="shared" si="5"/>
        <v/>
      </c>
    </row>
    <row r="59" spans="1:30" s="76" customFormat="1" ht="34.5" customHeight="1">
      <c r="A59" s="114">
        <f t="shared" si="6"/>
        <v>47</v>
      </c>
      <c r="B59" s="38" t="str">
        <f t="shared" si="7"/>
        <v/>
      </c>
      <c r="C59" s="115"/>
      <c r="D59" s="24" t="str">
        <f t="shared" si="8"/>
        <v/>
      </c>
      <c r="E59" s="24" t="str">
        <f t="shared" si="12"/>
        <v/>
      </c>
      <c r="F59" s="116"/>
      <c r="G59" s="116"/>
      <c r="H59" s="116"/>
      <c r="I59" s="116"/>
      <c r="J59" s="117"/>
      <c r="K59" s="116"/>
      <c r="L59" s="118"/>
      <c r="M59" s="26" t="str">
        <f t="shared" si="1"/>
        <v/>
      </c>
      <c r="N59" s="119"/>
      <c r="O59" s="119"/>
      <c r="P59" s="27" t="str">
        <f t="shared" si="9"/>
        <v/>
      </c>
      <c r="Q59" s="116"/>
      <c r="R59" s="120"/>
      <c r="S59" s="116"/>
      <c r="T59" s="121"/>
      <c r="U59" s="122"/>
      <c r="V59" s="123"/>
      <c r="W59" s="124"/>
      <c r="X59" s="125"/>
      <c r="Z59" s="44" t="str">
        <f t="shared" si="10"/>
        <v/>
      </c>
      <c r="AA59" s="44">
        <f t="shared" si="3"/>
        <v>0</v>
      </c>
      <c r="AB59" s="44" t="str">
        <f t="shared" si="4"/>
        <v/>
      </c>
      <c r="AC59" s="45">
        <f t="shared" si="11"/>
        <v>0</v>
      </c>
      <c r="AD59" s="45" t="str">
        <f t="shared" si="5"/>
        <v/>
      </c>
    </row>
    <row r="60" spans="1:30" s="76" customFormat="1" ht="34.5" customHeight="1">
      <c r="A60" s="114">
        <f t="shared" si="6"/>
        <v>48</v>
      </c>
      <c r="B60" s="38" t="str">
        <f t="shared" si="7"/>
        <v/>
      </c>
      <c r="C60" s="115"/>
      <c r="D60" s="24" t="str">
        <f t="shared" si="8"/>
        <v/>
      </c>
      <c r="E60" s="24" t="str">
        <f t="shared" si="12"/>
        <v/>
      </c>
      <c r="F60" s="116"/>
      <c r="G60" s="116"/>
      <c r="H60" s="116"/>
      <c r="I60" s="116"/>
      <c r="J60" s="117"/>
      <c r="K60" s="116"/>
      <c r="L60" s="118"/>
      <c r="M60" s="26" t="str">
        <f t="shared" si="1"/>
        <v/>
      </c>
      <c r="N60" s="119"/>
      <c r="O60" s="119"/>
      <c r="P60" s="27" t="str">
        <f t="shared" si="9"/>
        <v/>
      </c>
      <c r="Q60" s="116"/>
      <c r="R60" s="120"/>
      <c r="S60" s="116"/>
      <c r="T60" s="121"/>
      <c r="U60" s="122"/>
      <c r="V60" s="123"/>
      <c r="W60" s="124"/>
      <c r="X60" s="125"/>
      <c r="Z60" s="44" t="str">
        <f t="shared" si="10"/>
        <v/>
      </c>
      <c r="AA60" s="44">
        <f t="shared" si="3"/>
        <v>0</v>
      </c>
      <c r="AB60" s="44" t="str">
        <f t="shared" si="4"/>
        <v/>
      </c>
      <c r="AC60" s="45">
        <f t="shared" si="11"/>
        <v>0</v>
      </c>
      <c r="AD60" s="45" t="str">
        <f t="shared" si="5"/>
        <v/>
      </c>
    </row>
    <row r="61" spans="1:30" s="76" customFormat="1" ht="34.5" customHeight="1">
      <c r="A61" s="114">
        <f t="shared" si="6"/>
        <v>49</v>
      </c>
      <c r="B61" s="38" t="str">
        <f t="shared" si="7"/>
        <v/>
      </c>
      <c r="C61" s="115"/>
      <c r="D61" s="24" t="str">
        <f t="shared" si="8"/>
        <v/>
      </c>
      <c r="E61" s="24" t="str">
        <f t="shared" si="12"/>
        <v/>
      </c>
      <c r="F61" s="116"/>
      <c r="G61" s="116"/>
      <c r="H61" s="116"/>
      <c r="I61" s="116"/>
      <c r="J61" s="117"/>
      <c r="K61" s="116"/>
      <c r="L61" s="118"/>
      <c r="M61" s="26" t="str">
        <f t="shared" si="1"/>
        <v/>
      </c>
      <c r="N61" s="119"/>
      <c r="O61" s="119"/>
      <c r="P61" s="27" t="str">
        <f t="shared" si="9"/>
        <v/>
      </c>
      <c r="Q61" s="116"/>
      <c r="R61" s="120"/>
      <c r="S61" s="116"/>
      <c r="T61" s="121"/>
      <c r="U61" s="122"/>
      <c r="V61" s="123"/>
      <c r="W61" s="124"/>
      <c r="X61" s="125"/>
      <c r="Z61" s="44" t="str">
        <f t="shared" si="10"/>
        <v/>
      </c>
      <c r="AA61" s="44">
        <f t="shared" si="3"/>
        <v>0</v>
      </c>
      <c r="AB61" s="44" t="str">
        <f t="shared" si="4"/>
        <v/>
      </c>
      <c r="AC61" s="45">
        <f t="shared" si="11"/>
        <v>0</v>
      </c>
      <c r="AD61" s="45" t="str">
        <f t="shared" si="5"/>
        <v/>
      </c>
    </row>
    <row r="62" spans="1:30" s="76" customFormat="1" ht="34.5" customHeight="1">
      <c r="A62" s="114">
        <f t="shared" si="6"/>
        <v>50</v>
      </c>
      <c r="B62" s="38" t="str">
        <f t="shared" si="7"/>
        <v/>
      </c>
      <c r="C62" s="115"/>
      <c r="D62" s="24" t="str">
        <f t="shared" si="8"/>
        <v/>
      </c>
      <c r="E62" s="24" t="str">
        <f t="shared" si="12"/>
        <v/>
      </c>
      <c r="F62" s="116"/>
      <c r="G62" s="116"/>
      <c r="H62" s="116"/>
      <c r="I62" s="116"/>
      <c r="J62" s="117"/>
      <c r="K62" s="116"/>
      <c r="L62" s="118"/>
      <c r="M62" s="26" t="str">
        <f t="shared" si="1"/>
        <v/>
      </c>
      <c r="N62" s="119"/>
      <c r="O62" s="119"/>
      <c r="P62" s="27" t="str">
        <f t="shared" si="9"/>
        <v/>
      </c>
      <c r="Q62" s="116"/>
      <c r="R62" s="120"/>
      <c r="S62" s="116"/>
      <c r="T62" s="121"/>
      <c r="U62" s="122"/>
      <c r="V62" s="123"/>
      <c r="W62" s="124"/>
      <c r="X62" s="125"/>
      <c r="Z62" s="44" t="str">
        <f t="shared" si="10"/>
        <v/>
      </c>
      <c r="AA62" s="44">
        <f t="shared" si="3"/>
        <v>0</v>
      </c>
      <c r="AB62" s="44" t="str">
        <f t="shared" si="4"/>
        <v/>
      </c>
      <c r="AC62" s="45">
        <f t="shared" si="11"/>
        <v>0</v>
      </c>
      <c r="AD62" s="45" t="str">
        <f t="shared" si="5"/>
        <v/>
      </c>
    </row>
    <row r="63" spans="1:30" s="76" customFormat="1" ht="34.5" customHeight="1">
      <c r="A63" s="114">
        <f t="shared" si="6"/>
        <v>51</v>
      </c>
      <c r="B63" s="38" t="str">
        <f t="shared" si="7"/>
        <v/>
      </c>
      <c r="C63" s="115"/>
      <c r="D63" s="24" t="str">
        <f t="shared" si="8"/>
        <v/>
      </c>
      <c r="E63" s="24" t="str">
        <f t="shared" si="12"/>
        <v/>
      </c>
      <c r="F63" s="116"/>
      <c r="G63" s="116"/>
      <c r="H63" s="116"/>
      <c r="I63" s="116"/>
      <c r="J63" s="117"/>
      <c r="K63" s="116"/>
      <c r="L63" s="118"/>
      <c r="M63" s="26" t="str">
        <f t="shared" si="1"/>
        <v/>
      </c>
      <c r="N63" s="119"/>
      <c r="O63" s="119"/>
      <c r="P63" s="27" t="str">
        <f t="shared" si="9"/>
        <v/>
      </c>
      <c r="Q63" s="116"/>
      <c r="R63" s="120"/>
      <c r="S63" s="116"/>
      <c r="T63" s="121"/>
      <c r="U63" s="122"/>
      <c r="V63" s="123"/>
      <c r="W63" s="124"/>
      <c r="X63" s="125"/>
      <c r="Z63" s="44" t="str">
        <f t="shared" si="10"/>
        <v/>
      </c>
      <c r="AA63" s="44">
        <f t="shared" si="3"/>
        <v>0</v>
      </c>
      <c r="AB63" s="44" t="str">
        <f t="shared" si="4"/>
        <v/>
      </c>
      <c r="AC63" s="45">
        <f t="shared" si="11"/>
        <v>0</v>
      </c>
      <c r="AD63" s="45" t="str">
        <f t="shared" si="5"/>
        <v/>
      </c>
    </row>
    <row r="64" spans="1:30" s="76" customFormat="1" ht="34.5" customHeight="1">
      <c r="A64" s="114">
        <f t="shared" si="6"/>
        <v>52</v>
      </c>
      <c r="B64" s="38" t="str">
        <f t="shared" si="7"/>
        <v/>
      </c>
      <c r="C64" s="115"/>
      <c r="D64" s="24" t="str">
        <f t="shared" si="8"/>
        <v/>
      </c>
      <c r="E64" s="24" t="str">
        <f t="shared" si="12"/>
        <v/>
      </c>
      <c r="F64" s="116"/>
      <c r="G64" s="116"/>
      <c r="H64" s="116"/>
      <c r="I64" s="116"/>
      <c r="J64" s="117"/>
      <c r="K64" s="116"/>
      <c r="L64" s="118"/>
      <c r="M64" s="26" t="str">
        <f t="shared" si="1"/>
        <v/>
      </c>
      <c r="N64" s="119"/>
      <c r="O64" s="119"/>
      <c r="P64" s="27" t="str">
        <f t="shared" si="9"/>
        <v/>
      </c>
      <c r="Q64" s="116"/>
      <c r="R64" s="120"/>
      <c r="S64" s="116"/>
      <c r="T64" s="121"/>
      <c r="U64" s="122"/>
      <c r="V64" s="123"/>
      <c r="W64" s="124"/>
      <c r="X64" s="125"/>
      <c r="Z64" s="44" t="str">
        <f t="shared" si="10"/>
        <v/>
      </c>
      <c r="AA64" s="44">
        <f t="shared" si="3"/>
        <v>0</v>
      </c>
      <c r="AB64" s="44" t="str">
        <f t="shared" si="4"/>
        <v/>
      </c>
      <c r="AC64" s="45">
        <f t="shared" si="11"/>
        <v>0</v>
      </c>
      <c r="AD64" s="45" t="str">
        <f t="shared" si="5"/>
        <v/>
      </c>
    </row>
    <row r="65" spans="1:30" s="76" customFormat="1" ht="34.5" customHeight="1">
      <c r="A65" s="114">
        <f t="shared" si="6"/>
        <v>53</v>
      </c>
      <c r="B65" s="38" t="str">
        <f t="shared" si="7"/>
        <v/>
      </c>
      <c r="C65" s="115"/>
      <c r="D65" s="24" t="str">
        <f t="shared" si="8"/>
        <v/>
      </c>
      <c r="E65" s="24" t="str">
        <f t="shared" si="12"/>
        <v/>
      </c>
      <c r="F65" s="116"/>
      <c r="G65" s="116"/>
      <c r="H65" s="116"/>
      <c r="I65" s="116"/>
      <c r="J65" s="117"/>
      <c r="K65" s="116"/>
      <c r="L65" s="118"/>
      <c r="M65" s="26" t="str">
        <f t="shared" si="1"/>
        <v/>
      </c>
      <c r="N65" s="119"/>
      <c r="O65" s="119"/>
      <c r="P65" s="27" t="str">
        <f t="shared" si="9"/>
        <v/>
      </c>
      <c r="Q65" s="116"/>
      <c r="R65" s="120"/>
      <c r="S65" s="116"/>
      <c r="T65" s="121"/>
      <c r="U65" s="122"/>
      <c r="V65" s="123"/>
      <c r="W65" s="124"/>
      <c r="X65" s="125"/>
      <c r="Z65" s="44" t="str">
        <f t="shared" si="10"/>
        <v/>
      </c>
      <c r="AA65" s="44">
        <f t="shared" si="3"/>
        <v>0</v>
      </c>
      <c r="AB65" s="44" t="str">
        <f t="shared" si="4"/>
        <v/>
      </c>
      <c r="AC65" s="45">
        <f t="shared" si="11"/>
        <v>0</v>
      </c>
      <c r="AD65" s="45" t="str">
        <f t="shared" si="5"/>
        <v/>
      </c>
    </row>
    <row r="66" spans="1:30" s="76" customFormat="1" ht="34.5" customHeight="1">
      <c r="A66" s="114">
        <f t="shared" si="6"/>
        <v>54</v>
      </c>
      <c r="B66" s="38" t="str">
        <f t="shared" si="7"/>
        <v/>
      </c>
      <c r="C66" s="115"/>
      <c r="D66" s="24" t="str">
        <f t="shared" si="8"/>
        <v/>
      </c>
      <c r="E66" s="24" t="str">
        <f t="shared" si="12"/>
        <v/>
      </c>
      <c r="F66" s="116"/>
      <c r="G66" s="116"/>
      <c r="H66" s="116"/>
      <c r="I66" s="116"/>
      <c r="J66" s="117"/>
      <c r="K66" s="116"/>
      <c r="L66" s="118"/>
      <c r="M66" s="26" t="str">
        <f t="shared" si="1"/>
        <v/>
      </c>
      <c r="N66" s="119"/>
      <c r="O66" s="119"/>
      <c r="P66" s="27" t="str">
        <f t="shared" si="9"/>
        <v/>
      </c>
      <c r="Q66" s="116"/>
      <c r="R66" s="120"/>
      <c r="S66" s="116"/>
      <c r="T66" s="121"/>
      <c r="U66" s="122"/>
      <c r="V66" s="123"/>
      <c r="W66" s="124"/>
      <c r="X66" s="125"/>
      <c r="Z66" s="44" t="str">
        <f t="shared" si="10"/>
        <v/>
      </c>
      <c r="AA66" s="44">
        <f t="shared" si="3"/>
        <v>0</v>
      </c>
      <c r="AB66" s="44" t="str">
        <f t="shared" si="4"/>
        <v/>
      </c>
      <c r="AC66" s="45">
        <f t="shared" si="11"/>
        <v>0</v>
      </c>
      <c r="AD66" s="45" t="str">
        <f t="shared" si="5"/>
        <v/>
      </c>
    </row>
    <row r="67" spans="1:30" s="76" customFormat="1" ht="34.5" customHeight="1">
      <c r="A67" s="114">
        <f t="shared" si="6"/>
        <v>55</v>
      </c>
      <c r="B67" s="38" t="str">
        <f t="shared" si="7"/>
        <v/>
      </c>
      <c r="C67" s="115"/>
      <c r="D67" s="24" t="str">
        <f t="shared" si="8"/>
        <v/>
      </c>
      <c r="E67" s="24" t="str">
        <f t="shared" si="12"/>
        <v/>
      </c>
      <c r="F67" s="116"/>
      <c r="G67" s="116"/>
      <c r="H67" s="116"/>
      <c r="I67" s="116"/>
      <c r="J67" s="117"/>
      <c r="K67" s="116"/>
      <c r="L67" s="118"/>
      <c r="M67" s="26" t="str">
        <f t="shared" si="1"/>
        <v/>
      </c>
      <c r="N67" s="119"/>
      <c r="O67" s="119"/>
      <c r="P67" s="27" t="str">
        <f t="shared" si="9"/>
        <v/>
      </c>
      <c r="Q67" s="116"/>
      <c r="R67" s="120"/>
      <c r="S67" s="116"/>
      <c r="T67" s="121"/>
      <c r="U67" s="122"/>
      <c r="V67" s="123"/>
      <c r="W67" s="124"/>
      <c r="X67" s="125"/>
      <c r="Z67" s="44" t="str">
        <f t="shared" si="10"/>
        <v/>
      </c>
      <c r="AA67" s="44">
        <f t="shared" si="3"/>
        <v>0</v>
      </c>
      <c r="AB67" s="44" t="str">
        <f t="shared" si="4"/>
        <v/>
      </c>
      <c r="AC67" s="45">
        <f t="shared" si="11"/>
        <v>0</v>
      </c>
      <c r="AD67" s="45" t="str">
        <f t="shared" si="5"/>
        <v/>
      </c>
    </row>
    <row r="68" spans="1:30" s="76" customFormat="1" ht="34.5" customHeight="1">
      <c r="A68" s="114">
        <f t="shared" si="6"/>
        <v>56</v>
      </c>
      <c r="B68" s="38" t="str">
        <f t="shared" si="7"/>
        <v/>
      </c>
      <c r="C68" s="115"/>
      <c r="D68" s="24" t="str">
        <f t="shared" si="8"/>
        <v/>
      </c>
      <c r="E68" s="24" t="str">
        <f t="shared" si="12"/>
        <v/>
      </c>
      <c r="F68" s="116"/>
      <c r="G68" s="116"/>
      <c r="H68" s="116"/>
      <c r="I68" s="116"/>
      <c r="J68" s="117"/>
      <c r="K68" s="116"/>
      <c r="L68" s="118"/>
      <c r="M68" s="26" t="str">
        <f t="shared" si="1"/>
        <v/>
      </c>
      <c r="N68" s="119"/>
      <c r="O68" s="119"/>
      <c r="P68" s="27" t="str">
        <f t="shared" si="9"/>
        <v/>
      </c>
      <c r="Q68" s="116"/>
      <c r="R68" s="120"/>
      <c r="S68" s="116"/>
      <c r="T68" s="121"/>
      <c r="U68" s="122"/>
      <c r="V68" s="123"/>
      <c r="W68" s="124"/>
      <c r="X68" s="125"/>
      <c r="Z68" s="44" t="str">
        <f t="shared" si="10"/>
        <v/>
      </c>
      <c r="AA68" s="44">
        <f t="shared" si="3"/>
        <v>0</v>
      </c>
      <c r="AB68" s="44" t="str">
        <f t="shared" si="4"/>
        <v/>
      </c>
      <c r="AC68" s="45">
        <f t="shared" si="11"/>
        <v>0</v>
      </c>
      <c r="AD68" s="45" t="str">
        <f t="shared" si="5"/>
        <v/>
      </c>
    </row>
    <row r="69" spans="1:30" s="76" customFormat="1" ht="34.5" customHeight="1">
      <c r="A69" s="114">
        <f t="shared" si="6"/>
        <v>57</v>
      </c>
      <c r="B69" s="38" t="str">
        <f t="shared" si="7"/>
        <v/>
      </c>
      <c r="C69" s="115"/>
      <c r="D69" s="24" t="str">
        <f t="shared" si="8"/>
        <v/>
      </c>
      <c r="E69" s="24" t="str">
        <f t="shared" si="12"/>
        <v/>
      </c>
      <c r="F69" s="116"/>
      <c r="G69" s="116"/>
      <c r="H69" s="116"/>
      <c r="I69" s="116"/>
      <c r="J69" s="117"/>
      <c r="K69" s="116"/>
      <c r="L69" s="118"/>
      <c r="M69" s="26" t="str">
        <f t="shared" si="1"/>
        <v/>
      </c>
      <c r="N69" s="119"/>
      <c r="O69" s="119"/>
      <c r="P69" s="27" t="str">
        <f t="shared" si="9"/>
        <v/>
      </c>
      <c r="Q69" s="116"/>
      <c r="R69" s="120"/>
      <c r="S69" s="116"/>
      <c r="T69" s="121"/>
      <c r="U69" s="122"/>
      <c r="V69" s="123"/>
      <c r="W69" s="124"/>
      <c r="X69" s="125"/>
      <c r="Z69" s="44" t="str">
        <f t="shared" si="10"/>
        <v/>
      </c>
      <c r="AA69" s="44">
        <f t="shared" si="3"/>
        <v>0</v>
      </c>
      <c r="AB69" s="44" t="str">
        <f t="shared" si="4"/>
        <v/>
      </c>
      <c r="AC69" s="45">
        <f t="shared" si="11"/>
        <v>0</v>
      </c>
      <c r="AD69" s="45" t="str">
        <f t="shared" si="5"/>
        <v/>
      </c>
    </row>
    <row r="70" spans="1:30" s="76" customFormat="1" ht="34.5" customHeight="1">
      <c r="A70" s="114">
        <f t="shared" si="6"/>
        <v>58</v>
      </c>
      <c r="B70" s="38" t="str">
        <f t="shared" si="7"/>
        <v/>
      </c>
      <c r="C70" s="115"/>
      <c r="D70" s="24" t="str">
        <f t="shared" si="8"/>
        <v/>
      </c>
      <c r="E70" s="24" t="str">
        <f t="shared" si="12"/>
        <v/>
      </c>
      <c r="F70" s="116"/>
      <c r="G70" s="116"/>
      <c r="H70" s="116"/>
      <c r="I70" s="116"/>
      <c r="J70" s="117"/>
      <c r="K70" s="116"/>
      <c r="L70" s="118"/>
      <c r="M70" s="26" t="str">
        <f t="shared" si="1"/>
        <v/>
      </c>
      <c r="N70" s="119"/>
      <c r="O70" s="119"/>
      <c r="P70" s="27" t="str">
        <f t="shared" si="9"/>
        <v/>
      </c>
      <c r="Q70" s="116"/>
      <c r="R70" s="120"/>
      <c r="S70" s="116"/>
      <c r="T70" s="121"/>
      <c r="U70" s="122"/>
      <c r="V70" s="123"/>
      <c r="W70" s="124"/>
      <c r="X70" s="125"/>
      <c r="Z70" s="44" t="str">
        <f t="shared" si="10"/>
        <v/>
      </c>
      <c r="AA70" s="44">
        <f t="shared" si="3"/>
        <v>0</v>
      </c>
      <c r="AB70" s="44" t="str">
        <f t="shared" si="4"/>
        <v/>
      </c>
      <c r="AC70" s="45">
        <f t="shared" si="11"/>
        <v>0</v>
      </c>
      <c r="AD70" s="45" t="str">
        <f t="shared" si="5"/>
        <v/>
      </c>
    </row>
    <row r="71" spans="1:30" s="76" customFormat="1" ht="34.5" customHeight="1">
      <c r="A71" s="114">
        <f t="shared" si="6"/>
        <v>59</v>
      </c>
      <c r="B71" s="38" t="str">
        <f t="shared" si="7"/>
        <v/>
      </c>
      <c r="C71" s="115"/>
      <c r="D71" s="24" t="str">
        <f t="shared" si="8"/>
        <v/>
      </c>
      <c r="E71" s="24" t="str">
        <f t="shared" si="12"/>
        <v/>
      </c>
      <c r="F71" s="116"/>
      <c r="G71" s="116"/>
      <c r="H71" s="116"/>
      <c r="I71" s="116"/>
      <c r="J71" s="117"/>
      <c r="K71" s="116"/>
      <c r="L71" s="118"/>
      <c r="M71" s="26" t="str">
        <f t="shared" si="1"/>
        <v/>
      </c>
      <c r="N71" s="119"/>
      <c r="O71" s="119"/>
      <c r="P71" s="27" t="str">
        <f t="shared" si="9"/>
        <v/>
      </c>
      <c r="Q71" s="116"/>
      <c r="R71" s="120"/>
      <c r="S71" s="116"/>
      <c r="T71" s="121"/>
      <c r="U71" s="122"/>
      <c r="V71" s="123"/>
      <c r="W71" s="124"/>
      <c r="X71" s="125"/>
      <c r="Z71" s="44" t="str">
        <f t="shared" si="10"/>
        <v/>
      </c>
      <c r="AA71" s="44">
        <f t="shared" si="3"/>
        <v>0</v>
      </c>
      <c r="AB71" s="44" t="str">
        <f t="shared" si="4"/>
        <v/>
      </c>
      <c r="AC71" s="45">
        <f t="shared" si="11"/>
        <v>0</v>
      </c>
      <c r="AD71" s="45" t="str">
        <f t="shared" si="5"/>
        <v/>
      </c>
    </row>
    <row r="72" spans="1:30" s="76" customFormat="1" ht="34.5" customHeight="1">
      <c r="A72" s="114">
        <f t="shared" si="6"/>
        <v>60</v>
      </c>
      <c r="B72" s="38" t="str">
        <f t="shared" si="7"/>
        <v/>
      </c>
      <c r="C72" s="115"/>
      <c r="D72" s="24" t="str">
        <f t="shared" si="8"/>
        <v/>
      </c>
      <c r="E72" s="24" t="str">
        <f t="shared" si="12"/>
        <v/>
      </c>
      <c r="F72" s="116"/>
      <c r="G72" s="116"/>
      <c r="H72" s="116"/>
      <c r="I72" s="116"/>
      <c r="J72" s="117"/>
      <c r="K72" s="116"/>
      <c r="L72" s="118"/>
      <c r="M72" s="26" t="str">
        <f t="shared" si="1"/>
        <v/>
      </c>
      <c r="N72" s="119"/>
      <c r="O72" s="119"/>
      <c r="P72" s="27" t="str">
        <f t="shared" si="9"/>
        <v/>
      </c>
      <c r="Q72" s="116"/>
      <c r="R72" s="120"/>
      <c r="S72" s="116"/>
      <c r="T72" s="121"/>
      <c r="U72" s="122"/>
      <c r="V72" s="123"/>
      <c r="W72" s="124"/>
      <c r="X72" s="125"/>
      <c r="Z72" s="44" t="str">
        <f t="shared" si="10"/>
        <v/>
      </c>
      <c r="AA72" s="44">
        <f t="shared" si="3"/>
        <v>0</v>
      </c>
      <c r="AB72" s="44" t="str">
        <f t="shared" si="4"/>
        <v/>
      </c>
      <c r="AC72" s="45">
        <f t="shared" si="11"/>
        <v>0</v>
      </c>
      <c r="AD72" s="45" t="str">
        <f t="shared" si="5"/>
        <v/>
      </c>
    </row>
    <row r="73" spans="1:30" s="76" customFormat="1" ht="34.5" customHeight="1">
      <c r="A73" s="114">
        <f t="shared" si="6"/>
        <v>61</v>
      </c>
      <c r="B73" s="38" t="str">
        <f t="shared" si="7"/>
        <v/>
      </c>
      <c r="C73" s="115"/>
      <c r="D73" s="24" t="str">
        <f t="shared" si="8"/>
        <v/>
      </c>
      <c r="E73" s="24" t="str">
        <f t="shared" si="12"/>
        <v/>
      </c>
      <c r="F73" s="116"/>
      <c r="G73" s="116"/>
      <c r="H73" s="116"/>
      <c r="I73" s="116"/>
      <c r="J73" s="117"/>
      <c r="K73" s="116"/>
      <c r="L73" s="118"/>
      <c r="M73" s="26" t="str">
        <f t="shared" si="1"/>
        <v/>
      </c>
      <c r="N73" s="119"/>
      <c r="O73" s="119"/>
      <c r="P73" s="27" t="str">
        <f t="shared" si="9"/>
        <v/>
      </c>
      <c r="Q73" s="116"/>
      <c r="R73" s="120"/>
      <c r="S73" s="116"/>
      <c r="T73" s="121"/>
      <c r="U73" s="122"/>
      <c r="V73" s="123"/>
      <c r="W73" s="124"/>
      <c r="X73" s="125"/>
      <c r="Z73" s="44" t="str">
        <f t="shared" si="10"/>
        <v/>
      </c>
      <c r="AA73" s="44">
        <f t="shared" si="3"/>
        <v>0</v>
      </c>
      <c r="AB73" s="44" t="str">
        <f t="shared" si="4"/>
        <v/>
      </c>
      <c r="AC73" s="45">
        <f t="shared" si="11"/>
        <v>0</v>
      </c>
      <c r="AD73" s="45" t="str">
        <f t="shared" si="5"/>
        <v/>
      </c>
    </row>
    <row r="74" spans="1:30" s="76" customFormat="1" ht="34.5" customHeight="1">
      <c r="A74" s="114">
        <f t="shared" si="6"/>
        <v>62</v>
      </c>
      <c r="B74" s="38" t="str">
        <f t="shared" si="7"/>
        <v/>
      </c>
      <c r="C74" s="115"/>
      <c r="D74" s="24" t="str">
        <f t="shared" si="8"/>
        <v/>
      </c>
      <c r="E74" s="24" t="str">
        <f t="shared" si="12"/>
        <v/>
      </c>
      <c r="F74" s="116"/>
      <c r="G74" s="116"/>
      <c r="H74" s="116"/>
      <c r="I74" s="116"/>
      <c r="J74" s="117"/>
      <c r="K74" s="116"/>
      <c r="L74" s="118"/>
      <c r="M74" s="26" t="str">
        <f t="shared" si="1"/>
        <v/>
      </c>
      <c r="N74" s="119"/>
      <c r="O74" s="119"/>
      <c r="P74" s="27" t="str">
        <f t="shared" si="9"/>
        <v/>
      </c>
      <c r="Q74" s="116"/>
      <c r="R74" s="120"/>
      <c r="S74" s="116"/>
      <c r="T74" s="121"/>
      <c r="U74" s="122"/>
      <c r="V74" s="123"/>
      <c r="W74" s="124"/>
      <c r="X74" s="125"/>
      <c r="Z74" s="44" t="str">
        <f t="shared" si="10"/>
        <v/>
      </c>
      <c r="AA74" s="44">
        <f t="shared" si="3"/>
        <v>0</v>
      </c>
      <c r="AB74" s="44" t="str">
        <f t="shared" si="4"/>
        <v/>
      </c>
      <c r="AC74" s="45">
        <f t="shared" si="11"/>
        <v>0</v>
      </c>
      <c r="AD74" s="45" t="str">
        <f t="shared" si="5"/>
        <v/>
      </c>
    </row>
    <row r="75" spans="1:30" s="76" customFormat="1" ht="34.5" customHeight="1">
      <c r="A75" s="114">
        <f t="shared" si="6"/>
        <v>63</v>
      </c>
      <c r="B75" s="38" t="str">
        <f t="shared" si="7"/>
        <v/>
      </c>
      <c r="C75" s="115"/>
      <c r="D75" s="24" t="str">
        <f t="shared" si="8"/>
        <v/>
      </c>
      <c r="E75" s="24" t="str">
        <f t="shared" si="12"/>
        <v/>
      </c>
      <c r="F75" s="116"/>
      <c r="G75" s="116"/>
      <c r="H75" s="116"/>
      <c r="I75" s="116"/>
      <c r="J75" s="117"/>
      <c r="K75" s="116"/>
      <c r="L75" s="118"/>
      <c r="M75" s="26" t="str">
        <f t="shared" si="1"/>
        <v/>
      </c>
      <c r="N75" s="119"/>
      <c r="O75" s="119"/>
      <c r="P75" s="27" t="str">
        <f t="shared" si="9"/>
        <v/>
      </c>
      <c r="Q75" s="116"/>
      <c r="R75" s="120"/>
      <c r="S75" s="116"/>
      <c r="T75" s="121"/>
      <c r="U75" s="122"/>
      <c r="V75" s="123"/>
      <c r="W75" s="124"/>
      <c r="X75" s="125"/>
      <c r="Z75" s="44" t="str">
        <f t="shared" si="10"/>
        <v/>
      </c>
      <c r="AA75" s="44">
        <f t="shared" si="3"/>
        <v>0</v>
      </c>
      <c r="AB75" s="44" t="str">
        <f t="shared" si="4"/>
        <v/>
      </c>
      <c r="AC75" s="45">
        <f t="shared" si="11"/>
        <v>0</v>
      </c>
      <c r="AD75" s="45" t="str">
        <f t="shared" si="5"/>
        <v/>
      </c>
    </row>
    <row r="76" spans="1:30" s="76" customFormat="1" ht="34.5" customHeight="1">
      <c r="A76" s="114">
        <f t="shared" si="6"/>
        <v>64</v>
      </c>
      <c r="B76" s="38" t="str">
        <f t="shared" si="7"/>
        <v/>
      </c>
      <c r="C76" s="115"/>
      <c r="D76" s="24" t="str">
        <f t="shared" si="8"/>
        <v/>
      </c>
      <c r="E76" s="24" t="str">
        <f t="shared" si="12"/>
        <v/>
      </c>
      <c r="F76" s="116"/>
      <c r="G76" s="116"/>
      <c r="H76" s="116"/>
      <c r="I76" s="116"/>
      <c r="J76" s="117"/>
      <c r="K76" s="116"/>
      <c r="L76" s="118"/>
      <c r="M76" s="26" t="str">
        <f t="shared" ref="M76:M139" si="13">IF(K76="","",K76)</f>
        <v/>
      </c>
      <c r="N76" s="119"/>
      <c r="O76" s="119"/>
      <c r="P76" s="27" t="str">
        <f t="shared" si="9"/>
        <v/>
      </c>
      <c r="Q76" s="116"/>
      <c r="R76" s="120"/>
      <c r="S76" s="116"/>
      <c r="T76" s="121"/>
      <c r="U76" s="122"/>
      <c r="V76" s="123"/>
      <c r="W76" s="124"/>
      <c r="X76" s="125"/>
      <c r="Z76" s="44" t="str">
        <f t="shared" si="10"/>
        <v/>
      </c>
      <c r="AA76" s="44">
        <f t="shared" si="3"/>
        <v>0</v>
      </c>
      <c r="AB76" s="44" t="str">
        <f t="shared" si="4"/>
        <v/>
      </c>
      <c r="AC76" s="45">
        <f t="shared" si="11"/>
        <v>0</v>
      </c>
      <c r="AD76" s="45" t="str">
        <f t="shared" si="5"/>
        <v/>
      </c>
    </row>
    <row r="77" spans="1:30" s="76" customFormat="1" ht="34.5" customHeight="1">
      <c r="A77" s="114">
        <f t="shared" si="6"/>
        <v>65</v>
      </c>
      <c r="B77" s="38" t="str">
        <f t="shared" si="7"/>
        <v/>
      </c>
      <c r="C77" s="115"/>
      <c r="D77" s="24" t="str">
        <f t="shared" si="8"/>
        <v/>
      </c>
      <c r="E77" s="24" t="str">
        <f t="shared" si="12"/>
        <v/>
      </c>
      <c r="F77" s="116"/>
      <c r="G77" s="116"/>
      <c r="H77" s="116"/>
      <c r="I77" s="116"/>
      <c r="J77" s="117"/>
      <c r="K77" s="116"/>
      <c r="L77" s="118"/>
      <c r="M77" s="26" t="str">
        <f t="shared" si="13"/>
        <v/>
      </c>
      <c r="N77" s="119"/>
      <c r="O77" s="119"/>
      <c r="P77" s="27" t="str">
        <f t="shared" si="9"/>
        <v/>
      </c>
      <c r="Q77" s="116"/>
      <c r="R77" s="120"/>
      <c r="S77" s="116"/>
      <c r="T77" s="121"/>
      <c r="U77" s="122"/>
      <c r="V77" s="123"/>
      <c r="W77" s="124"/>
      <c r="X77" s="125"/>
      <c r="Z77" s="44" t="str">
        <f t="shared" si="10"/>
        <v/>
      </c>
      <c r="AA77" s="44">
        <f t="shared" ref="AA77:AA140" si="14">IF(AND($G77&lt;&gt;"",COUNTIF($G77,"*■*")&gt;0,$S77=""),1,0)</f>
        <v>0</v>
      </c>
      <c r="AB77" s="44" t="str">
        <f t="shared" ref="AB77:AB140" si="15">IF(G77="","",TEXT(G77,"G/標準"))</f>
        <v/>
      </c>
      <c r="AC77" s="45">
        <f t="shared" si="11"/>
        <v>0</v>
      </c>
      <c r="AD77" s="45" t="str">
        <f t="shared" ref="AD77:AD140" si="16">IF(P77&lt;1,1,"")</f>
        <v/>
      </c>
    </row>
    <row r="78" spans="1:30" s="76" customFormat="1" ht="34.5" customHeight="1">
      <c r="A78" s="114">
        <f t="shared" ref="A78:A141" si="17">ROW()-12</f>
        <v>66</v>
      </c>
      <c r="B78" s="38" t="str">
        <f t="shared" ref="B78:B141" si="18">IF($C78="","","工作機械")</f>
        <v/>
      </c>
      <c r="C78" s="115"/>
      <c r="D78" s="24" t="str">
        <f t="shared" ref="D78:D141" si="19">IF($B78&lt;&gt;"",$C$2,"")</f>
        <v/>
      </c>
      <c r="E78" s="24" t="str">
        <f t="shared" si="12"/>
        <v/>
      </c>
      <c r="F78" s="116"/>
      <c r="G78" s="116"/>
      <c r="H78" s="116"/>
      <c r="I78" s="116"/>
      <c r="J78" s="117"/>
      <c r="K78" s="116"/>
      <c r="L78" s="118"/>
      <c r="M78" s="26" t="str">
        <f t="shared" si="13"/>
        <v/>
      </c>
      <c r="N78" s="119"/>
      <c r="O78" s="119"/>
      <c r="P78" s="27" t="str">
        <f t="shared" ref="P78:P141" si="20">IFERROR(IF($J78="","",ROUNDDOWN((ABS($J78-$L78)/$J78)/($O78-$N78)*100,1)),"")</f>
        <v/>
      </c>
      <c r="Q78" s="116"/>
      <c r="R78" s="120"/>
      <c r="S78" s="116"/>
      <c r="T78" s="121"/>
      <c r="U78" s="122"/>
      <c r="V78" s="123"/>
      <c r="W78" s="124"/>
      <c r="X78" s="125"/>
      <c r="Z78" s="44" t="str">
        <f t="shared" ref="Z78:Z141" si="21">IF(AND(($B78&lt;&gt;""),(OR(C78="",F78="",G78="",H78="",I78="",J78="",K78="",L78="",N78="",O78="",P78="",Q78="",U78=""))),1,"")</f>
        <v/>
      </c>
      <c r="AA78" s="44">
        <f t="shared" si="14"/>
        <v>0</v>
      </c>
      <c r="AB78" s="44" t="str">
        <f t="shared" si="15"/>
        <v/>
      </c>
      <c r="AC78" s="45">
        <f t="shared" ref="AC78:AC141" si="22">IF(AB78="",0,COUNTIF($AB$13:$AB$1048576,AB78))</f>
        <v>0</v>
      </c>
      <c r="AD78" s="45" t="str">
        <f t="shared" si="16"/>
        <v/>
      </c>
    </row>
    <row r="79" spans="1:30" s="76" customFormat="1" ht="34.5" customHeight="1">
      <c r="A79" s="114">
        <f t="shared" si="17"/>
        <v>67</v>
      </c>
      <c r="B79" s="38" t="str">
        <f t="shared" si="18"/>
        <v/>
      </c>
      <c r="C79" s="115"/>
      <c r="D79" s="24" t="str">
        <f t="shared" si="19"/>
        <v/>
      </c>
      <c r="E79" s="24" t="str">
        <f t="shared" si="12"/>
        <v/>
      </c>
      <c r="F79" s="116"/>
      <c r="G79" s="116"/>
      <c r="H79" s="116"/>
      <c r="I79" s="116"/>
      <c r="J79" s="117"/>
      <c r="K79" s="116"/>
      <c r="L79" s="118"/>
      <c r="M79" s="26" t="str">
        <f t="shared" si="13"/>
        <v/>
      </c>
      <c r="N79" s="119"/>
      <c r="O79" s="119"/>
      <c r="P79" s="27" t="str">
        <f t="shared" si="20"/>
        <v/>
      </c>
      <c r="Q79" s="116"/>
      <c r="R79" s="120"/>
      <c r="S79" s="116"/>
      <c r="T79" s="121"/>
      <c r="U79" s="122"/>
      <c r="V79" s="123"/>
      <c r="W79" s="124"/>
      <c r="X79" s="125"/>
      <c r="Z79" s="44" t="str">
        <f t="shared" si="21"/>
        <v/>
      </c>
      <c r="AA79" s="44">
        <f t="shared" si="14"/>
        <v>0</v>
      </c>
      <c r="AB79" s="44" t="str">
        <f t="shared" si="15"/>
        <v/>
      </c>
      <c r="AC79" s="45">
        <f t="shared" si="22"/>
        <v>0</v>
      </c>
      <c r="AD79" s="45" t="str">
        <f t="shared" si="16"/>
        <v/>
      </c>
    </row>
    <row r="80" spans="1:30" s="76" customFormat="1" ht="34.5" customHeight="1">
      <c r="A80" s="114">
        <f t="shared" si="17"/>
        <v>68</v>
      </c>
      <c r="B80" s="38" t="str">
        <f t="shared" si="18"/>
        <v/>
      </c>
      <c r="C80" s="115"/>
      <c r="D80" s="24" t="str">
        <f t="shared" si="19"/>
        <v/>
      </c>
      <c r="E80" s="24" t="str">
        <f t="shared" ref="E80:E143" si="23">IF($B80&lt;&gt;"",$F$2,"")</f>
        <v/>
      </c>
      <c r="F80" s="116"/>
      <c r="G80" s="116"/>
      <c r="H80" s="116"/>
      <c r="I80" s="116"/>
      <c r="J80" s="117"/>
      <c r="K80" s="116"/>
      <c r="L80" s="118"/>
      <c r="M80" s="26" t="str">
        <f t="shared" si="13"/>
        <v/>
      </c>
      <c r="N80" s="119"/>
      <c r="O80" s="119"/>
      <c r="P80" s="27" t="str">
        <f t="shared" si="20"/>
        <v/>
      </c>
      <c r="Q80" s="116"/>
      <c r="R80" s="120"/>
      <c r="S80" s="116"/>
      <c r="T80" s="121"/>
      <c r="U80" s="122"/>
      <c r="V80" s="123"/>
      <c r="W80" s="124"/>
      <c r="X80" s="125"/>
      <c r="Z80" s="44" t="str">
        <f t="shared" si="21"/>
        <v/>
      </c>
      <c r="AA80" s="44">
        <f t="shared" si="14"/>
        <v>0</v>
      </c>
      <c r="AB80" s="44" t="str">
        <f t="shared" si="15"/>
        <v/>
      </c>
      <c r="AC80" s="45">
        <f t="shared" si="22"/>
        <v>0</v>
      </c>
      <c r="AD80" s="45" t="str">
        <f t="shared" si="16"/>
        <v/>
      </c>
    </row>
    <row r="81" spans="1:30" s="76" customFormat="1" ht="34.5" customHeight="1">
      <c r="A81" s="114">
        <f t="shared" si="17"/>
        <v>69</v>
      </c>
      <c r="B81" s="38" t="str">
        <f t="shared" si="18"/>
        <v/>
      </c>
      <c r="C81" s="115"/>
      <c r="D81" s="24" t="str">
        <f t="shared" si="19"/>
        <v/>
      </c>
      <c r="E81" s="24" t="str">
        <f t="shared" si="23"/>
        <v/>
      </c>
      <c r="F81" s="116"/>
      <c r="G81" s="116"/>
      <c r="H81" s="116"/>
      <c r="I81" s="116"/>
      <c r="J81" s="117"/>
      <c r="K81" s="116"/>
      <c r="L81" s="118"/>
      <c r="M81" s="26" t="str">
        <f t="shared" si="13"/>
        <v/>
      </c>
      <c r="N81" s="119"/>
      <c r="O81" s="119"/>
      <c r="P81" s="27" t="str">
        <f t="shared" si="20"/>
        <v/>
      </c>
      <c r="Q81" s="116"/>
      <c r="R81" s="120"/>
      <c r="S81" s="116"/>
      <c r="T81" s="121"/>
      <c r="U81" s="122"/>
      <c r="V81" s="123"/>
      <c r="W81" s="124"/>
      <c r="X81" s="125"/>
      <c r="Z81" s="44" t="str">
        <f t="shared" si="21"/>
        <v/>
      </c>
      <c r="AA81" s="44">
        <f t="shared" si="14"/>
        <v>0</v>
      </c>
      <c r="AB81" s="44" t="str">
        <f t="shared" si="15"/>
        <v/>
      </c>
      <c r="AC81" s="45">
        <f t="shared" si="22"/>
        <v>0</v>
      </c>
      <c r="AD81" s="45" t="str">
        <f t="shared" si="16"/>
        <v/>
      </c>
    </row>
    <row r="82" spans="1:30" s="76" customFormat="1" ht="34.5" customHeight="1">
      <c r="A82" s="114">
        <f t="shared" si="17"/>
        <v>70</v>
      </c>
      <c r="B82" s="38" t="str">
        <f t="shared" si="18"/>
        <v/>
      </c>
      <c r="C82" s="115"/>
      <c r="D82" s="24" t="str">
        <f t="shared" si="19"/>
        <v/>
      </c>
      <c r="E82" s="24" t="str">
        <f t="shared" si="23"/>
        <v/>
      </c>
      <c r="F82" s="116"/>
      <c r="G82" s="116"/>
      <c r="H82" s="116"/>
      <c r="I82" s="116"/>
      <c r="J82" s="117"/>
      <c r="K82" s="116"/>
      <c r="L82" s="118"/>
      <c r="M82" s="26" t="str">
        <f t="shared" si="13"/>
        <v/>
      </c>
      <c r="N82" s="119"/>
      <c r="O82" s="119"/>
      <c r="P82" s="27" t="str">
        <f t="shared" si="20"/>
        <v/>
      </c>
      <c r="Q82" s="116"/>
      <c r="R82" s="120"/>
      <c r="S82" s="116"/>
      <c r="T82" s="121"/>
      <c r="U82" s="122"/>
      <c r="V82" s="123"/>
      <c r="W82" s="124"/>
      <c r="X82" s="125"/>
      <c r="Z82" s="44" t="str">
        <f t="shared" si="21"/>
        <v/>
      </c>
      <c r="AA82" s="44">
        <f t="shared" si="14"/>
        <v>0</v>
      </c>
      <c r="AB82" s="44" t="str">
        <f t="shared" si="15"/>
        <v/>
      </c>
      <c r="AC82" s="45">
        <f t="shared" si="22"/>
        <v>0</v>
      </c>
      <c r="AD82" s="45" t="str">
        <f t="shared" si="16"/>
        <v/>
      </c>
    </row>
    <row r="83" spans="1:30" s="76" customFormat="1" ht="34.5" customHeight="1">
      <c r="A83" s="114">
        <f t="shared" si="17"/>
        <v>71</v>
      </c>
      <c r="B83" s="38" t="str">
        <f t="shared" si="18"/>
        <v/>
      </c>
      <c r="C83" s="115"/>
      <c r="D83" s="24" t="str">
        <f t="shared" si="19"/>
        <v/>
      </c>
      <c r="E83" s="24" t="str">
        <f t="shared" si="23"/>
        <v/>
      </c>
      <c r="F83" s="116"/>
      <c r="G83" s="116"/>
      <c r="H83" s="116"/>
      <c r="I83" s="116"/>
      <c r="J83" s="117"/>
      <c r="K83" s="116"/>
      <c r="L83" s="118"/>
      <c r="M83" s="26" t="str">
        <f t="shared" si="13"/>
        <v/>
      </c>
      <c r="N83" s="119"/>
      <c r="O83" s="119"/>
      <c r="P83" s="27" t="str">
        <f t="shared" si="20"/>
        <v/>
      </c>
      <c r="Q83" s="116"/>
      <c r="R83" s="120"/>
      <c r="S83" s="116"/>
      <c r="T83" s="121"/>
      <c r="U83" s="122"/>
      <c r="V83" s="123"/>
      <c r="W83" s="124"/>
      <c r="X83" s="125"/>
      <c r="Z83" s="44" t="str">
        <f t="shared" si="21"/>
        <v/>
      </c>
      <c r="AA83" s="44">
        <f t="shared" si="14"/>
        <v>0</v>
      </c>
      <c r="AB83" s="44" t="str">
        <f t="shared" si="15"/>
        <v/>
      </c>
      <c r="AC83" s="45">
        <f t="shared" si="22"/>
        <v>0</v>
      </c>
      <c r="AD83" s="45" t="str">
        <f t="shared" si="16"/>
        <v/>
      </c>
    </row>
    <row r="84" spans="1:30" s="76" customFormat="1" ht="34.5" customHeight="1">
      <c r="A84" s="114">
        <f t="shared" si="17"/>
        <v>72</v>
      </c>
      <c r="B84" s="38" t="str">
        <f t="shared" si="18"/>
        <v/>
      </c>
      <c r="C84" s="115"/>
      <c r="D84" s="24" t="str">
        <f t="shared" si="19"/>
        <v/>
      </c>
      <c r="E84" s="24" t="str">
        <f t="shared" si="23"/>
        <v/>
      </c>
      <c r="F84" s="116"/>
      <c r="G84" s="116"/>
      <c r="H84" s="116"/>
      <c r="I84" s="116"/>
      <c r="J84" s="117"/>
      <c r="K84" s="116"/>
      <c r="L84" s="118"/>
      <c r="M84" s="26" t="str">
        <f t="shared" si="13"/>
        <v/>
      </c>
      <c r="N84" s="119"/>
      <c r="O84" s="119"/>
      <c r="P84" s="27" t="str">
        <f t="shared" si="20"/>
        <v/>
      </c>
      <c r="Q84" s="116"/>
      <c r="R84" s="120"/>
      <c r="S84" s="116"/>
      <c r="T84" s="121"/>
      <c r="U84" s="122"/>
      <c r="V84" s="123"/>
      <c r="W84" s="124"/>
      <c r="X84" s="125"/>
      <c r="Z84" s="44" t="str">
        <f t="shared" si="21"/>
        <v/>
      </c>
      <c r="AA84" s="44">
        <f t="shared" si="14"/>
        <v>0</v>
      </c>
      <c r="AB84" s="44" t="str">
        <f t="shared" si="15"/>
        <v/>
      </c>
      <c r="AC84" s="45">
        <f t="shared" si="22"/>
        <v>0</v>
      </c>
      <c r="AD84" s="45" t="str">
        <f t="shared" si="16"/>
        <v/>
      </c>
    </row>
    <row r="85" spans="1:30" s="76" customFormat="1" ht="34.5" customHeight="1">
      <c r="A85" s="114">
        <f t="shared" si="17"/>
        <v>73</v>
      </c>
      <c r="B85" s="38" t="str">
        <f t="shared" si="18"/>
        <v/>
      </c>
      <c r="C85" s="115"/>
      <c r="D85" s="24" t="str">
        <f t="shared" si="19"/>
        <v/>
      </c>
      <c r="E85" s="24" t="str">
        <f t="shared" si="23"/>
        <v/>
      </c>
      <c r="F85" s="116"/>
      <c r="G85" s="116"/>
      <c r="H85" s="116"/>
      <c r="I85" s="116"/>
      <c r="J85" s="117"/>
      <c r="K85" s="116"/>
      <c r="L85" s="118"/>
      <c r="M85" s="26" t="str">
        <f t="shared" si="13"/>
        <v/>
      </c>
      <c r="N85" s="119"/>
      <c r="O85" s="119"/>
      <c r="P85" s="27" t="str">
        <f t="shared" si="20"/>
        <v/>
      </c>
      <c r="Q85" s="116"/>
      <c r="R85" s="120"/>
      <c r="S85" s="116"/>
      <c r="T85" s="121"/>
      <c r="U85" s="122"/>
      <c r="V85" s="123"/>
      <c r="W85" s="124"/>
      <c r="X85" s="125"/>
      <c r="Z85" s="44" t="str">
        <f t="shared" si="21"/>
        <v/>
      </c>
      <c r="AA85" s="44">
        <f t="shared" si="14"/>
        <v>0</v>
      </c>
      <c r="AB85" s="44" t="str">
        <f t="shared" si="15"/>
        <v/>
      </c>
      <c r="AC85" s="45">
        <f t="shared" si="22"/>
        <v>0</v>
      </c>
      <c r="AD85" s="45" t="str">
        <f t="shared" si="16"/>
        <v/>
      </c>
    </row>
    <row r="86" spans="1:30" s="76" customFormat="1" ht="34.5" customHeight="1">
      <c r="A86" s="114">
        <f t="shared" si="17"/>
        <v>74</v>
      </c>
      <c r="B86" s="38" t="str">
        <f t="shared" si="18"/>
        <v/>
      </c>
      <c r="C86" s="115"/>
      <c r="D86" s="24" t="str">
        <f t="shared" si="19"/>
        <v/>
      </c>
      <c r="E86" s="24" t="str">
        <f t="shared" si="23"/>
        <v/>
      </c>
      <c r="F86" s="116"/>
      <c r="G86" s="116"/>
      <c r="H86" s="116"/>
      <c r="I86" s="116"/>
      <c r="J86" s="117"/>
      <c r="K86" s="116"/>
      <c r="L86" s="118"/>
      <c r="M86" s="26" t="str">
        <f t="shared" si="13"/>
        <v/>
      </c>
      <c r="N86" s="119"/>
      <c r="O86" s="119"/>
      <c r="P86" s="27" t="str">
        <f t="shared" si="20"/>
        <v/>
      </c>
      <c r="Q86" s="116"/>
      <c r="R86" s="120"/>
      <c r="S86" s="116"/>
      <c r="T86" s="121"/>
      <c r="U86" s="122"/>
      <c r="V86" s="123"/>
      <c r="W86" s="124"/>
      <c r="X86" s="125"/>
      <c r="Z86" s="44" t="str">
        <f t="shared" si="21"/>
        <v/>
      </c>
      <c r="AA86" s="44">
        <f t="shared" si="14"/>
        <v>0</v>
      </c>
      <c r="AB86" s="44" t="str">
        <f t="shared" si="15"/>
        <v/>
      </c>
      <c r="AC86" s="45">
        <f t="shared" si="22"/>
        <v>0</v>
      </c>
      <c r="AD86" s="45" t="str">
        <f t="shared" si="16"/>
        <v/>
      </c>
    </row>
    <row r="87" spans="1:30" s="76" customFormat="1" ht="34.5" customHeight="1">
      <c r="A87" s="114">
        <f t="shared" si="17"/>
        <v>75</v>
      </c>
      <c r="B87" s="38" t="str">
        <f t="shared" si="18"/>
        <v/>
      </c>
      <c r="C87" s="115"/>
      <c r="D87" s="24" t="str">
        <f t="shared" si="19"/>
        <v/>
      </c>
      <c r="E87" s="24" t="str">
        <f t="shared" si="23"/>
        <v/>
      </c>
      <c r="F87" s="116"/>
      <c r="G87" s="116"/>
      <c r="H87" s="116"/>
      <c r="I87" s="116"/>
      <c r="J87" s="117"/>
      <c r="K87" s="116"/>
      <c r="L87" s="118"/>
      <c r="M87" s="26" t="str">
        <f t="shared" si="13"/>
        <v/>
      </c>
      <c r="N87" s="119"/>
      <c r="O87" s="119"/>
      <c r="P87" s="27" t="str">
        <f t="shared" si="20"/>
        <v/>
      </c>
      <c r="Q87" s="116"/>
      <c r="R87" s="120"/>
      <c r="S87" s="116"/>
      <c r="T87" s="121"/>
      <c r="U87" s="122"/>
      <c r="V87" s="123"/>
      <c r="W87" s="124"/>
      <c r="X87" s="125"/>
      <c r="Z87" s="44" t="str">
        <f t="shared" si="21"/>
        <v/>
      </c>
      <c r="AA87" s="44">
        <f t="shared" si="14"/>
        <v>0</v>
      </c>
      <c r="AB87" s="44" t="str">
        <f t="shared" si="15"/>
        <v/>
      </c>
      <c r="AC87" s="45">
        <f t="shared" si="22"/>
        <v>0</v>
      </c>
      <c r="AD87" s="45" t="str">
        <f t="shared" si="16"/>
        <v/>
      </c>
    </row>
    <row r="88" spans="1:30" s="76" customFormat="1" ht="34.5" customHeight="1">
      <c r="A88" s="114">
        <f t="shared" si="17"/>
        <v>76</v>
      </c>
      <c r="B88" s="38" t="str">
        <f t="shared" si="18"/>
        <v/>
      </c>
      <c r="C88" s="115"/>
      <c r="D88" s="24" t="str">
        <f t="shared" si="19"/>
        <v/>
      </c>
      <c r="E88" s="24" t="str">
        <f t="shared" si="23"/>
        <v/>
      </c>
      <c r="F88" s="116"/>
      <c r="G88" s="116"/>
      <c r="H88" s="116"/>
      <c r="I88" s="116"/>
      <c r="J88" s="117"/>
      <c r="K88" s="116"/>
      <c r="L88" s="118"/>
      <c r="M88" s="26" t="str">
        <f t="shared" si="13"/>
        <v/>
      </c>
      <c r="N88" s="119"/>
      <c r="O88" s="119"/>
      <c r="P88" s="27" t="str">
        <f t="shared" si="20"/>
        <v/>
      </c>
      <c r="Q88" s="116"/>
      <c r="R88" s="120"/>
      <c r="S88" s="116"/>
      <c r="T88" s="121"/>
      <c r="U88" s="122"/>
      <c r="V88" s="123"/>
      <c r="W88" s="124"/>
      <c r="X88" s="125"/>
      <c r="Z88" s="44" t="str">
        <f t="shared" si="21"/>
        <v/>
      </c>
      <c r="AA88" s="44">
        <f t="shared" si="14"/>
        <v>0</v>
      </c>
      <c r="AB88" s="44" t="str">
        <f t="shared" si="15"/>
        <v/>
      </c>
      <c r="AC88" s="45">
        <f t="shared" si="22"/>
        <v>0</v>
      </c>
      <c r="AD88" s="45" t="str">
        <f t="shared" si="16"/>
        <v/>
      </c>
    </row>
    <row r="89" spans="1:30" s="76" customFormat="1" ht="34.5" customHeight="1">
      <c r="A89" s="114">
        <f t="shared" si="17"/>
        <v>77</v>
      </c>
      <c r="B89" s="38" t="str">
        <f t="shared" si="18"/>
        <v/>
      </c>
      <c r="C89" s="115"/>
      <c r="D89" s="24" t="str">
        <f t="shared" si="19"/>
        <v/>
      </c>
      <c r="E89" s="24" t="str">
        <f t="shared" si="23"/>
        <v/>
      </c>
      <c r="F89" s="116"/>
      <c r="G89" s="116"/>
      <c r="H89" s="116"/>
      <c r="I89" s="116"/>
      <c r="J89" s="117"/>
      <c r="K89" s="116"/>
      <c r="L89" s="118"/>
      <c r="M89" s="26" t="str">
        <f t="shared" si="13"/>
        <v/>
      </c>
      <c r="N89" s="119"/>
      <c r="O89" s="119"/>
      <c r="P89" s="27" t="str">
        <f t="shared" si="20"/>
        <v/>
      </c>
      <c r="Q89" s="116"/>
      <c r="R89" s="120"/>
      <c r="S89" s="116"/>
      <c r="T89" s="121"/>
      <c r="U89" s="122"/>
      <c r="V89" s="123"/>
      <c r="W89" s="124"/>
      <c r="X89" s="125"/>
      <c r="Z89" s="44" t="str">
        <f t="shared" si="21"/>
        <v/>
      </c>
      <c r="AA89" s="44">
        <f t="shared" si="14"/>
        <v>0</v>
      </c>
      <c r="AB89" s="44" t="str">
        <f t="shared" si="15"/>
        <v/>
      </c>
      <c r="AC89" s="45">
        <f t="shared" si="22"/>
        <v>0</v>
      </c>
      <c r="AD89" s="45" t="str">
        <f t="shared" si="16"/>
        <v/>
      </c>
    </row>
    <row r="90" spans="1:30" s="76" customFormat="1" ht="34.5" customHeight="1">
      <c r="A90" s="114">
        <f t="shared" si="17"/>
        <v>78</v>
      </c>
      <c r="B90" s="38" t="str">
        <f t="shared" si="18"/>
        <v/>
      </c>
      <c r="C90" s="115"/>
      <c r="D90" s="24" t="str">
        <f t="shared" si="19"/>
        <v/>
      </c>
      <c r="E90" s="24" t="str">
        <f t="shared" si="23"/>
        <v/>
      </c>
      <c r="F90" s="116"/>
      <c r="G90" s="116"/>
      <c r="H90" s="116"/>
      <c r="I90" s="116"/>
      <c r="J90" s="117"/>
      <c r="K90" s="116"/>
      <c r="L90" s="118"/>
      <c r="M90" s="26" t="str">
        <f t="shared" si="13"/>
        <v/>
      </c>
      <c r="N90" s="119"/>
      <c r="O90" s="119"/>
      <c r="P90" s="27" t="str">
        <f t="shared" si="20"/>
        <v/>
      </c>
      <c r="Q90" s="116"/>
      <c r="R90" s="120"/>
      <c r="S90" s="116"/>
      <c r="T90" s="121"/>
      <c r="U90" s="122"/>
      <c r="V90" s="123"/>
      <c r="W90" s="124"/>
      <c r="X90" s="125"/>
      <c r="Z90" s="44" t="str">
        <f t="shared" si="21"/>
        <v/>
      </c>
      <c r="AA90" s="44">
        <f t="shared" si="14"/>
        <v>0</v>
      </c>
      <c r="AB90" s="44" t="str">
        <f t="shared" si="15"/>
        <v/>
      </c>
      <c r="AC90" s="45">
        <f t="shared" si="22"/>
        <v>0</v>
      </c>
      <c r="AD90" s="45" t="str">
        <f t="shared" si="16"/>
        <v/>
      </c>
    </row>
    <row r="91" spans="1:30" s="76" customFormat="1" ht="34.5" customHeight="1">
      <c r="A91" s="114">
        <f t="shared" si="17"/>
        <v>79</v>
      </c>
      <c r="B91" s="38" t="str">
        <f t="shared" si="18"/>
        <v/>
      </c>
      <c r="C91" s="115"/>
      <c r="D91" s="24" t="str">
        <f t="shared" si="19"/>
        <v/>
      </c>
      <c r="E91" s="24" t="str">
        <f t="shared" si="23"/>
        <v/>
      </c>
      <c r="F91" s="116"/>
      <c r="G91" s="116"/>
      <c r="H91" s="116"/>
      <c r="I91" s="116"/>
      <c r="J91" s="117"/>
      <c r="K91" s="116"/>
      <c r="L91" s="118"/>
      <c r="M91" s="26" t="str">
        <f t="shared" si="13"/>
        <v/>
      </c>
      <c r="N91" s="119"/>
      <c r="O91" s="119"/>
      <c r="P91" s="27" t="str">
        <f t="shared" si="20"/>
        <v/>
      </c>
      <c r="Q91" s="116"/>
      <c r="R91" s="120"/>
      <c r="S91" s="116"/>
      <c r="T91" s="121"/>
      <c r="U91" s="122"/>
      <c r="V91" s="123"/>
      <c r="W91" s="124"/>
      <c r="X91" s="125"/>
      <c r="Z91" s="44" t="str">
        <f t="shared" si="21"/>
        <v/>
      </c>
      <c r="AA91" s="44">
        <f t="shared" si="14"/>
        <v>0</v>
      </c>
      <c r="AB91" s="44" t="str">
        <f t="shared" si="15"/>
        <v/>
      </c>
      <c r="AC91" s="45">
        <f t="shared" si="22"/>
        <v>0</v>
      </c>
      <c r="AD91" s="45" t="str">
        <f t="shared" si="16"/>
        <v/>
      </c>
    </row>
    <row r="92" spans="1:30" s="76" customFormat="1" ht="34.5" customHeight="1">
      <c r="A92" s="114">
        <f t="shared" si="17"/>
        <v>80</v>
      </c>
      <c r="B92" s="38" t="str">
        <f t="shared" si="18"/>
        <v/>
      </c>
      <c r="C92" s="115"/>
      <c r="D92" s="24" t="str">
        <f t="shared" si="19"/>
        <v/>
      </c>
      <c r="E92" s="24" t="str">
        <f t="shared" si="23"/>
        <v/>
      </c>
      <c r="F92" s="116"/>
      <c r="G92" s="116"/>
      <c r="H92" s="116"/>
      <c r="I92" s="116"/>
      <c r="J92" s="117"/>
      <c r="K92" s="116"/>
      <c r="L92" s="118"/>
      <c r="M92" s="26" t="str">
        <f t="shared" si="13"/>
        <v/>
      </c>
      <c r="N92" s="119"/>
      <c r="O92" s="119"/>
      <c r="P92" s="27" t="str">
        <f t="shared" si="20"/>
        <v/>
      </c>
      <c r="Q92" s="116"/>
      <c r="R92" s="120"/>
      <c r="S92" s="116"/>
      <c r="T92" s="121"/>
      <c r="U92" s="122"/>
      <c r="V92" s="123"/>
      <c r="W92" s="124"/>
      <c r="X92" s="125"/>
      <c r="Z92" s="44" t="str">
        <f t="shared" si="21"/>
        <v/>
      </c>
      <c r="AA92" s="44">
        <f t="shared" si="14"/>
        <v>0</v>
      </c>
      <c r="AB92" s="44" t="str">
        <f t="shared" si="15"/>
        <v/>
      </c>
      <c r="AC92" s="45">
        <f t="shared" si="22"/>
        <v>0</v>
      </c>
      <c r="AD92" s="45" t="str">
        <f t="shared" si="16"/>
        <v/>
      </c>
    </row>
    <row r="93" spans="1:30" s="76" customFormat="1" ht="34.5" customHeight="1">
      <c r="A93" s="114">
        <f t="shared" si="17"/>
        <v>81</v>
      </c>
      <c r="B93" s="38" t="str">
        <f t="shared" si="18"/>
        <v/>
      </c>
      <c r="C93" s="115"/>
      <c r="D93" s="24" t="str">
        <f t="shared" si="19"/>
        <v/>
      </c>
      <c r="E93" s="24" t="str">
        <f t="shared" si="23"/>
        <v/>
      </c>
      <c r="F93" s="116"/>
      <c r="G93" s="116"/>
      <c r="H93" s="116"/>
      <c r="I93" s="116"/>
      <c r="J93" s="117"/>
      <c r="K93" s="116"/>
      <c r="L93" s="118"/>
      <c r="M93" s="26" t="str">
        <f t="shared" si="13"/>
        <v/>
      </c>
      <c r="N93" s="119"/>
      <c r="O93" s="119"/>
      <c r="P93" s="27" t="str">
        <f t="shared" si="20"/>
        <v/>
      </c>
      <c r="Q93" s="116"/>
      <c r="R93" s="120"/>
      <c r="S93" s="116"/>
      <c r="T93" s="121"/>
      <c r="U93" s="122"/>
      <c r="V93" s="123"/>
      <c r="W93" s="124"/>
      <c r="X93" s="125"/>
      <c r="Z93" s="44" t="str">
        <f t="shared" si="21"/>
        <v/>
      </c>
      <c r="AA93" s="44">
        <f t="shared" si="14"/>
        <v>0</v>
      </c>
      <c r="AB93" s="44" t="str">
        <f t="shared" si="15"/>
        <v/>
      </c>
      <c r="AC93" s="45">
        <f t="shared" si="22"/>
        <v>0</v>
      </c>
      <c r="AD93" s="45" t="str">
        <f t="shared" si="16"/>
        <v/>
      </c>
    </row>
    <row r="94" spans="1:30" s="76" customFormat="1" ht="34.5" customHeight="1">
      <c r="A94" s="114">
        <f t="shared" si="17"/>
        <v>82</v>
      </c>
      <c r="B94" s="38" t="str">
        <f t="shared" si="18"/>
        <v/>
      </c>
      <c r="C94" s="115"/>
      <c r="D94" s="24" t="str">
        <f t="shared" si="19"/>
        <v/>
      </c>
      <c r="E94" s="24" t="str">
        <f t="shared" si="23"/>
        <v/>
      </c>
      <c r="F94" s="116"/>
      <c r="G94" s="116"/>
      <c r="H94" s="116"/>
      <c r="I94" s="116"/>
      <c r="J94" s="117"/>
      <c r="K94" s="116"/>
      <c r="L94" s="118"/>
      <c r="M94" s="26" t="str">
        <f t="shared" si="13"/>
        <v/>
      </c>
      <c r="N94" s="119"/>
      <c r="O94" s="119"/>
      <c r="P94" s="27" t="str">
        <f t="shared" si="20"/>
        <v/>
      </c>
      <c r="Q94" s="116"/>
      <c r="R94" s="120"/>
      <c r="S94" s="116"/>
      <c r="T94" s="121"/>
      <c r="U94" s="122"/>
      <c r="V94" s="123"/>
      <c r="W94" s="124"/>
      <c r="X94" s="125"/>
      <c r="Z94" s="44" t="str">
        <f t="shared" si="21"/>
        <v/>
      </c>
      <c r="AA94" s="44">
        <f t="shared" si="14"/>
        <v>0</v>
      </c>
      <c r="AB94" s="44" t="str">
        <f t="shared" si="15"/>
        <v/>
      </c>
      <c r="AC94" s="45">
        <f t="shared" si="22"/>
        <v>0</v>
      </c>
      <c r="AD94" s="45" t="str">
        <f t="shared" si="16"/>
        <v/>
      </c>
    </row>
    <row r="95" spans="1:30" s="76" customFormat="1" ht="34.5" customHeight="1">
      <c r="A95" s="114">
        <f t="shared" si="17"/>
        <v>83</v>
      </c>
      <c r="B95" s="38" t="str">
        <f t="shared" si="18"/>
        <v/>
      </c>
      <c r="C95" s="115"/>
      <c r="D95" s="24" t="str">
        <f t="shared" si="19"/>
        <v/>
      </c>
      <c r="E95" s="24" t="str">
        <f t="shared" si="23"/>
        <v/>
      </c>
      <c r="F95" s="116"/>
      <c r="G95" s="116"/>
      <c r="H95" s="116"/>
      <c r="I95" s="116"/>
      <c r="J95" s="117"/>
      <c r="K95" s="116"/>
      <c r="L95" s="118"/>
      <c r="M95" s="26" t="str">
        <f t="shared" si="13"/>
        <v/>
      </c>
      <c r="N95" s="119"/>
      <c r="O95" s="119"/>
      <c r="P95" s="27" t="str">
        <f t="shared" si="20"/>
        <v/>
      </c>
      <c r="Q95" s="116"/>
      <c r="R95" s="120"/>
      <c r="S95" s="116"/>
      <c r="T95" s="121"/>
      <c r="U95" s="122"/>
      <c r="V95" s="123"/>
      <c r="W95" s="124"/>
      <c r="X95" s="125"/>
      <c r="Z95" s="44" t="str">
        <f t="shared" si="21"/>
        <v/>
      </c>
      <c r="AA95" s="44">
        <f t="shared" si="14"/>
        <v>0</v>
      </c>
      <c r="AB95" s="44" t="str">
        <f t="shared" si="15"/>
        <v/>
      </c>
      <c r="AC95" s="45">
        <f t="shared" si="22"/>
        <v>0</v>
      </c>
      <c r="AD95" s="45" t="str">
        <f t="shared" si="16"/>
        <v/>
      </c>
    </row>
    <row r="96" spans="1:30" s="76" customFormat="1" ht="34.5" customHeight="1">
      <c r="A96" s="114">
        <f t="shared" si="17"/>
        <v>84</v>
      </c>
      <c r="B96" s="38" t="str">
        <f t="shared" si="18"/>
        <v/>
      </c>
      <c r="C96" s="115"/>
      <c r="D96" s="24" t="str">
        <f t="shared" si="19"/>
        <v/>
      </c>
      <c r="E96" s="24" t="str">
        <f t="shared" si="23"/>
        <v/>
      </c>
      <c r="F96" s="116"/>
      <c r="G96" s="116"/>
      <c r="H96" s="116"/>
      <c r="I96" s="116"/>
      <c r="J96" s="117"/>
      <c r="K96" s="116"/>
      <c r="L96" s="118"/>
      <c r="M96" s="26" t="str">
        <f t="shared" si="13"/>
        <v/>
      </c>
      <c r="N96" s="119"/>
      <c r="O96" s="119"/>
      <c r="P96" s="27" t="str">
        <f t="shared" si="20"/>
        <v/>
      </c>
      <c r="Q96" s="116"/>
      <c r="R96" s="120"/>
      <c r="S96" s="116"/>
      <c r="T96" s="121"/>
      <c r="U96" s="122"/>
      <c r="V96" s="123"/>
      <c r="W96" s="124"/>
      <c r="X96" s="125"/>
      <c r="Z96" s="44" t="str">
        <f t="shared" si="21"/>
        <v/>
      </c>
      <c r="AA96" s="44">
        <f t="shared" si="14"/>
        <v>0</v>
      </c>
      <c r="AB96" s="44" t="str">
        <f t="shared" si="15"/>
        <v/>
      </c>
      <c r="AC96" s="45">
        <f t="shared" si="22"/>
        <v>0</v>
      </c>
      <c r="AD96" s="45" t="str">
        <f t="shared" si="16"/>
        <v/>
      </c>
    </row>
    <row r="97" spans="1:30" s="76" customFormat="1" ht="34.5" customHeight="1">
      <c r="A97" s="114">
        <f t="shared" si="17"/>
        <v>85</v>
      </c>
      <c r="B97" s="38" t="str">
        <f t="shared" si="18"/>
        <v/>
      </c>
      <c r="C97" s="115"/>
      <c r="D97" s="24" t="str">
        <f t="shared" si="19"/>
        <v/>
      </c>
      <c r="E97" s="24" t="str">
        <f t="shared" si="23"/>
        <v/>
      </c>
      <c r="F97" s="116"/>
      <c r="G97" s="116"/>
      <c r="H97" s="116"/>
      <c r="I97" s="116"/>
      <c r="J97" s="117"/>
      <c r="K97" s="116"/>
      <c r="L97" s="118"/>
      <c r="M97" s="26" t="str">
        <f t="shared" si="13"/>
        <v/>
      </c>
      <c r="N97" s="119"/>
      <c r="O97" s="119"/>
      <c r="P97" s="27" t="str">
        <f t="shared" si="20"/>
        <v/>
      </c>
      <c r="Q97" s="116"/>
      <c r="R97" s="120"/>
      <c r="S97" s="116"/>
      <c r="T97" s="121"/>
      <c r="U97" s="122"/>
      <c r="V97" s="123"/>
      <c r="W97" s="124"/>
      <c r="X97" s="125"/>
      <c r="Z97" s="44" t="str">
        <f t="shared" si="21"/>
        <v/>
      </c>
      <c r="AA97" s="44">
        <f t="shared" si="14"/>
        <v>0</v>
      </c>
      <c r="AB97" s="44" t="str">
        <f t="shared" si="15"/>
        <v/>
      </c>
      <c r="AC97" s="45">
        <f t="shared" si="22"/>
        <v>0</v>
      </c>
      <c r="AD97" s="45" t="str">
        <f t="shared" si="16"/>
        <v/>
      </c>
    </row>
    <row r="98" spans="1:30" s="76" customFormat="1" ht="34.5" customHeight="1">
      <c r="A98" s="114">
        <f t="shared" si="17"/>
        <v>86</v>
      </c>
      <c r="B98" s="38" t="str">
        <f t="shared" si="18"/>
        <v/>
      </c>
      <c r="C98" s="115"/>
      <c r="D98" s="24" t="str">
        <f t="shared" si="19"/>
        <v/>
      </c>
      <c r="E98" s="24" t="str">
        <f t="shared" si="23"/>
        <v/>
      </c>
      <c r="F98" s="116"/>
      <c r="G98" s="116"/>
      <c r="H98" s="116"/>
      <c r="I98" s="116"/>
      <c r="J98" s="117"/>
      <c r="K98" s="116"/>
      <c r="L98" s="118"/>
      <c r="M98" s="26" t="str">
        <f t="shared" si="13"/>
        <v/>
      </c>
      <c r="N98" s="119"/>
      <c r="O98" s="119"/>
      <c r="P98" s="27" t="str">
        <f t="shared" si="20"/>
        <v/>
      </c>
      <c r="Q98" s="116"/>
      <c r="R98" s="120"/>
      <c r="S98" s="116"/>
      <c r="T98" s="121"/>
      <c r="U98" s="122"/>
      <c r="V98" s="123"/>
      <c r="W98" s="124"/>
      <c r="X98" s="125"/>
      <c r="Z98" s="44" t="str">
        <f t="shared" si="21"/>
        <v/>
      </c>
      <c r="AA98" s="44">
        <f t="shared" si="14"/>
        <v>0</v>
      </c>
      <c r="AB98" s="44" t="str">
        <f t="shared" si="15"/>
        <v/>
      </c>
      <c r="AC98" s="45">
        <f t="shared" si="22"/>
        <v>0</v>
      </c>
      <c r="AD98" s="45" t="str">
        <f t="shared" si="16"/>
        <v/>
      </c>
    </row>
    <row r="99" spans="1:30" s="76" customFormat="1" ht="34.5" customHeight="1">
      <c r="A99" s="114">
        <f t="shared" si="17"/>
        <v>87</v>
      </c>
      <c r="B99" s="38" t="str">
        <f t="shared" si="18"/>
        <v/>
      </c>
      <c r="C99" s="115"/>
      <c r="D99" s="24" t="str">
        <f t="shared" si="19"/>
        <v/>
      </c>
      <c r="E99" s="24" t="str">
        <f t="shared" si="23"/>
        <v/>
      </c>
      <c r="F99" s="116"/>
      <c r="G99" s="116"/>
      <c r="H99" s="116"/>
      <c r="I99" s="116"/>
      <c r="J99" s="117"/>
      <c r="K99" s="116"/>
      <c r="L99" s="118"/>
      <c r="M99" s="26" t="str">
        <f t="shared" si="13"/>
        <v/>
      </c>
      <c r="N99" s="119"/>
      <c r="O99" s="119"/>
      <c r="P99" s="27" t="str">
        <f t="shared" si="20"/>
        <v/>
      </c>
      <c r="Q99" s="116"/>
      <c r="R99" s="120"/>
      <c r="S99" s="116"/>
      <c r="T99" s="121"/>
      <c r="U99" s="122"/>
      <c r="V99" s="123"/>
      <c r="W99" s="124"/>
      <c r="X99" s="125"/>
      <c r="Z99" s="44" t="str">
        <f t="shared" si="21"/>
        <v/>
      </c>
      <c r="AA99" s="44">
        <f t="shared" si="14"/>
        <v>0</v>
      </c>
      <c r="AB99" s="44" t="str">
        <f t="shared" si="15"/>
        <v/>
      </c>
      <c r="AC99" s="45">
        <f t="shared" si="22"/>
        <v>0</v>
      </c>
      <c r="AD99" s="45" t="str">
        <f t="shared" si="16"/>
        <v/>
      </c>
    </row>
    <row r="100" spans="1:30" s="76" customFormat="1" ht="34.5" customHeight="1">
      <c r="A100" s="114">
        <f t="shared" si="17"/>
        <v>88</v>
      </c>
      <c r="B100" s="38" t="str">
        <f t="shared" si="18"/>
        <v/>
      </c>
      <c r="C100" s="115"/>
      <c r="D100" s="24" t="str">
        <f t="shared" si="19"/>
        <v/>
      </c>
      <c r="E100" s="24" t="str">
        <f t="shared" si="23"/>
        <v/>
      </c>
      <c r="F100" s="116"/>
      <c r="G100" s="116"/>
      <c r="H100" s="116"/>
      <c r="I100" s="116"/>
      <c r="J100" s="117"/>
      <c r="K100" s="116"/>
      <c r="L100" s="118"/>
      <c r="M100" s="26" t="str">
        <f t="shared" si="13"/>
        <v/>
      </c>
      <c r="N100" s="119"/>
      <c r="O100" s="119"/>
      <c r="P100" s="27" t="str">
        <f t="shared" si="20"/>
        <v/>
      </c>
      <c r="Q100" s="116"/>
      <c r="R100" s="120"/>
      <c r="S100" s="116"/>
      <c r="T100" s="121"/>
      <c r="U100" s="122"/>
      <c r="V100" s="123"/>
      <c r="W100" s="124"/>
      <c r="X100" s="125"/>
      <c r="Z100" s="44" t="str">
        <f t="shared" si="21"/>
        <v/>
      </c>
      <c r="AA100" s="44">
        <f t="shared" si="14"/>
        <v>0</v>
      </c>
      <c r="AB100" s="44" t="str">
        <f t="shared" si="15"/>
        <v/>
      </c>
      <c r="AC100" s="45">
        <f t="shared" si="22"/>
        <v>0</v>
      </c>
      <c r="AD100" s="45" t="str">
        <f t="shared" si="16"/>
        <v/>
      </c>
    </row>
    <row r="101" spans="1:30" s="76" customFormat="1" ht="34.5" customHeight="1">
      <c r="A101" s="114">
        <f t="shared" si="17"/>
        <v>89</v>
      </c>
      <c r="B101" s="38" t="str">
        <f t="shared" si="18"/>
        <v/>
      </c>
      <c r="C101" s="115"/>
      <c r="D101" s="24" t="str">
        <f t="shared" si="19"/>
        <v/>
      </c>
      <c r="E101" s="24" t="str">
        <f t="shared" si="23"/>
        <v/>
      </c>
      <c r="F101" s="116"/>
      <c r="G101" s="116"/>
      <c r="H101" s="116"/>
      <c r="I101" s="116"/>
      <c r="J101" s="117"/>
      <c r="K101" s="116"/>
      <c r="L101" s="118"/>
      <c r="M101" s="26" t="str">
        <f t="shared" si="13"/>
        <v/>
      </c>
      <c r="N101" s="119"/>
      <c r="O101" s="119"/>
      <c r="P101" s="27" t="str">
        <f t="shared" si="20"/>
        <v/>
      </c>
      <c r="Q101" s="116"/>
      <c r="R101" s="120"/>
      <c r="S101" s="116"/>
      <c r="T101" s="121"/>
      <c r="U101" s="122"/>
      <c r="V101" s="123"/>
      <c r="W101" s="124"/>
      <c r="X101" s="125"/>
      <c r="Z101" s="44" t="str">
        <f t="shared" si="21"/>
        <v/>
      </c>
      <c r="AA101" s="44">
        <f t="shared" si="14"/>
        <v>0</v>
      </c>
      <c r="AB101" s="44" t="str">
        <f t="shared" si="15"/>
        <v/>
      </c>
      <c r="AC101" s="45">
        <f t="shared" si="22"/>
        <v>0</v>
      </c>
      <c r="AD101" s="45" t="str">
        <f t="shared" si="16"/>
        <v/>
      </c>
    </row>
    <row r="102" spans="1:30" s="76" customFormat="1" ht="34.5" customHeight="1">
      <c r="A102" s="114">
        <f t="shared" si="17"/>
        <v>90</v>
      </c>
      <c r="B102" s="38" t="str">
        <f t="shared" si="18"/>
        <v/>
      </c>
      <c r="C102" s="115"/>
      <c r="D102" s="24" t="str">
        <f t="shared" si="19"/>
        <v/>
      </c>
      <c r="E102" s="24" t="str">
        <f t="shared" si="23"/>
        <v/>
      </c>
      <c r="F102" s="116"/>
      <c r="G102" s="116"/>
      <c r="H102" s="116"/>
      <c r="I102" s="116"/>
      <c r="J102" s="117"/>
      <c r="K102" s="116"/>
      <c r="L102" s="118"/>
      <c r="M102" s="26" t="str">
        <f t="shared" si="13"/>
        <v/>
      </c>
      <c r="N102" s="119"/>
      <c r="O102" s="119"/>
      <c r="P102" s="27" t="str">
        <f t="shared" si="20"/>
        <v/>
      </c>
      <c r="Q102" s="116"/>
      <c r="R102" s="120"/>
      <c r="S102" s="116"/>
      <c r="T102" s="121"/>
      <c r="U102" s="122"/>
      <c r="V102" s="123"/>
      <c r="W102" s="124"/>
      <c r="X102" s="125"/>
      <c r="Z102" s="44" t="str">
        <f t="shared" si="21"/>
        <v/>
      </c>
      <c r="AA102" s="44">
        <f t="shared" si="14"/>
        <v>0</v>
      </c>
      <c r="AB102" s="44" t="str">
        <f t="shared" si="15"/>
        <v/>
      </c>
      <c r="AC102" s="45">
        <f t="shared" si="22"/>
        <v>0</v>
      </c>
      <c r="AD102" s="45" t="str">
        <f t="shared" si="16"/>
        <v/>
      </c>
    </row>
    <row r="103" spans="1:30" s="76" customFormat="1" ht="34.5" customHeight="1">
      <c r="A103" s="114">
        <f t="shared" si="17"/>
        <v>91</v>
      </c>
      <c r="B103" s="38" t="str">
        <f t="shared" si="18"/>
        <v/>
      </c>
      <c r="C103" s="115"/>
      <c r="D103" s="24" t="str">
        <f t="shared" si="19"/>
        <v/>
      </c>
      <c r="E103" s="24" t="str">
        <f t="shared" si="23"/>
        <v/>
      </c>
      <c r="F103" s="116"/>
      <c r="G103" s="116"/>
      <c r="H103" s="116"/>
      <c r="I103" s="116"/>
      <c r="J103" s="117"/>
      <c r="K103" s="116"/>
      <c r="L103" s="118"/>
      <c r="M103" s="26" t="str">
        <f t="shared" si="13"/>
        <v/>
      </c>
      <c r="N103" s="119"/>
      <c r="O103" s="119"/>
      <c r="P103" s="27" t="str">
        <f t="shared" si="20"/>
        <v/>
      </c>
      <c r="Q103" s="116"/>
      <c r="R103" s="120"/>
      <c r="S103" s="116"/>
      <c r="T103" s="121"/>
      <c r="U103" s="122"/>
      <c r="V103" s="123"/>
      <c r="W103" s="124"/>
      <c r="X103" s="125"/>
      <c r="Z103" s="44" t="str">
        <f t="shared" si="21"/>
        <v/>
      </c>
      <c r="AA103" s="44">
        <f t="shared" si="14"/>
        <v>0</v>
      </c>
      <c r="AB103" s="44" t="str">
        <f t="shared" si="15"/>
        <v/>
      </c>
      <c r="AC103" s="45">
        <f t="shared" si="22"/>
        <v>0</v>
      </c>
      <c r="AD103" s="45" t="str">
        <f t="shared" si="16"/>
        <v/>
      </c>
    </row>
    <row r="104" spans="1:30" s="76" customFormat="1" ht="34.5" customHeight="1">
      <c r="A104" s="114">
        <f t="shared" si="17"/>
        <v>92</v>
      </c>
      <c r="B104" s="38" t="str">
        <f t="shared" si="18"/>
        <v/>
      </c>
      <c r="C104" s="115"/>
      <c r="D104" s="24" t="str">
        <f t="shared" si="19"/>
        <v/>
      </c>
      <c r="E104" s="24" t="str">
        <f t="shared" si="23"/>
        <v/>
      </c>
      <c r="F104" s="116"/>
      <c r="G104" s="116"/>
      <c r="H104" s="116"/>
      <c r="I104" s="116"/>
      <c r="J104" s="117"/>
      <c r="K104" s="116"/>
      <c r="L104" s="118"/>
      <c r="M104" s="26" t="str">
        <f t="shared" si="13"/>
        <v/>
      </c>
      <c r="N104" s="119"/>
      <c r="O104" s="119"/>
      <c r="P104" s="27" t="str">
        <f t="shared" si="20"/>
        <v/>
      </c>
      <c r="Q104" s="116"/>
      <c r="R104" s="120"/>
      <c r="S104" s="116"/>
      <c r="T104" s="121"/>
      <c r="U104" s="122"/>
      <c r="V104" s="123"/>
      <c r="W104" s="124"/>
      <c r="X104" s="125"/>
      <c r="Z104" s="44" t="str">
        <f t="shared" si="21"/>
        <v/>
      </c>
      <c r="AA104" s="44">
        <f t="shared" si="14"/>
        <v>0</v>
      </c>
      <c r="AB104" s="44" t="str">
        <f t="shared" si="15"/>
        <v/>
      </c>
      <c r="AC104" s="45">
        <f t="shared" si="22"/>
        <v>0</v>
      </c>
      <c r="AD104" s="45" t="str">
        <f t="shared" si="16"/>
        <v/>
      </c>
    </row>
    <row r="105" spans="1:30" s="76" customFormat="1" ht="34.5" customHeight="1">
      <c r="A105" s="114">
        <f t="shared" si="17"/>
        <v>93</v>
      </c>
      <c r="B105" s="38" t="str">
        <f t="shared" si="18"/>
        <v/>
      </c>
      <c r="C105" s="115"/>
      <c r="D105" s="24" t="str">
        <f t="shared" si="19"/>
        <v/>
      </c>
      <c r="E105" s="24" t="str">
        <f t="shared" si="23"/>
        <v/>
      </c>
      <c r="F105" s="116"/>
      <c r="G105" s="116"/>
      <c r="H105" s="116"/>
      <c r="I105" s="116"/>
      <c r="J105" s="117"/>
      <c r="K105" s="116"/>
      <c r="L105" s="118"/>
      <c r="M105" s="26" t="str">
        <f t="shared" si="13"/>
        <v/>
      </c>
      <c r="N105" s="119"/>
      <c r="O105" s="119"/>
      <c r="P105" s="27" t="str">
        <f t="shared" si="20"/>
        <v/>
      </c>
      <c r="Q105" s="116"/>
      <c r="R105" s="120"/>
      <c r="S105" s="116"/>
      <c r="T105" s="121"/>
      <c r="U105" s="122"/>
      <c r="V105" s="123"/>
      <c r="W105" s="124"/>
      <c r="X105" s="125"/>
      <c r="Z105" s="44" t="str">
        <f t="shared" si="21"/>
        <v/>
      </c>
      <c r="AA105" s="44">
        <f t="shared" si="14"/>
        <v>0</v>
      </c>
      <c r="AB105" s="44" t="str">
        <f t="shared" si="15"/>
        <v/>
      </c>
      <c r="AC105" s="45">
        <f t="shared" si="22"/>
        <v>0</v>
      </c>
      <c r="AD105" s="45" t="str">
        <f t="shared" si="16"/>
        <v/>
      </c>
    </row>
    <row r="106" spans="1:30" s="76" customFormat="1" ht="34.5" customHeight="1">
      <c r="A106" s="114">
        <f t="shared" si="17"/>
        <v>94</v>
      </c>
      <c r="B106" s="38" t="str">
        <f t="shared" si="18"/>
        <v/>
      </c>
      <c r="C106" s="115"/>
      <c r="D106" s="24" t="str">
        <f t="shared" si="19"/>
        <v/>
      </c>
      <c r="E106" s="24" t="str">
        <f t="shared" si="23"/>
        <v/>
      </c>
      <c r="F106" s="116"/>
      <c r="G106" s="116"/>
      <c r="H106" s="116"/>
      <c r="I106" s="116"/>
      <c r="J106" s="117"/>
      <c r="K106" s="116"/>
      <c r="L106" s="118"/>
      <c r="M106" s="26" t="str">
        <f t="shared" si="13"/>
        <v/>
      </c>
      <c r="N106" s="119"/>
      <c r="O106" s="119"/>
      <c r="P106" s="27" t="str">
        <f t="shared" si="20"/>
        <v/>
      </c>
      <c r="Q106" s="116"/>
      <c r="R106" s="120"/>
      <c r="S106" s="116"/>
      <c r="T106" s="121"/>
      <c r="U106" s="122"/>
      <c r="V106" s="123"/>
      <c r="W106" s="124"/>
      <c r="X106" s="125"/>
      <c r="Z106" s="44" t="str">
        <f t="shared" si="21"/>
        <v/>
      </c>
      <c r="AA106" s="44">
        <f t="shared" si="14"/>
        <v>0</v>
      </c>
      <c r="AB106" s="44" t="str">
        <f t="shared" si="15"/>
        <v/>
      </c>
      <c r="AC106" s="45">
        <f t="shared" si="22"/>
        <v>0</v>
      </c>
      <c r="AD106" s="45" t="str">
        <f t="shared" si="16"/>
        <v/>
      </c>
    </row>
    <row r="107" spans="1:30" s="76" customFormat="1" ht="34.5" customHeight="1">
      <c r="A107" s="114">
        <f t="shared" si="17"/>
        <v>95</v>
      </c>
      <c r="B107" s="38" t="str">
        <f t="shared" si="18"/>
        <v/>
      </c>
      <c r="C107" s="115"/>
      <c r="D107" s="24" t="str">
        <f t="shared" si="19"/>
        <v/>
      </c>
      <c r="E107" s="24" t="str">
        <f t="shared" si="23"/>
        <v/>
      </c>
      <c r="F107" s="116"/>
      <c r="G107" s="116"/>
      <c r="H107" s="116"/>
      <c r="I107" s="116"/>
      <c r="J107" s="117"/>
      <c r="K107" s="116"/>
      <c r="L107" s="118"/>
      <c r="M107" s="26" t="str">
        <f t="shared" si="13"/>
        <v/>
      </c>
      <c r="N107" s="119"/>
      <c r="O107" s="119"/>
      <c r="P107" s="27" t="str">
        <f t="shared" si="20"/>
        <v/>
      </c>
      <c r="Q107" s="116"/>
      <c r="R107" s="120"/>
      <c r="S107" s="116"/>
      <c r="T107" s="121"/>
      <c r="U107" s="122"/>
      <c r="V107" s="123"/>
      <c r="W107" s="124"/>
      <c r="X107" s="125"/>
      <c r="Z107" s="44" t="str">
        <f t="shared" si="21"/>
        <v/>
      </c>
      <c r="AA107" s="44">
        <f t="shared" si="14"/>
        <v>0</v>
      </c>
      <c r="AB107" s="44" t="str">
        <f t="shared" si="15"/>
        <v/>
      </c>
      <c r="AC107" s="45">
        <f t="shared" si="22"/>
        <v>0</v>
      </c>
      <c r="AD107" s="45" t="str">
        <f t="shared" si="16"/>
        <v/>
      </c>
    </row>
    <row r="108" spans="1:30" s="76" customFormat="1" ht="34.5" customHeight="1">
      <c r="A108" s="114">
        <f t="shared" si="17"/>
        <v>96</v>
      </c>
      <c r="B108" s="38" t="str">
        <f t="shared" si="18"/>
        <v/>
      </c>
      <c r="C108" s="115"/>
      <c r="D108" s="24" t="str">
        <f t="shared" si="19"/>
        <v/>
      </c>
      <c r="E108" s="24" t="str">
        <f t="shared" si="23"/>
        <v/>
      </c>
      <c r="F108" s="116"/>
      <c r="G108" s="116"/>
      <c r="H108" s="116"/>
      <c r="I108" s="116"/>
      <c r="J108" s="117"/>
      <c r="K108" s="116"/>
      <c r="L108" s="118"/>
      <c r="M108" s="26" t="str">
        <f t="shared" si="13"/>
        <v/>
      </c>
      <c r="N108" s="119"/>
      <c r="O108" s="119"/>
      <c r="P108" s="27" t="str">
        <f t="shared" si="20"/>
        <v/>
      </c>
      <c r="Q108" s="116"/>
      <c r="R108" s="120"/>
      <c r="S108" s="116"/>
      <c r="T108" s="121"/>
      <c r="U108" s="122"/>
      <c r="V108" s="123"/>
      <c r="W108" s="124"/>
      <c r="X108" s="125"/>
      <c r="Z108" s="44" t="str">
        <f t="shared" si="21"/>
        <v/>
      </c>
      <c r="AA108" s="44">
        <f t="shared" si="14"/>
        <v>0</v>
      </c>
      <c r="AB108" s="44" t="str">
        <f t="shared" si="15"/>
        <v/>
      </c>
      <c r="AC108" s="45">
        <f t="shared" si="22"/>
        <v>0</v>
      </c>
      <c r="AD108" s="45" t="str">
        <f t="shared" si="16"/>
        <v/>
      </c>
    </row>
    <row r="109" spans="1:30" s="76" customFormat="1" ht="34.5" customHeight="1">
      <c r="A109" s="114">
        <f t="shared" si="17"/>
        <v>97</v>
      </c>
      <c r="B109" s="38" t="str">
        <f t="shared" si="18"/>
        <v/>
      </c>
      <c r="C109" s="115"/>
      <c r="D109" s="24" t="str">
        <f t="shared" si="19"/>
        <v/>
      </c>
      <c r="E109" s="24" t="str">
        <f t="shared" si="23"/>
        <v/>
      </c>
      <c r="F109" s="116"/>
      <c r="G109" s="116"/>
      <c r="H109" s="116"/>
      <c r="I109" s="116"/>
      <c r="J109" s="117"/>
      <c r="K109" s="116"/>
      <c r="L109" s="118"/>
      <c r="M109" s="26" t="str">
        <f t="shared" si="13"/>
        <v/>
      </c>
      <c r="N109" s="119"/>
      <c r="O109" s="119"/>
      <c r="P109" s="27" t="str">
        <f t="shared" si="20"/>
        <v/>
      </c>
      <c r="Q109" s="116"/>
      <c r="R109" s="120"/>
      <c r="S109" s="116"/>
      <c r="T109" s="121"/>
      <c r="U109" s="122"/>
      <c r="V109" s="123"/>
      <c r="W109" s="124"/>
      <c r="X109" s="125"/>
      <c r="Z109" s="44" t="str">
        <f t="shared" si="21"/>
        <v/>
      </c>
      <c r="AA109" s="44">
        <f t="shared" si="14"/>
        <v>0</v>
      </c>
      <c r="AB109" s="44" t="str">
        <f t="shared" si="15"/>
        <v/>
      </c>
      <c r="AC109" s="45">
        <f t="shared" si="22"/>
        <v>0</v>
      </c>
      <c r="AD109" s="45" t="str">
        <f t="shared" si="16"/>
        <v/>
      </c>
    </row>
    <row r="110" spans="1:30" s="76" customFormat="1" ht="34.5" customHeight="1">
      <c r="A110" s="114">
        <f t="shared" si="17"/>
        <v>98</v>
      </c>
      <c r="B110" s="38" t="str">
        <f t="shared" si="18"/>
        <v/>
      </c>
      <c r="C110" s="115"/>
      <c r="D110" s="24" t="str">
        <f t="shared" si="19"/>
        <v/>
      </c>
      <c r="E110" s="24" t="str">
        <f t="shared" si="23"/>
        <v/>
      </c>
      <c r="F110" s="116"/>
      <c r="G110" s="116"/>
      <c r="H110" s="116"/>
      <c r="I110" s="116"/>
      <c r="J110" s="117"/>
      <c r="K110" s="116"/>
      <c r="L110" s="118"/>
      <c r="M110" s="26" t="str">
        <f t="shared" si="13"/>
        <v/>
      </c>
      <c r="N110" s="119"/>
      <c r="O110" s="119"/>
      <c r="P110" s="27" t="str">
        <f t="shared" si="20"/>
        <v/>
      </c>
      <c r="Q110" s="116"/>
      <c r="R110" s="120"/>
      <c r="S110" s="116"/>
      <c r="T110" s="121"/>
      <c r="U110" s="122"/>
      <c r="V110" s="123"/>
      <c r="W110" s="124"/>
      <c r="X110" s="125"/>
      <c r="Z110" s="44" t="str">
        <f t="shared" si="21"/>
        <v/>
      </c>
      <c r="AA110" s="44">
        <f t="shared" si="14"/>
        <v>0</v>
      </c>
      <c r="AB110" s="44" t="str">
        <f t="shared" si="15"/>
        <v/>
      </c>
      <c r="AC110" s="45">
        <f t="shared" si="22"/>
        <v>0</v>
      </c>
      <c r="AD110" s="45" t="str">
        <f t="shared" si="16"/>
        <v/>
      </c>
    </row>
    <row r="111" spans="1:30" s="76" customFormat="1" ht="34.5" customHeight="1">
      <c r="A111" s="114">
        <f t="shared" si="17"/>
        <v>99</v>
      </c>
      <c r="B111" s="38" t="str">
        <f t="shared" si="18"/>
        <v/>
      </c>
      <c r="C111" s="115"/>
      <c r="D111" s="24" t="str">
        <f t="shared" si="19"/>
        <v/>
      </c>
      <c r="E111" s="24" t="str">
        <f t="shared" si="23"/>
        <v/>
      </c>
      <c r="F111" s="116"/>
      <c r="G111" s="116"/>
      <c r="H111" s="116"/>
      <c r="I111" s="116"/>
      <c r="J111" s="117"/>
      <c r="K111" s="116"/>
      <c r="L111" s="118"/>
      <c r="M111" s="26" t="str">
        <f t="shared" si="13"/>
        <v/>
      </c>
      <c r="N111" s="119"/>
      <c r="O111" s="119"/>
      <c r="P111" s="27" t="str">
        <f t="shared" si="20"/>
        <v/>
      </c>
      <c r="Q111" s="116"/>
      <c r="R111" s="120"/>
      <c r="S111" s="116"/>
      <c r="T111" s="121"/>
      <c r="U111" s="122"/>
      <c r="V111" s="123"/>
      <c r="W111" s="124"/>
      <c r="X111" s="125"/>
      <c r="Z111" s="44" t="str">
        <f t="shared" si="21"/>
        <v/>
      </c>
      <c r="AA111" s="44">
        <f t="shared" si="14"/>
        <v>0</v>
      </c>
      <c r="AB111" s="44" t="str">
        <f t="shared" si="15"/>
        <v/>
      </c>
      <c r="AC111" s="45">
        <f t="shared" si="22"/>
        <v>0</v>
      </c>
      <c r="AD111" s="45" t="str">
        <f t="shared" si="16"/>
        <v/>
      </c>
    </row>
    <row r="112" spans="1:30" s="76" customFormat="1" ht="34.5" customHeight="1">
      <c r="A112" s="114">
        <f t="shared" si="17"/>
        <v>100</v>
      </c>
      <c r="B112" s="38" t="str">
        <f t="shared" si="18"/>
        <v/>
      </c>
      <c r="C112" s="115"/>
      <c r="D112" s="24" t="str">
        <f t="shared" si="19"/>
        <v/>
      </c>
      <c r="E112" s="24" t="str">
        <f t="shared" si="23"/>
        <v/>
      </c>
      <c r="F112" s="116"/>
      <c r="G112" s="116"/>
      <c r="H112" s="116"/>
      <c r="I112" s="116"/>
      <c r="J112" s="117"/>
      <c r="K112" s="116"/>
      <c r="L112" s="118"/>
      <c r="M112" s="26" t="str">
        <f t="shared" si="13"/>
        <v/>
      </c>
      <c r="N112" s="119"/>
      <c r="O112" s="119"/>
      <c r="P112" s="27" t="str">
        <f t="shared" si="20"/>
        <v/>
      </c>
      <c r="Q112" s="116"/>
      <c r="R112" s="120"/>
      <c r="S112" s="116"/>
      <c r="T112" s="121"/>
      <c r="U112" s="122"/>
      <c r="V112" s="123"/>
      <c r="W112" s="124"/>
      <c r="X112" s="125"/>
      <c r="Z112" s="44" t="str">
        <f t="shared" si="21"/>
        <v/>
      </c>
      <c r="AA112" s="44">
        <f t="shared" si="14"/>
        <v>0</v>
      </c>
      <c r="AB112" s="44" t="str">
        <f t="shared" si="15"/>
        <v/>
      </c>
      <c r="AC112" s="45">
        <f t="shared" si="22"/>
        <v>0</v>
      </c>
      <c r="AD112" s="45" t="str">
        <f t="shared" si="16"/>
        <v/>
      </c>
    </row>
    <row r="113" spans="1:30" s="76" customFormat="1" ht="34.5" customHeight="1">
      <c r="A113" s="114">
        <f t="shared" si="17"/>
        <v>101</v>
      </c>
      <c r="B113" s="38" t="str">
        <f t="shared" si="18"/>
        <v/>
      </c>
      <c r="C113" s="115"/>
      <c r="D113" s="24" t="str">
        <f t="shared" si="19"/>
        <v/>
      </c>
      <c r="E113" s="24" t="str">
        <f t="shared" si="23"/>
        <v/>
      </c>
      <c r="F113" s="116"/>
      <c r="G113" s="116"/>
      <c r="H113" s="116"/>
      <c r="I113" s="116"/>
      <c r="J113" s="117"/>
      <c r="K113" s="116"/>
      <c r="L113" s="118"/>
      <c r="M113" s="26" t="str">
        <f t="shared" si="13"/>
        <v/>
      </c>
      <c r="N113" s="119"/>
      <c r="O113" s="119"/>
      <c r="P113" s="27" t="str">
        <f t="shared" si="20"/>
        <v/>
      </c>
      <c r="Q113" s="116"/>
      <c r="R113" s="120"/>
      <c r="S113" s="116"/>
      <c r="T113" s="121"/>
      <c r="U113" s="122"/>
      <c r="V113" s="123"/>
      <c r="W113" s="124"/>
      <c r="X113" s="125"/>
      <c r="Z113" s="44" t="str">
        <f t="shared" si="21"/>
        <v/>
      </c>
      <c r="AA113" s="44">
        <f t="shared" si="14"/>
        <v>0</v>
      </c>
      <c r="AB113" s="44" t="str">
        <f t="shared" si="15"/>
        <v/>
      </c>
      <c r="AC113" s="45">
        <f t="shared" si="22"/>
        <v>0</v>
      </c>
      <c r="AD113" s="45" t="str">
        <f t="shared" si="16"/>
        <v/>
      </c>
    </row>
    <row r="114" spans="1:30" s="76" customFormat="1" ht="34.5" customHeight="1">
      <c r="A114" s="114">
        <f t="shared" si="17"/>
        <v>102</v>
      </c>
      <c r="B114" s="38" t="str">
        <f t="shared" si="18"/>
        <v/>
      </c>
      <c r="C114" s="115"/>
      <c r="D114" s="24" t="str">
        <f t="shared" si="19"/>
        <v/>
      </c>
      <c r="E114" s="24" t="str">
        <f t="shared" si="23"/>
        <v/>
      </c>
      <c r="F114" s="116"/>
      <c r="G114" s="116"/>
      <c r="H114" s="116"/>
      <c r="I114" s="116"/>
      <c r="J114" s="117"/>
      <c r="K114" s="116"/>
      <c r="L114" s="118"/>
      <c r="M114" s="26" t="str">
        <f t="shared" si="13"/>
        <v/>
      </c>
      <c r="N114" s="119"/>
      <c r="O114" s="119"/>
      <c r="P114" s="27" t="str">
        <f t="shared" si="20"/>
        <v/>
      </c>
      <c r="Q114" s="116"/>
      <c r="R114" s="120"/>
      <c r="S114" s="116"/>
      <c r="T114" s="121"/>
      <c r="U114" s="122"/>
      <c r="V114" s="123"/>
      <c r="W114" s="124"/>
      <c r="X114" s="125"/>
      <c r="Z114" s="44" t="str">
        <f t="shared" si="21"/>
        <v/>
      </c>
      <c r="AA114" s="44">
        <f t="shared" si="14"/>
        <v>0</v>
      </c>
      <c r="AB114" s="44" t="str">
        <f t="shared" si="15"/>
        <v/>
      </c>
      <c r="AC114" s="45">
        <f t="shared" si="22"/>
        <v>0</v>
      </c>
      <c r="AD114" s="45" t="str">
        <f t="shared" si="16"/>
        <v/>
      </c>
    </row>
    <row r="115" spans="1:30" s="76" customFormat="1" ht="34.5" customHeight="1">
      <c r="A115" s="114">
        <f t="shared" si="17"/>
        <v>103</v>
      </c>
      <c r="B115" s="38" t="str">
        <f t="shared" si="18"/>
        <v/>
      </c>
      <c r="C115" s="115"/>
      <c r="D115" s="24" t="str">
        <f t="shared" si="19"/>
        <v/>
      </c>
      <c r="E115" s="24" t="str">
        <f t="shared" si="23"/>
        <v/>
      </c>
      <c r="F115" s="116"/>
      <c r="G115" s="116"/>
      <c r="H115" s="116"/>
      <c r="I115" s="116"/>
      <c r="J115" s="117"/>
      <c r="K115" s="116"/>
      <c r="L115" s="118"/>
      <c r="M115" s="26" t="str">
        <f t="shared" si="13"/>
        <v/>
      </c>
      <c r="N115" s="119"/>
      <c r="O115" s="119"/>
      <c r="P115" s="27" t="str">
        <f t="shared" si="20"/>
        <v/>
      </c>
      <c r="Q115" s="116"/>
      <c r="R115" s="120"/>
      <c r="S115" s="116"/>
      <c r="T115" s="121"/>
      <c r="U115" s="122"/>
      <c r="V115" s="123"/>
      <c r="W115" s="124"/>
      <c r="X115" s="125"/>
      <c r="Z115" s="44" t="str">
        <f t="shared" si="21"/>
        <v/>
      </c>
      <c r="AA115" s="44">
        <f t="shared" si="14"/>
        <v>0</v>
      </c>
      <c r="AB115" s="44" t="str">
        <f t="shared" si="15"/>
        <v/>
      </c>
      <c r="AC115" s="45">
        <f t="shared" si="22"/>
        <v>0</v>
      </c>
      <c r="AD115" s="45" t="str">
        <f t="shared" si="16"/>
        <v/>
      </c>
    </row>
    <row r="116" spans="1:30" s="76" customFormat="1" ht="34.5" customHeight="1">
      <c r="A116" s="114">
        <f t="shared" si="17"/>
        <v>104</v>
      </c>
      <c r="B116" s="38" t="str">
        <f t="shared" si="18"/>
        <v/>
      </c>
      <c r="C116" s="115"/>
      <c r="D116" s="24" t="str">
        <f t="shared" si="19"/>
        <v/>
      </c>
      <c r="E116" s="24" t="str">
        <f t="shared" si="23"/>
        <v/>
      </c>
      <c r="F116" s="116"/>
      <c r="G116" s="116"/>
      <c r="H116" s="116"/>
      <c r="I116" s="116"/>
      <c r="J116" s="117"/>
      <c r="K116" s="116"/>
      <c r="L116" s="118"/>
      <c r="M116" s="26" t="str">
        <f t="shared" si="13"/>
        <v/>
      </c>
      <c r="N116" s="119"/>
      <c r="O116" s="119"/>
      <c r="P116" s="27" t="str">
        <f t="shared" si="20"/>
        <v/>
      </c>
      <c r="Q116" s="116"/>
      <c r="R116" s="120"/>
      <c r="S116" s="116"/>
      <c r="T116" s="121"/>
      <c r="U116" s="122"/>
      <c r="V116" s="123"/>
      <c r="W116" s="124"/>
      <c r="X116" s="125"/>
      <c r="Z116" s="44" t="str">
        <f t="shared" si="21"/>
        <v/>
      </c>
      <c r="AA116" s="44">
        <f t="shared" si="14"/>
        <v>0</v>
      </c>
      <c r="AB116" s="44" t="str">
        <f t="shared" si="15"/>
        <v/>
      </c>
      <c r="AC116" s="45">
        <f t="shared" si="22"/>
        <v>0</v>
      </c>
      <c r="AD116" s="45" t="str">
        <f t="shared" si="16"/>
        <v/>
      </c>
    </row>
    <row r="117" spans="1:30" s="76" customFormat="1" ht="34.5" customHeight="1">
      <c r="A117" s="114">
        <f t="shared" si="17"/>
        <v>105</v>
      </c>
      <c r="B117" s="38" t="str">
        <f t="shared" si="18"/>
        <v/>
      </c>
      <c r="C117" s="115"/>
      <c r="D117" s="24" t="str">
        <f t="shared" si="19"/>
        <v/>
      </c>
      <c r="E117" s="24" t="str">
        <f t="shared" si="23"/>
        <v/>
      </c>
      <c r="F117" s="116"/>
      <c r="G117" s="116"/>
      <c r="H117" s="116"/>
      <c r="I117" s="116"/>
      <c r="J117" s="117"/>
      <c r="K117" s="116"/>
      <c r="L117" s="118"/>
      <c r="M117" s="26" t="str">
        <f t="shared" si="13"/>
        <v/>
      </c>
      <c r="N117" s="119"/>
      <c r="O117" s="119"/>
      <c r="P117" s="27" t="str">
        <f t="shared" si="20"/>
        <v/>
      </c>
      <c r="Q117" s="116"/>
      <c r="R117" s="120"/>
      <c r="S117" s="116"/>
      <c r="T117" s="121"/>
      <c r="U117" s="122"/>
      <c r="V117" s="123"/>
      <c r="W117" s="124"/>
      <c r="X117" s="125"/>
      <c r="Z117" s="44" t="str">
        <f t="shared" si="21"/>
        <v/>
      </c>
      <c r="AA117" s="44">
        <f t="shared" si="14"/>
        <v>0</v>
      </c>
      <c r="AB117" s="44" t="str">
        <f t="shared" si="15"/>
        <v/>
      </c>
      <c r="AC117" s="45">
        <f t="shared" si="22"/>
        <v>0</v>
      </c>
      <c r="AD117" s="45" t="str">
        <f t="shared" si="16"/>
        <v/>
      </c>
    </row>
    <row r="118" spans="1:30" s="76" customFormat="1" ht="34.5" customHeight="1">
      <c r="A118" s="114">
        <f t="shared" si="17"/>
        <v>106</v>
      </c>
      <c r="B118" s="38" t="str">
        <f t="shared" si="18"/>
        <v/>
      </c>
      <c r="C118" s="115"/>
      <c r="D118" s="24" t="str">
        <f t="shared" si="19"/>
        <v/>
      </c>
      <c r="E118" s="24" t="str">
        <f t="shared" si="23"/>
        <v/>
      </c>
      <c r="F118" s="116"/>
      <c r="G118" s="116"/>
      <c r="H118" s="116"/>
      <c r="I118" s="116"/>
      <c r="J118" s="117"/>
      <c r="K118" s="116"/>
      <c r="L118" s="118"/>
      <c r="M118" s="26" t="str">
        <f t="shared" si="13"/>
        <v/>
      </c>
      <c r="N118" s="119"/>
      <c r="O118" s="119"/>
      <c r="P118" s="27" t="str">
        <f t="shared" si="20"/>
        <v/>
      </c>
      <c r="Q118" s="116"/>
      <c r="R118" s="120"/>
      <c r="S118" s="116"/>
      <c r="T118" s="121"/>
      <c r="U118" s="122"/>
      <c r="V118" s="123"/>
      <c r="W118" s="124"/>
      <c r="X118" s="125"/>
      <c r="Z118" s="44" t="str">
        <f t="shared" si="21"/>
        <v/>
      </c>
      <c r="AA118" s="44">
        <f t="shared" si="14"/>
        <v>0</v>
      </c>
      <c r="AB118" s="44" t="str">
        <f t="shared" si="15"/>
        <v/>
      </c>
      <c r="AC118" s="45">
        <f t="shared" si="22"/>
        <v>0</v>
      </c>
      <c r="AD118" s="45" t="str">
        <f t="shared" si="16"/>
        <v/>
      </c>
    </row>
    <row r="119" spans="1:30" s="76" customFormat="1" ht="34.5" customHeight="1">
      <c r="A119" s="114">
        <f t="shared" si="17"/>
        <v>107</v>
      </c>
      <c r="B119" s="38" t="str">
        <f t="shared" si="18"/>
        <v/>
      </c>
      <c r="C119" s="115"/>
      <c r="D119" s="24" t="str">
        <f t="shared" si="19"/>
        <v/>
      </c>
      <c r="E119" s="24" t="str">
        <f t="shared" si="23"/>
        <v/>
      </c>
      <c r="F119" s="116"/>
      <c r="G119" s="116"/>
      <c r="H119" s="116"/>
      <c r="I119" s="116"/>
      <c r="J119" s="117"/>
      <c r="K119" s="116"/>
      <c r="L119" s="118"/>
      <c r="M119" s="26" t="str">
        <f t="shared" si="13"/>
        <v/>
      </c>
      <c r="N119" s="119"/>
      <c r="O119" s="119"/>
      <c r="P119" s="27" t="str">
        <f t="shared" si="20"/>
        <v/>
      </c>
      <c r="Q119" s="116"/>
      <c r="R119" s="120"/>
      <c r="S119" s="116"/>
      <c r="T119" s="121"/>
      <c r="U119" s="122"/>
      <c r="V119" s="123"/>
      <c r="W119" s="124"/>
      <c r="X119" s="125"/>
      <c r="Z119" s="44" t="str">
        <f t="shared" si="21"/>
        <v/>
      </c>
      <c r="AA119" s="44">
        <f t="shared" si="14"/>
        <v>0</v>
      </c>
      <c r="AB119" s="44" t="str">
        <f t="shared" si="15"/>
        <v/>
      </c>
      <c r="AC119" s="45">
        <f t="shared" si="22"/>
        <v>0</v>
      </c>
      <c r="AD119" s="45" t="str">
        <f t="shared" si="16"/>
        <v/>
      </c>
    </row>
    <row r="120" spans="1:30" s="76" customFormat="1" ht="34.5" customHeight="1">
      <c r="A120" s="114">
        <f t="shared" si="17"/>
        <v>108</v>
      </c>
      <c r="B120" s="38" t="str">
        <f t="shared" si="18"/>
        <v/>
      </c>
      <c r="C120" s="115"/>
      <c r="D120" s="24" t="str">
        <f t="shared" si="19"/>
        <v/>
      </c>
      <c r="E120" s="24" t="str">
        <f t="shared" si="23"/>
        <v/>
      </c>
      <c r="F120" s="116"/>
      <c r="G120" s="116"/>
      <c r="H120" s="116"/>
      <c r="I120" s="116"/>
      <c r="J120" s="117"/>
      <c r="K120" s="116"/>
      <c r="L120" s="118"/>
      <c r="M120" s="26" t="str">
        <f t="shared" si="13"/>
        <v/>
      </c>
      <c r="N120" s="119"/>
      <c r="O120" s="119"/>
      <c r="P120" s="27" t="str">
        <f t="shared" si="20"/>
        <v/>
      </c>
      <c r="Q120" s="116"/>
      <c r="R120" s="120"/>
      <c r="S120" s="116"/>
      <c r="T120" s="121"/>
      <c r="U120" s="122"/>
      <c r="V120" s="123"/>
      <c r="W120" s="124"/>
      <c r="X120" s="125"/>
      <c r="Z120" s="44" t="str">
        <f t="shared" si="21"/>
        <v/>
      </c>
      <c r="AA120" s="44">
        <f t="shared" si="14"/>
        <v>0</v>
      </c>
      <c r="AB120" s="44" t="str">
        <f t="shared" si="15"/>
        <v/>
      </c>
      <c r="AC120" s="45">
        <f t="shared" si="22"/>
        <v>0</v>
      </c>
      <c r="AD120" s="45" t="str">
        <f t="shared" si="16"/>
        <v/>
      </c>
    </row>
    <row r="121" spans="1:30" s="76" customFormat="1" ht="34.5" customHeight="1">
      <c r="A121" s="114">
        <f t="shared" si="17"/>
        <v>109</v>
      </c>
      <c r="B121" s="38" t="str">
        <f t="shared" si="18"/>
        <v/>
      </c>
      <c r="C121" s="115"/>
      <c r="D121" s="24" t="str">
        <f t="shared" si="19"/>
        <v/>
      </c>
      <c r="E121" s="24" t="str">
        <f t="shared" si="23"/>
        <v/>
      </c>
      <c r="F121" s="116"/>
      <c r="G121" s="116"/>
      <c r="H121" s="116"/>
      <c r="I121" s="116"/>
      <c r="J121" s="117"/>
      <c r="K121" s="116"/>
      <c r="L121" s="118"/>
      <c r="M121" s="26" t="str">
        <f t="shared" si="13"/>
        <v/>
      </c>
      <c r="N121" s="119"/>
      <c r="O121" s="119"/>
      <c r="P121" s="27" t="str">
        <f t="shared" si="20"/>
        <v/>
      </c>
      <c r="Q121" s="116"/>
      <c r="R121" s="120"/>
      <c r="S121" s="116"/>
      <c r="T121" s="121"/>
      <c r="U121" s="122"/>
      <c r="V121" s="123"/>
      <c r="W121" s="124"/>
      <c r="X121" s="125"/>
      <c r="Z121" s="44" t="str">
        <f t="shared" si="21"/>
        <v/>
      </c>
      <c r="AA121" s="44">
        <f t="shared" si="14"/>
        <v>0</v>
      </c>
      <c r="AB121" s="44" t="str">
        <f t="shared" si="15"/>
        <v/>
      </c>
      <c r="AC121" s="45">
        <f t="shared" si="22"/>
        <v>0</v>
      </c>
      <c r="AD121" s="45" t="str">
        <f t="shared" si="16"/>
        <v/>
      </c>
    </row>
    <row r="122" spans="1:30" s="76" customFormat="1" ht="34.5" customHeight="1">
      <c r="A122" s="114">
        <f t="shared" si="17"/>
        <v>110</v>
      </c>
      <c r="B122" s="38" t="str">
        <f t="shared" si="18"/>
        <v/>
      </c>
      <c r="C122" s="115"/>
      <c r="D122" s="24" t="str">
        <f t="shared" si="19"/>
        <v/>
      </c>
      <c r="E122" s="24" t="str">
        <f t="shared" si="23"/>
        <v/>
      </c>
      <c r="F122" s="116"/>
      <c r="G122" s="116"/>
      <c r="H122" s="116"/>
      <c r="I122" s="116"/>
      <c r="J122" s="117"/>
      <c r="K122" s="116"/>
      <c r="L122" s="118"/>
      <c r="M122" s="26" t="str">
        <f t="shared" si="13"/>
        <v/>
      </c>
      <c r="N122" s="119"/>
      <c r="O122" s="119"/>
      <c r="P122" s="27" t="str">
        <f t="shared" si="20"/>
        <v/>
      </c>
      <c r="Q122" s="116"/>
      <c r="R122" s="120"/>
      <c r="S122" s="116"/>
      <c r="T122" s="121"/>
      <c r="U122" s="122"/>
      <c r="V122" s="123"/>
      <c r="W122" s="124"/>
      <c r="X122" s="125"/>
      <c r="Z122" s="44" t="str">
        <f t="shared" si="21"/>
        <v/>
      </c>
      <c r="AA122" s="44">
        <f t="shared" si="14"/>
        <v>0</v>
      </c>
      <c r="AB122" s="44" t="str">
        <f t="shared" si="15"/>
        <v/>
      </c>
      <c r="AC122" s="45">
        <f t="shared" si="22"/>
        <v>0</v>
      </c>
      <c r="AD122" s="45" t="str">
        <f t="shared" si="16"/>
        <v/>
      </c>
    </row>
    <row r="123" spans="1:30" s="76" customFormat="1" ht="34.5" customHeight="1">
      <c r="A123" s="114">
        <f t="shared" si="17"/>
        <v>111</v>
      </c>
      <c r="B123" s="38" t="str">
        <f t="shared" si="18"/>
        <v/>
      </c>
      <c r="C123" s="115"/>
      <c r="D123" s="24" t="str">
        <f t="shared" si="19"/>
        <v/>
      </c>
      <c r="E123" s="24" t="str">
        <f t="shared" si="23"/>
        <v/>
      </c>
      <c r="F123" s="116"/>
      <c r="G123" s="116"/>
      <c r="H123" s="116"/>
      <c r="I123" s="116"/>
      <c r="J123" s="117"/>
      <c r="K123" s="116"/>
      <c r="L123" s="118"/>
      <c r="M123" s="26" t="str">
        <f t="shared" si="13"/>
        <v/>
      </c>
      <c r="N123" s="119"/>
      <c r="O123" s="119"/>
      <c r="P123" s="27" t="str">
        <f t="shared" si="20"/>
        <v/>
      </c>
      <c r="Q123" s="116"/>
      <c r="R123" s="120"/>
      <c r="S123" s="116"/>
      <c r="T123" s="121"/>
      <c r="U123" s="122"/>
      <c r="V123" s="123"/>
      <c r="W123" s="124"/>
      <c r="X123" s="125"/>
      <c r="Z123" s="44" t="str">
        <f t="shared" si="21"/>
        <v/>
      </c>
      <c r="AA123" s="44">
        <f t="shared" si="14"/>
        <v>0</v>
      </c>
      <c r="AB123" s="44" t="str">
        <f t="shared" si="15"/>
        <v/>
      </c>
      <c r="AC123" s="45">
        <f t="shared" si="22"/>
        <v>0</v>
      </c>
      <c r="AD123" s="45" t="str">
        <f t="shared" si="16"/>
        <v/>
      </c>
    </row>
    <row r="124" spans="1:30" s="76" customFormat="1" ht="34.5" customHeight="1">
      <c r="A124" s="114">
        <f t="shared" si="17"/>
        <v>112</v>
      </c>
      <c r="B124" s="38" t="str">
        <f t="shared" si="18"/>
        <v/>
      </c>
      <c r="C124" s="115"/>
      <c r="D124" s="24" t="str">
        <f t="shared" si="19"/>
        <v/>
      </c>
      <c r="E124" s="24" t="str">
        <f t="shared" si="23"/>
        <v/>
      </c>
      <c r="F124" s="116"/>
      <c r="G124" s="116"/>
      <c r="H124" s="116"/>
      <c r="I124" s="116"/>
      <c r="J124" s="117"/>
      <c r="K124" s="116"/>
      <c r="L124" s="118"/>
      <c r="M124" s="26" t="str">
        <f t="shared" si="13"/>
        <v/>
      </c>
      <c r="N124" s="119"/>
      <c r="O124" s="119"/>
      <c r="P124" s="27" t="str">
        <f t="shared" si="20"/>
        <v/>
      </c>
      <c r="Q124" s="116"/>
      <c r="R124" s="120"/>
      <c r="S124" s="116"/>
      <c r="T124" s="121"/>
      <c r="U124" s="122"/>
      <c r="V124" s="123"/>
      <c r="W124" s="124"/>
      <c r="X124" s="125"/>
      <c r="Z124" s="44" t="str">
        <f t="shared" si="21"/>
        <v/>
      </c>
      <c r="AA124" s="44">
        <f t="shared" si="14"/>
        <v>0</v>
      </c>
      <c r="AB124" s="44" t="str">
        <f t="shared" si="15"/>
        <v/>
      </c>
      <c r="AC124" s="45">
        <f t="shared" si="22"/>
        <v>0</v>
      </c>
      <c r="AD124" s="45" t="str">
        <f t="shared" si="16"/>
        <v/>
      </c>
    </row>
    <row r="125" spans="1:30" s="76" customFormat="1" ht="34.5" customHeight="1">
      <c r="A125" s="114">
        <f t="shared" si="17"/>
        <v>113</v>
      </c>
      <c r="B125" s="38" t="str">
        <f t="shared" si="18"/>
        <v/>
      </c>
      <c r="C125" s="115"/>
      <c r="D125" s="24" t="str">
        <f t="shared" si="19"/>
        <v/>
      </c>
      <c r="E125" s="24" t="str">
        <f t="shared" si="23"/>
        <v/>
      </c>
      <c r="F125" s="116"/>
      <c r="G125" s="116"/>
      <c r="H125" s="116"/>
      <c r="I125" s="116"/>
      <c r="J125" s="117"/>
      <c r="K125" s="116"/>
      <c r="L125" s="118"/>
      <c r="M125" s="26" t="str">
        <f t="shared" si="13"/>
        <v/>
      </c>
      <c r="N125" s="119"/>
      <c r="O125" s="119"/>
      <c r="P125" s="27" t="str">
        <f t="shared" si="20"/>
        <v/>
      </c>
      <c r="Q125" s="116"/>
      <c r="R125" s="120"/>
      <c r="S125" s="116"/>
      <c r="T125" s="121"/>
      <c r="U125" s="122"/>
      <c r="V125" s="123"/>
      <c r="W125" s="124"/>
      <c r="X125" s="125"/>
      <c r="Z125" s="44" t="str">
        <f t="shared" si="21"/>
        <v/>
      </c>
      <c r="AA125" s="44">
        <f t="shared" si="14"/>
        <v>0</v>
      </c>
      <c r="AB125" s="44" t="str">
        <f t="shared" si="15"/>
        <v/>
      </c>
      <c r="AC125" s="45">
        <f t="shared" si="22"/>
        <v>0</v>
      </c>
      <c r="AD125" s="45" t="str">
        <f t="shared" si="16"/>
        <v/>
      </c>
    </row>
    <row r="126" spans="1:30" s="76" customFormat="1" ht="34.5" customHeight="1">
      <c r="A126" s="114">
        <f t="shared" si="17"/>
        <v>114</v>
      </c>
      <c r="B126" s="38" t="str">
        <f t="shared" si="18"/>
        <v/>
      </c>
      <c r="C126" s="115"/>
      <c r="D126" s="24" t="str">
        <f t="shared" si="19"/>
        <v/>
      </c>
      <c r="E126" s="24" t="str">
        <f t="shared" si="23"/>
        <v/>
      </c>
      <c r="F126" s="116"/>
      <c r="G126" s="116"/>
      <c r="H126" s="116"/>
      <c r="I126" s="116"/>
      <c r="J126" s="117"/>
      <c r="K126" s="116"/>
      <c r="L126" s="118"/>
      <c r="M126" s="26" t="str">
        <f t="shared" si="13"/>
        <v/>
      </c>
      <c r="N126" s="119"/>
      <c r="O126" s="119"/>
      <c r="P126" s="27" t="str">
        <f t="shared" si="20"/>
        <v/>
      </c>
      <c r="Q126" s="116"/>
      <c r="R126" s="120"/>
      <c r="S126" s="116"/>
      <c r="T126" s="121"/>
      <c r="U126" s="122"/>
      <c r="V126" s="123"/>
      <c r="W126" s="124"/>
      <c r="X126" s="125"/>
      <c r="Z126" s="44" t="str">
        <f t="shared" si="21"/>
        <v/>
      </c>
      <c r="AA126" s="44">
        <f t="shared" si="14"/>
        <v>0</v>
      </c>
      <c r="AB126" s="44" t="str">
        <f t="shared" si="15"/>
        <v/>
      </c>
      <c r="AC126" s="45">
        <f t="shared" si="22"/>
        <v>0</v>
      </c>
      <c r="AD126" s="45" t="str">
        <f t="shared" si="16"/>
        <v/>
      </c>
    </row>
    <row r="127" spans="1:30" s="76" customFormat="1" ht="34.5" customHeight="1">
      <c r="A127" s="114">
        <f t="shared" si="17"/>
        <v>115</v>
      </c>
      <c r="B127" s="38" t="str">
        <f t="shared" si="18"/>
        <v/>
      </c>
      <c r="C127" s="115"/>
      <c r="D127" s="24" t="str">
        <f t="shared" si="19"/>
        <v/>
      </c>
      <c r="E127" s="24" t="str">
        <f t="shared" si="23"/>
        <v/>
      </c>
      <c r="F127" s="116"/>
      <c r="G127" s="116"/>
      <c r="H127" s="116"/>
      <c r="I127" s="116"/>
      <c r="J127" s="117"/>
      <c r="K127" s="116"/>
      <c r="L127" s="118"/>
      <c r="M127" s="26" t="str">
        <f t="shared" si="13"/>
        <v/>
      </c>
      <c r="N127" s="119"/>
      <c r="O127" s="119"/>
      <c r="P127" s="27" t="str">
        <f t="shared" si="20"/>
        <v/>
      </c>
      <c r="Q127" s="116"/>
      <c r="R127" s="120"/>
      <c r="S127" s="116"/>
      <c r="T127" s="121"/>
      <c r="U127" s="122"/>
      <c r="V127" s="123"/>
      <c r="W127" s="124"/>
      <c r="X127" s="125"/>
      <c r="Z127" s="44" t="str">
        <f t="shared" si="21"/>
        <v/>
      </c>
      <c r="AA127" s="44">
        <f t="shared" si="14"/>
        <v>0</v>
      </c>
      <c r="AB127" s="44" t="str">
        <f t="shared" si="15"/>
        <v/>
      </c>
      <c r="AC127" s="45">
        <f t="shared" si="22"/>
        <v>0</v>
      </c>
      <c r="AD127" s="45" t="str">
        <f t="shared" si="16"/>
        <v/>
      </c>
    </row>
    <row r="128" spans="1:30" s="76" customFormat="1" ht="34.5" customHeight="1">
      <c r="A128" s="114">
        <f t="shared" si="17"/>
        <v>116</v>
      </c>
      <c r="B128" s="38" t="str">
        <f t="shared" si="18"/>
        <v/>
      </c>
      <c r="C128" s="115"/>
      <c r="D128" s="24" t="str">
        <f t="shared" si="19"/>
        <v/>
      </c>
      <c r="E128" s="24" t="str">
        <f t="shared" si="23"/>
        <v/>
      </c>
      <c r="F128" s="116"/>
      <c r="G128" s="116"/>
      <c r="H128" s="116"/>
      <c r="I128" s="116"/>
      <c r="J128" s="117"/>
      <c r="K128" s="116"/>
      <c r="L128" s="118"/>
      <c r="M128" s="26" t="str">
        <f t="shared" si="13"/>
        <v/>
      </c>
      <c r="N128" s="119"/>
      <c r="O128" s="119"/>
      <c r="P128" s="27" t="str">
        <f t="shared" si="20"/>
        <v/>
      </c>
      <c r="Q128" s="116"/>
      <c r="R128" s="120"/>
      <c r="S128" s="116"/>
      <c r="T128" s="121"/>
      <c r="U128" s="122"/>
      <c r="V128" s="123"/>
      <c r="W128" s="124"/>
      <c r="X128" s="125"/>
      <c r="Z128" s="44" t="str">
        <f t="shared" si="21"/>
        <v/>
      </c>
      <c r="AA128" s="44">
        <f t="shared" si="14"/>
        <v>0</v>
      </c>
      <c r="AB128" s="44" t="str">
        <f t="shared" si="15"/>
        <v/>
      </c>
      <c r="AC128" s="45">
        <f t="shared" si="22"/>
        <v>0</v>
      </c>
      <c r="AD128" s="45" t="str">
        <f t="shared" si="16"/>
        <v/>
      </c>
    </row>
    <row r="129" spans="1:30" s="76" customFormat="1" ht="34.5" customHeight="1">
      <c r="A129" s="114">
        <f t="shared" si="17"/>
        <v>117</v>
      </c>
      <c r="B129" s="38" t="str">
        <f t="shared" si="18"/>
        <v/>
      </c>
      <c r="C129" s="115"/>
      <c r="D129" s="24" t="str">
        <f t="shared" si="19"/>
        <v/>
      </c>
      <c r="E129" s="24" t="str">
        <f t="shared" si="23"/>
        <v/>
      </c>
      <c r="F129" s="116"/>
      <c r="G129" s="116"/>
      <c r="H129" s="116"/>
      <c r="I129" s="116"/>
      <c r="J129" s="117"/>
      <c r="K129" s="116"/>
      <c r="L129" s="118"/>
      <c r="M129" s="26" t="str">
        <f t="shared" si="13"/>
        <v/>
      </c>
      <c r="N129" s="119"/>
      <c r="O129" s="119"/>
      <c r="P129" s="27" t="str">
        <f t="shared" si="20"/>
        <v/>
      </c>
      <c r="Q129" s="116"/>
      <c r="R129" s="120"/>
      <c r="S129" s="116"/>
      <c r="T129" s="121"/>
      <c r="U129" s="122"/>
      <c r="V129" s="123"/>
      <c r="W129" s="124"/>
      <c r="X129" s="125"/>
      <c r="Z129" s="44" t="str">
        <f t="shared" si="21"/>
        <v/>
      </c>
      <c r="AA129" s="44">
        <f t="shared" si="14"/>
        <v>0</v>
      </c>
      <c r="AB129" s="44" t="str">
        <f t="shared" si="15"/>
        <v/>
      </c>
      <c r="AC129" s="45">
        <f t="shared" si="22"/>
        <v>0</v>
      </c>
      <c r="AD129" s="45" t="str">
        <f t="shared" si="16"/>
        <v/>
      </c>
    </row>
    <row r="130" spans="1:30" s="76" customFormat="1" ht="34.5" customHeight="1">
      <c r="A130" s="114">
        <f t="shared" si="17"/>
        <v>118</v>
      </c>
      <c r="B130" s="38" t="str">
        <f t="shared" si="18"/>
        <v/>
      </c>
      <c r="C130" s="115"/>
      <c r="D130" s="24" t="str">
        <f t="shared" si="19"/>
        <v/>
      </c>
      <c r="E130" s="24" t="str">
        <f t="shared" si="23"/>
        <v/>
      </c>
      <c r="F130" s="116"/>
      <c r="G130" s="116"/>
      <c r="H130" s="116"/>
      <c r="I130" s="116"/>
      <c r="J130" s="117"/>
      <c r="K130" s="116"/>
      <c r="L130" s="118"/>
      <c r="M130" s="26" t="str">
        <f t="shared" si="13"/>
        <v/>
      </c>
      <c r="N130" s="119"/>
      <c r="O130" s="119"/>
      <c r="P130" s="27" t="str">
        <f t="shared" si="20"/>
        <v/>
      </c>
      <c r="Q130" s="116"/>
      <c r="R130" s="120"/>
      <c r="S130" s="116"/>
      <c r="T130" s="121"/>
      <c r="U130" s="122"/>
      <c r="V130" s="123"/>
      <c r="W130" s="124"/>
      <c r="X130" s="125"/>
      <c r="Z130" s="44" t="str">
        <f t="shared" si="21"/>
        <v/>
      </c>
      <c r="AA130" s="44">
        <f t="shared" si="14"/>
        <v>0</v>
      </c>
      <c r="AB130" s="44" t="str">
        <f t="shared" si="15"/>
        <v/>
      </c>
      <c r="AC130" s="45">
        <f t="shared" si="22"/>
        <v>0</v>
      </c>
      <c r="AD130" s="45" t="str">
        <f t="shared" si="16"/>
        <v/>
      </c>
    </row>
    <row r="131" spans="1:30" s="76" customFormat="1" ht="34.5" customHeight="1">
      <c r="A131" s="114">
        <f t="shared" si="17"/>
        <v>119</v>
      </c>
      <c r="B131" s="38" t="str">
        <f t="shared" si="18"/>
        <v/>
      </c>
      <c r="C131" s="115"/>
      <c r="D131" s="24" t="str">
        <f t="shared" si="19"/>
        <v/>
      </c>
      <c r="E131" s="24" t="str">
        <f t="shared" si="23"/>
        <v/>
      </c>
      <c r="F131" s="116"/>
      <c r="G131" s="116"/>
      <c r="H131" s="116"/>
      <c r="I131" s="116"/>
      <c r="J131" s="117"/>
      <c r="K131" s="116"/>
      <c r="L131" s="118"/>
      <c r="M131" s="26" t="str">
        <f t="shared" si="13"/>
        <v/>
      </c>
      <c r="N131" s="119"/>
      <c r="O131" s="119"/>
      <c r="P131" s="27" t="str">
        <f t="shared" si="20"/>
        <v/>
      </c>
      <c r="Q131" s="116"/>
      <c r="R131" s="120"/>
      <c r="S131" s="116"/>
      <c r="T131" s="121"/>
      <c r="U131" s="122"/>
      <c r="V131" s="123"/>
      <c r="W131" s="124"/>
      <c r="X131" s="125"/>
      <c r="Z131" s="44" t="str">
        <f t="shared" si="21"/>
        <v/>
      </c>
      <c r="AA131" s="44">
        <f t="shared" si="14"/>
        <v>0</v>
      </c>
      <c r="AB131" s="44" t="str">
        <f t="shared" si="15"/>
        <v/>
      </c>
      <c r="AC131" s="45">
        <f t="shared" si="22"/>
        <v>0</v>
      </c>
      <c r="AD131" s="45" t="str">
        <f t="shared" si="16"/>
        <v/>
      </c>
    </row>
    <row r="132" spans="1:30" s="76" customFormat="1" ht="34.5" customHeight="1">
      <c r="A132" s="114">
        <f t="shared" si="17"/>
        <v>120</v>
      </c>
      <c r="B132" s="38" t="str">
        <f t="shared" si="18"/>
        <v/>
      </c>
      <c r="C132" s="115"/>
      <c r="D132" s="24" t="str">
        <f t="shared" si="19"/>
        <v/>
      </c>
      <c r="E132" s="24" t="str">
        <f t="shared" si="23"/>
        <v/>
      </c>
      <c r="F132" s="116"/>
      <c r="G132" s="116"/>
      <c r="H132" s="116"/>
      <c r="I132" s="116"/>
      <c r="J132" s="117"/>
      <c r="K132" s="116"/>
      <c r="L132" s="118"/>
      <c r="M132" s="26" t="str">
        <f t="shared" si="13"/>
        <v/>
      </c>
      <c r="N132" s="119"/>
      <c r="O132" s="119"/>
      <c r="P132" s="27" t="str">
        <f t="shared" si="20"/>
        <v/>
      </c>
      <c r="Q132" s="116"/>
      <c r="R132" s="120"/>
      <c r="S132" s="116"/>
      <c r="T132" s="121"/>
      <c r="U132" s="122"/>
      <c r="V132" s="123"/>
      <c r="W132" s="124"/>
      <c r="X132" s="125"/>
      <c r="Z132" s="44" t="str">
        <f t="shared" si="21"/>
        <v/>
      </c>
      <c r="AA132" s="44">
        <f t="shared" si="14"/>
        <v>0</v>
      </c>
      <c r="AB132" s="44" t="str">
        <f t="shared" si="15"/>
        <v/>
      </c>
      <c r="AC132" s="45">
        <f t="shared" si="22"/>
        <v>0</v>
      </c>
      <c r="AD132" s="45" t="str">
        <f t="shared" si="16"/>
        <v/>
      </c>
    </row>
    <row r="133" spans="1:30" s="76" customFormat="1" ht="34.5" customHeight="1">
      <c r="A133" s="114">
        <f t="shared" si="17"/>
        <v>121</v>
      </c>
      <c r="B133" s="38" t="str">
        <f t="shared" si="18"/>
        <v/>
      </c>
      <c r="C133" s="115"/>
      <c r="D133" s="24" t="str">
        <f t="shared" si="19"/>
        <v/>
      </c>
      <c r="E133" s="24" t="str">
        <f t="shared" si="23"/>
        <v/>
      </c>
      <c r="F133" s="116"/>
      <c r="G133" s="116"/>
      <c r="H133" s="116"/>
      <c r="I133" s="116"/>
      <c r="J133" s="117"/>
      <c r="K133" s="116"/>
      <c r="L133" s="118"/>
      <c r="M133" s="26" t="str">
        <f t="shared" si="13"/>
        <v/>
      </c>
      <c r="N133" s="119"/>
      <c r="O133" s="119"/>
      <c r="P133" s="27" t="str">
        <f t="shared" si="20"/>
        <v/>
      </c>
      <c r="Q133" s="116"/>
      <c r="R133" s="120"/>
      <c r="S133" s="116"/>
      <c r="T133" s="121"/>
      <c r="U133" s="122"/>
      <c r="V133" s="123"/>
      <c r="W133" s="124"/>
      <c r="X133" s="125"/>
      <c r="Z133" s="44" t="str">
        <f t="shared" si="21"/>
        <v/>
      </c>
      <c r="AA133" s="44">
        <f t="shared" si="14"/>
        <v>0</v>
      </c>
      <c r="AB133" s="44" t="str">
        <f t="shared" si="15"/>
        <v/>
      </c>
      <c r="AC133" s="45">
        <f t="shared" si="22"/>
        <v>0</v>
      </c>
      <c r="AD133" s="45" t="str">
        <f t="shared" si="16"/>
        <v/>
      </c>
    </row>
    <row r="134" spans="1:30" s="76" customFormat="1" ht="34.5" customHeight="1">
      <c r="A134" s="114">
        <f t="shared" si="17"/>
        <v>122</v>
      </c>
      <c r="B134" s="38" t="str">
        <f t="shared" si="18"/>
        <v/>
      </c>
      <c r="C134" s="115"/>
      <c r="D134" s="24" t="str">
        <f t="shared" si="19"/>
        <v/>
      </c>
      <c r="E134" s="24" t="str">
        <f t="shared" si="23"/>
        <v/>
      </c>
      <c r="F134" s="116"/>
      <c r="G134" s="116"/>
      <c r="H134" s="116"/>
      <c r="I134" s="116"/>
      <c r="J134" s="117"/>
      <c r="K134" s="116"/>
      <c r="L134" s="118"/>
      <c r="M134" s="26" t="str">
        <f t="shared" si="13"/>
        <v/>
      </c>
      <c r="N134" s="119"/>
      <c r="O134" s="119"/>
      <c r="P134" s="27" t="str">
        <f t="shared" si="20"/>
        <v/>
      </c>
      <c r="Q134" s="116"/>
      <c r="R134" s="120"/>
      <c r="S134" s="116"/>
      <c r="T134" s="121"/>
      <c r="U134" s="122"/>
      <c r="V134" s="123"/>
      <c r="W134" s="124"/>
      <c r="X134" s="125"/>
      <c r="Z134" s="44" t="str">
        <f t="shared" si="21"/>
        <v/>
      </c>
      <c r="AA134" s="44">
        <f t="shared" si="14"/>
        <v>0</v>
      </c>
      <c r="AB134" s="44" t="str">
        <f t="shared" si="15"/>
        <v/>
      </c>
      <c r="AC134" s="45">
        <f t="shared" si="22"/>
        <v>0</v>
      </c>
      <c r="AD134" s="45" t="str">
        <f t="shared" si="16"/>
        <v/>
      </c>
    </row>
    <row r="135" spans="1:30" s="76" customFormat="1" ht="34.5" customHeight="1">
      <c r="A135" s="114">
        <f t="shared" si="17"/>
        <v>123</v>
      </c>
      <c r="B135" s="38" t="str">
        <f t="shared" si="18"/>
        <v/>
      </c>
      <c r="C135" s="115"/>
      <c r="D135" s="24" t="str">
        <f t="shared" si="19"/>
        <v/>
      </c>
      <c r="E135" s="24" t="str">
        <f t="shared" si="23"/>
        <v/>
      </c>
      <c r="F135" s="116"/>
      <c r="G135" s="116"/>
      <c r="H135" s="116"/>
      <c r="I135" s="116"/>
      <c r="J135" s="117"/>
      <c r="K135" s="116"/>
      <c r="L135" s="118"/>
      <c r="M135" s="26" t="str">
        <f t="shared" si="13"/>
        <v/>
      </c>
      <c r="N135" s="119"/>
      <c r="O135" s="119"/>
      <c r="P135" s="27" t="str">
        <f t="shared" si="20"/>
        <v/>
      </c>
      <c r="Q135" s="116"/>
      <c r="R135" s="120"/>
      <c r="S135" s="116"/>
      <c r="T135" s="121"/>
      <c r="U135" s="122"/>
      <c r="V135" s="123"/>
      <c r="W135" s="124"/>
      <c r="X135" s="125"/>
      <c r="Z135" s="44" t="str">
        <f t="shared" si="21"/>
        <v/>
      </c>
      <c r="AA135" s="44">
        <f t="shared" si="14"/>
        <v>0</v>
      </c>
      <c r="AB135" s="44" t="str">
        <f t="shared" si="15"/>
        <v/>
      </c>
      <c r="AC135" s="45">
        <f t="shared" si="22"/>
        <v>0</v>
      </c>
      <c r="AD135" s="45" t="str">
        <f t="shared" si="16"/>
        <v/>
      </c>
    </row>
    <row r="136" spans="1:30" s="76" customFormat="1" ht="34.5" customHeight="1">
      <c r="A136" s="114">
        <f t="shared" si="17"/>
        <v>124</v>
      </c>
      <c r="B136" s="38" t="str">
        <f t="shared" si="18"/>
        <v/>
      </c>
      <c r="C136" s="115"/>
      <c r="D136" s="24" t="str">
        <f t="shared" si="19"/>
        <v/>
      </c>
      <c r="E136" s="24" t="str">
        <f t="shared" si="23"/>
        <v/>
      </c>
      <c r="F136" s="116"/>
      <c r="G136" s="116"/>
      <c r="H136" s="116"/>
      <c r="I136" s="116"/>
      <c r="J136" s="117"/>
      <c r="K136" s="116"/>
      <c r="L136" s="118"/>
      <c r="M136" s="26" t="str">
        <f t="shared" si="13"/>
        <v/>
      </c>
      <c r="N136" s="119"/>
      <c r="O136" s="119"/>
      <c r="P136" s="27" t="str">
        <f t="shared" si="20"/>
        <v/>
      </c>
      <c r="Q136" s="116"/>
      <c r="R136" s="120"/>
      <c r="S136" s="116"/>
      <c r="T136" s="121"/>
      <c r="U136" s="122"/>
      <c r="V136" s="123"/>
      <c r="W136" s="124"/>
      <c r="X136" s="125"/>
      <c r="Z136" s="44" t="str">
        <f t="shared" si="21"/>
        <v/>
      </c>
      <c r="AA136" s="44">
        <f t="shared" si="14"/>
        <v>0</v>
      </c>
      <c r="AB136" s="44" t="str">
        <f t="shared" si="15"/>
        <v/>
      </c>
      <c r="AC136" s="45">
        <f t="shared" si="22"/>
        <v>0</v>
      </c>
      <c r="AD136" s="45" t="str">
        <f t="shared" si="16"/>
        <v/>
      </c>
    </row>
    <row r="137" spans="1:30" s="76" customFormat="1" ht="34.5" customHeight="1">
      <c r="A137" s="114">
        <f t="shared" si="17"/>
        <v>125</v>
      </c>
      <c r="B137" s="38" t="str">
        <f t="shared" si="18"/>
        <v/>
      </c>
      <c r="C137" s="115"/>
      <c r="D137" s="24" t="str">
        <f t="shared" si="19"/>
        <v/>
      </c>
      <c r="E137" s="24" t="str">
        <f t="shared" si="23"/>
        <v/>
      </c>
      <c r="F137" s="116"/>
      <c r="G137" s="116"/>
      <c r="H137" s="116"/>
      <c r="I137" s="116"/>
      <c r="J137" s="117"/>
      <c r="K137" s="116"/>
      <c r="L137" s="118"/>
      <c r="M137" s="26" t="str">
        <f t="shared" si="13"/>
        <v/>
      </c>
      <c r="N137" s="119"/>
      <c r="O137" s="119"/>
      <c r="P137" s="27" t="str">
        <f t="shared" si="20"/>
        <v/>
      </c>
      <c r="Q137" s="116"/>
      <c r="R137" s="120"/>
      <c r="S137" s="116"/>
      <c r="T137" s="121"/>
      <c r="U137" s="122"/>
      <c r="V137" s="123"/>
      <c r="W137" s="124"/>
      <c r="X137" s="125"/>
      <c r="Z137" s="44" t="str">
        <f t="shared" si="21"/>
        <v/>
      </c>
      <c r="AA137" s="44">
        <f t="shared" si="14"/>
        <v>0</v>
      </c>
      <c r="AB137" s="44" t="str">
        <f t="shared" si="15"/>
        <v/>
      </c>
      <c r="AC137" s="45">
        <f t="shared" si="22"/>
        <v>0</v>
      </c>
      <c r="AD137" s="45" t="str">
        <f t="shared" si="16"/>
        <v/>
      </c>
    </row>
    <row r="138" spans="1:30" s="76" customFormat="1" ht="34.5" customHeight="1">
      <c r="A138" s="114">
        <f t="shared" si="17"/>
        <v>126</v>
      </c>
      <c r="B138" s="38" t="str">
        <f t="shared" si="18"/>
        <v/>
      </c>
      <c r="C138" s="115"/>
      <c r="D138" s="24" t="str">
        <f t="shared" si="19"/>
        <v/>
      </c>
      <c r="E138" s="24" t="str">
        <f t="shared" si="23"/>
        <v/>
      </c>
      <c r="F138" s="116"/>
      <c r="G138" s="116"/>
      <c r="H138" s="116"/>
      <c r="I138" s="116"/>
      <c r="J138" s="117"/>
      <c r="K138" s="116"/>
      <c r="L138" s="118"/>
      <c r="M138" s="26" t="str">
        <f t="shared" si="13"/>
        <v/>
      </c>
      <c r="N138" s="119"/>
      <c r="O138" s="119"/>
      <c r="P138" s="27" t="str">
        <f t="shared" si="20"/>
        <v/>
      </c>
      <c r="Q138" s="116"/>
      <c r="R138" s="120"/>
      <c r="S138" s="116"/>
      <c r="T138" s="121"/>
      <c r="U138" s="122"/>
      <c r="V138" s="123"/>
      <c r="W138" s="124"/>
      <c r="X138" s="125"/>
      <c r="Z138" s="44" t="str">
        <f t="shared" si="21"/>
        <v/>
      </c>
      <c r="AA138" s="44">
        <f t="shared" si="14"/>
        <v>0</v>
      </c>
      <c r="AB138" s="44" t="str">
        <f t="shared" si="15"/>
        <v/>
      </c>
      <c r="AC138" s="45">
        <f t="shared" si="22"/>
        <v>0</v>
      </c>
      <c r="AD138" s="45" t="str">
        <f t="shared" si="16"/>
        <v/>
      </c>
    </row>
    <row r="139" spans="1:30" s="76" customFormat="1" ht="34.5" customHeight="1">
      <c r="A139" s="114">
        <f t="shared" si="17"/>
        <v>127</v>
      </c>
      <c r="B139" s="38" t="str">
        <f t="shared" si="18"/>
        <v/>
      </c>
      <c r="C139" s="115"/>
      <c r="D139" s="24" t="str">
        <f t="shared" si="19"/>
        <v/>
      </c>
      <c r="E139" s="24" t="str">
        <f t="shared" si="23"/>
        <v/>
      </c>
      <c r="F139" s="116"/>
      <c r="G139" s="116"/>
      <c r="H139" s="116"/>
      <c r="I139" s="116"/>
      <c r="J139" s="117"/>
      <c r="K139" s="116"/>
      <c r="L139" s="118"/>
      <c r="M139" s="26" t="str">
        <f t="shared" si="13"/>
        <v/>
      </c>
      <c r="N139" s="119"/>
      <c r="O139" s="119"/>
      <c r="P139" s="27" t="str">
        <f t="shared" si="20"/>
        <v/>
      </c>
      <c r="Q139" s="116"/>
      <c r="R139" s="120"/>
      <c r="S139" s="116"/>
      <c r="T139" s="121"/>
      <c r="U139" s="122"/>
      <c r="V139" s="123"/>
      <c r="W139" s="124"/>
      <c r="X139" s="125"/>
      <c r="Z139" s="44" t="str">
        <f t="shared" si="21"/>
        <v/>
      </c>
      <c r="AA139" s="44">
        <f t="shared" si="14"/>
        <v>0</v>
      </c>
      <c r="AB139" s="44" t="str">
        <f t="shared" si="15"/>
        <v/>
      </c>
      <c r="AC139" s="45">
        <f t="shared" si="22"/>
        <v>0</v>
      </c>
      <c r="AD139" s="45" t="str">
        <f t="shared" si="16"/>
        <v/>
      </c>
    </row>
    <row r="140" spans="1:30" s="76" customFormat="1" ht="34.5" customHeight="1">
      <c r="A140" s="114">
        <f t="shared" si="17"/>
        <v>128</v>
      </c>
      <c r="B140" s="38" t="str">
        <f t="shared" si="18"/>
        <v/>
      </c>
      <c r="C140" s="115"/>
      <c r="D140" s="24" t="str">
        <f t="shared" si="19"/>
        <v/>
      </c>
      <c r="E140" s="24" t="str">
        <f t="shared" si="23"/>
        <v/>
      </c>
      <c r="F140" s="116"/>
      <c r="G140" s="116"/>
      <c r="H140" s="116"/>
      <c r="I140" s="116"/>
      <c r="J140" s="117"/>
      <c r="K140" s="116"/>
      <c r="L140" s="118"/>
      <c r="M140" s="26" t="str">
        <f t="shared" ref="M140:M203" si="24">IF(K140="","",K140)</f>
        <v/>
      </c>
      <c r="N140" s="119"/>
      <c r="O140" s="119"/>
      <c r="P140" s="27" t="str">
        <f t="shared" si="20"/>
        <v/>
      </c>
      <c r="Q140" s="116"/>
      <c r="R140" s="120"/>
      <c r="S140" s="116"/>
      <c r="T140" s="121"/>
      <c r="U140" s="122"/>
      <c r="V140" s="123"/>
      <c r="W140" s="124"/>
      <c r="X140" s="125"/>
      <c r="Z140" s="44" t="str">
        <f t="shared" si="21"/>
        <v/>
      </c>
      <c r="AA140" s="44">
        <f t="shared" si="14"/>
        <v>0</v>
      </c>
      <c r="AB140" s="44" t="str">
        <f t="shared" si="15"/>
        <v/>
      </c>
      <c r="AC140" s="45">
        <f t="shared" si="22"/>
        <v>0</v>
      </c>
      <c r="AD140" s="45" t="str">
        <f t="shared" si="16"/>
        <v/>
      </c>
    </row>
    <row r="141" spans="1:30" s="76" customFormat="1" ht="34.5" customHeight="1">
      <c r="A141" s="114">
        <f t="shared" si="17"/>
        <v>129</v>
      </c>
      <c r="B141" s="38" t="str">
        <f t="shared" si="18"/>
        <v/>
      </c>
      <c r="C141" s="115"/>
      <c r="D141" s="24" t="str">
        <f t="shared" si="19"/>
        <v/>
      </c>
      <c r="E141" s="24" t="str">
        <f t="shared" si="23"/>
        <v/>
      </c>
      <c r="F141" s="116"/>
      <c r="G141" s="116"/>
      <c r="H141" s="116"/>
      <c r="I141" s="116"/>
      <c r="J141" s="117"/>
      <c r="K141" s="116"/>
      <c r="L141" s="118"/>
      <c r="M141" s="26" t="str">
        <f t="shared" si="24"/>
        <v/>
      </c>
      <c r="N141" s="119"/>
      <c r="O141" s="119"/>
      <c r="P141" s="27" t="str">
        <f t="shared" si="20"/>
        <v/>
      </c>
      <c r="Q141" s="116"/>
      <c r="R141" s="120"/>
      <c r="S141" s="116"/>
      <c r="T141" s="121"/>
      <c r="U141" s="122"/>
      <c r="V141" s="123"/>
      <c r="W141" s="124"/>
      <c r="X141" s="125"/>
      <c r="Z141" s="44" t="str">
        <f t="shared" si="21"/>
        <v/>
      </c>
      <c r="AA141" s="44">
        <f t="shared" ref="AA141:AA204" si="25">IF(AND($G141&lt;&gt;"",COUNTIF($G141,"*■*")&gt;0,$S141=""),1,0)</f>
        <v>0</v>
      </c>
      <c r="AB141" s="44" t="str">
        <f t="shared" ref="AB141:AB204" si="26">IF(G141="","",TEXT(G141,"G/標準"))</f>
        <v/>
      </c>
      <c r="AC141" s="45">
        <f t="shared" si="22"/>
        <v>0</v>
      </c>
      <c r="AD141" s="45" t="str">
        <f t="shared" ref="AD141:AD204" si="27">IF(P141&lt;1,1,"")</f>
        <v/>
      </c>
    </row>
    <row r="142" spans="1:30" s="76" customFormat="1" ht="34.5" customHeight="1">
      <c r="A142" s="114">
        <f t="shared" ref="A142:A205" si="28">ROW()-12</f>
        <v>130</v>
      </c>
      <c r="B142" s="38" t="str">
        <f t="shared" ref="B142:B205" si="29">IF($C142="","","工作機械")</f>
        <v/>
      </c>
      <c r="C142" s="115"/>
      <c r="D142" s="24" t="str">
        <f t="shared" ref="D142:D205" si="30">IF($B142&lt;&gt;"",$C$2,"")</f>
        <v/>
      </c>
      <c r="E142" s="24" t="str">
        <f t="shared" si="23"/>
        <v/>
      </c>
      <c r="F142" s="116"/>
      <c r="G142" s="116"/>
      <c r="H142" s="116"/>
      <c r="I142" s="116"/>
      <c r="J142" s="117"/>
      <c r="K142" s="116"/>
      <c r="L142" s="118"/>
      <c r="M142" s="26" t="str">
        <f t="shared" si="24"/>
        <v/>
      </c>
      <c r="N142" s="119"/>
      <c r="O142" s="119"/>
      <c r="P142" s="27" t="str">
        <f t="shared" ref="P142:P205" si="31">IFERROR(IF($J142="","",ROUNDDOWN((ABS($J142-$L142)/$J142)/($O142-$N142)*100,1)),"")</f>
        <v/>
      </c>
      <c r="Q142" s="116"/>
      <c r="R142" s="120"/>
      <c r="S142" s="116"/>
      <c r="T142" s="121"/>
      <c r="U142" s="122"/>
      <c r="V142" s="123"/>
      <c r="W142" s="124"/>
      <c r="X142" s="125"/>
      <c r="Z142" s="44" t="str">
        <f t="shared" ref="Z142:Z205" si="32">IF(AND(($B142&lt;&gt;""),(OR(C142="",F142="",G142="",H142="",I142="",J142="",K142="",L142="",N142="",O142="",P142="",Q142="",U142=""))),1,"")</f>
        <v/>
      </c>
      <c r="AA142" s="44">
        <f t="shared" si="25"/>
        <v>0</v>
      </c>
      <c r="AB142" s="44" t="str">
        <f t="shared" si="26"/>
        <v/>
      </c>
      <c r="AC142" s="45">
        <f t="shared" ref="AC142:AC205" si="33">IF(AB142="",0,COUNTIF($AB$13:$AB$1048576,AB142))</f>
        <v>0</v>
      </c>
      <c r="AD142" s="45" t="str">
        <f t="shared" si="27"/>
        <v/>
      </c>
    </row>
    <row r="143" spans="1:30" s="76" customFormat="1" ht="34.5" customHeight="1">
      <c r="A143" s="114">
        <f t="shared" si="28"/>
        <v>131</v>
      </c>
      <c r="B143" s="38" t="str">
        <f t="shared" si="29"/>
        <v/>
      </c>
      <c r="C143" s="115"/>
      <c r="D143" s="24" t="str">
        <f t="shared" si="30"/>
        <v/>
      </c>
      <c r="E143" s="24" t="str">
        <f t="shared" si="23"/>
        <v/>
      </c>
      <c r="F143" s="116"/>
      <c r="G143" s="116"/>
      <c r="H143" s="116"/>
      <c r="I143" s="116"/>
      <c r="J143" s="117"/>
      <c r="K143" s="116"/>
      <c r="L143" s="118"/>
      <c r="M143" s="26" t="str">
        <f t="shared" si="24"/>
        <v/>
      </c>
      <c r="N143" s="119"/>
      <c r="O143" s="119"/>
      <c r="P143" s="27" t="str">
        <f t="shared" si="31"/>
        <v/>
      </c>
      <c r="Q143" s="116"/>
      <c r="R143" s="120"/>
      <c r="S143" s="116"/>
      <c r="T143" s="121"/>
      <c r="U143" s="122"/>
      <c r="V143" s="123"/>
      <c r="W143" s="124"/>
      <c r="X143" s="125"/>
      <c r="Z143" s="44" t="str">
        <f t="shared" si="32"/>
        <v/>
      </c>
      <c r="AA143" s="44">
        <f t="shared" si="25"/>
        <v>0</v>
      </c>
      <c r="AB143" s="44" t="str">
        <f t="shared" si="26"/>
        <v/>
      </c>
      <c r="AC143" s="45">
        <f t="shared" si="33"/>
        <v>0</v>
      </c>
      <c r="AD143" s="45" t="str">
        <f t="shared" si="27"/>
        <v/>
      </c>
    </row>
    <row r="144" spans="1:30" s="76" customFormat="1" ht="34.5" customHeight="1">
      <c r="A144" s="114">
        <f t="shared" si="28"/>
        <v>132</v>
      </c>
      <c r="B144" s="38" t="str">
        <f t="shared" si="29"/>
        <v/>
      </c>
      <c r="C144" s="115"/>
      <c r="D144" s="24" t="str">
        <f t="shared" si="30"/>
        <v/>
      </c>
      <c r="E144" s="24" t="str">
        <f t="shared" ref="E144:E207" si="34">IF($B144&lt;&gt;"",$F$2,"")</f>
        <v/>
      </c>
      <c r="F144" s="116"/>
      <c r="G144" s="116"/>
      <c r="H144" s="116"/>
      <c r="I144" s="116"/>
      <c r="J144" s="117"/>
      <c r="K144" s="116"/>
      <c r="L144" s="118"/>
      <c r="M144" s="26" t="str">
        <f t="shared" si="24"/>
        <v/>
      </c>
      <c r="N144" s="119"/>
      <c r="O144" s="119"/>
      <c r="P144" s="27" t="str">
        <f t="shared" si="31"/>
        <v/>
      </c>
      <c r="Q144" s="116"/>
      <c r="R144" s="120"/>
      <c r="S144" s="116"/>
      <c r="T144" s="121"/>
      <c r="U144" s="122"/>
      <c r="V144" s="123"/>
      <c r="W144" s="124"/>
      <c r="X144" s="125"/>
      <c r="Z144" s="44" t="str">
        <f t="shared" si="32"/>
        <v/>
      </c>
      <c r="AA144" s="44">
        <f t="shared" si="25"/>
        <v>0</v>
      </c>
      <c r="AB144" s="44" t="str">
        <f t="shared" si="26"/>
        <v/>
      </c>
      <c r="AC144" s="45">
        <f t="shared" si="33"/>
        <v>0</v>
      </c>
      <c r="AD144" s="45" t="str">
        <f t="shared" si="27"/>
        <v/>
      </c>
    </row>
    <row r="145" spans="1:30" s="76" customFormat="1" ht="34.5" customHeight="1">
      <c r="A145" s="114">
        <f t="shared" si="28"/>
        <v>133</v>
      </c>
      <c r="B145" s="38" t="str">
        <f t="shared" si="29"/>
        <v/>
      </c>
      <c r="C145" s="115"/>
      <c r="D145" s="24" t="str">
        <f t="shared" si="30"/>
        <v/>
      </c>
      <c r="E145" s="24" t="str">
        <f t="shared" si="34"/>
        <v/>
      </c>
      <c r="F145" s="116"/>
      <c r="G145" s="116"/>
      <c r="H145" s="116"/>
      <c r="I145" s="116"/>
      <c r="J145" s="117"/>
      <c r="K145" s="116"/>
      <c r="L145" s="118"/>
      <c r="M145" s="26" t="str">
        <f t="shared" si="24"/>
        <v/>
      </c>
      <c r="N145" s="119"/>
      <c r="O145" s="119"/>
      <c r="P145" s="27" t="str">
        <f t="shared" si="31"/>
        <v/>
      </c>
      <c r="Q145" s="116"/>
      <c r="R145" s="120"/>
      <c r="S145" s="116"/>
      <c r="T145" s="121"/>
      <c r="U145" s="122"/>
      <c r="V145" s="123"/>
      <c r="W145" s="124"/>
      <c r="X145" s="125"/>
      <c r="Z145" s="44" t="str">
        <f t="shared" si="32"/>
        <v/>
      </c>
      <c r="AA145" s="44">
        <f t="shared" si="25"/>
        <v>0</v>
      </c>
      <c r="AB145" s="44" t="str">
        <f t="shared" si="26"/>
        <v/>
      </c>
      <c r="AC145" s="45">
        <f t="shared" si="33"/>
        <v>0</v>
      </c>
      <c r="AD145" s="45" t="str">
        <f t="shared" si="27"/>
        <v/>
      </c>
    </row>
    <row r="146" spans="1:30" s="76" customFormat="1" ht="34.5" customHeight="1">
      <c r="A146" s="114">
        <f t="shared" si="28"/>
        <v>134</v>
      </c>
      <c r="B146" s="38" t="str">
        <f t="shared" si="29"/>
        <v/>
      </c>
      <c r="C146" s="115"/>
      <c r="D146" s="24" t="str">
        <f t="shared" si="30"/>
        <v/>
      </c>
      <c r="E146" s="24" t="str">
        <f t="shared" si="34"/>
        <v/>
      </c>
      <c r="F146" s="116"/>
      <c r="G146" s="116"/>
      <c r="H146" s="116"/>
      <c r="I146" s="116"/>
      <c r="J146" s="117"/>
      <c r="K146" s="116"/>
      <c r="L146" s="118"/>
      <c r="M146" s="26" t="str">
        <f t="shared" si="24"/>
        <v/>
      </c>
      <c r="N146" s="119"/>
      <c r="O146" s="119"/>
      <c r="P146" s="27" t="str">
        <f t="shared" si="31"/>
        <v/>
      </c>
      <c r="Q146" s="116"/>
      <c r="R146" s="120"/>
      <c r="S146" s="116"/>
      <c r="T146" s="121"/>
      <c r="U146" s="122"/>
      <c r="V146" s="123"/>
      <c r="W146" s="124"/>
      <c r="X146" s="125"/>
      <c r="Z146" s="44" t="str">
        <f t="shared" si="32"/>
        <v/>
      </c>
      <c r="AA146" s="44">
        <f t="shared" si="25"/>
        <v>0</v>
      </c>
      <c r="AB146" s="44" t="str">
        <f t="shared" si="26"/>
        <v/>
      </c>
      <c r="AC146" s="45">
        <f t="shared" si="33"/>
        <v>0</v>
      </c>
      <c r="AD146" s="45" t="str">
        <f t="shared" si="27"/>
        <v/>
      </c>
    </row>
    <row r="147" spans="1:30" s="76" customFormat="1" ht="34.5" customHeight="1">
      <c r="A147" s="114">
        <f t="shared" si="28"/>
        <v>135</v>
      </c>
      <c r="B147" s="38" t="str">
        <f t="shared" si="29"/>
        <v/>
      </c>
      <c r="C147" s="115"/>
      <c r="D147" s="24" t="str">
        <f t="shared" si="30"/>
        <v/>
      </c>
      <c r="E147" s="24" t="str">
        <f t="shared" si="34"/>
        <v/>
      </c>
      <c r="F147" s="116"/>
      <c r="G147" s="116"/>
      <c r="H147" s="116"/>
      <c r="I147" s="116"/>
      <c r="J147" s="117"/>
      <c r="K147" s="116"/>
      <c r="L147" s="118"/>
      <c r="M147" s="26" t="str">
        <f t="shared" si="24"/>
        <v/>
      </c>
      <c r="N147" s="119"/>
      <c r="O147" s="119"/>
      <c r="P147" s="27" t="str">
        <f t="shared" si="31"/>
        <v/>
      </c>
      <c r="Q147" s="116"/>
      <c r="R147" s="120"/>
      <c r="S147" s="116"/>
      <c r="T147" s="121"/>
      <c r="U147" s="122"/>
      <c r="V147" s="123"/>
      <c r="W147" s="124"/>
      <c r="X147" s="125"/>
      <c r="Z147" s="44" t="str">
        <f t="shared" si="32"/>
        <v/>
      </c>
      <c r="AA147" s="44">
        <f t="shared" si="25"/>
        <v>0</v>
      </c>
      <c r="AB147" s="44" t="str">
        <f t="shared" si="26"/>
        <v/>
      </c>
      <c r="AC147" s="45">
        <f t="shared" si="33"/>
        <v>0</v>
      </c>
      <c r="AD147" s="45" t="str">
        <f t="shared" si="27"/>
        <v/>
      </c>
    </row>
    <row r="148" spans="1:30" s="76" customFormat="1" ht="34.5" customHeight="1">
      <c r="A148" s="114">
        <f t="shared" si="28"/>
        <v>136</v>
      </c>
      <c r="B148" s="38" t="str">
        <f t="shared" si="29"/>
        <v/>
      </c>
      <c r="C148" s="115"/>
      <c r="D148" s="24" t="str">
        <f t="shared" si="30"/>
        <v/>
      </c>
      <c r="E148" s="24" t="str">
        <f t="shared" si="34"/>
        <v/>
      </c>
      <c r="F148" s="116"/>
      <c r="G148" s="116"/>
      <c r="H148" s="116"/>
      <c r="I148" s="116"/>
      <c r="J148" s="117"/>
      <c r="K148" s="116"/>
      <c r="L148" s="118"/>
      <c r="M148" s="26" t="str">
        <f t="shared" si="24"/>
        <v/>
      </c>
      <c r="N148" s="119"/>
      <c r="O148" s="119"/>
      <c r="P148" s="27" t="str">
        <f t="shared" si="31"/>
        <v/>
      </c>
      <c r="Q148" s="116"/>
      <c r="R148" s="120"/>
      <c r="S148" s="116"/>
      <c r="T148" s="121"/>
      <c r="U148" s="122"/>
      <c r="V148" s="123"/>
      <c r="W148" s="124"/>
      <c r="X148" s="125"/>
      <c r="Z148" s="44" t="str">
        <f t="shared" si="32"/>
        <v/>
      </c>
      <c r="AA148" s="44">
        <f t="shared" si="25"/>
        <v>0</v>
      </c>
      <c r="AB148" s="44" t="str">
        <f t="shared" si="26"/>
        <v/>
      </c>
      <c r="AC148" s="45">
        <f t="shared" si="33"/>
        <v>0</v>
      </c>
      <c r="AD148" s="45" t="str">
        <f t="shared" si="27"/>
        <v/>
      </c>
    </row>
    <row r="149" spans="1:30" s="76" customFormat="1" ht="34.5" customHeight="1">
      <c r="A149" s="114">
        <f t="shared" si="28"/>
        <v>137</v>
      </c>
      <c r="B149" s="38" t="str">
        <f t="shared" si="29"/>
        <v/>
      </c>
      <c r="C149" s="115"/>
      <c r="D149" s="24" t="str">
        <f t="shared" si="30"/>
        <v/>
      </c>
      <c r="E149" s="24" t="str">
        <f t="shared" si="34"/>
        <v/>
      </c>
      <c r="F149" s="116"/>
      <c r="G149" s="116"/>
      <c r="H149" s="116"/>
      <c r="I149" s="116"/>
      <c r="J149" s="117"/>
      <c r="K149" s="116"/>
      <c r="L149" s="118"/>
      <c r="M149" s="26" t="str">
        <f t="shared" si="24"/>
        <v/>
      </c>
      <c r="N149" s="119"/>
      <c r="O149" s="119"/>
      <c r="P149" s="27" t="str">
        <f t="shared" si="31"/>
        <v/>
      </c>
      <c r="Q149" s="116"/>
      <c r="R149" s="120"/>
      <c r="S149" s="116"/>
      <c r="T149" s="121"/>
      <c r="U149" s="122"/>
      <c r="V149" s="123"/>
      <c r="W149" s="124"/>
      <c r="X149" s="125"/>
      <c r="Z149" s="44" t="str">
        <f t="shared" si="32"/>
        <v/>
      </c>
      <c r="AA149" s="44">
        <f t="shared" si="25"/>
        <v>0</v>
      </c>
      <c r="AB149" s="44" t="str">
        <f t="shared" si="26"/>
        <v/>
      </c>
      <c r="AC149" s="45">
        <f t="shared" si="33"/>
        <v>0</v>
      </c>
      <c r="AD149" s="45" t="str">
        <f t="shared" si="27"/>
        <v/>
      </c>
    </row>
    <row r="150" spans="1:30" s="76" customFormat="1" ht="34.5" customHeight="1">
      <c r="A150" s="114">
        <f t="shared" si="28"/>
        <v>138</v>
      </c>
      <c r="B150" s="38" t="str">
        <f t="shared" si="29"/>
        <v/>
      </c>
      <c r="C150" s="115"/>
      <c r="D150" s="24" t="str">
        <f t="shared" si="30"/>
        <v/>
      </c>
      <c r="E150" s="24" t="str">
        <f t="shared" si="34"/>
        <v/>
      </c>
      <c r="F150" s="116"/>
      <c r="G150" s="116"/>
      <c r="H150" s="116"/>
      <c r="I150" s="116"/>
      <c r="J150" s="117"/>
      <c r="K150" s="116"/>
      <c r="L150" s="118"/>
      <c r="M150" s="26" t="str">
        <f t="shared" si="24"/>
        <v/>
      </c>
      <c r="N150" s="119"/>
      <c r="O150" s="119"/>
      <c r="P150" s="27" t="str">
        <f t="shared" si="31"/>
        <v/>
      </c>
      <c r="Q150" s="116"/>
      <c r="R150" s="120"/>
      <c r="S150" s="116"/>
      <c r="T150" s="121"/>
      <c r="U150" s="122"/>
      <c r="V150" s="123"/>
      <c r="W150" s="124"/>
      <c r="X150" s="125"/>
      <c r="Z150" s="44" t="str">
        <f t="shared" si="32"/>
        <v/>
      </c>
      <c r="AA150" s="44">
        <f t="shared" si="25"/>
        <v>0</v>
      </c>
      <c r="AB150" s="44" t="str">
        <f t="shared" si="26"/>
        <v/>
      </c>
      <c r="AC150" s="45">
        <f t="shared" si="33"/>
        <v>0</v>
      </c>
      <c r="AD150" s="45" t="str">
        <f t="shared" si="27"/>
        <v/>
      </c>
    </row>
    <row r="151" spans="1:30" s="76" customFormat="1" ht="34.5" customHeight="1">
      <c r="A151" s="114">
        <f t="shared" si="28"/>
        <v>139</v>
      </c>
      <c r="B151" s="38" t="str">
        <f t="shared" si="29"/>
        <v/>
      </c>
      <c r="C151" s="115"/>
      <c r="D151" s="24" t="str">
        <f t="shared" si="30"/>
        <v/>
      </c>
      <c r="E151" s="24" t="str">
        <f t="shared" si="34"/>
        <v/>
      </c>
      <c r="F151" s="116"/>
      <c r="G151" s="116"/>
      <c r="H151" s="116"/>
      <c r="I151" s="116"/>
      <c r="J151" s="117"/>
      <c r="K151" s="116"/>
      <c r="L151" s="118"/>
      <c r="M151" s="26" t="str">
        <f t="shared" si="24"/>
        <v/>
      </c>
      <c r="N151" s="119"/>
      <c r="O151" s="119"/>
      <c r="P151" s="27" t="str">
        <f t="shared" si="31"/>
        <v/>
      </c>
      <c r="Q151" s="116"/>
      <c r="R151" s="120"/>
      <c r="S151" s="116"/>
      <c r="T151" s="121"/>
      <c r="U151" s="122"/>
      <c r="V151" s="123"/>
      <c r="W151" s="124"/>
      <c r="X151" s="125"/>
      <c r="Z151" s="44" t="str">
        <f t="shared" si="32"/>
        <v/>
      </c>
      <c r="AA151" s="44">
        <f t="shared" si="25"/>
        <v>0</v>
      </c>
      <c r="AB151" s="44" t="str">
        <f t="shared" si="26"/>
        <v/>
      </c>
      <c r="AC151" s="45">
        <f t="shared" si="33"/>
        <v>0</v>
      </c>
      <c r="AD151" s="45" t="str">
        <f t="shared" si="27"/>
        <v/>
      </c>
    </row>
    <row r="152" spans="1:30" s="76" customFormat="1" ht="34.5" customHeight="1">
      <c r="A152" s="114">
        <f t="shared" si="28"/>
        <v>140</v>
      </c>
      <c r="B152" s="38" t="str">
        <f t="shared" si="29"/>
        <v/>
      </c>
      <c r="C152" s="115"/>
      <c r="D152" s="24" t="str">
        <f t="shared" si="30"/>
        <v/>
      </c>
      <c r="E152" s="24" t="str">
        <f t="shared" si="34"/>
        <v/>
      </c>
      <c r="F152" s="116"/>
      <c r="G152" s="116"/>
      <c r="H152" s="116"/>
      <c r="I152" s="116"/>
      <c r="J152" s="117"/>
      <c r="K152" s="116"/>
      <c r="L152" s="118"/>
      <c r="M152" s="26" t="str">
        <f t="shared" si="24"/>
        <v/>
      </c>
      <c r="N152" s="119"/>
      <c r="O152" s="119"/>
      <c r="P152" s="27" t="str">
        <f t="shared" si="31"/>
        <v/>
      </c>
      <c r="Q152" s="116"/>
      <c r="R152" s="120"/>
      <c r="S152" s="116"/>
      <c r="T152" s="121"/>
      <c r="U152" s="122"/>
      <c r="V152" s="123"/>
      <c r="W152" s="124"/>
      <c r="X152" s="125"/>
      <c r="Z152" s="44" t="str">
        <f t="shared" si="32"/>
        <v/>
      </c>
      <c r="AA152" s="44">
        <f t="shared" si="25"/>
        <v>0</v>
      </c>
      <c r="AB152" s="44" t="str">
        <f t="shared" si="26"/>
        <v/>
      </c>
      <c r="AC152" s="45">
        <f t="shared" si="33"/>
        <v>0</v>
      </c>
      <c r="AD152" s="45" t="str">
        <f t="shared" si="27"/>
        <v/>
      </c>
    </row>
    <row r="153" spans="1:30" s="76" customFormat="1" ht="34.5" customHeight="1">
      <c r="A153" s="114">
        <f t="shared" si="28"/>
        <v>141</v>
      </c>
      <c r="B153" s="38" t="str">
        <f t="shared" si="29"/>
        <v/>
      </c>
      <c r="C153" s="115"/>
      <c r="D153" s="24" t="str">
        <f t="shared" si="30"/>
        <v/>
      </c>
      <c r="E153" s="24" t="str">
        <f t="shared" si="34"/>
        <v/>
      </c>
      <c r="F153" s="116"/>
      <c r="G153" s="116"/>
      <c r="H153" s="116"/>
      <c r="I153" s="116"/>
      <c r="J153" s="117"/>
      <c r="K153" s="116"/>
      <c r="L153" s="118"/>
      <c r="M153" s="26" t="str">
        <f t="shared" si="24"/>
        <v/>
      </c>
      <c r="N153" s="119"/>
      <c r="O153" s="119"/>
      <c r="P153" s="27" t="str">
        <f t="shared" si="31"/>
        <v/>
      </c>
      <c r="Q153" s="116"/>
      <c r="R153" s="120"/>
      <c r="S153" s="116"/>
      <c r="T153" s="121"/>
      <c r="U153" s="122"/>
      <c r="V153" s="123"/>
      <c r="W153" s="124"/>
      <c r="X153" s="125"/>
      <c r="Z153" s="44" t="str">
        <f t="shared" si="32"/>
        <v/>
      </c>
      <c r="AA153" s="44">
        <f t="shared" si="25"/>
        <v>0</v>
      </c>
      <c r="AB153" s="44" t="str">
        <f t="shared" si="26"/>
        <v/>
      </c>
      <c r="AC153" s="45">
        <f t="shared" si="33"/>
        <v>0</v>
      </c>
      <c r="AD153" s="45" t="str">
        <f t="shared" si="27"/>
        <v/>
      </c>
    </row>
    <row r="154" spans="1:30" s="76" customFormat="1" ht="34.5" customHeight="1">
      <c r="A154" s="114">
        <f t="shared" si="28"/>
        <v>142</v>
      </c>
      <c r="B154" s="38" t="str">
        <f t="shared" si="29"/>
        <v/>
      </c>
      <c r="C154" s="115"/>
      <c r="D154" s="24" t="str">
        <f t="shared" si="30"/>
        <v/>
      </c>
      <c r="E154" s="24" t="str">
        <f t="shared" si="34"/>
        <v/>
      </c>
      <c r="F154" s="116"/>
      <c r="G154" s="116"/>
      <c r="H154" s="116"/>
      <c r="I154" s="116"/>
      <c r="J154" s="117"/>
      <c r="K154" s="116"/>
      <c r="L154" s="118"/>
      <c r="M154" s="26" t="str">
        <f t="shared" si="24"/>
        <v/>
      </c>
      <c r="N154" s="119"/>
      <c r="O154" s="119"/>
      <c r="P154" s="27" t="str">
        <f t="shared" si="31"/>
        <v/>
      </c>
      <c r="Q154" s="116"/>
      <c r="R154" s="120"/>
      <c r="S154" s="116"/>
      <c r="T154" s="121"/>
      <c r="U154" s="122"/>
      <c r="V154" s="123"/>
      <c r="W154" s="124"/>
      <c r="X154" s="125"/>
      <c r="Z154" s="44" t="str">
        <f t="shared" si="32"/>
        <v/>
      </c>
      <c r="AA154" s="44">
        <f t="shared" si="25"/>
        <v>0</v>
      </c>
      <c r="AB154" s="44" t="str">
        <f t="shared" si="26"/>
        <v/>
      </c>
      <c r="AC154" s="45">
        <f t="shared" si="33"/>
        <v>0</v>
      </c>
      <c r="AD154" s="45" t="str">
        <f t="shared" si="27"/>
        <v/>
      </c>
    </row>
    <row r="155" spans="1:30" s="76" customFormat="1" ht="34.5" customHeight="1">
      <c r="A155" s="114">
        <f t="shared" si="28"/>
        <v>143</v>
      </c>
      <c r="B155" s="38" t="str">
        <f t="shared" si="29"/>
        <v/>
      </c>
      <c r="C155" s="115"/>
      <c r="D155" s="24" t="str">
        <f t="shared" si="30"/>
        <v/>
      </c>
      <c r="E155" s="24" t="str">
        <f t="shared" si="34"/>
        <v/>
      </c>
      <c r="F155" s="116"/>
      <c r="G155" s="116"/>
      <c r="H155" s="116"/>
      <c r="I155" s="116"/>
      <c r="J155" s="117"/>
      <c r="K155" s="116"/>
      <c r="L155" s="118"/>
      <c r="M155" s="26" t="str">
        <f t="shared" si="24"/>
        <v/>
      </c>
      <c r="N155" s="119"/>
      <c r="O155" s="119"/>
      <c r="P155" s="27" t="str">
        <f t="shared" si="31"/>
        <v/>
      </c>
      <c r="Q155" s="116"/>
      <c r="R155" s="120"/>
      <c r="S155" s="116"/>
      <c r="T155" s="121"/>
      <c r="U155" s="122"/>
      <c r="V155" s="123"/>
      <c r="W155" s="124"/>
      <c r="X155" s="125"/>
      <c r="Z155" s="44" t="str">
        <f t="shared" si="32"/>
        <v/>
      </c>
      <c r="AA155" s="44">
        <f t="shared" si="25"/>
        <v>0</v>
      </c>
      <c r="AB155" s="44" t="str">
        <f t="shared" si="26"/>
        <v/>
      </c>
      <c r="AC155" s="45">
        <f t="shared" si="33"/>
        <v>0</v>
      </c>
      <c r="AD155" s="45" t="str">
        <f t="shared" si="27"/>
        <v/>
      </c>
    </row>
    <row r="156" spans="1:30" s="76" customFormat="1" ht="34.5" customHeight="1">
      <c r="A156" s="114">
        <f t="shared" si="28"/>
        <v>144</v>
      </c>
      <c r="B156" s="38" t="str">
        <f t="shared" si="29"/>
        <v/>
      </c>
      <c r="C156" s="115"/>
      <c r="D156" s="24" t="str">
        <f t="shared" si="30"/>
        <v/>
      </c>
      <c r="E156" s="24" t="str">
        <f t="shared" si="34"/>
        <v/>
      </c>
      <c r="F156" s="116"/>
      <c r="G156" s="116"/>
      <c r="H156" s="116"/>
      <c r="I156" s="116"/>
      <c r="J156" s="117"/>
      <c r="K156" s="116"/>
      <c r="L156" s="118"/>
      <c r="M156" s="26" t="str">
        <f t="shared" si="24"/>
        <v/>
      </c>
      <c r="N156" s="119"/>
      <c r="O156" s="119"/>
      <c r="P156" s="27" t="str">
        <f t="shared" si="31"/>
        <v/>
      </c>
      <c r="Q156" s="116"/>
      <c r="R156" s="120"/>
      <c r="S156" s="116"/>
      <c r="T156" s="121"/>
      <c r="U156" s="122"/>
      <c r="V156" s="123"/>
      <c r="W156" s="124"/>
      <c r="X156" s="125"/>
      <c r="Z156" s="44" t="str">
        <f t="shared" si="32"/>
        <v/>
      </c>
      <c r="AA156" s="44">
        <f t="shared" si="25"/>
        <v>0</v>
      </c>
      <c r="AB156" s="44" t="str">
        <f t="shared" si="26"/>
        <v/>
      </c>
      <c r="AC156" s="45">
        <f t="shared" si="33"/>
        <v>0</v>
      </c>
      <c r="AD156" s="45" t="str">
        <f t="shared" si="27"/>
        <v/>
      </c>
    </row>
    <row r="157" spans="1:30" s="76" customFormat="1" ht="34.5" customHeight="1">
      <c r="A157" s="114">
        <f t="shared" si="28"/>
        <v>145</v>
      </c>
      <c r="B157" s="38" t="str">
        <f t="shared" si="29"/>
        <v/>
      </c>
      <c r="C157" s="115"/>
      <c r="D157" s="24" t="str">
        <f t="shared" si="30"/>
        <v/>
      </c>
      <c r="E157" s="24" t="str">
        <f t="shared" si="34"/>
        <v/>
      </c>
      <c r="F157" s="116"/>
      <c r="G157" s="116"/>
      <c r="H157" s="116"/>
      <c r="I157" s="116"/>
      <c r="J157" s="117"/>
      <c r="K157" s="116"/>
      <c r="L157" s="118"/>
      <c r="M157" s="26" t="str">
        <f t="shared" si="24"/>
        <v/>
      </c>
      <c r="N157" s="119"/>
      <c r="O157" s="119"/>
      <c r="P157" s="27" t="str">
        <f t="shared" si="31"/>
        <v/>
      </c>
      <c r="Q157" s="116"/>
      <c r="R157" s="120"/>
      <c r="S157" s="116"/>
      <c r="T157" s="121"/>
      <c r="U157" s="122"/>
      <c r="V157" s="123"/>
      <c r="W157" s="124"/>
      <c r="X157" s="125"/>
      <c r="Z157" s="44" t="str">
        <f t="shared" si="32"/>
        <v/>
      </c>
      <c r="AA157" s="44">
        <f t="shared" si="25"/>
        <v>0</v>
      </c>
      <c r="AB157" s="44" t="str">
        <f t="shared" si="26"/>
        <v/>
      </c>
      <c r="AC157" s="45">
        <f t="shared" si="33"/>
        <v>0</v>
      </c>
      <c r="AD157" s="45" t="str">
        <f t="shared" si="27"/>
        <v/>
      </c>
    </row>
    <row r="158" spans="1:30" s="76" customFormat="1" ht="34.5" customHeight="1">
      <c r="A158" s="114">
        <f t="shared" si="28"/>
        <v>146</v>
      </c>
      <c r="B158" s="38" t="str">
        <f t="shared" si="29"/>
        <v/>
      </c>
      <c r="C158" s="115"/>
      <c r="D158" s="24" t="str">
        <f t="shared" si="30"/>
        <v/>
      </c>
      <c r="E158" s="24" t="str">
        <f t="shared" si="34"/>
        <v/>
      </c>
      <c r="F158" s="116"/>
      <c r="G158" s="116"/>
      <c r="H158" s="116"/>
      <c r="I158" s="116"/>
      <c r="J158" s="117"/>
      <c r="K158" s="116"/>
      <c r="L158" s="118"/>
      <c r="M158" s="26" t="str">
        <f t="shared" si="24"/>
        <v/>
      </c>
      <c r="N158" s="119"/>
      <c r="O158" s="119"/>
      <c r="P158" s="27" t="str">
        <f t="shared" si="31"/>
        <v/>
      </c>
      <c r="Q158" s="116"/>
      <c r="R158" s="120"/>
      <c r="S158" s="116"/>
      <c r="T158" s="121"/>
      <c r="U158" s="122"/>
      <c r="V158" s="123"/>
      <c r="W158" s="124"/>
      <c r="X158" s="125"/>
      <c r="Z158" s="44" t="str">
        <f t="shared" si="32"/>
        <v/>
      </c>
      <c r="AA158" s="44">
        <f t="shared" si="25"/>
        <v>0</v>
      </c>
      <c r="AB158" s="44" t="str">
        <f t="shared" si="26"/>
        <v/>
      </c>
      <c r="AC158" s="45">
        <f t="shared" si="33"/>
        <v>0</v>
      </c>
      <c r="AD158" s="45" t="str">
        <f t="shared" si="27"/>
        <v/>
      </c>
    </row>
    <row r="159" spans="1:30" s="76" customFormat="1" ht="34.5" customHeight="1">
      <c r="A159" s="114">
        <f t="shared" si="28"/>
        <v>147</v>
      </c>
      <c r="B159" s="38" t="str">
        <f t="shared" si="29"/>
        <v/>
      </c>
      <c r="C159" s="115"/>
      <c r="D159" s="24" t="str">
        <f t="shared" si="30"/>
        <v/>
      </c>
      <c r="E159" s="24" t="str">
        <f t="shared" si="34"/>
        <v/>
      </c>
      <c r="F159" s="116"/>
      <c r="G159" s="116"/>
      <c r="H159" s="116"/>
      <c r="I159" s="116"/>
      <c r="J159" s="117"/>
      <c r="K159" s="116"/>
      <c r="L159" s="118"/>
      <c r="M159" s="26" t="str">
        <f t="shared" si="24"/>
        <v/>
      </c>
      <c r="N159" s="119"/>
      <c r="O159" s="119"/>
      <c r="P159" s="27" t="str">
        <f t="shared" si="31"/>
        <v/>
      </c>
      <c r="Q159" s="116"/>
      <c r="R159" s="120"/>
      <c r="S159" s="116"/>
      <c r="T159" s="121"/>
      <c r="U159" s="122"/>
      <c r="V159" s="123"/>
      <c r="W159" s="124"/>
      <c r="X159" s="125"/>
      <c r="Z159" s="44" t="str">
        <f t="shared" si="32"/>
        <v/>
      </c>
      <c r="AA159" s="44">
        <f t="shared" si="25"/>
        <v>0</v>
      </c>
      <c r="AB159" s="44" t="str">
        <f t="shared" si="26"/>
        <v/>
      </c>
      <c r="AC159" s="45">
        <f t="shared" si="33"/>
        <v>0</v>
      </c>
      <c r="AD159" s="45" t="str">
        <f t="shared" si="27"/>
        <v/>
      </c>
    </row>
    <row r="160" spans="1:30" s="76" customFormat="1" ht="34.5" customHeight="1">
      <c r="A160" s="114">
        <f t="shared" si="28"/>
        <v>148</v>
      </c>
      <c r="B160" s="38" t="str">
        <f t="shared" si="29"/>
        <v/>
      </c>
      <c r="C160" s="115"/>
      <c r="D160" s="24" t="str">
        <f t="shared" si="30"/>
        <v/>
      </c>
      <c r="E160" s="24" t="str">
        <f t="shared" si="34"/>
        <v/>
      </c>
      <c r="F160" s="116"/>
      <c r="G160" s="116"/>
      <c r="H160" s="116"/>
      <c r="I160" s="116"/>
      <c r="J160" s="117"/>
      <c r="K160" s="116"/>
      <c r="L160" s="118"/>
      <c r="M160" s="26" t="str">
        <f t="shared" si="24"/>
        <v/>
      </c>
      <c r="N160" s="119"/>
      <c r="O160" s="119"/>
      <c r="P160" s="27" t="str">
        <f t="shared" si="31"/>
        <v/>
      </c>
      <c r="Q160" s="116"/>
      <c r="R160" s="120"/>
      <c r="S160" s="116"/>
      <c r="T160" s="121"/>
      <c r="U160" s="122"/>
      <c r="V160" s="123"/>
      <c r="W160" s="124"/>
      <c r="X160" s="125"/>
      <c r="Z160" s="44" t="str">
        <f t="shared" si="32"/>
        <v/>
      </c>
      <c r="AA160" s="44">
        <f t="shared" si="25"/>
        <v>0</v>
      </c>
      <c r="AB160" s="44" t="str">
        <f t="shared" si="26"/>
        <v/>
      </c>
      <c r="AC160" s="45">
        <f t="shared" si="33"/>
        <v>0</v>
      </c>
      <c r="AD160" s="45" t="str">
        <f t="shared" si="27"/>
        <v/>
      </c>
    </row>
    <row r="161" spans="1:30" s="76" customFormat="1" ht="34.5" customHeight="1">
      <c r="A161" s="114">
        <f t="shared" si="28"/>
        <v>149</v>
      </c>
      <c r="B161" s="38" t="str">
        <f t="shared" si="29"/>
        <v/>
      </c>
      <c r="C161" s="115"/>
      <c r="D161" s="24" t="str">
        <f t="shared" si="30"/>
        <v/>
      </c>
      <c r="E161" s="24" t="str">
        <f t="shared" si="34"/>
        <v/>
      </c>
      <c r="F161" s="116"/>
      <c r="G161" s="116"/>
      <c r="H161" s="116"/>
      <c r="I161" s="116"/>
      <c r="J161" s="117"/>
      <c r="K161" s="116"/>
      <c r="L161" s="118"/>
      <c r="M161" s="26" t="str">
        <f t="shared" si="24"/>
        <v/>
      </c>
      <c r="N161" s="119"/>
      <c r="O161" s="119"/>
      <c r="P161" s="27" t="str">
        <f t="shared" si="31"/>
        <v/>
      </c>
      <c r="Q161" s="116"/>
      <c r="R161" s="120"/>
      <c r="S161" s="116"/>
      <c r="T161" s="121"/>
      <c r="U161" s="122"/>
      <c r="V161" s="123"/>
      <c r="W161" s="124"/>
      <c r="X161" s="125"/>
      <c r="Z161" s="44" t="str">
        <f t="shared" si="32"/>
        <v/>
      </c>
      <c r="AA161" s="44">
        <f t="shared" si="25"/>
        <v>0</v>
      </c>
      <c r="AB161" s="44" t="str">
        <f t="shared" si="26"/>
        <v/>
      </c>
      <c r="AC161" s="45">
        <f t="shared" si="33"/>
        <v>0</v>
      </c>
      <c r="AD161" s="45" t="str">
        <f t="shared" si="27"/>
        <v/>
      </c>
    </row>
    <row r="162" spans="1:30" s="76" customFormat="1" ht="34.5" customHeight="1">
      <c r="A162" s="114">
        <f t="shared" si="28"/>
        <v>150</v>
      </c>
      <c r="B162" s="38" t="str">
        <f t="shared" si="29"/>
        <v/>
      </c>
      <c r="C162" s="115"/>
      <c r="D162" s="24" t="str">
        <f t="shared" si="30"/>
        <v/>
      </c>
      <c r="E162" s="24" t="str">
        <f t="shared" si="34"/>
        <v/>
      </c>
      <c r="F162" s="116"/>
      <c r="G162" s="116"/>
      <c r="H162" s="116"/>
      <c r="I162" s="116"/>
      <c r="J162" s="117"/>
      <c r="K162" s="116"/>
      <c r="L162" s="118"/>
      <c r="M162" s="26" t="str">
        <f t="shared" si="24"/>
        <v/>
      </c>
      <c r="N162" s="119"/>
      <c r="O162" s="119"/>
      <c r="P162" s="27" t="str">
        <f t="shared" si="31"/>
        <v/>
      </c>
      <c r="Q162" s="116"/>
      <c r="R162" s="120"/>
      <c r="S162" s="116"/>
      <c r="T162" s="121"/>
      <c r="U162" s="122"/>
      <c r="V162" s="123"/>
      <c r="W162" s="124"/>
      <c r="X162" s="125"/>
      <c r="Z162" s="44" t="str">
        <f t="shared" si="32"/>
        <v/>
      </c>
      <c r="AA162" s="44">
        <f t="shared" si="25"/>
        <v>0</v>
      </c>
      <c r="AB162" s="44" t="str">
        <f t="shared" si="26"/>
        <v/>
      </c>
      <c r="AC162" s="45">
        <f t="shared" si="33"/>
        <v>0</v>
      </c>
      <c r="AD162" s="45" t="str">
        <f t="shared" si="27"/>
        <v/>
      </c>
    </row>
    <row r="163" spans="1:30" s="76" customFormat="1" ht="34.5" customHeight="1">
      <c r="A163" s="114">
        <f t="shared" si="28"/>
        <v>151</v>
      </c>
      <c r="B163" s="38" t="str">
        <f t="shared" si="29"/>
        <v/>
      </c>
      <c r="C163" s="115"/>
      <c r="D163" s="24" t="str">
        <f t="shared" si="30"/>
        <v/>
      </c>
      <c r="E163" s="24" t="str">
        <f t="shared" si="34"/>
        <v/>
      </c>
      <c r="F163" s="116"/>
      <c r="G163" s="116"/>
      <c r="H163" s="116"/>
      <c r="I163" s="116"/>
      <c r="J163" s="117"/>
      <c r="K163" s="116"/>
      <c r="L163" s="118"/>
      <c r="M163" s="26" t="str">
        <f t="shared" si="24"/>
        <v/>
      </c>
      <c r="N163" s="119"/>
      <c r="O163" s="119"/>
      <c r="P163" s="27" t="str">
        <f t="shared" si="31"/>
        <v/>
      </c>
      <c r="Q163" s="116"/>
      <c r="R163" s="120"/>
      <c r="S163" s="116"/>
      <c r="T163" s="121"/>
      <c r="U163" s="122"/>
      <c r="V163" s="123"/>
      <c r="W163" s="124"/>
      <c r="X163" s="125"/>
      <c r="Z163" s="44" t="str">
        <f t="shared" si="32"/>
        <v/>
      </c>
      <c r="AA163" s="44">
        <f t="shared" si="25"/>
        <v>0</v>
      </c>
      <c r="AB163" s="44" t="str">
        <f t="shared" si="26"/>
        <v/>
      </c>
      <c r="AC163" s="45">
        <f t="shared" si="33"/>
        <v>0</v>
      </c>
      <c r="AD163" s="45" t="str">
        <f t="shared" si="27"/>
        <v/>
      </c>
    </row>
    <row r="164" spans="1:30" s="76" customFormat="1" ht="34.5" customHeight="1">
      <c r="A164" s="114">
        <f t="shared" si="28"/>
        <v>152</v>
      </c>
      <c r="B164" s="38" t="str">
        <f t="shared" si="29"/>
        <v/>
      </c>
      <c r="C164" s="115"/>
      <c r="D164" s="24" t="str">
        <f t="shared" si="30"/>
        <v/>
      </c>
      <c r="E164" s="24" t="str">
        <f t="shared" si="34"/>
        <v/>
      </c>
      <c r="F164" s="116"/>
      <c r="G164" s="116"/>
      <c r="H164" s="116"/>
      <c r="I164" s="116"/>
      <c r="J164" s="117"/>
      <c r="K164" s="116"/>
      <c r="L164" s="118"/>
      <c r="M164" s="26" t="str">
        <f t="shared" si="24"/>
        <v/>
      </c>
      <c r="N164" s="119"/>
      <c r="O164" s="119"/>
      <c r="P164" s="27" t="str">
        <f t="shared" si="31"/>
        <v/>
      </c>
      <c r="Q164" s="116"/>
      <c r="R164" s="120"/>
      <c r="S164" s="116"/>
      <c r="T164" s="121"/>
      <c r="U164" s="122"/>
      <c r="V164" s="123"/>
      <c r="W164" s="124"/>
      <c r="X164" s="125"/>
      <c r="Z164" s="44" t="str">
        <f t="shared" si="32"/>
        <v/>
      </c>
      <c r="AA164" s="44">
        <f t="shared" si="25"/>
        <v>0</v>
      </c>
      <c r="AB164" s="44" t="str">
        <f t="shared" si="26"/>
        <v/>
      </c>
      <c r="AC164" s="45">
        <f t="shared" si="33"/>
        <v>0</v>
      </c>
      <c r="AD164" s="45" t="str">
        <f t="shared" si="27"/>
        <v/>
      </c>
    </row>
    <row r="165" spans="1:30" s="76" customFormat="1" ht="34.5" customHeight="1">
      <c r="A165" s="114">
        <f t="shared" si="28"/>
        <v>153</v>
      </c>
      <c r="B165" s="38" t="str">
        <f t="shared" si="29"/>
        <v/>
      </c>
      <c r="C165" s="115"/>
      <c r="D165" s="24" t="str">
        <f t="shared" si="30"/>
        <v/>
      </c>
      <c r="E165" s="24" t="str">
        <f t="shared" si="34"/>
        <v/>
      </c>
      <c r="F165" s="116"/>
      <c r="G165" s="116"/>
      <c r="H165" s="116"/>
      <c r="I165" s="116"/>
      <c r="J165" s="117"/>
      <c r="K165" s="116"/>
      <c r="L165" s="118"/>
      <c r="M165" s="26" t="str">
        <f t="shared" si="24"/>
        <v/>
      </c>
      <c r="N165" s="119"/>
      <c r="O165" s="119"/>
      <c r="P165" s="27" t="str">
        <f t="shared" si="31"/>
        <v/>
      </c>
      <c r="Q165" s="116"/>
      <c r="R165" s="120"/>
      <c r="S165" s="116"/>
      <c r="T165" s="121"/>
      <c r="U165" s="122"/>
      <c r="V165" s="123"/>
      <c r="W165" s="124"/>
      <c r="X165" s="125"/>
      <c r="Z165" s="44" t="str">
        <f t="shared" si="32"/>
        <v/>
      </c>
      <c r="AA165" s="44">
        <f t="shared" si="25"/>
        <v>0</v>
      </c>
      <c r="AB165" s="44" t="str">
        <f t="shared" si="26"/>
        <v/>
      </c>
      <c r="AC165" s="45">
        <f t="shared" si="33"/>
        <v>0</v>
      </c>
      <c r="AD165" s="45" t="str">
        <f t="shared" si="27"/>
        <v/>
      </c>
    </row>
    <row r="166" spans="1:30" s="76" customFormat="1" ht="34.5" customHeight="1">
      <c r="A166" s="114">
        <f t="shared" si="28"/>
        <v>154</v>
      </c>
      <c r="B166" s="38" t="str">
        <f t="shared" si="29"/>
        <v/>
      </c>
      <c r="C166" s="115"/>
      <c r="D166" s="24" t="str">
        <f t="shared" si="30"/>
        <v/>
      </c>
      <c r="E166" s="24" t="str">
        <f t="shared" si="34"/>
        <v/>
      </c>
      <c r="F166" s="116"/>
      <c r="G166" s="116"/>
      <c r="H166" s="116"/>
      <c r="I166" s="116"/>
      <c r="J166" s="117"/>
      <c r="K166" s="116"/>
      <c r="L166" s="118"/>
      <c r="M166" s="26" t="str">
        <f t="shared" si="24"/>
        <v/>
      </c>
      <c r="N166" s="119"/>
      <c r="O166" s="119"/>
      <c r="P166" s="27" t="str">
        <f t="shared" si="31"/>
        <v/>
      </c>
      <c r="Q166" s="116"/>
      <c r="R166" s="120"/>
      <c r="S166" s="116"/>
      <c r="T166" s="121"/>
      <c r="U166" s="122"/>
      <c r="V166" s="123"/>
      <c r="W166" s="124"/>
      <c r="X166" s="125"/>
      <c r="Z166" s="44" t="str">
        <f t="shared" si="32"/>
        <v/>
      </c>
      <c r="AA166" s="44">
        <f t="shared" si="25"/>
        <v>0</v>
      </c>
      <c r="AB166" s="44" t="str">
        <f t="shared" si="26"/>
        <v/>
      </c>
      <c r="AC166" s="45">
        <f t="shared" si="33"/>
        <v>0</v>
      </c>
      <c r="AD166" s="45" t="str">
        <f t="shared" si="27"/>
        <v/>
      </c>
    </row>
    <row r="167" spans="1:30" s="76" customFormat="1" ht="34.5" customHeight="1">
      <c r="A167" s="114">
        <f t="shared" si="28"/>
        <v>155</v>
      </c>
      <c r="B167" s="38" t="str">
        <f t="shared" si="29"/>
        <v/>
      </c>
      <c r="C167" s="115"/>
      <c r="D167" s="24" t="str">
        <f t="shared" si="30"/>
        <v/>
      </c>
      <c r="E167" s="24" t="str">
        <f t="shared" si="34"/>
        <v/>
      </c>
      <c r="F167" s="116"/>
      <c r="G167" s="116"/>
      <c r="H167" s="116"/>
      <c r="I167" s="116"/>
      <c r="J167" s="117"/>
      <c r="K167" s="116"/>
      <c r="L167" s="118"/>
      <c r="M167" s="26" t="str">
        <f t="shared" si="24"/>
        <v/>
      </c>
      <c r="N167" s="119"/>
      <c r="O167" s="119"/>
      <c r="P167" s="27" t="str">
        <f t="shared" si="31"/>
        <v/>
      </c>
      <c r="Q167" s="116"/>
      <c r="R167" s="120"/>
      <c r="S167" s="116"/>
      <c r="T167" s="121"/>
      <c r="U167" s="122"/>
      <c r="V167" s="123"/>
      <c r="W167" s="124"/>
      <c r="X167" s="125"/>
      <c r="Z167" s="44" t="str">
        <f t="shared" si="32"/>
        <v/>
      </c>
      <c r="AA167" s="44">
        <f t="shared" si="25"/>
        <v>0</v>
      </c>
      <c r="AB167" s="44" t="str">
        <f t="shared" si="26"/>
        <v/>
      </c>
      <c r="AC167" s="45">
        <f t="shared" si="33"/>
        <v>0</v>
      </c>
      <c r="AD167" s="45" t="str">
        <f t="shared" si="27"/>
        <v/>
      </c>
    </row>
    <row r="168" spans="1:30" s="76" customFormat="1" ht="34.5" customHeight="1">
      <c r="A168" s="114">
        <f t="shared" si="28"/>
        <v>156</v>
      </c>
      <c r="B168" s="38" t="str">
        <f t="shared" si="29"/>
        <v/>
      </c>
      <c r="C168" s="115"/>
      <c r="D168" s="24" t="str">
        <f t="shared" si="30"/>
        <v/>
      </c>
      <c r="E168" s="24" t="str">
        <f t="shared" si="34"/>
        <v/>
      </c>
      <c r="F168" s="116"/>
      <c r="G168" s="116"/>
      <c r="H168" s="116"/>
      <c r="I168" s="116"/>
      <c r="J168" s="117"/>
      <c r="K168" s="116"/>
      <c r="L168" s="118"/>
      <c r="M168" s="26" t="str">
        <f t="shared" si="24"/>
        <v/>
      </c>
      <c r="N168" s="119"/>
      <c r="O168" s="119"/>
      <c r="P168" s="27" t="str">
        <f t="shared" si="31"/>
        <v/>
      </c>
      <c r="Q168" s="116"/>
      <c r="R168" s="120"/>
      <c r="S168" s="116"/>
      <c r="T168" s="121"/>
      <c r="U168" s="122"/>
      <c r="V168" s="123"/>
      <c r="W168" s="124"/>
      <c r="X168" s="125"/>
      <c r="Z168" s="44" t="str">
        <f t="shared" si="32"/>
        <v/>
      </c>
      <c r="AA168" s="44">
        <f t="shared" si="25"/>
        <v>0</v>
      </c>
      <c r="AB168" s="44" t="str">
        <f t="shared" si="26"/>
        <v/>
      </c>
      <c r="AC168" s="45">
        <f t="shared" si="33"/>
        <v>0</v>
      </c>
      <c r="AD168" s="45" t="str">
        <f t="shared" si="27"/>
        <v/>
      </c>
    </row>
    <row r="169" spans="1:30" s="76" customFormat="1" ht="34.5" customHeight="1">
      <c r="A169" s="114">
        <f t="shared" si="28"/>
        <v>157</v>
      </c>
      <c r="B169" s="38" t="str">
        <f t="shared" si="29"/>
        <v/>
      </c>
      <c r="C169" s="115"/>
      <c r="D169" s="24" t="str">
        <f t="shared" si="30"/>
        <v/>
      </c>
      <c r="E169" s="24" t="str">
        <f t="shared" si="34"/>
        <v/>
      </c>
      <c r="F169" s="116"/>
      <c r="G169" s="116"/>
      <c r="H169" s="116"/>
      <c r="I169" s="116"/>
      <c r="J169" s="117"/>
      <c r="K169" s="116"/>
      <c r="L169" s="118"/>
      <c r="M169" s="26" t="str">
        <f t="shared" si="24"/>
        <v/>
      </c>
      <c r="N169" s="119"/>
      <c r="O169" s="119"/>
      <c r="P169" s="27" t="str">
        <f t="shared" si="31"/>
        <v/>
      </c>
      <c r="Q169" s="116"/>
      <c r="R169" s="120"/>
      <c r="S169" s="116"/>
      <c r="T169" s="121"/>
      <c r="U169" s="122"/>
      <c r="V169" s="123"/>
      <c r="W169" s="124"/>
      <c r="X169" s="125"/>
      <c r="Z169" s="44" t="str">
        <f t="shared" si="32"/>
        <v/>
      </c>
      <c r="AA169" s="44">
        <f t="shared" si="25"/>
        <v>0</v>
      </c>
      <c r="AB169" s="44" t="str">
        <f t="shared" si="26"/>
        <v/>
      </c>
      <c r="AC169" s="45">
        <f t="shared" si="33"/>
        <v>0</v>
      </c>
      <c r="AD169" s="45" t="str">
        <f t="shared" si="27"/>
        <v/>
      </c>
    </row>
    <row r="170" spans="1:30" s="76" customFormat="1" ht="34.5" customHeight="1">
      <c r="A170" s="114">
        <f t="shared" si="28"/>
        <v>158</v>
      </c>
      <c r="B170" s="38" t="str">
        <f t="shared" si="29"/>
        <v/>
      </c>
      <c r="C170" s="115"/>
      <c r="D170" s="24" t="str">
        <f t="shared" si="30"/>
        <v/>
      </c>
      <c r="E170" s="24" t="str">
        <f t="shared" si="34"/>
        <v/>
      </c>
      <c r="F170" s="116"/>
      <c r="G170" s="116"/>
      <c r="H170" s="116"/>
      <c r="I170" s="116"/>
      <c r="J170" s="117"/>
      <c r="K170" s="116"/>
      <c r="L170" s="118"/>
      <c r="M170" s="26" t="str">
        <f t="shared" si="24"/>
        <v/>
      </c>
      <c r="N170" s="119"/>
      <c r="O170" s="119"/>
      <c r="P170" s="27" t="str">
        <f t="shared" si="31"/>
        <v/>
      </c>
      <c r="Q170" s="116"/>
      <c r="R170" s="120"/>
      <c r="S170" s="116"/>
      <c r="T170" s="121"/>
      <c r="U170" s="122"/>
      <c r="V170" s="123"/>
      <c r="W170" s="124"/>
      <c r="X170" s="125"/>
      <c r="Z170" s="44" t="str">
        <f t="shared" si="32"/>
        <v/>
      </c>
      <c r="AA170" s="44">
        <f t="shared" si="25"/>
        <v>0</v>
      </c>
      <c r="AB170" s="44" t="str">
        <f t="shared" si="26"/>
        <v/>
      </c>
      <c r="AC170" s="45">
        <f t="shared" si="33"/>
        <v>0</v>
      </c>
      <c r="AD170" s="45" t="str">
        <f t="shared" si="27"/>
        <v/>
      </c>
    </row>
    <row r="171" spans="1:30" s="76" customFormat="1" ht="34.5" customHeight="1">
      <c r="A171" s="114">
        <f t="shared" si="28"/>
        <v>159</v>
      </c>
      <c r="B171" s="38" t="str">
        <f t="shared" si="29"/>
        <v/>
      </c>
      <c r="C171" s="115"/>
      <c r="D171" s="24" t="str">
        <f t="shared" si="30"/>
        <v/>
      </c>
      <c r="E171" s="24" t="str">
        <f t="shared" si="34"/>
        <v/>
      </c>
      <c r="F171" s="116"/>
      <c r="G171" s="116"/>
      <c r="H171" s="116"/>
      <c r="I171" s="116"/>
      <c r="J171" s="117"/>
      <c r="K171" s="116"/>
      <c r="L171" s="118"/>
      <c r="M171" s="26" t="str">
        <f t="shared" si="24"/>
        <v/>
      </c>
      <c r="N171" s="119"/>
      <c r="O171" s="119"/>
      <c r="P171" s="27" t="str">
        <f t="shared" si="31"/>
        <v/>
      </c>
      <c r="Q171" s="116"/>
      <c r="R171" s="120"/>
      <c r="S171" s="116"/>
      <c r="T171" s="121"/>
      <c r="U171" s="122"/>
      <c r="V171" s="123"/>
      <c r="W171" s="124"/>
      <c r="X171" s="125"/>
      <c r="Z171" s="44" t="str">
        <f t="shared" si="32"/>
        <v/>
      </c>
      <c r="AA171" s="44">
        <f t="shared" si="25"/>
        <v>0</v>
      </c>
      <c r="AB171" s="44" t="str">
        <f t="shared" si="26"/>
        <v/>
      </c>
      <c r="AC171" s="45">
        <f t="shared" si="33"/>
        <v>0</v>
      </c>
      <c r="AD171" s="45" t="str">
        <f t="shared" si="27"/>
        <v/>
      </c>
    </row>
    <row r="172" spans="1:30" s="76" customFormat="1" ht="34.5" customHeight="1">
      <c r="A172" s="114">
        <f t="shared" si="28"/>
        <v>160</v>
      </c>
      <c r="B172" s="38" t="str">
        <f t="shared" si="29"/>
        <v/>
      </c>
      <c r="C172" s="115"/>
      <c r="D172" s="24" t="str">
        <f t="shared" si="30"/>
        <v/>
      </c>
      <c r="E172" s="24" t="str">
        <f t="shared" si="34"/>
        <v/>
      </c>
      <c r="F172" s="116"/>
      <c r="G172" s="116"/>
      <c r="H172" s="116"/>
      <c r="I172" s="116"/>
      <c r="J172" s="117"/>
      <c r="K172" s="116"/>
      <c r="L172" s="118"/>
      <c r="M172" s="26" t="str">
        <f t="shared" si="24"/>
        <v/>
      </c>
      <c r="N172" s="119"/>
      <c r="O172" s="119"/>
      <c r="P172" s="27" t="str">
        <f t="shared" si="31"/>
        <v/>
      </c>
      <c r="Q172" s="116"/>
      <c r="R172" s="120"/>
      <c r="S172" s="116"/>
      <c r="T172" s="121"/>
      <c r="U172" s="122"/>
      <c r="V172" s="123"/>
      <c r="W172" s="124"/>
      <c r="X172" s="125"/>
      <c r="Z172" s="44" t="str">
        <f t="shared" si="32"/>
        <v/>
      </c>
      <c r="AA172" s="44">
        <f t="shared" si="25"/>
        <v>0</v>
      </c>
      <c r="AB172" s="44" t="str">
        <f t="shared" si="26"/>
        <v/>
      </c>
      <c r="AC172" s="45">
        <f t="shared" si="33"/>
        <v>0</v>
      </c>
      <c r="AD172" s="45" t="str">
        <f t="shared" si="27"/>
        <v/>
      </c>
    </row>
    <row r="173" spans="1:30" s="76" customFormat="1" ht="34.5" customHeight="1">
      <c r="A173" s="114">
        <f t="shared" si="28"/>
        <v>161</v>
      </c>
      <c r="B173" s="38" t="str">
        <f t="shared" si="29"/>
        <v/>
      </c>
      <c r="C173" s="115"/>
      <c r="D173" s="24" t="str">
        <f t="shared" si="30"/>
        <v/>
      </c>
      <c r="E173" s="24" t="str">
        <f t="shared" si="34"/>
        <v/>
      </c>
      <c r="F173" s="116"/>
      <c r="G173" s="116"/>
      <c r="H173" s="116"/>
      <c r="I173" s="116"/>
      <c r="J173" s="117"/>
      <c r="K173" s="116"/>
      <c r="L173" s="118"/>
      <c r="M173" s="26" t="str">
        <f t="shared" si="24"/>
        <v/>
      </c>
      <c r="N173" s="119"/>
      <c r="O173" s="119"/>
      <c r="P173" s="27" t="str">
        <f t="shared" si="31"/>
        <v/>
      </c>
      <c r="Q173" s="116"/>
      <c r="R173" s="120"/>
      <c r="S173" s="116"/>
      <c r="T173" s="121"/>
      <c r="U173" s="122"/>
      <c r="V173" s="123"/>
      <c r="W173" s="124"/>
      <c r="X173" s="125"/>
      <c r="Z173" s="44" t="str">
        <f t="shared" si="32"/>
        <v/>
      </c>
      <c r="AA173" s="44">
        <f t="shared" si="25"/>
        <v>0</v>
      </c>
      <c r="AB173" s="44" t="str">
        <f t="shared" si="26"/>
        <v/>
      </c>
      <c r="AC173" s="45">
        <f t="shared" si="33"/>
        <v>0</v>
      </c>
      <c r="AD173" s="45" t="str">
        <f t="shared" si="27"/>
        <v/>
      </c>
    </row>
    <row r="174" spans="1:30" s="76" customFormat="1" ht="34.5" customHeight="1">
      <c r="A174" s="114">
        <f t="shared" si="28"/>
        <v>162</v>
      </c>
      <c r="B174" s="38" t="str">
        <f t="shared" si="29"/>
        <v/>
      </c>
      <c r="C174" s="115"/>
      <c r="D174" s="24" t="str">
        <f t="shared" si="30"/>
        <v/>
      </c>
      <c r="E174" s="24" t="str">
        <f t="shared" si="34"/>
        <v/>
      </c>
      <c r="F174" s="116"/>
      <c r="G174" s="116"/>
      <c r="H174" s="116"/>
      <c r="I174" s="116"/>
      <c r="J174" s="117"/>
      <c r="K174" s="116"/>
      <c r="L174" s="118"/>
      <c r="M174" s="26" t="str">
        <f t="shared" si="24"/>
        <v/>
      </c>
      <c r="N174" s="119"/>
      <c r="O174" s="119"/>
      <c r="P174" s="27" t="str">
        <f t="shared" si="31"/>
        <v/>
      </c>
      <c r="Q174" s="116"/>
      <c r="R174" s="120"/>
      <c r="S174" s="116"/>
      <c r="T174" s="121"/>
      <c r="U174" s="122"/>
      <c r="V174" s="123"/>
      <c r="W174" s="124"/>
      <c r="X174" s="125"/>
      <c r="Z174" s="44" t="str">
        <f t="shared" si="32"/>
        <v/>
      </c>
      <c r="AA174" s="44">
        <f t="shared" si="25"/>
        <v>0</v>
      </c>
      <c r="AB174" s="44" t="str">
        <f t="shared" si="26"/>
        <v/>
      </c>
      <c r="AC174" s="45">
        <f t="shared" si="33"/>
        <v>0</v>
      </c>
      <c r="AD174" s="45" t="str">
        <f t="shared" si="27"/>
        <v/>
      </c>
    </row>
    <row r="175" spans="1:30" s="76" customFormat="1" ht="34.5" customHeight="1">
      <c r="A175" s="114">
        <f t="shared" si="28"/>
        <v>163</v>
      </c>
      <c r="B175" s="38" t="str">
        <f t="shared" si="29"/>
        <v/>
      </c>
      <c r="C175" s="115"/>
      <c r="D175" s="24" t="str">
        <f t="shared" si="30"/>
        <v/>
      </c>
      <c r="E175" s="24" t="str">
        <f t="shared" si="34"/>
        <v/>
      </c>
      <c r="F175" s="116"/>
      <c r="G175" s="116"/>
      <c r="H175" s="116"/>
      <c r="I175" s="116"/>
      <c r="J175" s="117"/>
      <c r="K175" s="116"/>
      <c r="L175" s="118"/>
      <c r="M175" s="26" t="str">
        <f t="shared" si="24"/>
        <v/>
      </c>
      <c r="N175" s="119"/>
      <c r="O175" s="119"/>
      <c r="P175" s="27" t="str">
        <f t="shared" si="31"/>
        <v/>
      </c>
      <c r="Q175" s="116"/>
      <c r="R175" s="120"/>
      <c r="S175" s="116"/>
      <c r="T175" s="121"/>
      <c r="U175" s="122"/>
      <c r="V175" s="123"/>
      <c r="W175" s="124"/>
      <c r="X175" s="125"/>
      <c r="Z175" s="44" t="str">
        <f t="shared" si="32"/>
        <v/>
      </c>
      <c r="AA175" s="44">
        <f t="shared" si="25"/>
        <v>0</v>
      </c>
      <c r="AB175" s="44" t="str">
        <f t="shared" si="26"/>
        <v/>
      </c>
      <c r="AC175" s="45">
        <f t="shared" si="33"/>
        <v>0</v>
      </c>
      <c r="AD175" s="45" t="str">
        <f t="shared" si="27"/>
        <v/>
      </c>
    </row>
    <row r="176" spans="1:30" s="76" customFormat="1" ht="34.5" customHeight="1">
      <c r="A176" s="114">
        <f t="shared" si="28"/>
        <v>164</v>
      </c>
      <c r="B176" s="38" t="str">
        <f t="shared" si="29"/>
        <v/>
      </c>
      <c r="C176" s="115"/>
      <c r="D176" s="24" t="str">
        <f t="shared" si="30"/>
        <v/>
      </c>
      <c r="E176" s="24" t="str">
        <f t="shared" si="34"/>
        <v/>
      </c>
      <c r="F176" s="116"/>
      <c r="G176" s="116"/>
      <c r="H176" s="116"/>
      <c r="I176" s="116"/>
      <c r="J176" s="117"/>
      <c r="K176" s="116"/>
      <c r="L176" s="118"/>
      <c r="M176" s="26" t="str">
        <f t="shared" si="24"/>
        <v/>
      </c>
      <c r="N176" s="119"/>
      <c r="O176" s="119"/>
      <c r="P176" s="27" t="str">
        <f t="shared" si="31"/>
        <v/>
      </c>
      <c r="Q176" s="116"/>
      <c r="R176" s="120"/>
      <c r="S176" s="116"/>
      <c r="T176" s="121"/>
      <c r="U176" s="122"/>
      <c r="V176" s="123"/>
      <c r="W176" s="124"/>
      <c r="X176" s="125"/>
      <c r="Z176" s="44" t="str">
        <f t="shared" si="32"/>
        <v/>
      </c>
      <c r="AA176" s="44">
        <f t="shared" si="25"/>
        <v>0</v>
      </c>
      <c r="AB176" s="44" t="str">
        <f t="shared" si="26"/>
        <v/>
      </c>
      <c r="AC176" s="45">
        <f t="shared" si="33"/>
        <v>0</v>
      </c>
      <c r="AD176" s="45" t="str">
        <f t="shared" si="27"/>
        <v/>
      </c>
    </row>
    <row r="177" spans="1:30" s="76" customFormat="1" ht="34.5" customHeight="1">
      <c r="A177" s="114">
        <f t="shared" si="28"/>
        <v>165</v>
      </c>
      <c r="B177" s="38" t="str">
        <f t="shared" si="29"/>
        <v/>
      </c>
      <c r="C177" s="115"/>
      <c r="D177" s="24" t="str">
        <f t="shared" si="30"/>
        <v/>
      </c>
      <c r="E177" s="24" t="str">
        <f t="shared" si="34"/>
        <v/>
      </c>
      <c r="F177" s="116"/>
      <c r="G177" s="116"/>
      <c r="H177" s="116"/>
      <c r="I177" s="116"/>
      <c r="J177" s="117"/>
      <c r="K177" s="116"/>
      <c r="L177" s="118"/>
      <c r="M177" s="26" t="str">
        <f t="shared" si="24"/>
        <v/>
      </c>
      <c r="N177" s="119"/>
      <c r="O177" s="119"/>
      <c r="P177" s="27" t="str">
        <f t="shared" si="31"/>
        <v/>
      </c>
      <c r="Q177" s="116"/>
      <c r="R177" s="120"/>
      <c r="S177" s="116"/>
      <c r="T177" s="121"/>
      <c r="U177" s="122"/>
      <c r="V177" s="123"/>
      <c r="W177" s="124"/>
      <c r="X177" s="125"/>
      <c r="Z177" s="44" t="str">
        <f t="shared" si="32"/>
        <v/>
      </c>
      <c r="AA177" s="44">
        <f t="shared" si="25"/>
        <v>0</v>
      </c>
      <c r="AB177" s="44" t="str">
        <f t="shared" si="26"/>
        <v/>
      </c>
      <c r="AC177" s="45">
        <f t="shared" si="33"/>
        <v>0</v>
      </c>
      <c r="AD177" s="45" t="str">
        <f t="shared" si="27"/>
        <v/>
      </c>
    </row>
    <row r="178" spans="1:30" s="76" customFormat="1" ht="34.5" customHeight="1">
      <c r="A178" s="114">
        <f t="shared" si="28"/>
        <v>166</v>
      </c>
      <c r="B178" s="38" t="str">
        <f t="shared" si="29"/>
        <v/>
      </c>
      <c r="C178" s="115"/>
      <c r="D178" s="24" t="str">
        <f t="shared" si="30"/>
        <v/>
      </c>
      <c r="E178" s="24" t="str">
        <f t="shared" si="34"/>
        <v/>
      </c>
      <c r="F178" s="116"/>
      <c r="G178" s="116"/>
      <c r="H178" s="116"/>
      <c r="I178" s="116"/>
      <c r="J178" s="117"/>
      <c r="K178" s="116"/>
      <c r="L178" s="118"/>
      <c r="M178" s="26" t="str">
        <f t="shared" si="24"/>
        <v/>
      </c>
      <c r="N178" s="119"/>
      <c r="O178" s="119"/>
      <c r="P178" s="27" t="str">
        <f t="shared" si="31"/>
        <v/>
      </c>
      <c r="Q178" s="116"/>
      <c r="R178" s="120"/>
      <c r="S178" s="116"/>
      <c r="T178" s="121"/>
      <c r="U178" s="122"/>
      <c r="V178" s="123"/>
      <c r="W178" s="124"/>
      <c r="X178" s="125"/>
      <c r="Z178" s="44" t="str">
        <f t="shared" si="32"/>
        <v/>
      </c>
      <c r="AA178" s="44">
        <f t="shared" si="25"/>
        <v>0</v>
      </c>
      <c r="AB178" s="44" t="str">
        <f t="shared" si="26"/>
        <v/>
      </c>
      <c r="AC178" s="45">
        <f t="shared" si="33"/>
        <v>0</v>
      </c>
      <c r="AD178" s="45" t="str">
        <f t="shared" si="27"/>
        <v/>
      </c>
    </row>
    <row r="179" spans="1:30" s="76" customFormat="1" ht="34.5" customHeight="1">
      <c r="A179" s="114">
        <f t="shared" si="28"/>
        <v>167</v>
      </c>
      <c r="B179" s="38" t="str">
        <f t="shared" si="29"/>
        <v/>
      </c>
      <c r="C179" s="115"/>
      <c r="D179" s="24" t="str">
        <f t="shared" si="30"/>
        <v/>
      </c>
      <c r="E179" s="24" t="str">
        <f t="shared" si="34"/>
        <v/>
      </c>
      <c r="F179" s="116"/>
      <c r="G179" s="116"/>
      <c r="H179" s="116"/>
      <c r="I179" s="116"/>
      <c r="J179" s="117"/>
      <c r="K179" s="116"/>
      <c r="L179" s="118"/>
      <c r="M179" s="26" t="str">
        <f t="shared" si="24"/>
        <v/>
      </c>
      <c r="N179" s="119"/>
      <c r="O179" s="119"/>
      <c r="P179" s="27" t="str">
        <f t="shared" si="31"/>
        <v/>
      </c>
      <c r="Q179" s="116"/>
      <c r="R179" s="120"/>
      <c r="S179" s="116"/>
      <c r="T179" s="121"/>
      <c r="U179" s="122"/>
      <c r="V179" s="123"/>
      <c r="W179" s="124"/>
      <c r="X179" s="125"/>
      <c r="Z179" s="44" t="str">
        <f t="shared" si="32"/>
        <v/>
      </c>
      <c r="AA179" s="44">
        <f t="shared" si="25"/>
        <v>0</v>
      </c>
      <c r="AB179" s="44" t="str">
        <f t="shared" si="26"/>
        <v/>
      </c>
      <c r="AC179" s="45">
        <f t="shared" si="33"/>
        <v>0</v>
      </c>
      <c r="AD179" s="45" t="str">
        <f t="shared" si="27"/>
        <v/>
      </c>
    </row>
    <row r="180" spans="1:30" s="76" customFormat="1" ht="34.5" customHeight="1">
      <c r="A180" s="114">
        <f t="shared" si="28"/>
        <v>168</v>
      </c>
      <c r="B180" s="38" t="str">
        <f t="shared" si="29"/>
        <v/>
      </c>
      <c r="C180" s="115"/>
      <c r="D180" s="24" t="str">
        <f t="shared" si="30"/>
        <v/>
      </c>
      <c r="E180" s="24" t="str">
        <f t="shared" si="34"/>
        <v/>
      </c>
      <c r="F180" s="116"/>
      <c r="G180" s="116"/>
      <c r="H180" s="116"/>
      <c r="I180" s="116"/>
      <c r="J180" s="117"/>
      <c r="K180" s="116"/>
      <c r="L180" s="118"/>
      <c r="M180" s="26" t="str">
        <f t="shared" si="24"/>
        <v/>
      </c>
      <c r="N180" s="119"/>
      <c r="O180" s="119"/>
      <c r="P180" s="27" t="str">
        <f t="shared" si="31"/>
        <v/>
      </c>
      <c r="Q180" s="116"/>
      <c r="R180" s="120"/>
      <c r="S180" s="116"/>
      <c r="T180" s="121"/>
      <c r="U180" s="122"/>
      <c r="V180" s="123"/>
      <c r="W180" s="124"/>
      <c r="X180" s="125"/>
      <c r="Z180" s="44" t="str">
        <f t="shared" si="32"/>
        <v/>
      </c>
      <c r="AA180" s="44">
        <f t="shared" si="25"/>
        <v>0</v>
      </c>
      <c r="AB180" s="44" t="str">
        <f t="shared" si="26"/>
        <v/>
      </c>
      <c r="AC180" s="45">
        <f t="shared" si="33"/>
        <v>0</v>
      </c>
      <c r="AD180" s="45" t="str">
        <f t="shared" si="27"/>
        <v/>
      </c>
    </row>
    <row r="181" spans="1:30" s="76" customFormat="1" ht="34.5" customHeight="1">
      <c r="A181" s="114">
        <f t="shared" si="28"/>
        <v>169</v>
      </c>
      <c r="B181" s="38" t="str">
        <f t="shared" si="29"/>
        <v/>
      </c>
      <c r="C181" s="115"/>
      <c r="D181" s="24" t="str">
        <f t="shared" si="30"/>
        <v/>
      </c>
      <c r="E181" s="24" t="str">
        <f t="shared" si="34"/>
        <v/>
      </c>
      <c r="F181" s="116"/>
      <c r="G181" s="116"/>
      <c r="H181" s="116"/>
      <c r="I181" s="116"/>
      <c r="J181" s="117"/>
      <c r="K181" s="116"/>
      <c r="L181" s="118"/>
      <c r="M181" s="26" t="str">
        <f t="shared" si="24"/>
        <v/>
      </c>
      <c r="N181" s="119"/>
      <c r="O181" s="119"/>
      <c r="P181" s="27" t="str">
        <f t="shared" si="31"/>
        <v/>
      </c>
      <c r="Q181" s="116"/>
      <c r="R181" s="120"/>
      <c r="S181" s="116"/>
      <c r="T181" s="121"/>
      <c r="U181" s="122"/>
      <c r="V181" s="123"/>
      <c r="W181" s="124"/>
      <c r="X181" s="125"/>
      <c r="Z181" s="44" t="str">
        <f t="shared" si="32"/>
        <v/>
      </c>
      <c r="AA181" s="44">
        <f t="shared" si="25"/>
        <v>0</v>
      </c>
      <c r="AB181" s="44" t="str">
        <f t="shared" si="26"/>
        <v/>
      </c>
      <c r="AC181" s="45">
        <f t="shared" si="33"/>
        <v>0</v>
      </c>
      <c r="AD181" s="45" t="str">
        <f t="shared" si="27"/>
        <v/>
      </c>
    </row>
    <row r="182" spans="1:30" s="76" customFormat="1" ht="34.5" customHeight="1">
      <c r="A182" s="114">
        <f t="shared" si="28"/>
        <v>170</v>
      </c>
      <c r="B182" s="38" t="str">
        <f t="shared" si="29"/>
        <v/>
      </c>
      <c r="C182" s="115"/>
      <c r="D182" s="24" t="str">
        <f t="shared" si="30"/>
        <v/>
      </c>
      <c r="E182" s="24" t="str">
        <f t="shared" si="34"/>
        <v/>
      </c>
      <c r="F182" s="116"/>
      <c r="G182" s="116"/>
      <c r="H182" s="116"/>
      <c r="I182" s="116"/>
      <c r="J182" s="117"/>
      <c r="K182" s="116"/>
      <c r="L182" s="118"/>
      <c r="M182" s="26" t="str">
        <f t="shared" si="24"/>
        <v/>
      </c>
      <c r="N182" s="119"/>
      <c r="O182" s="119"/>
      <c r="P182" s="27" t="str">
        <f t="shared" si="31"/>
        <v/>
      </c>
      <c r="Q182" s="116"/>
      <c r="R182" s="120"/>
      <c r="S182" s="116"/>
      <c r="T182" s="121"/>
      <c r="U182" s="122"/>
      <c r="V182" s="123"/>
      <c r="W182" s="124"/>
      <c r="X182" s="125"/>
      <c r="Z182" s="44" t="str">
        <f t="shared" si="32"/>
        <v/>
      </c>
      <c r="AA182" s="44">
        <f t="shared" si="25"/>
        <v>0</v>
      </c>
      <c r="AB182" s="44" t="str">
        <f t="shared" si="26"/>
        <v/>
      </c>
      <c r="AC182" s="45">
        <f t="shared" si="33"/>
        <v>0</v>
      </c>
      <c r="AD182" s="45" t="str">
        <f t="shared" si="27"/>
        <v/>
      </c>
    </row>
    <row r="183" spans="1:30" s="76" customFormat="1" ht="34.5" customHeight="1">
      <c r="A183" s="114">
        <f t="shared" si="28"/>
        <v>171</v>
      </c>
      <c r="B183" s="38" t="str">
        <f t="shared" si="29"/>
        <v/>
      </c>
      <c r="C183" s="115"/>
      <c r="D183" s="24" t="str">
        <f t="shared" si="30"/>
        <v/>
      </c>
      <c r="E183" s="24" t="str">
        <f t="shared" si="34"/>
        <v/>
      </c>
      <c r="F183" s="116"/>
      <c r="G183" s="116"/>
      <c r="H183" s="116"/>
      <c r="I183" s="116"/>
      <c r="J183" s="117"/>
      <c r="K183" s="116"/>
      <c r="L183" s="118"/>
      <c r="M183" s="26" t="str">
        <f t="shared" si="24"/>
        <v/>
      </c>
      <c r="N183" s="119"/>
      <c r="O183" s="119"/>
      <c r="P183" s="27" t="str">
        <f t="shared" si="31"/>
        <v/>
      </c>
      <c r="Q183" s="116"/>
      <c r="R183" s="120"/>
      <c r="S183" s="116"/>
      <c r="T183" s="121"/>
      <c r="U183" s="122"/>
      <c r="V183" s="123"/>
      <c r="W183" s="124"/>
      <c r="X183" s="125"/>
      <c r="Z183" s="44" t="str">
        <f t="shared" si="32"/>
        <v/>
      </c>
      <c r="AA183" s="44">
        <f t="shared" si="25"/>
        <v>0</v>
      </c>
      <c r="AB183" s="44" t="str">
        <f t="shared" si="26"/>
        <v/>
      </c>
      <c r="AC183" s="45">
        <f t="shared" si="33"/>
        <v>0</v>
      </c>
      <c r="AD183" s="45" t="str">
        <f t="shared" si="27"/>
        <v/>
      </c>
    </row>
    <row r="184" spans="1:30" s="76" customFormat="1" ht="34.5" customHeight="1">
      <c r="A184" s="114">
        <f t="shared" si="28"/>
        <v>172</v>
      </c>
      <c r="B184" s="38" t="str">
        <f t="shared" si="29"/>
        <v/>
      </c>
      <c r="C184" s="115"/>
      <c r="D184" s="24" t="str">
        <f t="shared" si="30"/>
        <v/>
      </c>
      <c r="E184" s="24" t="str">
        <f t="shared" si="34"/>
        <v/>
      </c>
      <c r="F184" s="116"/>
      <c r="G184" s="116"/>
      <c r="H184" s="116"/>
      <c r="I184" s="116"/>
      <c r="J184" s="117"/>
      <c r="K184" s="116"/>
      <c r="L184" s="118"/>
      <c r="M184" s="26" t="str">
        <f t="shared" si="24"/>
        <v/>
      </c>
      <c r="N184" s="119"/>
      <c r="O184" s="119"/>
      <c r="P184" s="27" t="str">
        <f t="shared" si="31"/>
        <v/>
      </c>
      <c r="Q184" s="116"/>
      <c r="R184" s="120"/>
      <c r="S184" s="116"/>
      <c r="T184" s="121"/>
      <c r="U184" s="122"/>
      <c r="V184" s="123"/>
      <c r="W184" s="124"/>
      <c r="X184" s="125"/>
      <c r="Z184" s="44" t="str">
        <f t="shared" si="32"/>
        <v/>
      </c>
      <c r="AA184" s="44">
        <f t="shared" si="25"/>
        <v>0</v>
      </c>
      <c r="AB184" s="44" t="str">
        <f t="shared" si="26"/>
        <v/>
      </c>
      <c r="AC184" s="45">
        <f t="shared" si="33"/>
        <v>0</v>
      </c>
      <c r="AD184" s="45" t="str">
        <f t="shared" si="27"/>
        <v/>
      </c>
    </row>
    <row r="185" spans="1:30" s="76" customFormat="1" ht="34.5" customHeight="1">
      <c r="A185" s="114">
        <f t="shared" si="28"/>
        <v>173</v>
      </c>
      <c r="B185" s="38" t="str">
        <f t="shared" si="29"/>
        <v/>
      </c>
      <c r="C185" s="115"/>
      <c r="D185" s="24" t="str">
        <f t="shared" si="30"/>
        <v/>
      </c>
      <c r="E185" s="24" t="str">
        <f t="shared" si="34"/>
        <v/>
      </c>
      <c r="F185" s="116"/>
      <c r="G185" s="116"/>
      <c r="H185" s="116"/>
      <c r="I185" s="116"/>
      <c r="J185" s="117"/>
      <c r="K185" s="116"/>
      <c r="L185" s="118"/>
      <c r="M185" s="26" t="str">
        <f t="shared" si="24"/>
        <v/>
      </c>
      <c r="N185" s="119"/>
      <c r="O185" s="119"/>
      <c r="P185" s="27" t="str">
        <f t="shared" si="31"/>
        <v/>
      </c>
      <c r="Q185" s="116"/>
      <c r="R185" s="120"/>
      <c r="S185" s="116"/>
      <c r="T185" s="121"/>
      <c r="U185" s="122"/>
      <c r="V185" s="123"/>
      <c r="W185" s="124"/>
      <c r="X185" s="125"/>
      <c r="Z185" s="44" t="str">
        <f t="shared" si="32"/>
        <v/>
      </c>
      <c r="AA185" s="44">
        <f t="shared" si="25"/>
        <v>0</v>
      </c>
      <c r="AB185" s="44" t="str">
        <f t="shared" si="26"/>
        <v/>
      </c>
      <c r="AC185" s="45">
        <f t="shared" si="33"/>
        <v>0</v>
      </c>
      <c r="AD185" s="45" t="str">
        <f t="shared" si="27"/>
        <v/>
      </c>
    </row>
    <row r="186" spans="1:30" s="76" customFormat="1" ht="34.5" customHeight="1">
      <c r="A186" s="114">
        <f t="shared" si="28"/>
        <v>174</v>
      </c>
      <c r="B186" s="38" t="str">
        <f t="shared" si="29"/>
        <v/>
      </c>
      <c r="C186" s="115"/>
      <c r="D186" s="24" t="str">
        <f t="shared" si="30"/>
        <v/>
      </c>
      <c r="E186" s="24" t="str">
        <f t="shared" si="34"/>
        <v/>
      </c>
      <c r="F186" s="116"/>
      <c r="G186" s="116"/>
      <c r="H186" s="116"/>
      <c r="I186" s="116"/>
      <c r="J186" s="117"/>
      <c r="K186" s="116"/>
      <c r="L186" s="118"/>
      <c r="M186" s="26" t="str">
        <f t="shared" si="24"/>
        <v/>
      </c>
      <c r="N186" s="119"/>
      <c r="O186" s="119"/>
      <c r="P186" s="27" t="str">
        <f t="shared" si="31"/>
        <v/>
      </c>
      <c r="Q186" s="116"/>
      <c r="R186" s="120"/>
      <c r="S186" s="116"/>
      <c r="T186" s="121"/>
      <c r="U186" s="122"/>
      <c r="V186" s="123"/>
      <c r="W186" s="124"/>
      <c r="X186" s="125"/>
      <c r="Z186" s="44" t="str">
        <f t="shared" si="32"/>
        <v/>
      </c>
      <c r="AA186" s="44">
        <f t="shared" si="25"/>
        <v>0</v>
      </c>
      <c r="AB186" s="44" t="str">
        <f t="shared" si="26"/>
        <v/>
      </c>
      <c r="AC186" s="45">
        <f t="shared" si="33"/>
        <v>0</v>
      </c>
      <c r="AD186" s="45" t="str">
        <f t="shared" si="27"/>
        <v/>
      </c>
    </row>
    <row r="187" spans="1:30" s="76" customFormat="1" ht="34.5" customHeight="1">
      <c r="A187" s="114">
        <f t="shared" si="28"/>
        <v>175</v>
      </c>
      <c r="B187" s="38" t="str">
        <f t="shared" si="29"/>
        <v/>
      </c>
      <c r="C187" s="115"/>
      <c r="D187" s="24" t="str">
        <f t="shared" si="30"/>
        <v/>
      </c>
      <c r="E187" s="24" t="str">
        <f t="shared" si="34"/>
        <v/>
      </c>
      <c r="F187" s="116"/>
      <c r="G187" s="116"/>
      <c r="H187" s="116"/>
      <c r="I187" s="116"/>
      <c r="J187" s="117"/>
      <c r="K187" s="116"/>
      <c r="L187" s="118"/>
      <c r="M187" s="26" t="str">
        <f t="shared" si="24"/>
        <v/>
      </c>
      <c r="N187" s="119"/>
      <c r="O187" s="119"/>
      <c r="P187" s="27" t="str">
        <f t="shared" si="31"/>
        <v/>
      </c>
      <c r="Q187" s="116"/>
      <c r="R187" s="120"/>
      <c r="S187" s="116"/>
      <c r="T187" s="121"/>
      <c r="U187" s="122"/>
      <c r="V187" s="123"/>
      <c r="W187" s="124"/>
      <c r="X187" s="125"/>
      <c r="Z187" s="44" t="str">
        <f t="shared" si="32"/>
        <v/>
      </c>
      <c r="AA187" s="44">
        <f t="shared" si="25"/>
        <v>0</v>
      </c>
      <c r="AB187" s="44" t="str">
        <f t="shared" si="26"/>
        <v/>
      </c>
      <c r="AC187" s="45">
        <f t="shared" si="33"/>
        <v>0</v>
      </c>
      <c r="AD187" s="45" t="str">
        <f t="shared" si="27"/>
        <v/>
      </c>
    </row>
    <row r="188" spans="1:30" s="76" customFormat="1" ht="34.5" customHeight="1">
      <c r="A188" s="114">
        <f t="shared" si="28"/>
        <v>176</v>
      </c>
      <c r="B188" s="38" t="str">
        <f t="shared" si="29"/>
        <v/>
      </c>
      <c r="C188" s="115"/>
      <c r="D188" s="24" t="str">
        <f t="shared" si="30"/>
        <v/>
      </c>
      <c r="E188" s="24" t="str">
        <f t="shared" si="34"/>
        <v/>
      </c>
      <c r="F188" s="116"/>
      <c r="G188" s="116"/>
      <c r="H188" s="116"/>
      <c r="I188" s="116"/>
      <c r="J188" s="117"/>
      <c r="K188" s="116"/>
      <c r="L188" s="118"/>
      <c r="M188" s="26" t="str">
        <f t="shared" si="24"/>
        <v/>
      </c>
      <c r="N188" s="119"/>
      <c r="O188" s="119"/>
      <c r="P188" s="27" t="str">
        <f t="shared" si="31"/>
        <v/>
      </c>
      <c r="Q188" s="116"/>
      <c r="R188" s="120"/>
      <c r="S188" s="116"/>
      <c r="T188" s="121"/>
      <c r="U188" s="122"/>
      <c r="V188" s="123"/>
      <c r="W188" s="124"/>
      <c r="X188" s="125"/>
      <c r="Z188" s="44" t="str">
        <f t="shared" si="32"/>
        <v/>
      </c>
      <c r="AA188" s="44">
        <f t="shared" si="25"/>
        <v>0</v>
      </c>
      <c r="AB188" s="44" t="str">
        <f t="shared" si="26"/>
        <v/>
      </c>
      <c r="AC188" s="45">
        <f t="shared" si="33"/>
        <v>0</v>
      </c>
      <c r="AD188" s="45" t="str">
        <f t="shared" si="27"/>
        <v/>
      </c>
    </row>
    <row r="189" spans="1:30" s="76" customFormat="1" ht="34.5" customHeight="1">
      <c r="A189" s="114">
        <f t="shared" si="28"/>
        <v>177</v>
      </c>
      <c r="B189" s="38" t="str">
        <f t="shared" si="29"/>
        <v/>
      </c>
      <c r="C189" s="115"/>
      <c r="D189" s="24" t="str">
        <f t="shared" si="30"/>
        <v/>
      </c>
      <c r="E189" s="24" t="str">
        <f t="shared" si="34"/>
        <v/>
      </c>
      <c r="F189" s="116"/>
      <c r="G189" s="116"/>
      <c r="H189" s="116"/>
      <c r="I189" s="116"/>
      <c r="J189" s="117"/>
      <c r="K189" s="116"/>
      <c r="L189" s="118"/>
      <c r="M189" s="26" t="str">
        <f t="shared" si="24"/>
        <v/>
      </c>
      <c r="N189" s="119"/>
      <c r="O189" s="119"/>
      <c r="P189" s="27" t="str">
        <f t="shared" si="31"/>
        <v/>
      </c>
      <c r="Q189" s="116"/>
      <c r="R189" s="120"/>
      <c r="S189" s="116"/>
      <c r="T189" s="121"/>
      <c r="U189" s="122"/>
      <c r="V189" s="123"/>
      <c r="W189" s="124"/>
      <c r="X189" s="125"/>
      <c r="Z189" s="44" t="str">
        <f t="shared" si="32"/>
        <v/>
      </c>
      <c r="AA189" s="44">
        <f t="shared" si="25"/>
        <v>0</v>
      </c>
      <c r="AB189" s="44" t="str">
        <f t="shared" si="26"/>
        <v/>
      </c>
      <c r="AC189" s="45">
        <f t="shared" si="33"/>
        <v>0</v>
      </c>
      <c r="AD189" s="45" t="str">
        <f t="shared" si="27"/>
        <v/>
      </c>
    </row>
    <row r="190" spans="1:30" s="76" customFormat="1" ht="34.5" customHeight="1">
      <c r="A190" s="114">
        <f t="shared" si="28"/>
        <v>178</v>
      </c>
      <c r="B190" s="38" t="str">
        <f t="shared" si="29"/>
        <v/>
      </c>
      <c r="C190" s="115"/>
      <c r="D190" s="24" t="str">
        <f t="shared" si="30"/>
        <v/>
      </c>
      <c r="E190" s="24" t="str">
        <f t="shared" si="34"/>
        <v/>
      </c>
      <c r="F190" s="116"/>
      <c r="G190" s="116"/>
      <c r="H190" s="116"/>
      <c r="I190" s="116"/>
      <c r="J190" s="117"/>
      <c r="K190" s="116"/>
      <c r="L190" s="118"/>
      <c r="M190" s="26" t="str">
        <f t="shared" si="24"/>
        <v/>
      </c>
      <c r="N190" s="119"/>
      <c r="O190" s="119"/>
      <c r="P190" s="27" t="str">
        <f t="shared" si="31"/>
        <v/>
      </c>
      <c r="Q190" s="116"/>
      <c r="R190" s="120"/>
      <c r="S190" s="116"/>
      <c r="T190" s="121"/>
      <c r="U190" s="122"/>
      <c r="V190" s="123"/>
      <c r="W190" s="124"/>
      <c r="X190" s="125"/>
      <c r="Z190" s="44" t="str">
        <f t="shared" si="32"/>
        <v/>
      </c>
      <c r="AA190" s="44">
        <f t="shared" si="25"/>
        <v>0</v>
      </c>
      <c r="AB190" s="44" t="str">
        <f t="shared" si="26"/>
        <v/>
      </c>
      <c r="AC190" s="45">
        <f t="shared" si="33"/>
        <v>0</v>
      </c>
      <c r="AD190" s="45" t="str">
        <f t="shared" si="27"/>
        <v/>
      </c>
    </row>
    <row r="191" spans="1:30" s="76" customFormat="1" ht="34.5" customHeight="1">
      <c r="A191" s="114">
        <f t="shared" si="28"/>
        <v>179</v>
      </c>
      <c r="B191" s="38" t="str">
        <f t="shared" si="29"/>
        <v/>
      </c>
      <c r="C191" s="115"/>
      <c r="D191" s="24" t="str">
        <f t="shared" si="30"/>
        <v/>
      </c>
      <c r="E191" s="24" t="str">
        <f t="shared" si="34"/>
        <v/>
      </c>
      <c r="F191" s="116"/>
      <c r="G191" s="116"/>
      <c r="H191" s="116"/>
      <c r="I191" s="116"/>
      <c r="J191" s="117"/>
      <c r="K191" s="116"/>
      <c r="L191" s="118"/>
      <c r="M191" s="26" t="str">
        <f t="shared" si="24"/>
        <v/>
      </c>
      <c r="N191" s="119"/>
      <c r="O191" s="119"/>
      <c r="P191" s="27" t="str">
        <f t="shared" si="31"/>
        <v/>
      </c>
      <c r="Q191" s="116"/>
      <c r="R191" s="120"/>
      <c r="S191" s="116"/>
      <c r="T191" s="121"/>
      <c r="U191" s="122"/>
      <c r="V191" s="123"/>
      <c r="W191" s="124"/>
      <c r="X191" s="125"/>
      <c r="Z191" s="44" t="str">
        <f t="shared" si="32"/>
        <v/>
      </c>
      <c r="AA191" s="44">
        <f t="shared" si="25"/>
        <v>0</v>
      </c>
      <c r="AB191" s="44" t="str">
        <f t="shared" si="26"/>
        <v/>
      </c>
      <c r="AC191" s="45">
        <f t="shared" si="33"/>
        <v>0</v>
      </c>
      <c r="AD191" s="45" t="str">
        <f t="shared" si="27"/>
        <v/>
      </c>
    </row>
    <row r="192" spans="1:30" s="76" customFormat="1" ht="34.5" customHeight="1">
      <c r="A192" s="114">
        <f t="shared" si="28"/>
        <v>180</v>
      </c>
      <c r="B192" s="38" t="str">
        <f t="shared" si="29"/>
        <v/>
      </c>
      <c r="C192" s="115"/>
      <c r="D192" s="24" t="str">
        <f t="shared" si="30"/>
        <v/>
      </c>
      <c r="E192" s="24" t="str">
        <f t="shared" si="34"/>
        <v/>
      </c>
      <c r="F192" s="116"/>
      <c r="G192" s="116"/>
      <c r="H192" s="116"/>
      <c r="I192" s="116"/>
      <c r="J192" s="117"/>
      <c r="K192" s="116"/>
      <c r="L192" s="118"/>
      <c r="M192" s="26" t="str">
        <f t="shared" si="24"/>
        <v/>
      </c>
      <c r="N192" s="119"/>
      <c r="O192" s="119"/>
      <c r="P192" s="27" t="str">
        <f t="shared" si="31"/>
        <v/>
      </c>
      <c r="Q192" s="116"/>
      <c r="R192" s="120"/>
      <c r="S192" s="116"/>
      <c r="T192" s="121"/>
      <c r="U192" s="122"/>
      <c r="V192" s="123"/>
      <c r="W192" s="124"/>
      <c r="X192" s="125"/>
      <c r="Z192" s="44" t="str">
        <f t="shared" si="32"/>
        <v/>
      </c>
      <c r="AA192" s="44">
        <f t="shared" si="25"/>
        <v>0</v>
      </c>
      <c r="AB192" s="44" t="str">
        <f t="shared" si="26"/>
        <v/>
      </c>
      <c r="AC192" s="45">
        <f t="shared" si="33"/>
        <v>0</v>
      </c>
      <c r="AD192" s="45" t="str">
        <f t="shared" si="27"/>
        <v/>
      </c>
    </row>
    <row r="193" spans="1:30" s="76" customFormat="1" ht="34.5" customHeight="1">
      <c r="A193" s="114">
        <f t="shared" si="28"/>
        <v>181</v>
      </c>
      <c r="B193" s="38" t="str">
        <f t="shared" si="29"/>
        <v/>
      </c>
      <c r="C193" s="115"/>
      <c r="D193" s="24" t="str">
        <f t="shared" si="30"/>
        <v/>
      </c>
      <c r="E193" s="24" t="str">
        <f t="shared" si="34"/>
        <v/>
      </c>
      <c r="F193" s="116"/>
      <c r="G193" s="116"/>
      <c r="H193" s="116"/>
      <c r="I193" s="116"/>
      <c r="J193" s="117"/>
      <c r="K193" s="116"/>
      <c r="L193" s="118"/>
      <c r="M193" s="26" t="str">
        <f t="shared" si="24"/>
        <v/>
      </c>
      <c r="N193" s="119"/>
      <c r="O193" s="119"/>
      <c r="P193" s="27" t="str">
        <f t="shared" si="31"/>
        <v/>
      </c>
      <c r="Q193" s="116"/>
      <c r="R193" s="120"/>
      <c r="S193" s="116"/>
      <c r="T193" s="121"/>
      <c r="U193" s="122"/>
      <c r="V193" s="123"/>
      <c r="W193" s="124"/>
      <c r="X193" s="125"/>
      <c r="Z193" s="44" t="str">
        <f t="shared" si="32"/>
        <v/>
      </c>
      <c r="AA193" s="44">
        <f t="shared" si="25"/>
        <v>0</v>
      </c>
      <c r="AB193" s="44" t="str">
        <f t="shared" si="26"/>
        <v/>
      </c>
      <c r="AC193" s="45">
        <f t="shared" si="33"/>
        <v>0</v>
      </c>
      <c r="AD193" s="45" t="str">
        <f t="shared" si="27"/>
        <v/>
      </c>
    </row>
    <row r="194" spans="1:30" s="76" customFormat="1" ht="34.5" customHeight="1">
      <c r="A194" s="114">
        <f t="shared" si="28"/>
        <v>182</v>
      </c>
      <c r="B194" s="38" t="str">
        <f t="shared" si="29"/>
        <v/>
      </c>
      <c r="C194" s="115"/>
      <c r="D194" s="24" t="str">
        <f t="shared" si="30"/>
        <v/>
      </c>
      <c r="E194" s="24" t="str">
        <f t="shared" si="34"/>
        <v/>
      </c>
      <c r="F194" s="116"/>
      <c r="G194" s="116"/>
      <c r="H194" s="116"/>
      <c r="I194" s="116"/>
      <c r="J194" s="117"/>
      <c r="K194" s="116"/>
      <c r="L194" s="118"/>
      <c r="M194" s="26" t="str">
        <f t="shared" si="24"/>
        <v/>
      </c>
      <c r="N194" s="119"/>
      <c r="O194" s="119"/>
      <c r="P194" s="27" t="str">
        <f t="shared" si="31"/>
        <v/>
      </c>
      <c r="Q194" s="116"/>
      <c r="R194" s="120"/>
      <c r="S194" s="116"/>
      <c r="T194" s="121"/>
      <c r="U194" s="122"/>
      <c r="V194" s="123"/>
      <c r="W194" s="124"/>
      <c r="X194" s="125"/>
      <c r="Z194" s="44" t="str">
        <f t="shared" si="32"/>
        <v/>
      </c>
      <c r="AA194" s="44">
        <f t="shared" si="25"/>
        <v>0</v>
      </c>
      <c r="AB194" s="44" t="str">
        <f t="shared" si="26"/>
        <v/>
      </c>
      <c r="AC194" s="45">
        <f t="shared" si="33"/>
        <v>0</v>
      </c>
      <c r="AD194" s="45" t="str">
        <f t="shared" si="27"/>
        <v/>
      </c>
    </row>
    <row r="195" spans="1:30" s="76" customFormat="1" ht="34.5" customHeight="1">
      <c r="A195" s="114">
        <f t="shared" si="28"/>
        <v>183</v>
      </c>
      <c r="B195" s="38" t="str">
        <f t="shared" si="29"/>
        <v/>
      </c>
      <c r="C195" s="115"/>
      <c r="D195" s="24" t="str">
        <f t="shared" si="30"/>
        <v/>
      </c>
      <c r="E195" s="24" t="str">
        <f t="shared" si="34"/>
        <v/>
      </c>
      <c r="F195" s="116"/>
      <c r="G195" s="116"/>
      <c r="H195" s="116"/>
      <c r="I195" s="116"/>
      <c r="J195" s="117"/>
      <c r="K195" s="116"/>
      <c r="L195" s="118"/>
      <c r="M195" s="26" t="str">
        <f t="shared" si="24"/>
        <v/>
      </c>
      <c r="N195" s="119"/>
      <c r="O195" s="119"/>
      <c r="P195" s="27" t="str">
        <f t="shared" si="31"/>
        <v/>
      </c>
      <c r="Q195" s="116"/>
      <c r="R195" s="120"/>
      <c r="S195" s="116"/>
      <c r="T195" s="121"/>
      <c r="U195" s="122"/>
      <c r="V195" s="123"/>
      <c r="W195" s="124"/>
      <c r="X195" s="125"/>
      <c r="Z195" s="44" t="str">
        <f t="shared" si="32"/>
        <v/>
      </c>
      <c r="AA195" s="44">
        <f t="shared" si="25"/>
        <v>0</v>
      </c>
      <c r="AB195" s="44" t="str">
        <f t="shared" si="26"/>
        <v/>
      </c>
      <c r="AC195" s="45">
        <f t="shared" si="33"/>
        <v>0</v>
      </c>
      <c r="AD195" s="45" t="str">
        <f t="shared" si="27"/>
        <v/>
      </c>
    </row>
    <row r="196" spans="1:30" s="76" customFormat="1" ht="34.5" customHeight="1">
      <c r="A196" s="114">
        <f t="shared" si="28"/>
        <v>184</v>
      </c>
      <c r="B196" s="38" t="str">
        <f t="shared" si="29"/>
        <v/>
      </c>
      <c r="C196" s="115"/>
      <c r="D196" s="24" t="str">
        <f t="shared" si="30"/>
        <v/>
      </c>
      <c r="E196" s="24" t="str">
        <f t="shared" si="34"/>
        <v/>
      </c>
      <c r="F196" s="116"/>
      <c r="G196" s="116"/>
      <c r="H196" s="116"/>
      <c r="I196" s="116"/>
      <c r="J196" s="117"/>
      <c r="K196" s="116"/>
      <c r="L196" s="118"/>
      <c r="M196" s="26" t="str">
        <f t="shared" si="24"/>
        <v/>
      </c>
      <c r="N196" s="119"/>
      <c r="O196" s="119"/>
      <c r="P196" s="27" t="str">
        <f t="shared" si="31"/>
        <v/>
      </c>
      <c r="Q196" s="116"/>
      <c r="R196" s="120"/>
      <c r="S196" s="116"/>
      <c r="T196" s="121"/>
      <c r="U196" s="122"/>
      <c r="V196" s="123"/>
      <c r="W196" s="124"/>
      <c r="X196" s="125"/>
      <c r="Z196" s="44" t="str">
        <f t="shared" si="32"/>
        <v/>
      </c>
      <c r="AA196" s="44">
        <f t="shared" si="25"/>
        <v>0</v>
      </c>
      <c r="AB196" s="44" t="str">
        <f t="shared" si="26"/>
        <v/>
      </c>
      <c r="AC196" s="45">
        <f t="shared" si="33"/>
        <v>0</v>
      </c>
      <c r="AD196" s="45" t="str">
        <f t="shared" si="27"/>
        <v/>
      </c>
    </row>
    <row r="197" spans="1:30" s="76" customFormat="1" ht="34.5" customHeight="1">
      <c r="A197" s="114">
        <f t="shared" si="28"/>
        <v>185</v>
      </c>
      <c r="B197" s="38" t="str">
        <f t="shared" si="29"/>
        <v/>
      </c>
      <c r="C197" s="115"/>
      <c r="D197" s="24" t="str">
        <f t="shared" si="30"/>
        <v/>
      </c>
      <c r="E197" s="24" t="str">
        <f t="shared" si="34"/>
        <v/>
      </c>
      <c r="F197" s="116"/>
      <c r="G197" s="116"/>
      <c r="H197" s="116"/>
      <c r="I197" s="116"/>
      <c r="J197" s="117"/>
      <c r="K197" s="116"/>
      <c r="L197" s="118"/>
      <c r="M197" s="26" t="str">
        <f t="shared" si="24"/>
        <v/>
      </c>
      <c r="N197" s="119"/>
      <c r="O197" s="119"/>
      <c r="P197" s="27" t="str">
        <f t="shared" si="31"/>
        <v/>
      </c>
      <c r="Q197" s="116"/>
      <c r="R197" s="120"/>
      <c r="S197" s="116"/>
      <c r="T197" s="121"/>
      <c r="U197" s="122"/>
      <c r="V197" s="123"/>
      <c r="W197" s="124"/>
      <c r="X197" s="125"/>
      <c r="Z197" s="44" t="str">
        <f t="shared" si="32"/>
        <v/>
      </c>
      <c r="AA197" s="44">
        <f t="shared" si="25"/>
        <v>0</v>
      </c>
      <c r="AB197" s="44" t="str">
        <f t="shared" si="26"/>
        <v/>
      </c>
      <c r="AC197" s="45">
        <f t="shared" si="33"/>
        <v>0</v>
      </c>
      <c r="AD197" s="45" t="str">
        <f t="shared" si="27"/>
        <v/>
      </c>
    </row>
    <row r="198" spans="1:30" s="76" customFormat="1" ht="34.5" customHeight="1">
      <c r="A198" s="114">
        <f t="shared" si="28"/>
        <v>186</v>
      </c>
      <c r="B198" s="38" t="str">
        <f t="shared" si="29"/>
        <v/>
      </c>
      <c r="C198" s="115"/>
      <c r="D198" s="24" t="str">
        <f t="shared" si="30"/>
        <v/>
      </c>
      <c r="E198" s="24" t="str">
        <f t="shared" si="34"/>
        <v/>
      </c>
      <c r="F198" s="116"/>
      <c r="G198" s="116"/>
      <c r="H198" s="116"/>
      <c r="I198" s="116"/>
      <c r="J198" s="117"/>
      <c r="K198" s="116"/>
      <c r="L198" s="118"/>
      <c r="M198" s="26" t="str">
        <f t="shared" si="24"/>
        <v/>
      </c>
      <c r="N198" s="119"/>
      <c r="O198" s="119"/>
      <c r="P198" s="27" t="str">
        <f t="shared" si="31"/>
        <v/>
      </c>
      <c r="Q198" s="116"/>
      <c r="R198" s="120"/>
      <c r="S198" s="116"/>
      <c r="T198" s="121"/>
      <c r="U198" s="122"/>
      <c r="V198" s="123"/>
      <c r="W198" s="124"/>
      <c r="X198" s="125"/>
      <c r="Z198" s="44" t="str">
        <f t="shared" si="32"/>
        <v/>
      </c>
      <c r="AA198" s="44">
        <f t="shared" si="25"/>
        <v>0</v>
      </c>
      <c r="AB198" s="44" t="str">
        <f t="shared" si="26"/>
        <v/>
      </c>
      <c r="AC198" s="45">
        <f t="shared" si="33"/>
        <v>0</v>
      </c>
      <c r="AD198" s="45" t="str">
        <f t="shared" si="27"/>
        <v/>
      </c>
    </row>
    <row r="199" spans="1:30" s="76" customFormat="1" ht="34.5" customHeight="1">
      <c r="A199" s="114">
        <f t="shared" si="28"/>
        <v>187</v>
      </c>
      <c r="B199" s="38" t="str">
        <f t="shared" si="29"/>
        <v/>
      </c>
      <c r="C199" s="115"/>
      <c r="D199" s="24" t="str">
        <f t="shared" si="30"/>
        <v/>
      </c>
      <c r="E199" s="24" t="str">
        <f t="shared" si="34"/>
        <v/>
      </c>
      <c r="F199" s="116"/>
      <c r="G199" s="116"/>
      <c r="H199" s="116"/>
      <c r="I199" s="116"/>
      <c r="J199" s="117"/>
      <c r="K199" s="116"/>
      <c r="L199" s="118"/>
      <c r="M199" s="26" t="str">
        <f t="shared" si="24"/>
        <v/>
      </c>
      <c r="N199" s="119"/>
      <c r="O199" s="119"/>
      <c r="P199" s="27" t="str">
        <f t="shared" si="31"/>
        <v/>
      </c>
      <c r="Q199" s="116"/>
      <c r="R199" s="120"/>
      <c r="S199" s="116"/>
      <c r="T199" s="121"/>
      <c r="U199" s="122"/>
      <c r="V199" s="123"/>
      <c r="W199" s="124"/>
      <c r="X199" s="125"/>
      <c r="Z199" s="44" t="str">
        <f t="shared" si="32"/>
        <v/>
      </c>
      <c r="AA199" s="44">
        <f t="shared" si="25"/>
        <v>0</v>
      </c>
      <c r="AB199" s="44" t="str">
        <f t="shared" si="26"/>
        <v/>
      </c>
      <c r="AC199" s="45">
        <f t="shared" si="33"/>
        <v>0</v>
      </c>
      <c r="AD199" s="45" t="str">
        <f t="shared" si="27"/>
        <v/>
      </c>
    </row>
    <row r="200" spans="1:30" s="76" customFormat="1" ht="34.5" customHeight="1">
      <c r="A200" s="114">
        <f t="shared" si="28"/>
        <v>188</v>
      </c>
      <c r="B200" s="38" t="str">
        <f t="shared" si="29"/>
        <v/>
      </c>
      <c r="C200" s="115"/>
      <c r="D200" s="24" t="str">
        <f t="shared" si="30"/>
        <v/>
      </c>
      <c r="E200" s="24" t="str">
        <f t="shared" si="34"/>
        <v/>
      </c>
      <c r="F200" s="116"/>
      <c r="G200" s="116"/>
      <c r="H200" s="116"/>
      <c r="I200" s="116"/>
      <c r="J200" s="117"/>
      <c r="K200" s="116"/>
      <c r="L200" s="118"/>
      <c r="M200" s="26" t="str">
        <f t="shared" si="24"/>
        <v/>
      </c>
      <c r="N200" s="119"/>
      <c r="O200" s="119"/>
      <c r="P200" s="27" t="str">
        <f t="shared" si="31"/>
        <v/>
      </c>
      <c r="Q200" s="116"/>
      <c r="R200" s="120"/>
      <c r="S200" s="116"/>
      <c r="T200" s="121"/>
      <c r="U200" s="122"/>
      <c r="V200" s="123"/>
      <c r="W200" s="124"/>
      <c r="X200" s="125"/>
      <c r="Z200" s="44" t="str">
        <f t="shared" si="32"/>
        <v/>
      </c>
      <c r="AA200" s="44">
        <f t="shared" si="25"/>
        <v>0</v>
      </c>
      <c r="AB200" s="44" t="str">
        <f t="shared" si="26"/>
        <v/>
      </c>
      <c r="AC200" s="45">
        <f t="shared" si="33"/>
        <v>0</v>
      </c>
      <c r="AD200" s="45" t="str">
        <f t="shared" si="27"/>
        <v/>
      </c>
    </row>
    <row r="201" spans="1:30" s="76" customFormat="1" ht="34.5" customHeight="1">
      <c r="A201" s="114">
        <f t="shared" si="28"/>
        <v>189</v>
      </c>
      <c r="B201" s="38" t="str">
        <f t="shared" si="29"/>
        <v/>
      </c>
      <c r="C201" s="115"/>
      <c r="D201" s="24" t="str">
        <f t="shared" si="30"/>
        <v/>
      </c>
      <c r="E201" s="24" t="str">
        <f t="shared" si="34"/>
        <v/>
      </c>
      <c r="F201" s="116"/>
      <c r="G201" s="116"/>
      <c r="H201" s="116"/>
      <c r="I201" s="116"/>
      <c r="J201" s="117"/>
      <c r="K201" s="116"/>
      <c r="L201" s="118"/>
      <c r="M201" s="26" t="str">
        <f t="shared" si="24"/>
        <v/>
      </c>
      <c r="N201" s="119"/>
      <c r="O201" s="119"/>
      <c r="P201" s="27" t="str">
        <f t="shared" si="31"/>
        <v/>
      </c>
      <c r="Q201" s="116"/>
      <c r="R201" s="120"/>
      <c r="S201" s="116"/>
      <c r="T201" s="121"/>
      <c r="U201" s="122"/>
      <c r="V201" s="123"/>
      <c r="W201" s="124"/>
      <c r="X201" s="125"/>
      <c r="Z201" s="44" t="str">
        <f t="shared" si="32"/>
        <v/>
      </c>
      <c r="AA201" s="44">
        <f t="shared" si="25"/>
        <v>0</v>
      </c>
      <c r="AB201" s="44" t="str">
        <f t="shared" si="26"/>
        <v/>
      </c>
      <c r="AC201" s="45">
        <f t="shared" si="33"/>
        <v>0</v>
      </c>
      <c r="AD201" s="45" t="str">
        <f t="shared" si="27"/>
        <v/>
      </c>
    </row>
    <row r="202" spans="1:30" s="76" customFormat="1" ht="34.5" customHeight="1">
      <c r="A202" s="114">
        <f t="shared" si="28"/>
        <v>190</v>
      </c>
      <c r="B202" s="38" t="str">
        <f t="shared" si="29"/>
        <v/>
      </c>
      <c r="C202" s="115"/>
      <c r="D202" s="24" t="str">
        <f t="shared" si="30"/>
        <v/>
      </c>
      <c r="E202" s="24" t="str">
        <f t="shared" si="34"/>
        <v/>
      </c>
      <c r="F202" s="116"/>
      <c r="G202" s="116"/>
      <c r="H202" s="116"/>
      <c r="I202" s="116"/>
      <c r="J202" s="117"/>
      <c r="K202" s="116"/>
      <c r="L202" s="118"/>
      <c r="M202" s="26" t="str">
        <f t="shared" si="24"/>
        <v/>
      </c>
      <c r="N202" s="119"/>
      <c r="O202" s="119"/>
      <c r="P202" s="27" t="str">
        <f t="shared" si="31"/>
        <v/>
      </c>
      <c r="Q202" s="116"/>
      <c r="R202" s="120"/>
      <c r="S202" s="116"/>
      <c r="T202" s="121"/>
      <c r="U202" s="122"/>
      <c r="V202" s="123"/>
      <c r="W202" s="124"/>
      <c r="X202" s="125"/>
      <c r="Z202" s="44" t="str">
        <f t="shared" si="32"/>
        <v/>
      </c>
      <c r="AA202" s="44">
        <f t="shared" si="25"/>
        <v>0</v>
      </c>
      <c r="AB202" s="44" t="str">
        <f t="shared" si="26"/>
        <v/>
      </c>
      <c r="AC202" s="45">
        <f t="shared" si="33"/>
        <v>0</v>
      </c>
      <c r="AD202" s="45" t="str">
        <f t="shared" si="27"/>
        <v/>
      </c>
    </row>
    <row r="203" spans="1:30" s="76" customFormat="1" ht="34.5" customHeight="1">
      <c r="A203" s="114">
        <f t="shared" si="28"/>
        <v>191</v>
      </c>
      <c r="B203" s="38" t="str">
        <f t="shared" si="29"/>
        <v/>
      </c>
      <c r="C203" s="115"/>
      <c r="D203" s="24" t="str">
        <f t="shared" si="30"/>
        <v/>
      </c>
      <c r="E203" s="24" t="str">
        <f t="shared" si="34"/>
        <v/>
      </c>
      <c r="F203" s="116"/>
      <c r="G203" s="116"/>
      <c r="H203" s="116"/>
      <c r="I203" s="116"/>
      <c r="J203" s="117"/>
      <c r="K203" s="116"/>
      <c r="L203" s="118"/>
      <c r="M203" s="26" t="str">
        <f t="shared" si="24"/>
        <v/>
      </c>
      <c r="N203" s="119"/>
      <c r="O203" s="119"/>
      <c r="P203" s="27" t="str">
        <f t="shared" si="31"/>
        <v/>
      </c>
      <c r="Q203" s="116"/>
      <c r="R203" s="120"/>
      <c r="S203" s="116"/>
      <c r="T203" s="121"/>
      <c r="U203" s="122"/>
      <c r="V203" s="123"/>
      <c r="W203" s="124"/>
      <c r="X203" s="125"/>
      <c r="Z203" s="44" t="str">
        <f t="shared" si="32"/>
        <v/>
      </c>
      <c r="AA203" s="44">
        <f t="shared" si="25"/>
        <v>0</v>
      </c>
      <c r="AB203" s="44" t="str">
        <f t="shared" si="26"/>
        <v/>
      </c>
      <c r="AC203" s="45">
        <f t="shared" si="33"/>
        <v>0</v>
      </c>
      <c r="AD203" s="45" t="str">
        <f t="shared" si="27"/>
        <v/>
      </c>
    </row>
    <row r="204" spans="1:30" s="76" customFormat="1" ht="34.5" customHeight="1">
      <c r="A204" s="114">
        <f t="shared" si="28"/>
        <v>192</v>
      </c>
      <c r="B204" s="38" t="str">
        <f t="shared" si="29"/>
        <v/>
      </c>
      <c r="C204" s="115"/>
      <c r="D204" s="24" t="str">
        <f t="shared" si="30"/>
        <v/>
      </c>
      <c r="E204" s="24" t="str">
        <f t="shared" si="34"/>
        <v/>
      </c>
      <c r="F204" s="116"/>
      <c r="G204" s="116"/>
      <c r="H204" s="116"/>
      <c r="I204" s="116"/>
      <c r="J204" s="117"/>
      <c r="K204" s="116"/>
      <c r="L204" s="118"/>
      <c r="M204" s="26" t="str">
        <f t="shared" ref="M204:M267" si="35">IF(K204="","",K204)</f>
        <v/>
      </c>
      <c r="N204" s="119"/>
      <c r="O204" s="119"/>
      <c r="P204" s="27" t="str">
        <f t="shared" si="31"/>
        <v/>
      </c>
      <c r="Q204" s="116"/>
      <c r="R204" s="120"/>
      <c r="S204" s="116"/>
      <c r="T204" s="121"/>
      <c r="U204" s="122"/>
      <c r="V204" s="123"/>
      <c r="W204" s="124"/>
      <c r="X204" s="125"/>
      <c r="Z204" s="44" t="str">
        <f t="shared" si="32"/>
        <v/>
      </c>
      <c r="AA204" s="44">
        <f t="shared" si="25"/>
        <v>0</v>
      </c>
      <c r="AB204" s="44" t="str">
        <f t="shared" si="26"/>
        <v/>
      </c>
      <c r="AC204" s="45">
        <f t="shared" si="33"/>
        <v>0</v>
      </c>
      <c r="AD204" s="45" t="str">
        <f t="shared" si="27"/>
        <v/>
      </c>
    </row>
    <row r="205" spans="1:30" s="76" customFormat="1" ht="34.5" customHeight="1">
      <c r="A205" s="114">
        <f t="shared" si="28"/>
        <v>193</v>
      </c>
      <c r="B205" s="38" t="str">
        <f t="shared" si="29"/>
        <v/>
      </c>
      <c r="C205" s="115"/>
      <c r="D205" s="24" t="str">
        <f t="shared" si="30"/>
        <v/>
      </c>
      <c r="E205" s="24" t="str">
        <f t="shared" si="34"/>
        <v/>
      </c>
      <c r="F205" s="116"/>
      <c r="G205" s="116"/>
      <c r="H205" s="116"/>
      <c r="I205" s="116"/>
      <c r="J205" s="117"/>
      <c r="K205" s="116"/>
      <c r="L205" s="118"/>
      <c r="M205" s="26" t="str">
        <f t="shared" si="35"/>
        <v/>
      </c>
      <c r="N205" s="119"/>
      <c r="O205" s="119"/>
      <c r="P205" s="27" t="str">
        <f t="shared" si="31"/>
        <v/>
      </c>
      <c r="Q205" s="116"/>
      <c r="R205" s="120"/>
      <c r="S205" s="116"/>
      <c r="T205" s="121"/>
      <c r="U205" s="122"/>
      <c r="V205" s="123"/>
      <c r="W205" s="124"/>
      <c r="X205" s="125"/>
      <c r="Z205" s="44" t="str">
        <f t="shared" si="32"/>
        <v/>
      </c>
      <c r="AA205" s="44">
        <f t="shared" ref="AA205:AA268" si="36">IF(AND($G205&lt;&gt;"",COUNTIF($G205,"*■*")&gt;0,$S205=""),1,0)</f>
        <v>0</v>
      </c>
      <c r="AB205" s="44" t="str">
        <f t="shared" ref="AB205:AB268" si="37">IF(G205="","",TEXT(G205,"G/標準"))</f>
        <v/>
      </c>
      <c r="AC205" s="45">
        <f t="shared" si="33"/>
        <v>0</v>
      </c>
      <c r="AD205" s="45" t="str">
        <f t="shared" ref="AD205:AD269" si="38">IF(P205&lt;1,1,"")</f>
        <v/>
      </c>
    </row>
    <row r="206" spans="1:30" s="76" customFormat="1" ht="34.5" customHeight="1">
      <c r="A206" s="114">
        <f t="shared" ref="A206:A269" si="39">ROW()-12</f>
        <v>194</v>
      </c>
      <c r="B206" s="38" t="str">
        <f t="shared" ref="B206:B269" si="40">IF($C206="","","工作機械")</f>
        <v/>
      </c>
      <c r="C206" s="115"/>
      <c r="D206" s="24" t="str">
        <f t="shared" ref="D206:D269" si="41">IF($B206&lt;&gt;"",$C$2,"")</f>
        <v/>
      </c>
      <c r="E206" s="24" t="str">
        <f t="shared" si="34"/>
        <v/>
      </c>
      <c r="F206" s="116"/>
      <c r="G206" s="116"/>
      <c r="H206" s="116"/>
      <c r="I206" s="116"/>
      <c r="J206" s="117"/>
      <c r="K206" s="116"/>
      <c r="L206" s="118"/>
      <c r="M206" s="26" t="str">
        <f t="shared" si="35"/>
        <v/>
      </c>
      <c r="N206" s="119"/>
      <c r="O206" s="119"/>
      <c r="P206" s="27" t="str">
        <f t="shared" ref="P206:P269" si="42">IFERROR(IF($J206="","",ROUNDDOWN((ABS($J206-$L206)/$J206)/($O206-$N206)*100,1)),"")</f>
        <v/>
      </c>
      <c r="Q206" s="116"/>
      <c r="R206" s="120"/>
      <c r="S206" s="116"/>
      <c r="T206" s="121"/>
      <c r="U206" s="122"/>
      <c r="V206" s="123"/>
      <c r="W206" s="124"/>
      <c r="X206" s="125"/>
      <c r="Z206" s="44" t="str">
        <f t="shared" ref="Z206:Z269" si="43">IF(AND(($B206&lt;&gt;""),(OR(C206="",F206="",G206="",H206="",I206="",J206="",K206="",L206="",N206="",O206="",P206="",Q206="",U206=""))),1,"")</f>
        <v/>
      </c>
      <c r="AA206" s="44">
        <f t="shared" si="36"/>
        <v>0</v>
      </c>
      <c r="AB206" s="44" t="str">
        <f t="shared" si="37"/>
        <v/>
      </c>
      <c r="AC206" s="45">
        <f t="shared" ref="AC206:AC269" si="44">IF(AB206="",0,COUNTIF($AB$13:$AB$1048576,AB206))</f>
        <v>0</v>
      </c>
      <c r="AD206" s="45" t="str">
        <f t="shared" si="38"/>
        <v/>
      </c>
    </row>
    <row r="207" spans="1:30" s="76" customFormat="1" ht="34.5" customHeight="1">
      <c r="A207" s="114">
        <f t="shared" si="39"/>
        <v>195</v>
      </c>
      <c r="B207" s="38" t="str">
        <f t="shared" si="40"/>
        <v/>
      </c>
      <c r="C207" s="115"/>
      <c r="D207" s="24" t="str">
        <f t="shared" si="41"/>
        <v/>
      </c>
      <c r="E207" s="24" t="str">
        <f t="shared" si="34"/>
        <v/>
      </c>
      <c r="F207" s="116"/>
      <c r="G207" s="116"/>
      <c r="H207" s="116"/>
      <c r="I207" s="116"/>
      <c r="J207" s="117"/>
      <c r="K207" s="116"/>
      <c r="L207" s="118"/>
      <c r="M207" s="26" t="str">
        <f t="shared" si="35"/>
        <v/>
      </c>
      <c r="N207" s="119"/>
      <c r="O207" s="119"/>
      <c r="P207" s="27" t="str">
        <f t="shared" si="42"/>
        <v/>
      </c>
      <c r="Q207" s="116"/>
      <c r="R207" s="120"/>
      <c r="S207" s="116"/>
      <c r="T207" s="121"/>
      <c r="U207" s="122"/>
      <c r="V207" s="123"/>
      <c r="W207" s="124"/>
      <c r="X207" s="125"/>
      <c r="Z207" s="44" t="str">
        <f t="shared" si="43"/>
        <v/>
      </c>
      <c r="AA207" s="44">
        <f t="shared" si="36"/>
        <v>0</v>
      </c>
      <c r="AB207" s="44" t="str">
        <f t="shared" si="37"/>
        <v/>
      </c>
      <c r="AC207" s="45">
        <f t="shared" si="44"/>
        <v>0</v>
      </c>
      <c r="AD207" s="45" t="str">
        <f t="shared" si="38"/>
        <v/>
      </c>
    </row>
    <row r="208" spans="1:30" s="76" customFormat="1" ht="34.5" customHeight="1">
      <c r="A208" s="114">
        <f t="shared" si="39"/>
        <v>196</v>
      </c>
      <c r="B208" s="38" t="str">
        <f t="shared" si="40"/>
        <v/>
      </c>
      <c r="C208" s="115"/>
      <c r="D208" s="24" t="str">
        <f t="shared" si="41"/>
        <v/>
      </c>
      <c r="E208" s="24" t="str">
        <f t="shared" ref="E208:E271" si="45">IF($B208&lt;&gt;"",$F$2,"")</f>
        <v/>
      </c>
      <c r="F208" s="116"/>
      <c r="G208" s="116"/>
      <c r="H208" s="116"/>
      <c r="I208" s="116"/>
      <c r="J208" s="117"/>
      <c r="K208" s="116"/>
      <c r="L208" s="118"/>
      <c r="M208" s="26" t="str">
        <f t="shared" si="35"/>
        <v/>
      </c>
      <c r="N208" s="119"/>
      <c r="O208" s="119"/>
      <c r="P208" s="27" t="str">
        <f t="shared" si="42"/>
        <v/>
      </c>
      <c r="Q208" s="116"/>
      <c r="R208" s="120"/>
      <c r="S208" s="116"/>
      <c r="T208" s="121"/>
      <c r="U208" s="122"/>
      <c r="V208" s="123"/>
      <c r="W208" s="124"/>
      <c r="X208" s="125"/>
      <c r="Z208" s="44" t="str">
        <f t="shared" si="43"/>
        <v/>
      </c>
      <c r="AA208" s="44">
        <f t="shared" si="36"/>
        <v>0</v>
      </c>
      <c r="AB208" s="44" t="str">
        <f t="shared" si="37"/>
        <v/>
      </c>
      <c r="AC208" s="45">
        <f t="shared" si="44"/>
        <v>0</v>
      </c>
      <c r="AD208" s="45" t="str">
        <f t="shared" si="38"/>
        <v/>
      </c>
    </row>
    <row r="209" spans="1:30" s="76" customFormat="1" ht="34.5" customHeight="1">
      <c r="A209" s="114">
        <f t="shared" si="39"/>
        <v>197</v>
      </c>
      <c r="B209" s="38" t="str">
        <f t="shared" si="40"/>
        <v/>
      </c>
      <c r="C209" s="115"/>
      <c r="D209" s="24" t="str">
        <f t="shared" si="41"/>
        <v/>
      </c>
      <c r="E209" s="24" t="str">
        <f t="shared" si="45"/>
        <v/>
      </c>
      <c r="F209" s="116"/>
      <c r="G209" s="116"/>
      <c r="H209" s="116"/>
      <c r="I209" s="116"/>
      <c r="J209" s="117"/>
      <c r="K209" s="116"/>
      <c r="L209" s="118"/>
      <c r="M209" s="26" t="str">
        <f t="shared" si="35"/>
        <v/>
      </c>
      <c r="N209" s="119"/>
      <c r="O209" s="119"/>
      <c r="P209" s="27" t="str">
        <f t="shared" si="42"/>
        <v/>
      </c>
      <c r="Q209" s="116"/>
      <c r="R209" s="120"/>
      <c r="S209" s="116"/>
      <c r="T209" s="121"/>
      <c r="U209" s="122"/>
      <c r="V209" s="123"/>
      <c r="W209" s="124"/>
      <c r="X209" s="125"/>
      <c r="Z209" s="44" t="str">
        <f t="shared" si="43"/>
        <v/>
      </c>
      <c r="AA209" s="44">
        <f t="shared" si="36"/>
        <v>0</v>
      </c>
      <c r="AB209" s="44" t="str">
        <f t="shared" si="37"/>
        <v/>
      </c>
      <c r="AC209" s="45">
        <f t="shared" si="44"/>
        <v>0</v>
      </c>
      <c r="AD209" s="45" t="str">
        <f t="shared" si="38"/>
        <v/>
      </c>
    </row>
    <row r="210" spans="1:30" s="76" customFormat="1" ht="34.5" customHeight="1">
      <c r="A210" s="114">
        <f t="shared" si="39"/>
        <v>198</v>
      </c>
      <c r="B210" s="38" t="str">
        <f t="shared" si="40"/>
        <v/>
      </c>
      <c r="C210" s="115"/>
      <c r="D210" s="24" t="str">
        <f t="shared" si="41"/>
        <v/>
      </c>
      <c r="E210" s="24" t="str">
        <f t="shared" si="45"/>
        <v/>
      </c>
      <c r="F210" s="116"/>
      <c r="G210" s="116"/>
      <c r="H210" s="116"/>
      <c r="I210" s="116"/>
      <c r="J210" s="117"/>
      <c r="K210" s="116"/>
      <c r="L210" s="118"/>
      <c r="M210" s="26" t="str">
        <f t="shared" si="35"/>
        <v/>
      </c>
      <c r="N210" s="119"/>
      <c r="O210" s="119"/>
      <c r="P210" s="27" t="str">
        <f t="shared" si="42"/>
        <v/>
      </c>
      <c r="Q210" s="116"/>
      <c r="R210" s="120"/>
      <c r="S210" s="116"/>
      <c r="T210" s="121"/>
      <c r="U210" s="122"/>
      <c r="V210" s="123"/>
      <c r="W210" s="124"/>
      <c r="X210" s="125"/>
      <c r="Z210" s="44" t="str">
        <f t="shared" si="43"/>
        <v/>
      </c>
      <c r="AA210" s="44">
        <f t="shared" si="36"/>
        <v>0</v>
      </c>
      <c r="AB210" s="44" t="str">
        <f t="shared" si="37"/>
        <v/>
      </c>
      <c r="AC210" s="45">
        <f t="shared" si="44"/>
        <v>0</v>
      </c>
      <c r="AD210" s="45" t="str">
        <f t="shared" si="38"/>
        <v/>
      </c>
    </row>
    <row r="211" spans="1:30" s="76" customFormat="1" ht="34.5" customHeight="1">
      <c r="A211" s="114">
        <f t="shared" si="39"/>
        <v>199</v>
      </c>
      <c r="B211" s="38" t="str">
        <f t="shared" si="40"/>
        <v/>
      </c>
      <c r="C211" s="115"/>
      <c r="D211" s="24" t="str">
        <f t="shared" si="41"/>
        <v/>
      </c>
      <c r="E211" s="24" t="str">
        <f t="shared" si="45"/>
        <v/>
      </c>
      <c r="F211" s="116"/>
      <c r="G211" s="116"/>
      <c r="H211" s="116"/>
      <c r="I211" s="116"/>
      <c r="J211" s="117"/>
      <c r="K211" s="116"/>
      <c r="L211" s="118"/>
      <c r="M211" s="26" t="str">
        <f t="shared" si="35"/>
        <v/>
      </c>
      <c r="N211" s="119"/>
      <c r="O211" s="119"/>
      <c r="P211" s="27" t="str">
        <f t="shared" si="42"/>
        <v/>
      </c>
      <c r="Q211" s="116"/>
      <c r="R211" s="120"/>
      <c r="S211" s="116"/>
      <c r="T211" s="121"/>
      <c r="U211" s="122"/>
      <c r="V211" s="123"/>
      <c r="W211" s="124"/>
      <c r="X211" s="125"/>
      <c r="Z211" s="44" t="str">
        <f t="shared" si="43"/>
        <v/>
      </c>
      <c r="AA211" s="44">
        <f t="shared" si="36"/>
        <v>0</v>
      </c>
      <c r="AB211" s="44" t="str">
        <f t="shared" si="37"/>
        <v/>
      </c>
      <c r="AC211" s="45">
        <f t="shared" si="44"/>
        <v>0</v>
      </c>
      <c r="AD211" s="45" t="str">
        <f t="shared" si="38"/>
        <v/>
      </c>
    </row>
    <row r="212" spans="1:30" s="76" customFormat="1" ht="34.5" customHeight="1">
      <c r="A212" s="114">
        <f t="shared" si="39"/>
        <v>200</v>
      </c>
      <c r="B212" s="38" t="str">
        <f t="shared" si="40"/>
        <v/>
      </c>
      <c r="C212" s="115"/>
      <c r="D212" s="24" t="str">
        <f t="shared" si="41"/>
        <v/>
      </c>
      <c r="E212" s="24" t="str">
        <f t="shared" si="45"/>
        <v/>
      </c>
      <c r="F212" s="116"/>
      <c r="G212" s="116"/>
      <c r="H212" s="116"/>
      <c r="I212" s="116"/>
      <c r="J212" s="117"/>
      <c r="K212" s="116"/>
      <c r="L212" s="118"/>
      <c r="M212" s="26" t="str">
        <f t="shared" si="35"/>
        <v/>
      </c>
      <c r="N212" s="119"/>
      <c r="O212" s="119"/>
      <c r="P212" s="27" t="str">
        <f t="shared" si="42"/>
        <v/>
      </c>
      <c r="Q212" s="116"/>
      <c r="R212" s="120"/>
      <c r="S212" s="116"/>
      <c r="T212" s="121"/>
      <c r="U212" s="122"/>
      <c r="V212" s="123"/>
      <c r="W212" s="124"/>
      <c r="X212" s="125"/>
      <c r="Z212" s="44" t="str">
        <f t="shared" si="43"/>
        <v/>
      </c>
      <c r="AA212" s="44">
        <f t="shared" si="36"/>
        <v>0</v>
      </c>
      <c r="AB212" s="44" t="str">
        <f t="shared" si="37"/>
        <v/>
      </c>
      <c r="AC212" s="45">
        <f t="shared" si="44"/>
        <v>0</v>
      </c>
      <c r="AD212" s="45" t="str">
        <f t="shared" si="38"/>
        <v/>
      </c>
    </row>
    <row r="213" spans="1:30" s="76" customFormat="1" ht="34.5" customHeight="1">
      <c r="A213" s="114">
        <f t="shared" si="39"/>
        <v>201</v>
      </c>
      <c r="B213" s="38" t="str">
        <f t="shared" si="40"/>
        <v/>
      </c>
      <c r="C213" s="115"/>
      <c r="D213" s="24" t="str">
        <f t="shared" si="41"/>
        <v/>
      </c>
      <c r="E213" s="24" t="str">
        <f t="shared" si="45"/>
        <v/>
      </c>
      <c r="F213" s="116"/>
      <c r="G213" s="116"/>
      <c r="H213" s="116"/>
      <c r="I213" s="116"/>
      <c r="J213" s="117"/>
      <c r="K213" s="116"/>
      <c r="L213" s="118"/>
      <c r="M213" s="26" t="str">
        <f t="shared" si="35"/>
        <v/>
      </c>
      <c r="N213" s="119"/>
      <c r="O213" s="119"/>
      <c r="P213" s="27" t="str">
        <f t="shared" si="42"/>
        <v/>
      </c>
      <c r="Q213" s="116"/>
      <c r="R213" s="120"/>
      <c r="S213" s="116"/>
      <c r="T213" s="121"/>
      <c r="U213" s="122"/>
      <c r="V213" s="123"/>
      <c r="W213" s="124"/>
      <c r="X213" s="125"/>
      <c r="Z213" s="44" t="str">
        <f t="shared" si="43"/>
        <v/>
      </c>
      <c r="AA213" s="44">
        <f t="shared" si="36"/>
        <v>0</v>
      </c>
      <c r="AB213" s="44" t="str">
        <f t="shared" si="37"/>
        <v/>
      </c>
      <c r="AC213" s="45">
        <f t="shared" si="44"/>
        <v>0</v>
      </c>
      <c r="AD213" s="45" t="str">
        <f t="shared" si="38"/>
        <v/>
      </c>
    </row>
    <row r="214" spans="1:30" s="76" customFormat="1" ht="34.5" customHeight="1">
      <c r="A214" s="114">
        <f t="shared" si="39"/>
        <v>202</v>
      </c>
      <c r="B214" s="38" t="str">
        <f t="shared" si="40"/>
        <v/>
      </c>
      <c r="C214" s="115"/>
      <c r="D214" s="24" t="str">
        <f t="shared" si="41"/>
        <v/>
      </c>
      <c r="E214" s="24" t="str">
        <f t="shared" si="45"/>
        <v/>
      </c>
      <c r="F214" s="116"/>
      <c r="G214" s="116"/>
      <c r="H214" s="116"/>
      <c r="I214" s="116"/>
      <c r="J214" s="117"/>
      <c r="K214" s="116"/>
      <c r="L214" s="118"/>
      <c r="M214" s="26" t="str">
        <f t="shared" si="35"/>
        <v/>
      </c>
      <c r="N214" s="119"/>
      <c r="O214" s="119"/>
      <c r="P214" s="27" t="str">
        <f t="shared" si="42"/>
        <v/>
      </c>
      <c r="Q214" s="116"/>
      <c r="R214" s="120"/>
      <c r="S214" s="116"/>
      <c r="T214" s="121"/>
      <c r="U214" s="122"/>
      <c r="V214" s="123"/>
      <c r="W214" s="124"/>
      <c r="X214" s="125"/>
      <c r="Z214" s="44" t="str">
        <f t="shared" si="43"/>
        <v/>
      </c>
      <c r="AA214" s="44">
        <f t="shared" si="36"/>
        <v>0</v>
      </c>
      <c r="AB214" s="44" t="str">
        <f t="shared" si="37"/>
        <v/>
      </c>
      <c r="AC214" s="45">
        <f t="shared" si="44"/>
        <v>0</v>
      </c>
      <c r="AD214" s="45" t="str">
        <f t="shared" si="38"/>
        <v/>
      </c>
    </row>
    <row r="215" spans="1:30" s="76" customFormat="1" ht="34.5" customHeight="1">
      <c r="A215" s="114">
        <f t="shared" si="39"/>
        <v>203</v>
      </c>
      <c r="B215" s="38" t="str">
        <f t="shared" si="40"/>
        <v/>
      </c>
      <c r="C215" s="115"/>
      <c r="D215" s="24" t="str">
        <f t="shared" si="41"/>
        <v/>
      </c>
      <c r="E215" s="24" t="str">
        <f t="shared" si="45"/>
        <v/>
      </c>
      <c r="F215" s="116"/>
      <c r="G215" s="116"/>
      <c r="H215" s="116"/>
      <c r="I215" s="116"/>
      <c r="J215" s="117"/>
      <c r="K215" s="116"/>
      <c r="L215" s="118"/>
      <c r="M215" s="26" t="str">
        <f t="shared" si="35"/>
        <v/>
      </c>
      <c r="N215" s="119"/>
      <c r="O215" s="119"/>
      <c r="P215" s="27" t="str">
        <f t="shared" si="42"/>
        <v/>
      </c>
      <c r="Q215" s="116"/>
      <c r="R215" s="120"/>
      <c r="S215" s="116"/>
      <c r="T215" s="121"/>
      <c r="U215" s="122"/>
      <c r="V215" s="123"/>
      <c r="W215" s="124"/>
      <c r="X215" s="125"/>
      <c r="Z215" s="44" t="str">
        <f t="shared" si="43"/>
        <v/>
      </c>
      <c r="AA215" s="44">
        <f t="shared" si="36"/>
        <v>0</v>
      </c>
      <c r="AB215" s="44" t="str">
        <f t="shared" si="37"/>
        <v/>
      </c>
      <c r="AC215" s="45">
        <f t="shared" si="44"/>
        <v>0</v>
      </c>
      <c r="AD215" s="45" t="str">
        <f t="shared" si="38"/>
        <v/>
      </c>
    </row>
    <row r="216" spans="1:30" s="76" customFormat="1" ht="34.5" customHeight="1">
      <c r="A216" s="114">
        <f t="shared" si="39"/>
        <v>204</v>
      </c>
      <c r="B216" s="38" t="str">
        <f t="shared" si="40"/>
        <v/>
      </c>
      <c r="C216" s="115"/>
      <c r="D216" s="24" t="str">
        <f t="shared" si="41"/>
        <v/>
      </c>
      <c r="E216" s="24" t="str">
        <f t="shared" si="45"/>
        <v/>
      </c>
      <c r="F216" s="116"/>
      <c r="G216" s="116"/>
      <c r="H216" s="116"/>
      <c r="I216" s="116"/>
      <c r="J216" s="117"/>
      <c r="K216" s="116"/>
      <c r="L216" s="118"/>
      <c r="M216" s="26" t="str">
        <f t="shared" si="35"/>
        <v/>
      </c>
      <c r="N216" s="119"/>
      <c r="O216" s="119"/>
      <c r="P216" s="27" t="str">
        <f t="shared" si="42"/>
        <v/>
      </c>
      <c r="Q216" s="116"/>
      <c r="R216" s="120"/>
      <c r="S216" s="116"/>
      <c r="T216" s="121"/>
      <c r="U216" s="122"/>
      <c r="V216" s="123"/>
      <c r="W216" s="124"/>
      <c r="X216" s="125"/>
      <c r="Z216" s="44" t="str">
        <f t="shared" si="43"/>
        <v/>
      </c>
      <c r="AA216" s="44">
        <f t="shared" si="36"/>
        <v>0</v>
      </c>
      <c r="AB216" s="44" t="str">
        <f t="shared" si="37"/>
        <v/>
      </c>
      <c r="AC216" s="45">
        <f t="shared" si="44"/>
        <v>0</v>
      </c>
      <c r="AD216" s="45" t="str">
        <f t="shared" si="38"/>
        <v/>
      </c>
    </row>
    <row r="217" spans="1:30" s="76" customFormat="1" ht="34.5" customHeight="1">
      <c r="A217" s="114">
        <f t="shared" si="39"/>
        <v>205</v>
      </c>
      <c r="B217" s="38" t="str">
        <f t="shared" si="40"/>
        <v/>
      </c>
      <c r="C217" s="115"/>
      <c r="D217" s="24" t="str">
        <f t="shared" si="41"/>
        <v/>
      </c>
      <c r="E217" s="24" t="str">
        <f t="shared" si="45"/>
        <v/>
      </c>
      <c r="F217" s="116"/>
      <c r="G217" s="116"/>
      <c r="H217" s="116"/>
      <c r="I217" s="116"/>
      <c r="J217" s="117"/>
      <c r="K217" s="116"/>
      <c r="L217" s="118"/>
      <c r="M217" s="26" t="str">
        <f t="shared" si="35"/>
        <v/>
      </c>
      <c r="N217" s="119"/>
      <c r="O217" s="119"/>
      <c r="P217" s="27" t="str">
        <f t="shared" si="42"/>
        <v/>
      </c>
      <c r="Q217" s="116"/>
      <c r="R217" s="120"/>
      <c r="S217" s="116"/>
      <c r="T217" s="121"/>
      <c r="U217" s="122"/>
      <c r="V217" s="123"/>
      <c r="W217" s="124"/>
      <c r="X217" s="125"/>
      <c r="Z217" s="44" t="str">
        <f t="shared" si="43"/>
        <v/>
      </c>
      <c r="AA217" s="44">
        <f t="shared" si="36"/>
        <v>0</v>
      </c>
      <c r="AB217" s="44" t="str">
        <f t="shared" si="37"/>
        <v/>
      </c>
      <c r="AC217" s="45">
        <f t="shared" si="44"/>
        <v>0</v>
      </c>
      <c r="AD217" s="45" t="str">
        <f t="shared" si="38"/>
        <v/>
      </c>
    </row>
    <row r="218" spans="1:30" s="76" customFormat="1" ht="34.5" customHeight="1">
      <c r="A218" s="114">
        <f t="shared" si="39"/>
        <v>206</v>
      </c>
      <c r="B218" s="38" t="str">
        <f t="shared" si="40"/>
        <v/>
      </c>
      <c r="C218" s="115"/>
      <c r="D218" s="24" t="str">
        <f t="shared" si="41"/>
        <v/>
      </c>
      <c r="E218" s="24" t="str">
        <f t="shared" si="45"/>
        <v/>
      </c>
      <c r="F218" s="116"/>
      <c r="G218" s="116"/>
      <c r="H218" s="116"/>
      <c r="I218" s="116"/>
      <c r="J218" s="117"/>
      <c r="K218" s="116"/>
      <c r="L218" s="118"/>
      <c r="M218" s="26" t="str">
        <f t="shared" si="35"/>
        <v/>
      </c>
      <c r="N218" s="119"/>
      <c r="O218" s="119"/>
      <c r="P218" s="27" t="str">
        <f t="shared" si="42"/>
        <v/>
      </c>
      <c r="Q218" s="116"/>
      <c r="R218" s="120"/>
      <c r="S218" s="116"/>
      <c r="T218" s="121"/>
      <c r="U218" s="122"/>
      <c r="V218" s="123"/>
      <c r="W218" s="124"/>
      <c r="X218" s="125"/>
      <c r="Z218" s="44" t="str">
        <f t="shared" si="43"/>
        <v/>
      </c>
      <c r="AA218" s="44">
        <f t="shared" si="36"/>
        <v>0</v>
      </c>
      <c r="AB218" s="44" t="str">
        <f t="shared" si="37"/>
        <v/>
      </c>
      <c r="AC218" s="45">
        <f t="shared" si="44"/>
        <v>0</v>
      </c>
      <c r="AD218" s="45" t="str">
        <f t="shared" si="38"/>
        <v/>
      </c>
    </row>
    <row r="219" spans="1:30" s="76" customFormat="1" ht="34.5" customHeight="1">
      <c r="A219" s="114">
        <f t="shared" si="39"/>
        <v>207</v>
      </c>
      <c r="B219" s="38" t="str">
        <f t="shared" si="40"/>
        <v/>
      </c>
      <c r="C219" s="115"/>
      <c r="D219" s="24" t="str">
        <f t="shared" si="41"/>
        <v/>
      </c>
      <c r="E219" s="24" t="str">
        <f t="shared" si="45"/>
        <v/>
      </c>
      <c r="F219" s="116"/>
      <c r="G219" s="116"/>
      <c r="H219" s="116"/>
      <c r="I219" s="116"/>
      <c r="J219" s="117"/>
      <c r="K219" s="116"/>
      <c r="L219" s="118"/>
      <c r="M219" s="26" t="str">
        <f t="shared" si="35"/>
        <v/>
      </c>
      <c r="N219" s="119"/>
      <c r="O219" s="119"/>
      <c r="P219" s="27" t="str">
        <f t="shared" si="42"/>
        <v/>
      </c>
      <c r="Q219" s="116"/>
      <c r="R219" s="120"/>
      <c r="S219" s="116"/>
      <c r="T219" s="121"/>
      <c r="U219" s="122"/>
      <c r="V219" s="123"/>
      <c r="W219" s="124"/>
      <c r="X219" s="125"/>
      <c r="Z219" s="44" t="str">
        <f t="shared" si="43"/>
        <v/>
      </c>
      <c r="AA219" s="44">
        <f t="shared" si="36"/>
        <v>0</v>
      </c>
      <c r="AB219" s="44" t="str">
        <f t="shared" si="37"/>
        <v/>
      </c>
      <c r="AC219" s="45">
        <f t="shared" si="44"/>
        <v>0</v>
      </c>
      <c r="AD219" s="45" t="str">
        <f t="shared" si="38"/>
        <v/>
      </c>
    </row>
    <row r="220" spans="1:30" s="76" customFormat="1" ht="34.5" customHeight="1">
      <c r="A220" s="114">
        <f t="shared" si="39"/>
        <v>208</v>
      </c>
      <c r="B220" s="38" t="str">
        <f t="shared" si="40"/>
        <v/>
      </c>
      <c r="C220" s="115"/>
      <c r="D220" s="24" t="str">
        <f t="shared" si="41"/>
        <v/>
      </c>
      <c r="E220" s="24" t="str">
        <f t="shared" si="45"/>
        <v/>
      </c>
      <c r="F220" s="116"/>
      <c r="G220" s="116"/>
      <c r="H220" s="116"/>
      <c r="I220" s="116"/>
      <c r="J220" s="117"/>
      <c r="K220" s="116"/>
      <c r="L220" s="118"/>
      <c r="M220" s="26" t="str">
        <f t="shared" si="35"/>
        <v/>
      </c>
      <c r="N220" s="119"/>
      <c r="O220" s="119"/>
      <c r="P220" s="27" t="str">
        <f t="shared" si="42"/>
        <v/>
      </c>
      <c r="Q220" s="116"/>
      <c r="R220" s="120"/>
      <c r="S220" s="116"/>
      <c r="T220" s="121"/>
      <c r="U220" s="122"/>
      <c r="V220" s="123"/>
      <c r="W220" s="124"/>
      <c r="X220" s="125"/>
      <c r="Z220" s="44" t="str">
        <f t="shared" si="43"/>
        <v/>
      </c>
      <c r="AA220" s="44">
        <f t="shared" si="36"/>
        <v>0</v>
      </c>
      <c r="AB220" s="44" t="str">
        <f t="shared" si="37"/>
        <v/>
      </c>
      <c r="AC220" s="45">
        <f t="shared" si="44"/>
        <v>0</v>
      </c>
      <c r="AD220" s="45" t="str">
        <f t="shared" si="38"/>
        <v/>
      </c>
    </row>
    <row r="221" spans="1:30" s="76" customFormat="1" ht="34.5" customHeight="1">
      <c r="A221" s="114">
        <f t="shared" si="39"/>
        <v>209</v>
      </c>
      <c r="B221" s="38" t="str">
        <f t="shared" si="40"/>
        <v/>
      </c>
      <c r="C221" s="115"/>
      <c r="D221" s="24" t="str">
        <f t="shared" si="41"/>
        <v/>
      </c>
      <c r="E221" s="24" t="str">
        <f t="shared" si="45"/>
        <v/>
      </c>
      <c r="F221" s="116"/>
      <c r="G221" s="116"/>
      <c r="H221" s="116"/>
      <c r="I221" s="116"/>
      <c r="J221" s="117"/>
      <c r="K221" s="116"/>
      <c r="L221" s="118"/>
      <c r="M221" s="26" t="str">
        <f t="shared" si="35"/>
        <v/>
      </c>
      <c r="N221" s="119"/>
      <c r="O221" s="119"/>
      <c r="P221" s="27" t="str">
        <f t="shared" si="42"/>
        <v/>
      </c>
      <c r="Q221" s="116"/>
      <c r="R221" s="120"/>
      <c r="S221" s="116"/>
      <c r="T221" s="121"/>
      <c r="U221" s="122"/>
      <c r="V221" s="123"/>
      <c r="W221" s="124"/>
      <c r="X221" s="125"/>
      <c r="Z221" s="44" t="str">
        <f t="shared" si="43"/>
        <v/>
      </c>
      <c r="AA221" s="44">
        <f t="shared" si="36"/>
        <v>0</v>
      </c>
      <c r="AB221" s="44" t="str">
        <f t="shared" si="37"/>
        <v/>
      </c>
      <c r="AC221" s="45">
        <f t="shared" si="44"/>
        <v>0</v>
      </c>
      <c r="AD221" s="45" t="str">
        <f t="shared" si="38"/>
        <v/>
      </c>
    </row>
    <row r="222" spans="1:30" s="76" customFormat="1" ht="34.5" customHeight="1">
      <c r="A222" s="114">
        <f t="shared" si="39"/>
        <v>210</v>
      </c>
      <c r="B222" s="38" t="str">
        <f t="shared" si="40"/>
        <v/>
      </c>
      <c r="C222" s="115"/>
      <c r="D222" s="24" t="str">
        <f t="shared" si="41"/>
        <v/>
      </c>
      <c r="E222" s="24" t="str">
        <f t="shared" si="45"/>
        <v/>
      </c>
      <c r="F222" s="116"/>
      <c r="G222" s="116"/>
      <c r="H222" s="116"/>
      <c r="I222" s="116"/>
      <c r="J222" s="117"/>
      <c r="K222" s="116"/>
      <c r="L222" s="118"/>
      <c r="M222" s="26" t="str">
        <f t="shared" si="35"/>
        <v/>
      </c>
      <c r="N222" s="119"/>
      <c r="O222" s="119"/>
      <c r="P222" s="27" t="str">
        <f t="shared" si="42"/>
        <v/>
      </c>
      <c r="Q222" s="116"/>
      <c r="R222" s="120"/>
      <c r="S222" s="116"/>
      <c r="T222" s="121"/>
      <c r="U222" s="122"/>
      <c r="V222" s="123"/>
      <c r="W222" s="124"/>
      <c r="X222" s="125"/>
      <c r="Z222" s="44" t="str">
        <f t="shared" si="43"/>
        <v/>
      </c>
      <c r="AA222" s="44">
        <f t="shared" si="36"/>
        <v>0</v>
      </c>
      <c r="AB222" s="44" t="str">
        <f t="shared" si="37"/>
        <v/>
      </c>
      <c r="AC222" s="45">
        <f t="shared" si="44"/>
        <v>0</v>
      </c>
      <c r="AD222" s="45" t="str">
        <f t="shared" si="38"/>
        <v/>
      </c>
    </row>
    <row r="223" spans="1:30" s="76" customFormat="1" ht="34.5" customHeight="1">
      <c r="A223" s="114">
        <f t="shared" si="39"/>
        <v>211</v>
      </c>
      <c r="B223" s="38" t="str">
        <f t="shared" si="40"/>
        <v/>
      </c>
      <c r="C223" s="115"/>
      <c r="D223" s="24" t="str">
        <f t="shared" si="41"/>
        <v/>
      </c>
      <c r="E223" s="24" t="str">
        <f t="shared" si="45"/>
        <v/>
      </c>
      <c r="F223" s="116"/>
      <c r="G223" s="116"/>
      <c r="H223" s="116"/>
      <c r="I223" s="116"/>
      <c r="J223" s="117"/>
      <c r="K223" s="116"/>
      <c r="L223" s="118"/>
      <c r="M223" s="26" t="str">
        <f t="shared" si="35"/>
        <v/>
      </c>
      <c r="N223" s="119"/>
      <c r="O223" s="119"/>
      <c r="P223" s="27" t="str">
        <f t="shared" si="42"/>
        <v/>
      </c>
      <c r="Q223" s="116"/>
      <c r="R223" s="120"/>
      <c r="S223" s="116"/>
      <c r="T223" s="121"/>
      <c r="U223" s="122"/>
      <c r="V223" s="123"/>
      <c r="W223" s="124"/>
      <c r="X223" s="125"/>
      <c r="Z223" s="44" t="str">
        <f t="shared" si="43"/>
        <v/>
      </c>
      <c r="AA223" s="44">
        <f t="shared" si="36"/>
        <v>0</v>
      </c>
      <c r="AB223" s="44" t="str">
        <f t="shared" si="37"/>
        <v/>
      </c>
      <c r="AC223" s="45">
        <f t="shared" si="44"/>
        <v>0</v>
      </c>
      <c r="AD223" s="45" t="str">
        <f t="shared" si="38"/>
        <v/>
      </c>
    </row>
    <row r="224" spans="1:30" s="76" customFormat="1" ht="34.5" customHeight="1">
      <c r="A224" s="114">
        <f t="shared" si="39"/>
        <v>212</v>
      </c>
      <c r="B224" s="38" t="str">
        <f t="shared" si="40"/>
        <v/>
      </c>
      <c r="C224" s="115"/>
      <c r="D224" s="24" t="str">
        <f t="shared" si="41"/>
        <v/>
      </c>
      <c r="E224" s="24" t="str">
        <f t="shared" si="45"/>
        <v/>
      </c>
      <c r="F224" s="116"/>
      <c r="G224" s="116"/>
      <c r="H224" s="116"/>
      <c r="I224" s="116"/>
      <c r="J224" s="117"/>
      <c r="K224" s="116"/>
      <c r="L224" s="118"/>
      <c r="M224" s="26" t="str">
        <f t="shared" si="35"/>
        <v/>
      </c>
      <c r="N224" s="119"/>
      <c r="O224" s="119"/>
      <c r="P224" s="27" t="str">
        <f t="shared" si="42"/>
        <v/>
      </c>
      <c r="Q224" s="116"/>
      <c r="R224" s="120"/>
      <c r="S224" s="116"/>
      <c r="T224" s="121"/>
      <c r="U224" s="122"/>
      <c r="V224" s="123"/>
      <c r="W224" s="124"/>
      <c r="X224" s="125"/>
      <c r="Z224" s="44" t="str">
        <f t="shared" si="43"/>
        <v/>
      </c>
      <c r="AA224" s="44">
        <f t="shared" si="36"/>
        <v>0</v>
      </c>
      <c r="AB224" s="44" t="str">
        <f t="shared" si="37"/>
        <v/>
      </c>
      <c r="AC224" s="45">
        <f t="shared" si="44"/>
        <v>0</v>
      </c>
      <c r="AD224" s="45" t="str">
        <f t="shared" si="38"/>
        <v/>
      </c>
    </row>
    <row r="225" spans="1:30" s="76" customFormat="1" ht="34.5" customHeight="1">
      <c r="A225" s="114">
        <f t="shared" si="39"/>
        <v>213</v>
      </c>
      <c r="B225" s="38" t="str">
        <f t="shared" si="40"/>
        <v/>
      </c>
      <c r="C225" s="115"/>
      <c r="D225" s="24" t="str">
        <f t="shared" si="41"/>
        <v/>
      </c>
      <c r="E225" s="24" t="str">
        <f t="shared" si="45"/>
        <v/>
      </c>
      <c r="F225" s="116"/>
      <c r="G225" s="116"/>
      <c r="H225" s="116"/>
      <c r="I225" s="116"/>
      <c r="J225" s="117"/>
      <c r="K225" s="116"/>
      <c r="L225" s="118"/>
      <c r="M225" s="26" t="str">
        <f t="shared" si="35"/>
        <v/>
      </c>
      <c r="N225" s="119"/>
      <c r="O225" s="119"/>
      <c r="P225" s="27" t="str">
        <f t="shared" si="42"/>
        <v/>
      </c>
      <c r="Q225" s="116"/>
      <c r="R225" s="120"/>
      <c r="S225" s="116"/>
      <c r="T225" s="121"/>
      <c r="U225" s="122"/>
      <c r="V225" s="123"/>
      <c r="W225" s="124"/>
      <c r="X225" s="125"/>
      <c r="Z225" s="44" t="str">
        <f t="shared" si="43"/>
        <v/>
      </c>
      <c r="AA225" s="44">
        <f t="shared" si="36"/>
        <v>0</v>
      </c>
      <c r="AB225" s="44" t="str">
        <f t="shared" si="37"/>
        <v/>
      </c>
      <c r="AC225" s="45">
        <f t="shared" si="44"/>
        <v>0</v>
      </c>
      <c r="AD225" s="45" t="str">
        <f t="shared" si="38"/>
        <v/>
      </c>
    </row>
    <row r="226" spans="1:30" s="76" customFormat="1" ht="34.5" customHeight="1">
      <c r="A226" s="114">
        <f t="shared" si="39"/>
        <v>214</v>
      </c>
      <c r="B226" s="38" t="str">
        <f t="shared" si="40"/>
        <v/>
      </c>
      <c r="C226" s="115"/>
      <c r="D226" s="24" t="str">
        <f t="shared" si="41"/>
        <v/>
      </c>
      <c r="E226" s="24" t="str">
        <f t="shared" si="45"/>
        <v/>
      </c>
      <c r="F226" s="116"/>
      <c r="G226" s="116"/>
      <c r="H226" s="116"/>
      <c r="I226" s="116"/>
      <c r="J226" s="117"/>
      <c r="K226" s="116"/>
      <c r="L226" s="118"/>
      <c r="M226" s="26" t="str">
        <f t="shared" si="35"/>
        <v/>
      </c>
      <c r="N226" s="119"/>
      <c r="O226" s="119"/>
      <c r="P226" s="27" t="str">
        <f t="shared" si="42"/>
        <v/>
      </c>
      <c r="Q226" s="116"/>
      <c r="R226" s="120"/>
      <c r="S226" s="116"/>
      <c r="T226" s="121"/>
      <c r="U226" s="122"/>
      <c r="V226" s="123"/>
      <c r="W226" s="124"/>
      <c r="X226" s="125"/>
      <c r="Z226" s="44" t="str">
        <f t="shared" si="43"/>
        <v/>
      </c>
      <c r="AA226" s="44">
        <f t="shared" si="36"/>
        <v>0</v>
      </c>
      <c r="AB226" s="44" t="str">
        <f t="shared" si="37"/>
        <v/>
      </c>
      <c r="AC226" s="45">
        <f t="shared" si="44"/>
        <v>0</v>
      </c>
      <c r="AD226" s="45" t="str">
        <f t="shared" si="38"/>
        <v/>
      </c>
    </row>
    <row r="227" spans="1:30" s="76" customFormat="1" ht="34.5" customHeight="1">
      <c r="A227" s="114">
        <f t="shared" si="39"/>
        <v>215</v>
      </c>
      <c r="B227" s="38" t="str">
        <f t="shared" si="40"/>
        <v/>
      </c>
      <c r="C227" s="115"/>
      <c r="D227" s="24" t="str">
        <f t="shared" si="41"/>
        <v/>
      </c>
      <c r="E227" s="24" t="str">
        <f t="shared" si="45"/>
        <v/>
      </c>
      <c r="F227" s="116"/>
      <c r="G227" s="116"/>
      <c r="H227" s="116"/>
      <c r="I227" s="116"/>
      <c r="J227" s="117"/>
      <c r="K227" s="116"/>
      <c r="L227" s="118"/>
      <c r="M227" s="26" t="str">
        <f t="shared" si="35"/>
        <v/>
      </c>
      <c r="N227" s="119"/>
      <c r="O227" s="119"/>
      <c r="P227" s="27" t="str">
        <f t="shared" si="42"/>
        <v/>
      </c>
      <c r="Q227" s="116"/>
      <c r="R227" s="120"/>
      <c r="S227" s="116"/>
      <c r="T227" s="121"/>
      <c r="U227" s="122"/>
      <c r="V227" s="123"/>
      <c r="W227" s="124"/>
      <c r="X227" s="125"/>
      <c r="Z227" s="44" t="str">
        <f t="shared" si="43"/>
        <v/>
      </c>
      <c r="AA227" s="44">
        <f t="shared" si="36"/>
        <v>0</v>
      </c>
      <c r="AB227" s="44" t="str">
        <f t="shared" si="37"/>
        <v/>
      </c>
      <c r="AC227" s="45">
        <f t="shared" si="44"/>
        <v>0</v>
      </c>
      <c r="AD227" s="45" t="str">
        <f t="shared" si="38"/>
        <v/>
      </c>
    </row>
    <row r="228" spans="1:30" s="76" customFormat="1" ht="34.5" customHeight="1">
      <c r="A228" s="114">
        <f t="shared" si="39"/>
        <v>216</v>
      </c>
      <c r="B228" s="38" t="str">
        <f t="shared" si="40"/>
        <v/>
      </c>
      <c r="C228" s="115"/>
      <c r="D228" s="24" t="str">
        <f t="shared" si="41"/>
        <v/>
      </c>
      <c r="E228" s="24" t="str">
        <f t="shared" si="45"/>
        <v/>
      </c>
      <c r="F228" s="116"/>
      <c r="G228" s="116"/>
      <c r="H228" s="116"/>
      <c r="I228" s="116"/>
      <c r="J228" s="117"/>
      <c r="K228" s="116"/>
      <c r="L228" s="118"/>
      <c r="M228" s="26" t="str">
        <f t="shared" si="35"/>
        <v/>
      </c>
      <c r="N228" s="119"/>
      <c r="O228" s="119"/>
      <c r="P228" s="27" t="str">
        <f t="shared" si="42"/>
        <v/>
      </c>
      <c r="Q228" s="116"/>
      <c r="R228" s="120"/>
      <c r="S228" s="116"/>
      <c r="T228" s="121"/>
      <c r="U228" s="122"/>
      <c r="V228" s="123"/>
      <c r="W228" s="124"/>
      <c r="X228" s="125"/>
      <c r="Z228" s="44" t="str">
        <f t="shared" si="43"/>
        <v/>
      </c>
      <c r="AA228" s="44">
        <f t="shared" si="36"/>
        <v>0</v>
      </c>
      <c r="AB228" s="44" t="str">
        <f t="shared" si="37"/>
        <v/>
      </c>
      <c r="AC228" s="45">
        <f t="shared" si="44"/>
        <v>0</v>
      </c>
      <c r="AD228" s="45" t="str">
        <f t="shared" si="38"/>
        <v/>
      </c>
    </row>
    <row r="229" spans="1:30" s="76" customFormat="1" ht="34.5" customHeight="1">
      <c r="A229" s="114">
        <f t="shared" si="39"/>
        <v>217</v>
      </c>
      <c r="B229" s="38" t="str">
        <f t="shared" si="40"/>
        <v/>
      </c>
      <c r="C229" s="115"/>
      <c r="D229" s="24" t="str">
        <f t="shared" si="41"/>
        <v/>
      </c>
      <c r="E229" s="24" t="str">
        <f t="shared" si="45"/>
        <v/>
      </c>
      <c r="F229" s="116"/>
      <c r="G229" s="116"/>
      <c r="H229" s="116"/>
      <c r="I229" s="116"/>
      <c r="J229" s="117"/>
      <c r="K229" s="116"/>
      <c r="L229" s="118"/>
      <c r="M229" s="26" t="str">
        <f t="shared" si="35"/>
        <v/>
      </c>
      <c r="N229" s="119"/>
      <c r="O229" s="119"/>
      <c r="P229" s="27" t="str">
        <f t="shared" si="42"/>
        <v/>
      </c>
      <c r="Q229" s="116"/>
      <c r="R229" s="120"/>
      <c r="S229" s="116"/>
      <c r="T229" s="121"/>
      <c r="U229" s="122"/>
      <c r="V229" s="123"/>
      <c r="W229" s="124"/>
      <c r="X229" s="125"/>
      <c r="Z229" s="44" t="str">
        <f t="shared" si="43"/>
        <v/>
      </c>
      <c r="AA229" s="44">
        <f t="shared" si="36"/>
        <v>0</v>
      </c>
      <c r="AB229" s="44" t="str">
        <f t="shared" si="37"/>
        <v/>
      </c>
      <c r="AC229" s="45">
        <f t="shared" si="44"/>
        <v>0</v>
      </c>
      <c r="AD229" s="45" t="str">
        <f t="shared" si="38"/>
        <v/>
      </c>
    </row>
    <row r="230" spans="1:30" s="76" customFormat="1" ht="34.5" customHeight="1">
      <c r="A230" s="114">
        <f t="shared" si="39"/>
        <v>218</v>
      </c>
      <c r="B230" s="38" t="str">
        <f t="shared" si="40"/>
        <v/>
      </c>
      <c r="C230" s="115"/>
      <c r="D230" s="24" t="str">
        <f t="shared" si="41"/>
        <v/>
      </c>
      <c r="E230" s="24" t="str">
        <f t="shared" si="45"/>
        <v/>
      </c>
      <c r="F230" s="116"/>
      <c r="G230" s="116"/>
      <c r="H230" s="116"/>
      <c r="I230" s="116"/>
      <c r="J230" s="117"/>
      <c r="K230" s="116"/>
      <c r="L230" s="118"/>
      <c r="M230" s="26" t="str">
        <f t="shared" si="35"/>
        <v/>
      </c>
      <c r="N230" s="119"/>
      <c r="O230" s="119"/>
      <c r="P230" s="27" t="str">
        <f t="shared" si="42"/>
        <v/>
      </c>
      <c r="Q230" s="116"/>
      <c r="R230" s="120"/>
      <c r="S230" s="116"/>
      <c r="T230" s="121"/>
      <c r="U230" s="122"/>
      <c r="V230" s="123"/>
      <c r="W230" s="124"/>
      <c r="X230" s="125"/>
      <c r="Z230" s="44" t="str">
        <f t="shared" si="43"/>
        <v/>
      </c>
      <c r="AA230" s="44">
        <f t="shared" si="36"/>
        <v>0</v>
      </c>
      <c r="AB230" s="44" t="str">
        <f t="shared" si="37"/>
        <v/>
      </c>
      <c r="AC230" s="45">
        <f t="shared" si="44"/>
        <v>0</v>
      </c>
      <c r="AD230" s="45" t="str">
        <f t="shared" si="38"/>
        <v/>
      </c>
    </row>
    <row r="231" spans="1:30" s="76" customFormat="1" ht="34.5" customHeight="1">
      <c r="A231" s="114">
        <f t="shared" si="39"/>
        <v>219</v>
      </c>
      <c r="B231" s="38" t="str">
        <f t="shared" si="40"/>
        <v/>
      </c>
      <c r="C231" s="115"/>
      <c r="D231" s="24" t="str">
        <f t="shared" si="41"/>
        <v/>
      </c>
      <c r="E231" s="24" t="str">
        <f t="shared" si="45"/>
        <v/>
      </c>
      <c r="F231" s="116"/>
      <c r="G231" s="116"/>
      <c r="H231" s="116"/>
      <c r="I231" s="116"/>
      <c r="J231" s="117"/>
      <c r="K231" s="116"/>
      <c r="L231" s="118"/>
      <c r="M231" s="26" t="str">
        <f t="shared" si="35"/>
        <v/>
      </c>
      <c r="N231" s="119"/>
      <c r="O231" s="119"/>
      <c r="P231" s="27" t="str">
        <f t="shared" si="42"/>
        <v/>
      </c>
      <c r="Q231" s="116"/>
      <c r="R231" s="120"/>
      <c r="S231" s="116"/>
      <c r="T231" s="121"/>
      <c r="U231" s="122"/>
      <c r="V231" s="123"/>
      <c r="W231" s="124"/>
      <c r="X231" s="125"/>
      <c r="Z231" s="44" t="str">
        <f t="shared" si="43"/>
        <v/>
      </c>
      <c r="AA231" s="44">
        <f t="shared" si="36"/>
        <v>0</v>
      </c>
      <c r="AB231" s="44" t="str">
        <f t="shared" si="37"/>
        <v/>
      </c>
      <c r="AC231" s="45">
        <f t="shared" si="44"/>
        <v>0</v>
      </c>
      <c r="AD231" s="45" t="str">
        <f t="shared" si="38"/>
        <v/>
      </c>
    </row>
    <row r="232" spans="1:30" s="76" customFormat="1" ht="34.5" customHeight="1">
      <c r="A232" s="114">
        <f t="shared" si="39"/>
        <v>220</v>
      </c>
      <c r="B232" s="38" t="str">
        <f t="shared" si="40"/>
        <v/>
      </c>
      <c r="C232" s="115"/>
      <c r="D232" s="24" t="str">
        <f t="shared" si="41"/>
        <v/>
      </c>
      <c r="E232" s="24" t="str">
        <f t="shared" si="45"/>
        <v/>
      </c>
      <c r="F232" s="116"/>
      <c r="G232" s="116"/>
      <c r="H232" s="116"/>
      <c r="I232" s="116"/>
      <c r="J232" s="117"/>
      <c r="K232" s="116"/>
      <c r="L232" s="118"/>
      <c r="M232" s="26" t="str">
        <f t="shared" si="35"/>
        <v/>
      </c>
      <c r="N232" s="119"/>
      <c r="O232" s="119"/>
      <c r="P232" s="27" t="str">
        <f t="shared" si="42"/>
        <v/>
      </c>
      <c r="Q232" s="116"/>
      <c r="R232" s="120"/>
      <c r="S232" s="116"/>
      <c r="T232" s="121"/>
      <c r="U232" s="122"/>
      <c r="V232" s="123"/>
      <c r="W232" s="124"/>
      <c r="X232" s="125"/>
      <c r="Z232" s="44" t="str">
        <f t="shared" si="43"/>
        <v/>
      </c>
      <c r="AA232" s="44">
        <f t="shared" si="36"/>
        <v>0</v>
      </c>
      <c r="AB232" s="44" t="str">
        <f t="shared" si="37"/>
        <v/>
      </c>
      <c r="AC232" s="45">
        <f t="shared" si="44"/>
        <v>0</v>
      </c>
      <c r="AD232" s="45" t="str">
        <f t="shared" si="38"/>
        <v/>
      </c>
    </row>
    <row r="233" spans="1:30" s="76" customFormat="1" ht="34.5" customHeight="1">
      <c r="A233" s="114">
        <f t="shared" si="39"/>
        <v>221</v>
      </c>
      <c r="B233" s="38" t="str">
        <f t="shared" si="40"/>
        <v/>
      </c>
      <c r="C233" s="115"/>
      <c r="D233" s="24" t="str">
        <f t="shared" si="41"/>
        <v/>
      </c>
      <c r="E233" s="24" t="str">
        <f t="shared" si="45"/>
        <v/>
      </c>
      <c r="F233" s="116"/>
      <c r="G233" s="116"/>
      <c r="H233" s="116"/>
      <c r="I233" s="116"/>
      <c r="J233" s="117"/>
      <c r="K233" s="116"/>
      <c r="L233" s="118"/>
      <c r="M233" s="26" t="str">
        <f t="shared" si="35"/>
        <v/>
      </c>
      <c r="N233" s="119"/>
      <c r="O233" s="119"/>
      <c r="P233" s="27" t="str">
        <f t="shared" si="42"/>
        <v/>
      </c>
      <c r="Q233" s="116"/>
      <c r="R233" s="120"/>
      <c r="S233" s="116"/>
      <c r="T233" s="121"/>
      <c r="U233" s="122"/>
      <c r="V233" s="123"/>
      <c r="W233" s="124"/>
      <c r="X233" s="125"/>
      <c r="Z233" s="44" t="str">
        <f t="shared" si="43"/>
        <v/>
      </c>
      <c r="AA233" s="44">
        <f t="shared" si="36"/>
        <v>0</v>
      </c>
      <c r="AB233" s="44" t="str">
        <f t="shared" si="37"/>
        <v/>
      </c>
      <c r="AC233" s="45">
        <f t="shared" si="44"/>
        <v>0</v>
      </c>
      <c r="AD233" s="45" t="str">
        <f t="shared" si="38"/>
        <v/>
      </c>
    </row>
    <row r="234" spans="1:30" s="76" customFormat="1" ht="34.5" customHeight="1">
      <c r="A234" s="114">
        <f t="shared" si="39"/>
        <v>222</v>
      </c>
      <c r="B234" s="38" t="str">
        <f t="shared" si="40"/>
        <v/>
      </c>
      <c r="C234" s="115"/>
      <c r="D234" s="24" t="str">
        <f t="shared" si="41"/>
        <v/>
      </c>
      <c r="E234" s="24" t="str">
        <f t="shared" si="45"/>
        <v/>
      </c>
      <c r="F234" s="116"/>
      <c r="G234" s="116"/>
      <c r="H234" s="116"/>
      <c r="I234" s="116"/>
      <c r="J234" s="117"/>
      <c r="K234" s="116"/>
      <c r="L234" s="118"/>
      <c r="M234" s="26" t="str">
        <f t="shared" si="35"/>
        <v/>
      </c>
      <c r="N234" s="119"/>
      <c r="O234" s="119"/>
      <c r="P234" s="27" t="str">
        <f t="shared" si="42"/>
        <v/>
      </c>
      <c r="Q234" s="116"/>
      <c r="R234" s="120"/>
      <c r="S234" s="116"/>
      <c r="T234" s="121"/>
      <c r="U234" s="122"/>
      <c r="V234" s="123"/>
      <c r="W234" s="124"/>
      <c r="X234" s="125"/>
      <c r="Z234" s="44" t="str">
        <f t="shared" si="43"/>
        <v/>
      </c>
      <c r="AA234" s="44">
        <f t="shared" si="36"/>
        <v>0</v>
      </c>
      <c r="AB234" s="44" t="str">
        <f t="shared" si="37"/>
        <v/>
      </c>
      <c r="AC234" s="45">
        <f t="shared" si="44"/>
        <v>0</v>
      </c>
      <c r="AD234" s="45" t="str">
        <f t="shared" si="38"/>
        <v/>
      </c>
    </row>
    <row r="235" spans="1:30" s="76" customFormat="1" ht="34.5" customHeight="1">
      <c r="A235" s="114">
        <f t="shared" si="39"/>
        <v>223</v>
      </c>
      <c r="B235" s="38" t="str">
        <f t="shared" si="40"/>
        <v/>
      </c>
      <c r="C235" s="115"/>
      <c r="D235" s="24" t="str">
        <f t="shared" si="41"/>
        <v/>
      </c>
      <c r="E235" s="24" t="str">
        <f t="shared" si="45"/>
        <v/>
      </c>
      <c r="F235" s="116"/>
      <c r="G235" s="116"/>
      <c r="H235" s="116"/>
      <c r="I235" s="116"/>
      <c r="J235" s="117"/>
      <c r="K235" s="116"/>
      <c r="L235" s="118"/>
      <c r="M235" s="26" t="str">
        <f t="shared" si="35"/>
        <v/>
      </c>
      <c r="N235" s="119"/>
      <c r="O235" s="119"/>
      <c r="P235" s="27" t="str">
        <f t="shared" si="42"/>
        <v/>
      </c>
      <c r="Q235" s="116"/>
      <c r="R235" s="120"/>
      <c r="S235" s="116"/>
      <c r="T235" s="121"/>
      <c r="U235" s="122"/>
      <c r="V235" s="123"/>
      <c r="W235" s="124"/>
      <c r="X235" s="125"/>
      <c r="Z235" s="44" t="str">
        <f t="shared" si="43"/>
        <v/>
      </c>
      <c r="AA235" s="44">
        <f t="shared" si="36"/>
        <v>0</v>
      </c>
      <c r="AB235" s="44" t="str">
        <f t="shared" si="37"/>
        <v/>
      </c>
      <c r="AC235" s="45">
        <f t="shared" si="44"/>
        <v>0</v>
      </c>
      <c r="AD235" s="45" t="str">
        <f t="shared" si="38"/>
        <v/>
      </c>
    </row>
    <row r="236" spans="1:30" s="76" customFormat="1" ht="34.5" customHeight="1">
      <c r="A236" s="114">
        <f t="shared" si="39"/>
        <v>224</v>
      </c>
      <c r="B236" s="38" t="str">
        <f t="shared" si="40"/>
        <v/>
      </c>
      <c r="C236" s="115"/>
      <c r="D236" s="24" t="str">
        <f t="shared" si="41"/>
        <v/>
      </c>
      <c r="E236" s="24" t="str">
        <f t="shared" si="45"/>
        <v/>
      </c>
      <c r="F236" s="116"/>
      <c r="G236" s="116"/>
      <c r="H236" s="116"/>
      <c r="I236" s="116"/>
      <c r="J236" s="117"/>
      <c r="K236" s="116"/>
      <c r="L236" s="118"/>
      <c r="M236" s="26" t="str">
        <f t="shared" si="35"/>
        <v/>
      </c>
      <c r="N236" s="119"/>
      <c r="O236" s="119"/>
      <c r="P236" s="27" t="str">
        <f t="shared" si="42"/>
        <v/>
      </c>
      <c r="Q236" s="116"/>
      <c r="R236" s="120"/>
      <c r="S236" s="116"/>
      <c r="T236" s="121"/>
      <c r="U236" s="122"/>
      <c r="V236" s="123"/>
      <c r="W236" s="124"/>
      <c r="X236" s="125"/>
      <c r="Z236" s="44" t="str">
        <f t="shared" si="43"/>
        <v/>
      </c>
      <c r="AA236" s="44">
        <f t="shared" si="36"/>
        <v>0</v>
      </c>
      <c r="AB236" s="44" t="str">
        <f t="shared" si="37"/>
        <v/>
      </c>
      <c r="AC236" s="45">
        <f t="shared" si="44"/>
        <v>0</v>
      </c>
      <c r="AD236" s="45" t="str">
        <f t="shared" si="38"/>
        <v/>
      </c>
    </row>
    <row r="237" spans="1:30" s="76" customFormat="1" ht="34.5" customHeight="1">
      <c r="A237" s="114">
        <f t="shared" si="39"/>
        <v>225</v>
      </c>
      <c r="B237" s="38" t="str">
        <f t="shared" si="40"/>
        <v/>
      </c>
      <c r="C237" s="115"/>
      <c r="D237" s="24" t="str">
        <f t="shared" si="41"/>
        <v/>
      </c>
      <c r="E237" s="24" t="str">
        <f t="shared" si="45"/>
        <v/>
      </c>
      <c r="F237" s="116"/>
      <c r="G237" s="116"/>
      <c r="H237" s="116"/>
      <c r="I237" s="116"/>
      <c r="J237" s="117"/>
      <c r="K237" s="116"/>
      <c r="L237" s="118"/>
      <c r="M237" s="26" t="str">
        <f t="shared" si="35"/>
        <v/>
      </c>
      <c r="N237" s="119"/>
      <c r="O237" s="119"/>
      <c r="P237" s="27" t="str">
        <f t="shared" si="42"/>
        <v/>
      </c>
      <c r="Q237" s="116"/>
      <c r="R237" s="120"/>
      <c r="S237" s="116"/>
      <c r="T237" s="121"/>
      <c r="U237" s="122"/>
      <c r="V237" s="123"/>
      <c r="W237" s="124"/>
      <c r="X237" s="125"/>
      <c r="Z237" s="44" t="str">
        <f t="shared" si="43"/>
        <v/>
      </c>
      <c r="AA237" s="44">
        <f t="shared" si="36"/>
        <v>0</v>
      </c>
      <c r="AB237" s="44" t="str">
        <f t="shared" si="37"/>
        <v/>
      </c>
      <c r="AC237" s="45">
        <f t="shared" si="44"/>
        <v>0</v>
      </c>
      <c r="AD237" s="45" t="str">
        <f t="shared" si="38"/>
        <v/>
      </c>
    </row>
    <row r="238" spans="1:30" s="76" customFormat="1" ht="34.5" customHeight="1">
      <c r="A238" s="114">
        <f t="shared" si="39"/>
        <v>226</v>
      </c>
      <c r="B238" s="38" t="str">
        <f t="shared" si="40"/>
        <v/>
      </c>
      <c r="C238" s="115"/>
      <c r="D238" s="24" t="str">
        <f t="shared" si="41"/>
        <v/>
      </c>
      <c r="E238" s="24" t="str">
        <f t="shared" si="45"/>
        <v/>
      </c>
      <c r="F238" s="116"/>
      <c r="G238" s="116"/>
      <c r="H238" s="116"/>
      <c r="I238" s="116"/>
      <c r="J238" s="117"/>
      <c r="K238" s="116"/>
      <c r="L238" s="118"/>
      <c r="M238" s="26" t="str">
        <f t="shared" si="35"/>
        <v/>
      </c>
      <c r="N238" s="119"/>
      <c r="O238" s="119"/>
      <c r="P238" s="27" t="str">
        <f t="shared" si="42"/>
        <v/>
      </c>
      <c r="Q238" s="116"/>
      <c r="R238" s="120"/>
      <c r="S238" s="116"/>
      <c r="T238" s="121"/>
      <c r="U238" s="122"/>
      <c r="V238" s="123"/>
      <c r="W238" s="124"/>
      <c r="X238" s="125"/>
      <c r="Z238" s="44" t="str">
        <f t="shared" si="43"/>
        <v/>
      </c>
      <c r="AA238" s="44">
        <f t="shared" si="36"/>
        <v>0</v>
      </c>
      <c r="AB238" s="44" t="str">
        <f t="shared" si="37"/>
        <v/>
      </c>
      <c r="AC238" s="45">
        <f t="shared" si="44"/>
        <v>0</v>
      </c>
      <c r="AD238" s="45" t="str">
        <f t="shared" si="38"/>
        <v/>
      </c>
    </row>
    <row r="239" spans="1:30" s="76" customFormat="1" ht="34.5" customHeight="1">
      <c r="A239" s="114">
        <f t="shared" si="39"/>
        <v>227</v>
      </c>
      <c r="B239" s="38" t="str">
        <f t="shared" si="40"/>
        <v/>
      </c>
      <c r="C239" s="115"/>
      <c r="D239" s="24" t="str">
        <f t="shared" si="41"/>
        <v/>
      </c>
      <c r="E239" s="24" t="str">
        <f t="shared" si="45"/>
        <v/>
      </c>
      <c r="F239" s="116"/>
      <c r="G239" s="116"/>
      <c r="H239" s="116"/>
      <c r="I239" s="116"/>
      <c r="J239" s="117"/>
      <c r="K239" s="116"/>
      <c r="L239" s="118"/>
      <c r="M239" s="26" t="str">
        <f t="shared" si="35"/>
        <v/>
      </c>
      <c r="N239" s="119"/>
      <c r="O239" s="119"/>
      <c r="P239" s="27" t="str">
        <f t="shared" si="42"/>
        <v/>
      </c>
      <c r="Q239" s="116"/>
      <c r="R239" s="120"/>
      <c r="S239" s="116"/>
      <c r="T239" s="121"/>
      <c r="U239" s="122"/>
      <c r="V239" s="123"/>
      <c r="W239" s="124"/>
      <c r="X239" s="125"/>
      <c r="Z239" s="44" t="str">
        <f t="shared" si="43"/>
        <v/>
      </c>
      <c r="AA239" s="44">
        <f t="shared" si="36"/>
        <v>0</v>
      </c>
      <c r="AB239" s="44" t="str">
        <f t="shared" si="37"/>
        <v/>
      </c>
      <c r="AC239" s="45">
        <f t="shared" si="44"/>
        <v>0</v>
      </c>
      <c r="AD239" s="45" t="str">
        <f t="shared" si="38"/>
        <v/>
      </c>
    </row>
    <row r="240" spans="1:30" s="76" customFormat="1" ht="34.5" customHeight="1">
      <c r="A240" s="114">
        <f t="shared" si="39"/>
        <v>228</v>
      </c>
      <c r="B240" s="38" t="str">
        <f t="shared" si="40"/>
        <v/>
      </c>
      <c r="C240" s="115"/>
      <c r="D240" s="24" t="str">
        <f t="shared" si="41"/>
        <v/>
      </c>
      <c r="E240" s="24" t="str">
        <f t="shared" si="45"/>
        <v/>
      </c>
      <c r="F240" s="116"/>
      <c r="G240" s="116"/>
      <c r="H240" s="116"/>
      <c r="I240" s="116"/>
      <c r="J240" s="117"/>
      <c r="K240" s="116"/>
      <c r="L240" s="118"/>
      <c r="M240" s="26" t="str">
        <f t="shared" si="35"/>
        <v/>
      </c>
      <c r="N240" s="119"/>
      <c r="O240" s="119"/>
      <c r="P240" s="27" t="str">
        <f t="shared" si="42"/>
        <v/>
      </c>
      <c r="Q240" s="116"/>
      <c r="R240" s="120"/>
      <c r="S240" s="116"/>
      <c r="T240" s="121"/>
      <c r="U240" s="122"/>
      <c r="V240" s="123"/>
      <c r="W240" s="124"/>
      <c r="X240" s="125"/>
      <c r="Z240" s="44" t="str">
        <f t="shared" si="43"/>
        <v/>
      </c>
      <c r="AA240" s="44">
        <f t="shared" si="36"/>
        <v>0</v>
      </c>
      <c r="AB240" s="44" t="str">
        <f t="shared" si="37"/>
        <v/>
      </c>
      <c r="AC240" s="45">
        <f t="shared" si="44"/>
        <v>0</v>
      </c>
      <c r="AD240" s="45" t="str">
        <f t="shared" si="38"/>
        <v/>
      </c>
    </row>
    <row r="241" spans="1:30" s="76" customFormat="1" ht="34.5" customHeight="1">
      <c r="A241" s="114">
        <f t="shared" si="39"/>
        <v>229</v>
      </c>
      <c r="B241" s="38" t="str">
        <f t="shared" si="40"/>
        <v/>
      </c>
      <c r="C241" s="115"/>
      <c r="D241" s="24" t="str">
        <f t="shared" si="41"/>
        <v/>
      </c>
      <c r="E241" s="24" t="str">
        <f t="shared" si="45"/>
        <v/>
      </c>
      <c r="F241" s="116"/>
      <c r="G241" s="116"/>
      <c r="H241" s="116"/>
      <c r="I241" s="116"/>
      <c r="J241" s="117"/>
      <c r="K241" s="116"/>
      <c r="L241" s="118"/>
      <c r="M241" s="26" t="str">
        <f t="shared" si="35"/>
        <v/>
      </c>
      <c r="N241" s="119"/>
      <c r="O241" s="119"/>
      <c r="P241" s="27" t="str">
        <f t="shared" si="42"/>
        <v/>
      </c>
      <c r="Q241" s="116"/>
      <c r="R241" s="120"/>
      <c r="S241" s="116"/>
      <c r="T241" s="121"/>
      <c r="U241" s="122"/>
      <c r="V241" s="123"/>
      <c r="W241" s="124"/>
      <c r="X241" s="125"/>
      <c r="Z241" s="44" t="str">
        <f t="shared" si="43"/>
        <v/>
      </c>
      <c r="AA241" s="44">
        <f t="shared" si="36"/>
        <v>0</v>
      </c>
      <c r="AB241" s="44" t="str">
        <f t="shared" si="37"/>
        <v/>
      </c>
      <c r="AC241" s="45">
        <f t="shared" si="44"/>
        <v>0</v>
      </c>
      <c r="AD241" s="45" t="str">
        <f t="shared" si="38"/>
        <v/>
      </c>
    </row>
    <row r="242" spans="1:30" s="76" customFormat="1" ht="34.5" customHeight="1">
      <c r="A242" s="114">
        <f t="shared" si="39"/>
        <v>230</v>
      </c>
      <c r="B242" s="38" t="str">
        <f t="shared" si="40"/>
        <v/>
      </c>
      <c r="C242" s="115"/>
      <c r="D242" s="24" t="str">
        <f t="shared" si="41"/>
        <v/>
      </c>
      <c r="E242" s="24" t="str">
        <f t="shared" si="45"/>
        <v/>
      </c>
      <c r="F242" s="116"/>
      <c r="G242" s="116"/>
      <c r="H242" s="116"/>
      <c r="I242" s="116"/>
      <c r="J242" s="117"/>
      <c r="K242" s="116"/>
      <c r="L242" s="118"/>
      <c r="M242" s="26" t="str">
        <f t="shared" si="35"/>
        <v/>
      </c>
      <c r="N242" s="119"/>
      <c r="O242" s="119"/>
      <c r="P242" s="27" t="str">
        <f t="shared" si="42"/>
        <v/>
      </c>
      <c r="Q242" s="116"/>
      <c r="R242" s="120"/>
      <c r="S242" s="116"/>
      <c r="T242" s="121"/>
      <c r="U242" s="122"/>
      <c r="V242" s="123"/>
      <c r="W242" s="124"/>
      <c r="X242" s="125"/>
      <c r="Z242" s="44" t="str">
        <f t="shared" si="43"/>
        <v/>
      </c>
      <c r="AA242" s="44">
        <f t="shared" si="36"/>
        <v>0</v>
      </c>
      <c r="AB242" s="44" t="str">
        <f t="shared" si="37"/>
        <v/>
      </c>
      <c r="AC242" s="45">
        <f t="shared" si="44"/>
        <v>0</v>
      </c>
      <c r="AD242" s="45" t="str">
        <f t="shared" si="38"/>
        <v/>
      </c>
    </row>
    <row r="243" spans="1:30" s="76" customFormat="1" ht="34.5" customHeight="1">
      <c r="A243" s="114">
        <f t="shared" si="39"/>
        <v>231</v>
      </c>
      <c r="B243" s="38" t="str">
        <f t="shared" si="40"/>
        <v/>
      </c>
      <c r="C243" s="115"/>
      <c r="D243" s="24" t="str">
        <f t="shared" si="41"/>
        <v/>
      </c>
      <c r="E243" s="24" t="str">
        <f t="shared" si="45"/>
        <v/>
      </c>
      <c r="F243" s="116"/>
      <c r="G243" s="116"/>
      <c r="H243" s="116"/>
      <c r="I243" s="116"/>
      <c r="J243" s="117"/>
      <c r="K243" s="116"/>
      <c r="L243" s="118"/>
      <c r="M243" s="26" t="str">
        <f t="shared" si="35"/>
        <v/>
      </c>
      <c r="N243" s="119"/>
      <c r="O243" s="119"/>
      <c r="P243" s="27" t="str">
        <f t="shared" si="42"/>
        <v/>
      </c>
      <c r="Q243" s="116"/>
      <c r="R243" s="120"/>
      <c r="S243" s="116"/>
      <c r="T243" s="121"/>
      <c r="U243" s="122"/>
      <c r="V243" s="123"/>
      <c r="W243" s="124"/>
      <c r="X243" s="125"/>
      <c r="Z243" s="44" t="str">
        <f t="shared" si="43"/>
        <v/>
      </c>
      <c r="AA243" s="44">
        <f t="shared" si="36"/>
        <v>0</v>
      </c>
      <c r="AB243" s="44" t="str">
        <f t="shared" si="37"/>
        <v/>
      </c>
      <c r="AC243" s="45">
        <f t="shared" si="44"/>
        <v>0</v>
      </c>
      <c r="AD243" s="45" t="str">
        <f t="shared" si="38"/>
        <v/>
      </c>
    </row>
    <row r="244" spans="1:30" s="76" customFormat="1" ht="34.5" customHeight="1">
      <c r="A244" s="114">
        <f t="shared" si="39"/>
        <v>232</v>
      </c>
      <c r="B244" s="38" t="str">
        <f t="shared" si="40"/>
        <v/>
      </c>
      <c r="C244" s="115"/>
      <c r="D244" s="24" t="str">
        <f t="shared" si="41"/>
        <v/>
      </c>
      <c r="E244" s="24" t="str">
        <f t="shared" si="45"/>
        <v/>
      </c>
      <c r="F244" s="116"/>
      <c r="G244" s="116"/>
      <c r="H244" s="116"/>
      <c r="I244" s="116"/>
      <c r="J244" s="117"/>
      <c r="K244" s="116"/>
      <c r="L244" s="118"/>
      <c r="M244" s="26" t="str">
        <f t="shared" si="35"/>
        <v/>
      </c>
      <c r="N244" s="119"/>
      <c r="O244" s="119"/>
      <c r="P244" s="27" t="str">
        <f t="shared" si="42"/>
        <v/>
      </c>
      <c r="Q244" s="116"/>
      <c r="R244" s="120"/>
      <c r="S244" s="116"/>
      <c r="T244" s="121"/>
      <c r="U244" s="122"/>
      <c r="V244" s="123"/>
      <c r="W244" s="124"/>
      <c r="X244" s="125"/>
      <c r="Z244" s="44" t="str">
        <f t="shared" si="43"/>
        <v/>
      </c>
      <c r="AA244" s="44">
        <f t="shared" si="36"/>
        <v>0</v>
      </c>
      <c r="AB244" s="44" t="str">
        <f t="shared" si="37"/>
        <v/>
      </c>
      <c r="AC244" s="45">
        <f t="shared" si="44"/>
        <v>0</v>
      </c>
      <c r="AD244" s="45" t="str">
        <f t="shared" si="38"/>
        <v/>
      </c>
    </row>
    <row r="245" spans="1:30" s="76" customFormat="1" ht="34.5" customHeight="1">
      <c r="A245" s="114">
        <f t="shared" si="39"/>
        <v>233</v>
      </c>
      <c r="B245" s="38" t="str">
        <f t="shared" si="40"/>
        <v/>
      </c>
      <c r="C245" s="115"/>
      <c r="D245" s="24" t="str">
        <f t="shared" si="41"/>
        <v/>
      </c>
      <c r="E245" s="24" t="str">
        <f t="shared" si="45"/>
        <v/>
      </c>
      <c r="F245" s="116"/>
      <c r="G245" s="116"/>
      <c r="H245" s="116"/>
      <c r="I245" s="116"/>
      <c r="J245" s="117"/>
      <c r="K245" s="116"/>
      <c r="L245" s="118"/>
      <c r="M245" s="26" t="str">
        <f t="shared" si="35"/>
        <v/>
      </c>
      <c r="N245" s="119"/>
      <c r="O245" s="119"/>
      <c r="P245" s="27" t="str">
        <f t="shared" si="42"/>
        <v/>
      </c>
      <c r="Q245" s="116"/>
      <c r="R245" s="120"/>
      <c r="S245" s="116"/>
      <c r="T245" s="121"/>
      <c r="U245" s="122"/>
      <c r="V245" s="123"/>
      <c r="W245" s="124"/>
      <c r="X245" s="125"/>
      <c r="Z245" s="44" t="str">
        <f t="shared" si="43"/>
        <v/>
      </c>
      <c r="AA245" s="44">
        <f t="shared" si="36"/>
        <v>0</v>
      </c>
      <c r="AB245" s="44" t="str">
        <f t="shared" si="37"/>
        <v/>
      </c>
      <c r="AC245" s="45">
        <f t="shared" si="44"/>
        <v>0</v>
      </c>
      <c r="AD245" s="45" t="str">
        <f t="shared" si="38"/>
        <v/>
      </c>
    </row>
    <row r="246" spans="1:30" s="76" customFormat="1" ht="34.5" customHeight="1">
      <c r="A246" s="114">
        <f t="shared" si="39"/>
        <v>234</v>
      </c>
      <c r="B246" s="38" t="str">
        <f t="shared" si="40"/>
        <v/>
      </c>
      <c r="C246" s="115"/>
      <c r="D246" s="24" t="str">
        <f t="shared" si="41"/>
        <v/>
      </c>
      <c r="E246" s="24" t="str">
        <f t="shared" si="45"/>
        <v/>
      </c>
      <c r="F246" s="116"/>
      <c r="G246" s="116"/>
      <c r="H246" s="116"/>
      <c r="I246" s="116"/>
      <c r="J246" s="117"/>
      <c r="K246" s="116"/>
      <c r="L246" s="118"/>
      <c r="M246" s="26" t="str">
        <f t="shared" si="35"/>
        <v/>
      </c>
      <c r="N246" s="119"/>
      <c r="O246" s="119"/>
      <c r="P246" s="27" t="str">
        <f t="shared" si="42"/>
        <v/>
      </c>
      <c r="Q246" s="116"/>
      <c r="R246" s="120"/>
      <c r="S246" s="116"/>
      <c r="T246" s="121"/>
      <c r="U246" s="122"/>
      <c r="V246" s="123"/>
      <c r="W246" s="124"/>
      <c r="X246" s="125"/>
      <c r="Z246" s="44" t="str">
        <f t="shared" si="43"/>
        <v/>
      </c>
      <c r="AA246" s="44">
        <f t="shared" si="36"/>
        <v>0</v>
      </c>
      <c r="AB246" s="44" t="str">
        <f t="shared" si="37"/>
        <v/>
      </c>
      <c r="AC246" s="45">
        <f t="shared" si="44"/>
        <v>0</v>
      </c>
      <c r="AD246" s="45" t="str">
        <f t="shared" si="38"/>
        <v/>
      </c>
    </row>
    <row r="247" spans="1:30" s="76" customFormat="1" ht="34.5" customHeight="1">
      <c r="A247" s="114">
        <f t="shared" si="39"/>
        <v>235</v>
      </c>
      <c r="B247" s="38" t="str">
        <f t="shared" si="40"/>
        <v/>
      </c>
      <c r="C247" s="115"/>
      <c r="D247" s="24" t="str">
        <f t="shared" si="41"/>
        <v/>
      </c>
      <c r="E247" s="24" t="str">
        <f t="shared" si="45"/>
        <v/>
      </c>
      <c r="F247" s="116"/>
      <c r="G247" s="116"/>
      <c r="H247" s="116"/>
      <c r="I247" s="116"/>
      <c r="J247" s="117"/>
      <c r="K247" s="116"/>
      <c r="L247" s="118"/>
      <c r="M247" s="26" t="str">
        <f t="shared" si="35"/>
        <v/>
      </c>
      <c r="N247" s="119"/>
      <c r="O247" s="119"/>
      <c r="P247" s="27" t="str">
        <f t="shared" si="42"/>
        <v/>
      </c>
      <c r="Q247" s="116"/>
      <c r="R247" s="120"/>
      <c r="S247" s="116"/>
      <c r="T247" s="121"/>
      <c r="U247" s="122"/>
      <c r="V247" s="123"/>
      <c r="W247" s="124"/>
      <c r="X247" s="125"/>
      <c r="Z247" s="44" t="str">
        <f t="shared" si="43"/>
        <v/>
      </c>
      <c r="AA247" s="44">
        <f t="shared" si="36"/>
        <v>0</v>
      </c>
      <c r="AB247" s="44" t="str">
        <f t="shared" si="37"/>
        <v/>
      </c>
      <c r="AC247" s="45">
        <f t="shared" si="44"/>
        <v>0</v>
      </c>
      <c r="AD247" s="45" t="str">
        <f t="shared" si="38"/>
        <v/>
      </c>
    </row>
    <row r="248" spans="1:30" s="76" customFormat="1" ht="34.5" customHeight="1">
      <c r="A248" s="114">
        <f t="shared" si="39"/>
        <v>236</v>
      </c>
      <c r="B248" s="38" t="str">
        <f t="shared" si="40"/>
        <v/>
      </c>
      <c r="C248" s="115"/>
      <c r="D248" s="24" t="str">
        <f t="shared" si="41"/>
        <v/>
      </c>
      <c r="E248" s="24" t="str">
        <f t="shared" si="45"/>
        <v/>
      </c>
      <c r="F248" s="116"/>
      <c r="G248" s="116"/>
      <c r="H248" s="116"/>
      <c r="I248" s="116"/>
      <c r="J248" s="117"/>
      <c r="K248" s="116"/>
      <c r="L248" s="118"/>
      <c r="M248" s="26" t="str">
        <f t="shared" si="35"/>
        <v/>
      </c>
      <c r="N248" s="119"/>
      <c r="O248" s="119"/>
      <c r="P248" s="27" t="str">
        <f t="shared" si="42"/>
        <v/>
      </c>
      <c r="Q248" s="116"/>
      <c r="R248" s="120"/>
      <c r="S248" s="116"/>
      <c r="T248" s="121"/>
      <c r="U248" s="122"/>
      <c r="V248" s="123"/>
      <c r="W248" s="124"/>
      <c r="X248" s="125"/>
      <c r="Z248" s="44" t="str">
        <f t="shared" si="43"/>
        <v/>
      </c>
      <c r="AA248" s="44">
        <f t="shared" si="36"/>
        <v>0</v>
      </c>
      <c r="AB248" s="44" t="str">
        <f t="shared" si="37"/>
        <v/>
      </c>
      <c r="AC248" s="45">
        <f t="shared" si="44"/>
        <v>0</v>
      </c>
      <c r="AD248" s="45" t="str">
        <f t="shared" si="38"/>
        <v/>
      </c>
    </row>
    <row r="249" spans="1:30" s="76" customFormat="1" ht="34.5" customHeight="1">
      <c r="A249" s="114">
        <f t="shared" si="39"/>
        <v>237</v>
      </c>
      <c r="B249" s="38" t="str">
        <f t="shared" si="40"/>
        <v/>
      </c>
      <c r="C249" s="115"/>
      <c r="D249" s="24" t="str">
        <f t="shared" si="41"/>
        <v/>
      </c>
      <c r="E249" s="24" t="str">
        <f t="shared" si="45"/>
        <v/>
      </c>
      <c r="F249" s="116"/>
      <c r="G249" s="116"/>
      <c r="H249" s="116"/>
      <c r="I249" s="116"/>
      <c r="J249" s="117"/>
      <c r="K249" s="116"/>
      <c r="L249" s="118"/>
      <c r="M249" s="26" t="str">
        <f t="shared" si="35"/>
        <v/>
      </c>
      <c r="N249" s="119"/>
      <c r="O249" s="119"/>
      <c r="P249" s="27" t="str">
        <f t="shared" si="42"/>
        <v/>
      </c>
      <c r="Q249" s="116"/>
      <c r="R249" s="120"/>
      <c r="S249" s="116"/>
      <c r="T249" s="121"/>
      <c r="U249" s="122"/>
      <c r="V249" s="123"/>
      <c r="W249" s="124"/>
      <c r="X249" s="125"/>
      <c r="Z249" s="44" t="str">
        <f t="shared" si="43"/>
        <v/>
      </c>
      <c r="AA249" s="44">
        <f t="shared" si="36"/>
        <v>0</v>
      </c>
      <c r="AB249" s="44" t="str">
        <f t="shared" si="37"/>
        <v/>
      </c>
      <c r="AC249" s="45">
        <f t="shared" si="44"/>
        <v>0</v>
      </c>
      <c r="AD249" s="45" t="str">
        <f t="shared" si="38"/>
        <v/>
      </c>
    </row>
    <row r="250" spans="1:30" s="76" customFormat="1" ht="34.5" customHeight="1">
      <c r="A250" s="114">
        <f t="shared" si="39"/>
        <v>238</v>
      </c>
      <c r="B250" s="38" t="str">
        <f t="shared" si="40"/>
        <v/>
      </c>
      <c r="C250" s="115"/>
      <c r="D250" s="24" t="str">
        <f t="shared" si="41"/>
        <v/>
      </c>
      <c r="E250" s="24" t="str">
        <f t="shared" si="45"/>
        <v/>
      </c>
      <c r="F250" s="116"/>
      <c r="G250" s="116"/>
      <c r="H250" s="116"/>
      <c r="I250" s="116"/>
      <c r="J250" s="117"/>
      <c r="K250" s="116"/>
      <c r="L250" s="118"/>
      <c r="M250" s="26" t="str">
        <f t="shared" si="35"/>
        <v/>
      </c>
      <c r="N250" s="119"/>
      <c r="O250" s="119"/>
      <c r="P250" s="27" t="str">
        <f t="shared" si="42"/>
        <v/>
      </c>
      <c r="Q250" s="116"/>
      <c r="R250" s="120"/>
      <c r="S250" s="116"/>
      <c r="T250" s="121"/>
      <c r="U250" s="122"/>
      <c r="V250" s="123"/>
      <c r="W250" s="124"/>
      <c r="X250" s="125"/>
      <c r="Z250" s="44" t="str">
        <f t="shared" si="43"/>
        <v/>
      </c>
      <c r="AA250" s="44">
        <f t="shared" si="36"/>
        <v>0</v>
      </c>
      <c r="AB250" s="44" t="str">
        <f t="shared" si="37"/>
        <v/>
      </c>
      <c r="AC250" s="45">
        <f t="shared" si="44"/>
        <v>0</v>
      </c>
      <c r="AD250" s="45" t="str">
        <f t="shared" si="38"/>
        <v/>
      </c>
    </row>
    <row r="251" spans="1:30" s="76" customFormat="1" ht="34.5" customHeight="1">
      <c r="A251" s="114">
        <f t="shared" si="39"/>
        <v>239</v>
      </c>
      <c r="B251" s="38" t="str">
        <f t="shared" si="40"/>
        <v/>
      </c>
      <c r="C251" s="115"/>
      <c r="D251" s="24" t="str">
        <f t="shared" si="41"/>
        <v/>
      </c>
      <c r="E251" s="24" t="str">
        <f t="shared" si="45"/>
        <v/>
      </c>
      <c r="F251" s="116"/>
      <c r="G251" s="116"/>
      <c r="H251" s="116"/>
      <c r="I251" s="116"/>
      <c r="J251" s="117"/>
      <c r="K251" s="116"/>
      <c r="L251" s="118"/>
      <c r="M251" s="26" t="str">
        <f t="shared" si="35"/>
        <v/>
      </c>
      <c r="N251" s="119"/>
      <c r="O251" s="119"/>
      <c r="P251" s="27" t="str">
        <f t="shared" si="42"/>
        <v/>
      </c>
      <c r="Q251" s="116"/>
      <c r="R251" s="120"/>
      <c r="S251" s="116"/>
      <c r="T251" s="121"/>
      <c r="U251" s="122"/>
      <c r="V251" s="123"/>
      <c r="W251" s="124"/>
      <c r="X251" s="125"/>
      <c r="Z251" s="44" t="str">
        <f t="shared" si="43"/>
        <v/>
      </c>
      <c r="AA251" s="44">
        <f t="shared" si="36"/>
        <v>0</v>
      </c>
      <c r="AB251" s="44" t="str">
        <f t="shared" si="37"/>
        <v/>
      </c>
      <c r="AC251" s="45">
        <f t="shared" si="44"/>
        <v>0</v>
      </c>
      <c r="AD251" s="45" t="str">
        <f t="shared" si="38"/>
        <v/>
      </c>
    </row>
    <row r="252" spans="1:30" s="76" customFormat="1" ht="34.5" customHeight="1">
      <c r="A252" s="114">
        <f t="shared" si="39"/>
        <v>240</v>
      </c>
      <c r="B252" s="38" t="str">
        <f t="shared" si="40"/>
        <v/>
      </c>
      <c r="C252" s="115"/>
      <c r="D252" s="24" t="str">
        <f t="shared" si="41"/>
        <v/>
      </c>
      <c r="E252" s="24" t="str">
        <f t="shared" si="45"/>
        <v/>
      </c>
      <c r="F252" s="116"/>
      <c r="G252" s="116"/>
      <c r="H252" s="116"/>
      <c r="I252" s="116"/>
      <c r="J252" s="117"/>
      <c r="K252" s="116"/>
      <c r="L252" s="118"/>
      <c r="M252" s="26" t="str">
        <f t="shared" si="35"/>
        <v/>
      </c>
      <c r="N252" s="119"/>
      <c r="O252" s="119"/>
      <c r="P252" s="27" t="str">
        <f t="shared" si="42"/>
        <v/>
      </c>
      <c r="Q252" s="116"/>
      <c r="R252" s="120"/>
      <c r="S252" s="116"/>
      <c r="T252" s="121"/>
      <c r="U252" s="122"/>
      <c r="V252" s="123"/>
      <c r="W252" s="124"/>
      <c r="X252" s="125"/>
      <c r="Z252" s="44" t="str">
        <f t="shared" si="43"/>
        <v/>
      </c>
      <c r="AA252" s="44">
        <f t="shared" si="36"/>
        <v>0</v>
      </c>
      <c r="AB252" s="44" t="str">
        <f t="shared" si="37"/>
        <v/>
      </c>
      <c r="AC252" s="45">
        <f t="shared" si="44"/>
        <v>0</v>
      </c>
      <c r="AD252" s="45" t="str">
        <f t="shared" si="38"/>
        <v/>
      </c>
    </row>
    <row r="253" spans="1:30" s="76" customFormat="1" ht="34.5" customHeight="1">
      <c r="A253" s="114">
        <f t="shared" si="39"/>
        <v>241</v>
      </c>
      <c r="B253" s="38" t="str">
        <f t="shared" si="40"/>
        <v/>
      </c>
      <c r="C253" s="115"/>
      <c r="D253" s="24" t="str">
        <f t="shared" si="41"/>
        <v/>
      </c>
      <c r="E253" s="24" t="str">
        <f t="shared" si="45"/>
        <v/>
      </c>
      <c r="F253" s="116"/>
      <c r="G253" s="116"/>
      <c r="H253" s="116"/>
      <c r="I253" s="116"/>
      <c r="J253" s="117"/>
      <c r="K253" s="116"/>
      <c r="L253" s="118"/>
      <c r="M253" s="26" t="str">
        <f t="shared" si="35"/>
        <v/>
      </c>
      <c r="N253" s="119"/>
      <c r="O253" s="119"/>
      <c r="P253" s="27" t="str">
        <f t="shared" si="42"/>
        <v/>
      </c>
      <c r="Q253" s="116"/>
      <c r="R253" s="120"/>
      <c r="S253" s="116"/>
      <c r="T253" s="121"/>
      <c r="U253" s="122"/>
      <c r="V253" s="123"/>
      <c r="W253" s="124"/>
      <c r="X253" s="125"/>
      <c r="Z253" s="44" t="str">
        <f t="shared" si="43"/>
        <v/>
      </c>
      <c r="AA253" s="44">
        <f t="shared" si="36"/>
        <v>0</v>
      </c>
      <c r="AB253" s="44" t="str">
        <f t="shared" si="37"/>
        <v/>
      </c>
      <c r="AC253" s="45">
        <f t="shared" si="44"/>
        <v>0</v>
      </c>
      <c r="AD253" s="45" t="str">
        <f t="shared" si="38"/>
        <v/>
      </c>
    </row>
    <row r="254" spans="1:30" s="76" customFormat="1" ht="34.5" customHeight="1">
      <c r="A254" s="114">
        <f t="shared" si="39"/>
        <v>242</v>
      </c>
      <c r="B254" s="38" t="str">
        <f t="shared" si="40"/>
        <v/>
      </c>
      <c r="C254" s="115"/>
      <c r="D254" s="24" t="str">
        <f t="shared" si="41"/>
        <v/>
      </c>
      <c r="E254" s="24" t="str">
        <f t="shared" si="45"/>
        <v/>
      </c>
      <c r="F254" s="116"/>
      <c r="G254" s="116"/>
      <c r="H254" s="116"/>
      <c r="I254" s="116"/>
      <c r="J254" s="117"/>
      <c r="K254" s="116"/>
      <c r="L254" s="118"/>
      <c r="M254" s="26" t="str">
        <f t="shared" si="35"/>
        <v/>
      </c>
      <c r="N254" s="119"/>
      <c r="O254" s="119"/>
      <c r="P254" s="27" t="str">
        <f t="shared" si="42"/>
        <v/>
      </c>
      <c r="Q254" s="116"/>
      <c r="R254" s="120"/>
      <c r="S254" s="116"/>
      <c r="T254" s="121"/>
      <c r="U254" s="122"/>
      <c r="V254" s="123"/>
      <c r="W254" s="124"/>
      <c r="X254" s="125"/>
      <c r="Z254" s="44" t="str">
        <f t="shared" si="43"/>
        <v/>
      </c>
      <c r="AA254" s="44">
        <f t="shared" si="36"/>
        <v>0</v>
      </c>
      <c r="AB254" s="44" t="str">
        <f t="shared" si="37"/>
        <v/>
      </c>
      <c r="AC254" s="45">
        <f t="shared" si="44"/>
        <v>0</v>
      </c>
      <c r="AD254" s="45" t="str">
        <f t="shared" si="38"/>
        <v/>
      </c>
    </row>
    <row r="255" spans="1:30" s="76" customFormat="1" ht="34.5" customHeight="1">
      <c r="A255" s="114">
        <f t="shared" si="39"/>
        <v>243</v>
      </c>
      <c r="B255" s="38" t="str">
        <f t="shared" si="40"/>
        <v/>
      </c>
      <c r="C255" s="115"/>
      <c r="D255" s="24" t="str">
        <f t="shared" si="41"/>
        <v/>
      </c>
      <c r="E255" s="24" t="str">
        <f t="shared" si="45"/>
        <v/>
      </c>
      <c r="F255" s="116"/>
      <c r="G255" s="116"/>
      <c r="H255" s="116"/>
      <c r="I255" s="116"/>
      <c r="J255" s="117"/>
      <c r="K255" s="116"/>
      <c r="L255" s="118"/>
      <c r="M255" s="26" t="str">
        <f t="shared" si="35"/>
        <v/>
      </c>
      <c r="N255" s="119"/>
      <c r="O255" s="119"/>
      <c r="P255" s="27" t="str">
        <f t="shared" si="42"/>
        <v/>
      </c>
      <c r="Q255" s="116"/>
      <c r="R255" s="120"/>
      <c r="S255" s="116"/>
      <c r="T255" s="121"/>
      <c r="U255" s="122"/>
      <c r="V255" s="123"/>
      <c r="W255" s="124"/>
      <c r="X255" s="125"/>
      <c r="Z255" s="44" t="str">
        <f t="shared" si="43"/>
        <v/>
      </c>
      <c r="AA255" s="44">
        <f t="shared" si="36"/>
        <v>0</v>
      </c>
      <c r="AB255" s="44" t="str">
        <f t="shared" si="37"/>
        <v/>
      </c>
      <c r="AC255" s="45">
        <f t="shared" si="44"/>
        <v>0</v>
      </c>
      <c r="AD255" s="45" t="str">
        <f t="shared" si="38"/>
        <v/>
      </c>
    </row>
    <row r="256" spans="1:30" s="76" customFormat="1" ht="34.5" customHeight="1">
      <c r="A256" s="114">
        <f t="shared" si="39"/>
        <v>244</v>
      </c>
      <c r="B256" s="38" t="str">
        <f t="shared" si="40"/>
        <v/>
      </c>
      <c r="C256" s="115"/>
      <c r="D256" s="24" t="str">
        <f t="shared" si="41"/>
        <v/>
      </c>
      <c r="E256" s="24" t="str">
        <f t="shared" si="45"/>
        <v/>
      </c>
      <c r="F256" s="116"/>
      <c r="G256" s="116"/>
      <c r="H256" s="116"/>
      <c r="I256" s="116"/>
      <c r="J256" s="117"/>
      <c r="K256" s="116"/>
      <c r="L256" s="118"/>
      <c r="M256" s="26" t="str">
        <f t="shared" si="35"/>
        <v/>
      </c>
      <c r="N256" s="119"/>
      <c r="O256" s="119"/>
      <c r="P256" s="27" t="str">
        <f t="shared" si="42"/>
        <v/>
      </c>
      <c r="Q256" s="116"/>
      <c r="R256" s="120"/>
      <c r="S256" s="116"/>
      <c r="T256" s="121"/>
      <c r="U256" s="122"/>
      <c r="V256" s="123"/>
      <c r="W256" s="124"/>
      <c r="X256" s="125"/>
      <c r="Z256" s="44" t="str">
        <f t="shared" si="43"/>
        <v/>
      </c>
      <c r="AA256" s="44">
        <f t="shared" si="36"/>
        <v>0</v>
      </c>
      <c r="AB256" s="44" t="str">
        <f t="shared" si="37"/>
        <v/>
      </c>
      <c r="AC256" s="45">
        <f t="shared" si="44"/>
        <v>0</v>
      </c>
      <c r="AD256" s="45" t="str">
        <f t="shared" si="38"/>
        <v/>
      </c>
    </row>
    <row r="257" spans="1:30" s="76" customFormat="1" ht="34.5" customHeight="1">
      <c r="A257" s="114">
        <f t="shared" si="39"/>
        <v>245</v>
      </c>
      <c r="B257" s="38" t="str">
        <f t="shared" si="40"/>
        <v/>
      </c>
      <c r="C257" s="115"/>
      <c r="D257" s="24" t="str">
        <f t="shared" si="41"/>
        <v/>
      </c>
      <c r="E257" s="24" t="str">
        <f t="shared" si="45"/>
        <v/>
      </c>
      <c r="F257" s="116"/>
      <c r="G257" s="116"/>
      <c r="H257" s="116"/>
      <c r="I257" s="116"/>
      <c r="J257" s="117"/>
      <c r="K257" s="116"/>
      <c r="L257" s="118"/>
      <c r="M257" s="26" t="str">
        <f t="shared" si="35"/>
        <v/>
      </c>
      <c r="N257" s="119"/>
      <c r="O257" s="119"/>
      <c r="P257" s="27" t="str">
        <f t="shared" si="42"/>
        <v/>
      </c>
      <c r="Q257" s="116"/>
      <c r="R257" s="120"/>
      <c r="S257" s="116"/>
      <c r="T257" s="121"/>
      <c r="U257" s="122"/>
      <c r="V257" s="123"/>
      <c r="W257" s="124"/>
      <c r="X257" s="125"/>
      <c r="Z257" s="44" t="str">
        <f t="shared" si="43"/>
        <v/>
      </c>
      <c r="AA257" s="44">
        <f t="shared" si="36"/>
        <v>0</v>
      </c>
      <c r="AB257" s="44" t="str">
        <f t="shared" si="37"/>
        <v/>
      </c>
      <c r="AC257" s="45">
        <f t="shared" si="44"/>
        <v>0</v>
      </c>
      <c r="AD257" s="45" t="str">
        <f t="shared" si="38"/>
        <v/>
      </c>
    </row>
    <row r="258" spans="1:30" s="76" customFormat="1" ht="34.5" customHeight="1">
      <c r="A258" s="114">
        <f t="shared" si="39"/>
        <v>246</v>
      </c>
      <c r="B258" s="38" t="str">
        <f t="shared" si="40"/>
        <v/>
      </c>
      <c r="C258" s="115"/>
      <c r="D258" s="24" t="str">
        <f t="shared" si="41"/>
        <v/>
      </c>
      <c r="E258" s="24" t="str">
        <f t="shared" si="45"/>
        <v/>
      </c>
      <c r="F258" s="116"/>
      <c r="G258" s="116"/>
      <c r="H258" s="116"/>
      <c r="I258" s="116"/>
      <c r="J258" s="117"/>
      <c r="K258" s="116"/>
      <c r="L258" s="118"/>
      <c r="M258" s="26" t="str">
        <f t="shared" si="35"/>
        <v/>
      </c>
      <c r="N258" s="119"/>
      <c r="O258" s="119"/>
      <c r="P258" s="27" t="str">
        <f t="shared" si="42"/>
        <v/>
      </c>
      <c r="Q258" s="116"/>
      <c r="R258" s="120"/>
      <c r="S258" s="116"/>
      <c r="T258" s="121"/>
      <c r="U258" s="122"/>
      <c r="V258" s="123"/>
      <c r="W258" s="124"/>
      <c r="X258" s="125"/>
      <c r="Z258" s="44" t="str">
        <f t="shared" si="43"/>
        <v/>
      </c>
      <c r="AA258" s="44">
        <f t="shared" si="36"/>
        <v>0</v>
      </c>
      <c r="AB258" s="44" t="str">
        <f t="shared" si="37"/>
        <v/>
      </c>
      <c r="AC258" s="45">
        <f t="shared" si="44"/>
        <v>0</v>
      </c>
      <c r="AD258" s="45" t="str">
        <f t="shared" si="38"/>
        <v/>
      </c>
    </row>
    <row r="259" spans="1:30" s="76" customFormat="1" ht="34.5" customHeight="1">
      <c r="A259" s="114">
        <f t="shared" si="39"/>
        <v>247</v>
      </c>
      <c r="B259" s="38" t="str">
        <f t="shared" si="40"/>
        <v/>
      </c>
      <c r="C259" s="115"/>
      <c r="D259" s="24" t="str">
        <f t="shared" si="41"/>
        <v/>
      </c>
      <c r="E259" s="24" t="str">
        <f t="shared" si="45"/>
        <v/>
      </c>
      <c r="F259" s="116"/>
      <c r="G259" s="116"/>
      <c r="H259" s="116"/>
      <c r="I259" s="116"/>
      <c r="J259" s="117"/>
      <c r="K259" s="116"/>
      <c r="L259" s="118"/>
      <c r="M259" s="26" t="str">
        <f t="shared" si="35"/>
        <v/>
      </c>
      <c r="N259" s="119"/>
      <c r="O259" s="119"/>
      <c r="P259" s="27" t="str">
        <f t="shared" si="42"/>
        <v/>
      </c>
      <c r="Q259" s="116"/>
      <c r="R259" s="120"/>
      <c r="S259" s="116"/>
      <c r="T259" s="121"/>
      <c r="U259" s="122"/>
      <c r="V259" s="123"/>
      <c r="W259" s="124"/>
      <c r="X259" s="125"/>
      <c r="Z259" s="44" t="str">
        <f t="shared" si="43"/>
        <v/>
      </c>
      <c r="AA259" s="44">
        <f t="shared" si="36"/>
        <v>0</v>
      </c>
      <c r="AB259" s="44" t="str">
        <f t="shared" si="37"/>
        <v/>
      </c>
      <c r="AC259" s="45">
        <f t="shared" si="44"/>
        <v>0</v>
      </c>
      <c r="AD259" s="45" t="str">
        <f t="shared" si="38"/>
        <v/>
      </c>
    </row>
    <row r="260" spans="1:30" s="76" customFormat="1" ht="34.5" customHeight="1">
      <c r="A260" s="114">
        <f t="shared" si="39"/>
        <v>248</v>
      </c>
      <c r="B260" s="38" t="str">
        <f t="shared" si="40"/>
        <v/>
      </c>
      <c r="C260" s="115"/>
      <c r="D260" s="24" t="str">
        <f t="shared" si="41"/>
        <v/>
      </c>
      <c r="E260" s="24" t="str">
        <f t="shared" si="45"/>
        <v/>
      </c>
      <c r="F260" s="116"/>
      <c r="G260" s="116"/>
      <c r="H260" s="116"/>
      <c r="I260" s="116"/>
      <c r="J260" s="117"/>
      <c r="K260" s="116"/>
      <c r="L260" s="118"/>
      <c r="M260" s="26" t="str">
        <f t="shared" si="35"/>
        <v/>
      </c>
      <c r="N260" s="119"/>
      <c r="O260" s="119"/>
      <c r="P260" s="27" t="str">
        <f t="shared" si="42"/>
        <v/>
      </c>
      <c r="Q260" s="116"/>
      <c r="R260" s="120"/>
      <c r="S260" s="116"/>
      <c r="T260" s="121"/>
      <c r="U260" s="122"/>
      <c r="V260" s="123"/>
      <c r="W260" s="124"/>
      <c r="X260" s="125"/>
      <c r="Z260" s="44" t="str">
        <f t="shared" si="43"/>
        <v/>
      </c>
      <c r="AA260" s="44">
        <f t="shared" si="36"/>
        <v>0</v>
      </c>
      <c r="AB260" s="44" t="str">
        <f t="shared" si="37"/>
        <v/>
      </c>
      <c r="AC260" s="45">
        <f t="shared" si="44"/>
        <v>0</v>
      </c>
      <c r="AD260" s="45" t="str">
        <f t="shared" si="38"/>
        <v/>
      </c>
    </row>
    <row r="261" spans="1:30" s="76" customFormat="1" ht="34.5" customHeight="1">
      <c r="A261" s="114">
        <f t="shared" si="39"/>
        <v>249</v>
      </c>
      <c r="B261" s="38" t="str">
        <f t="shared" si="40"/>
        <v/>
      </c>
      <c r="C261" s="115"/>
      <c r="D261" s="24" t="str">
        <f t="shared" si="41"/>
        <v/>
      </c>
      <c r="E261" s="24" t="str">
        <f t="shared" si="45"/>
        <v/>
      </c>
      <c r="F261" s="116"/>
      <c r="G261" s="116"/>
      <c r="H261" s="116"/>
      <c r="I261" s="116"/>
      <c r="J261" s="117"/>
      <c r="K261" s="116"/>
      <c r="L261" s="118"/>
      <c r="M261" s="26" t="str">
        <f t="shared" si="35"/>
        <v/>
      </c>
      <c r="N261" s="119"/>
      <c r="O261" s="119"/>
      <c r="P261" s="27" t="str">
        <f t="shared" si="42"/>
        <v/>
      </c>
      <c r="Q261" s="116"/>
      <c r="R261" s="120"/>
      <c r="S261" s="116"/>
      <c r="T261" s="121"/>
      <c r="U261" s="122"/>
      <c r="V261" s="123"/>
      <c r="W261" s="124"/>
      <c r="X261" s="125"/>
      <c r="Z261" s="44" t="str">
        <f t="shared" si="43"/>
        <v/>
      </c>
      <c r="AA261" s="44">
        <f t="shared" si="36"/>
        <v>0</v>
      </c>
      <c r="AB261" s="44" t="str">
        <f t="shared" si="37"/>
        <v/>
      </c>
      <c r="AC261" s="45">
        <f t="shared" si="44"/>
        <v>0</v>
      </c>
      <c r="AD261" s="45" t="str">
        <f t="shared" si="38"/>
        <v/>
      </c>
    </row>
    <row r="262" spans="1:30" s="76" customFormat="1" ht="34.5" customHeight="1">
      <c r="A262" s="114">
        <f t="shared" si="39"/>
        <v>250</v>
      </c>
      <c r="B262" s="38" t="str">
        <f t="shared" si="40"/>
        <v/>
      </c>
      <c r="C262" s="115"/>
      <c r="D262" s="24" t="str">
        <f t="shared" si="41"/>
        <v/>
      </c>
      <c r="E262" s="24" t="str">
        <f t="shared" si="45"/>
        <v/>
      </c>
      <c r="F262" s="116"/>
      <c r="G262" s="116"/>
      <c r="H262" s="116"/>
      <c r="I262" s="116"/>
      <c r="J262" s="117"/>
      <c r="K262" s="116"/>
      <c r="L262" s="118"/>
      <c r="M262" s="26" t="str">
        <f t="shared" si="35"/>
        <v/>
      </c>
      <c r="N262" s="119"/>
      <c r="O262" s="119"/>
      <c r="P262" s="27" t="str">
        <f t="shared" si="42"/>
        <v/>
      </c>
      <c r="Q262" s="116"/>
      <c r="R262" s="120"/>
      <c r="S262" s="116"/>
      <c r="T262" s="121"/>
      <c r="U262" s="122"/>
      <c r="V262" s="123"/>
      <c r="W262" s="124"/>
      <c r="X262" s="125"/>
      <c r="Z262" s="44" t="str">
        <f t="shared" si="43"/>
        <v/>
      </c>
      <c r="AA262" s="44">
        <f t="shared" si="36"/>
        <v>0</v>
      </c>
      <c r="AB262" s="44" t="str">
        <f t="shared" si="37"/>
        <v/>
      </c>
      <c r="AC262" s="45">
        <f t="shared" si="44"/>
        <v>0</v>
      </c>
      <c r="AD262" s="45" t="str">
        <f t="shared" si="38"/>
        <v/>
      </c>
    </row>
    <row r="263" spans="1:30" s="76" customFormat="1" ht="34.5" customHeight="1">
      <c r="A263" s="114">
        <f t="shared" si="39"/>
        <v>251</v>
      </c>
      <c r="B263" s="38" t="str">
        <f t="shared" si="40"/>
        <v/>
      </c>
      <c r="C263" s="115"/>
      <c r="D263" s="24" t="str">
        <f t="shared" si="41"/>
        <v/>
      </c>
      <c r="E263" s="24" t="str">
        <f t="shared" si="45"/>
        <v/>
      </c>
      <c r="F263" s="116"/>
      <c r="G263" s="116"/>
      <c r="H263" s="116"/>
      <c r="I263" s="116"/>
      <c r="J263" s="117"/>
      <c r="K263" s="116"/>
      <c r="L263" s="118"/>
      <c r="M263" s="26" t="str">
        <f t="shared" si="35"/>
        <v/>
      </c>
      <c r="N263" s="119"/>
      <c r="O263" s="119"/>
      <c r="P263" s="27" t="str">
        <f t="shared" si="42"/>
        <v/>
      </c>
      <c r="Q263" s="116"/>
      <c r="R263" s="120"/>
      <c r="S263" s="116"/>
      <c r="T263" s="121"/>
      <c r="U263" s="122"/>
      <c r="V263" s="123"/>
      <c r="W263" s="124"/>
      <c r="X263" s="125"/>
      <c r="Z263" s="44" t="str">
        <f t="shared" si="43"/>
        <v/>
      </c>
      <c r="AA263" s="44">
        <f t="shared" si="36"/>
        <v>0</v>
      </c>
      <c r="AB263" s="44" t="str">
        <f t="shared" si="37"/>
        <v/>
      </c>
      <c r="AC263" s="45">
        <f t="shared" si="44"/>
        <v>0</v>
      </c>
      <c r="AD263" s="45" t="str">
        <f t="shared" si="38"/>
        <v/>
      </c>
    </row>
    <row r="264" spans="1:30" s="76" customFormat="1" ht="34.5" customHeight="1">
      <c r="A264" s="114">
        <f t="shared" si="39"/>
        <v>252</v>
      </c>
      <c r="B264" s="38" t="str">
        <f t="shared" si="40"/>
        <v/>
      </c>
      <c r="C264" s="115"/>
      <c r="D264" s="24" t="str">
        <f t="shared" si="41"/>
        <v/>
      </c>
      <c r="E264" s="24" t="str">
        <f t="shared" si="45"/>
        <v/>
      </c>
      <c r="F264" s="116"/>
      <c r="G264" s="116"/>
      <c r="H264" s="116"/>
      <c r="I264" s="116"/>
      <c r="J264" s="117"/>
      <c r="K264" s="116"/>
      <c r="L264" s="118"/>
      <c r="M264" s="26" t="str">
        <f t="shared" si="35"/>
        <v/>
      </c>
      <c r="N264" s="119"/>
      <c r="O264" s="119"/>
      <c r="P264" s="27" t="str">
        <f t="shared" si="42"/>
        <v/>
      </c>
      <c r="Q264" s="116"/>
      <c r="R264" s="120"/>
      <c r="S264" s="116"/>
      <c r="T264" s="121"/>
      <c r="U264" s="122"/>
      <c r="V264" s="123"/>
      <c r="W264" s="124"/>
      <c r="X264" s="125"/>
      <c r="Z264" s="44" t="str">
        <f t="shared" si="43"/>
        <v/>
      </c>
      <c r="AA264" s="44">
        <f t="shared" si="36"/>
        <v>0</v>
      </c>
      <c r="AB264" s="44" t="str">
        <f t="shared" si="37"/>
        <v/>
      </c>
      <c r="AC264" s="45">
        <f t="shared" si="44"/>
        <v>0</v>
      </c>
      <c r="AD264" s="45" t="str">
        <f t="shared" si="38"/>
        <v/>
      </c>
    </row>
    <row r="265" spans="1:30" s="76" customFormat="1" ht="34.5" customHeight="1">
      <c r="A265" s="114">
        <f t="shared" si="39"/>
        <v>253</v>
      </c>
      <c r="B265" s="38" t="str">
        <f t="shared" si="40"/>
        <v/>
      </c>
      <c r="C265" s="115"/>
      <c r="D265" s="24" t="str">
        <f t="shared" si="41"/>
        <v/>
      </c>
      <c r="E265" s="24" t="str">
        <f t="shared" si="45"/>
        <v/>
      </c>
      <c r="F265" s="116"/>
      <c r="G265" s="116"/>
      <c r="H265" s="116"/>
      <c r="I265" s="116"/>
      <c r="J265" s="117"/>
      <c r="K265" s="116"/>
      <c r="L265" s="118"/>
      <c r="M265" s="26" t="str">
        <f t="shared" si="35"/>
        <v/>
      </c>
      <c r="N265" s="119"/>
      <c r="O265" s="119"/>
      <c r="P265" s="27" t="str">
        <f t="shared" si="42"/>
        <v/>
      </c>
      <c r="Q265" s="116"/>
      <c r="R265" s="120"/>
      <c r="S265" s="116"/>
      <c r="T265" s="121"/>
      <c r="U265" s="122"/>
      <c r="V265" s="123"/>
      <c r="W265" s="124"/>
      <c r="X265" s="125"/>
      <c r="Z265" s="44" t="str">
        <f t="shared" si="43"/>
        <v/>
      </c>
      <c r="AA265" s="44">
        <f t="shared" si="36"/>
        <v>0</v>
      </c>
      <c r="AB265" s="44" t="str">
        <f t="shared" si="37"/>
        <v/>
      </c>
      <c r="AC265" s="45">
        <f t="shared" si="44"/>
        <v>0</v>
      </c>
      <c r="AD265" s="45" t="str">
        <f t="shared" si="38"/>
        <v/>
      </c>
    </row>
    <row r="266" spans="1:30" s="76" customFormat="1" ht="34.5" customHeight="1">
      <c r="A266" s="114">
        <f t="shared" si="39"/>
        <v>254</v>
      </c>
      <c r="B266" s="38" t="str">
        <f t="shared" si="40"/>
        <v/>
      </c>
      <c r="C266" s="115"/>
      <c r="D266" s="24" t="str">
        <f t="shared" si="41"/>
        <v/>
      </c>
      <c r="E266" s="24" t="str">
        <f t="shared" si="45"/>
        <v/>
      </c>
      <c r="F266" s="116"/>
      <c r="G266" s="116"/>
      <c r="H266" s="116"/>
      <c r="I266" s="116"/>
      <c r="J266" s="117"/>
      <c r="K266" s="116"/>
      <c r="L266" s="118"/>
      <c r="M266" s="26" t="str">
        <f t="shared" si="35"/>
        <v/>
      </c>
      <c r="N266" s="119"/>
      <c r="O266" s="119"/>
      <c r="P266" s="27" t="str">
        <f t="shared" si="42"/>
        <v/>
      </c>
      <c r="Q266" s="116"/>
      <c r="R266" s="120"/>
      <c r="S266" s="116"/>
      <c r="T266" s="121"/>
      <c r="U266" s="122"/>
      <c r="V266" s="123"/>
      <c r="W266" s="124"/>
      <c r="X266" s="125"/>
      <c r="Z266" s="44" t="str">
        <f t="shared" si="43"/>
        <v/>
      </c>
      <c r="AA266" s="44">
        <f t="shared" si="36"/>
        <v>0</v>
      </c>
      <c r="AB266" s="44" t="str">
        <f t="shared" si="37"/>
        <v/>
      </c>
      <c r="AC266" s="45">
        <f t="shared" si="44"/>
        <v>0</v>
      </c>
      <c r="AD266" s="45" t="str">
        <f t="shared" si="38"/>
        <v/>
      </c>
    </row>
    <row r="267" spans="1:30" s="76" customFormat="1" ht="34.5" customHeight="1">
      <c r="A267" s="114">
        <f t="shared" si="39"/>
        <v>255</v>
      </c>
      <c r="B267" s="38" t="str">
        <f t="shared" si="40"/>
        <v/>
      </c>
      <c r="C267" s="115"/>
      <c r="D267" s="24" t="str">
        <f t="shared" si="41"/>
        <v/>
      </c>
      <c r="E267" s="24" t="str">
        <f t="shared" si="45"/>
        <v/>
      </c>
      <c r="F267" s="116"/>
      <c r="G267" s="116"/>
      <c r="H267" s="116"/>
      <c r="I267" s="116"/>
      <c r="J267" s="117"/>
      <c r="K267" s="116"/>
      <c r="L267" s="118"/>
      <c r="M267" s="26" t="str">
        <f t="shared" si="35"/>
        <v/>
      </c>
      <c r="N267" s="119"/>
      <c r="O267" s="119"/>
      <c r="P267" s="27" t="str">
        <f t="shared" si="42"/>
        <v/>
      </c>
      <c r="Q267" s="116"/>
      <c r="R267" s="120"/>
      <c r="S267" s="116"/>
      <c r="T267" s="121"/>
      <c r="U267" s="122"/>
      <c r="V267" s="123"/>
      <c r="W267" s="124"/>
      <c r="X267" s="125"/>
      <c r="Z267" s="44" t="str">
        <f t="shared" si="43"/>
        <v/>
      </c>
      <c r="AA267" s="44">
        <f t="shared" si="36"/>
        <v>0</v>
      </c>
      <c r="AB267" s="44" t="str">
        <f t="shared" si="37"/>
        <v/>
      </c>
      <c r="AC267" s="45">
        <f t="shared" si="44"/>
        <v>0</v>
      </c>
      <c r="AD267" s="45" t="str">
        <f t="shared" si="38"/>
        <v/>
      </c>
    </row>
    <row r="268" spans="1:30" s="76" customFormat="1" ht="34.5" customHeight="1">
      <c r="A268" s="114">
        <f t="shared" si="39"/>
        <v>256</v>
      </c>
      <c r="B268" s="38" t="str">
        <f t="shared" si="40"/>
        <v/>
      </c>
      <c r="C268" s="115"/>
      <c r="D268" s="24" t="str">
        <f t="shared" si="41"/>
        <v/>
      </c>
      <c r="E268" s="24" t="str">
        <f t="shared" si="45"/>
        <v/>
      </c>
      <c r="F268" s="116"/>
      <c r="G268" s="116"/>
      <c r="H268" s="116"/>
      <c r="I268" s="116"/>
      <c r="J268" s="117"/>
      <c r="K268" s="116"/>
      <c r="L268" s="118"/>
      <c r="M268" s="26" t="str">
        <f t="shared" ref="M268:M312" si="46">IF(K268="","",K268)</f>
        <v/>
      </c>
      <c r="N268" s="119"/>
      <c r="O268" s="119"/>
      <c r="P268" s="27" t="str">
        <f t="shared" si="42"/>
        <v/>
      </c>
      <c r="Q268" s="116"/>
      <c r="R268" s="120"/>
      <c r="S268" s="116"/>
      <c r="T268" s="121"/>
      <c r="U268" s="122"/>
      <c r="V268" s="123"/>
      <c r="W268" s="124"/>
      <c r="X268" s="125"/>
      <c r="Z268" s="44" t="str">
        <f t="shared" si="43"/>
        <v/>
      </c>
      <c r="AA268" s="44">
        <f t="shared" si="36"/>
        <v>0</v>
      </c>
      <c r="AB268" s="44" t="str">
        <f t="shared" si="37"/>
        <v/>
      </c>
      <c r="AC268" s="45">
        <f t="shared" si="44"/>
        <v>0</v>
      </c>
      <c r="AD268" s="45" t="str">
        <f t="shared" si="38"/>
        <v/>
      </c>
    </row>
    <row r="269" spans="1:30" s="76" customFormat="1" ht="34.5" customHeight="1">
      <c r="A269" s="114">
        <f t="shared" si="39"/>
        <v>257</v>
      </c>
      <c r="B269" s="38" t="str">
        <f t="shared" si="40"/>
        <v/>
      </c>
      <c r="C269" s="115"/>
      <c r="D269" s="24" t="str">
        <f t="shared" si="41"/>
        <v/>
      </c>
      <c r="E269" s="24" t="str">
        <f t="shared" si="45"/>
        <v/>
      </c>
      <c r="F269" s="116"/>
      <c r="G269" s="116"/>
      <c r="H269" s="116"/>
      <c r="I269" s="116"/>
      <c r="J269" s="117"/>
      <c r="K269" s="116"/>
      <c r="L269" s="118"/>
      <c r="M269" s="26" t="str">
        <f t="shared" si="46"/>
        <v/>
      </c>
      <c r="N269" s="119"/>
      <c r="O269" s="119"/>
      <c r="P269" s="27" t="str">
        <f t="shared" si="42"/>
        <v/>
      </c>
      <c r="Q269" s="116"/>
      <c r="R269" s="120"/>
      <c r="S269" s="116"/>
      <c r="T269" s="121"/>
      <c r="U269" s="122"/>
      <c r="V269" s="123"/>
      <c r="W269" s="124"/>
      <c r="X269" s="125"/>
      <c r="Z269" s="44" t="str">
        <f t="shared" si="43"/>
        <v/>
      </c>
      <c r="AA269" s="44">
        <f t="shared" ref="AA269:AA312" si="47">IF(AND($G269&lt;&gt;"",COUNTIF($G269,"*■*")&gt;0,$S269=""),1,0)</f>
        <v>0</v>
      </c>
      <c r="AB269" s="44" t="str">
        <f t="shared" ref="AB269:AB312" si="48">IF(G269="","",TEXT(G269,"G/標準"))</f>
        <v/>
      </c>
      <c r="AC269" s="45">
        <f t="shared" si="44"/>
        <v>0</v>
      </c>
      <c r="AD269" s="45" t="str">
        <f t="shared" si="38"/>
        <v/>
      </c>
    </row>
    <row r="270" spans="1:30" s="76" customFormat="1" ht="34.5" customHeight="1">
      <c r="A270" s="114">
        <f t="shared" ref="A270:A312" si="49">ROW()-12</f>
        <v>258</v>
      </c>
      <c r="B270" s="38" t="str">
        <f t="shared" ref="B270:B312" si="50">IF($C270="","","工作機械")</f>
        <v/>
      </c>
      <c r="C270" s="115"/>
      <c r="D270" s="24" t="str">
        <f t="shared" ref="D270:D312" si="51">IF($B270&lt;&gt;"",$C$2,"")</f>
        <v/>
      </c>
      <c r="E270" s="24" t="str">
        <f t="shared" si="45"/>
        <v/>
      </c>
      <c r="F270" s="116"/>
      <c r="G270" s="116"/>
      <c r="H270" s="116"/>
      <c r="I270" s="116"/>
      <c r="J270" s="117"/>
      <c r="K270" s="116"/>
      <c r="L270" s="118"/>
      <c r="M270" s="26" t="str">
        <f t="shared" si="46"/>
        <v/>
      </c>
      <c r="N270" s="119"/>
      <c r="O270" s="119"/>
      <c r="P270" s="27" t="str">
        <f t="shared" ref="P270:P312" si="52">IFERROR(IF($J270="","",ROUNDDOWN((ABS($J270-$L270)/$J270)/($O270-$N270)*100,1)),"")</f>
        <v/>
      </c>
      <c r="Q270" s="116"/>
      <c r="R270" s="120"/>
      <c r="S270" s="116"/>
      <c r="T270" s="121"/>
      <c r="U270" s="122"/>
      <c r="V270" s="123"/>
      <c r="W270" s="124"/>
      <c r="X270" s="125"/>
      <c r="Z270" s="44" t="str">
        <f t="shared" ref="Z270:Z312" si="53">IF(AND(($B270&lt;&gt;""),(OR(C270="",F270="",G270="",H270="",I270="",J270="",K270="",L270="",N270="",O270="",P270="",Q270="",U270=""))),1,"")</f>
        <v/>
      </c>
      <c r="AA270" s="44">
        <f t="shared" si="47"/>
        <v>0</v>
      </c>
      <c r="AB270" s="44" t="str">
        <f t="shared" si="48"/>
        <v/>
      </c>
      <c r="AC270" s="45">
        <f t="shared" ref="AC270:AC312" si="54">IF(AB270="",0,COUNTIF($AB$13:$AB$1048576,AB270))</f>
        <v>0</v>
      </c>
      <c r="AD270" s="45" t="str">
        <f t="shared" ref="AD270:AD312" si="55">IF(P270&lt;1,1,"")</f>
        <v/>
      </c>
    </row>
    <row r="271" spans="1:30" s="76" customFormat="1" ht="34.5" customHeight="1">
      <c r="A271" s="114">
        <f t="shared" si="49"/>
        <v>259</v>
      </c>
      <c r="B271" s="38" t="str">
        <f t="shared" si="50"/>
        <v/>
      </c>
      <c r="C271" s="115"/>
      <c r="D271" s="24" t="str">
        <f t="shared" si="51"/>
        <v/>
      </c>
      <c r="E271" s="24" t="str">
        <f t="shared" si="45"/>
        <v/>
      </c>
      <c r="F271" s="116"/>
      <c r="G271" s="116"/>
      <c r="H271" s="116"/>
      <c r="I271" s="116"/>
      <c r="J271" s="117"/>
      <c r="K271" s="116"/>
      <c r="L271" s="118"/>
      <c r="M271" s="26" t="str">
        <f t="shared" si="46"/>
        <v/>
      </c>
      <c r="N271" s="119"/>
      <c r="O271" s="119"/>
      <c r="P271" s="27" t="str">
        <f t="shared" si="52"/>
        <v/>
      </c>
      <c r="Q271" s="116"/>
      <c r="R271" s="120"/>
      <c r="S271" s="116"/>
      <c r="T271" s="121"/>
      <c r="U271" s="122"/>
      <c r="V271" s="123"/>
      <c r="W271" s="124"/>
      <c r="X271" s="125"/>
      <c r="Z271" s="44" t="str">
        <f t="shared" si="53"/>
        <v/>
      </c>
      <c r="AA271" s="44">
        <f t="shared" si="47"/>
        <v>0</v>
      </c>
      <c r="AB271" s="44" t="str">
        <f t="shared" si="48"/>
        <v/>
      </c>
      <c r="AC271" s="45">
        <f t="shared" si="54"/>
        <v>0</v>
      </c>
      <c r="AD271" s="45" t="str">
        <f t="shared" si="55"/>
        <v/>
      </c>
    </row>
    <row r="272" spans="1:30" s="76" customFormat="1" ht="34.5" customHeight="1">
      <c r="A272" s="114">
        <f t="shared" si="49"/>
        <v>260</v>
      </c>
      <c r="B272" s="38" t="str">
        <f t="shared" si="50"/>
        <v/>
      </c>
      <c r="C272" s="115"/>
      <c r="D272" s="24" t="str">
        <f t="shared" si="51"/>
        <v/>
      </c>
      <c r="E272" s="24" t="str">
        <f t="shared" ref="E272:E312" si="56">IF($B272&lt;&gt;"",$F$2,"")</f>
        <v/>
      </c>
      <c r="F272" s="116"/>
      <c r="G272" s="116"/>
      <c r="H272" s="116"/>
      <c r="I272" s="116"/>
      <c r="J272" s="117"/>
      <c r="K272" s="116"/>
      <c r="L272" s="118"/>
      <c r="M272" s="26" t="str">
        <f t="shared" si="46"/>
        <v/>
      </c>
      <c r="N272" s="119"/>
      <c r="O272" s="119"/>
      <c r="P272" s="27" t="str">
        <f t="shared" si="52"/>
        <v/>
      </c>
      <c r="Q272" s="116"/>
      <c r="R272" s="120"/>
      <c r="S272" s="116"/>
      <c r="T272" s="121"/>
      <c r="U272" s="122"/>
      <c r="V272" s="123"/>
      <c r="W272" s="124"/>
      <c r="X272" s="125"/>
      <c r="Z272" s="44" t="str">
        <f t="shared" si="53"/>
        <v/>
      </c>
      <c r="AA272" s="44">
        <f t="shared" si="47"/>
        <v>0</v>
      </c>
      <c r="AB272" s="44" t="str">
        <f t="shared" si="48"/>
        <v/>
      </c>
      <c r="AC272" s="45">
        <f t="shared" si="54"/>
        <v>0</v>
      </c>
      <c r="AD272" s="45" t="str">
        <f t="shared" si="55"/>
        <v/>
      </c>
    </row>
    <row r="273" spans="1:30" s="76" customFormat="1" ht="34.5" customHeight="1">
      <c r="A273" s="114">
        <f t="shared" si="49"/>
        <v>261</v>
      </c>
      <c r="B273" s="38" t="str">
        <f t="shared" si="50"/>
        <v/>
      </c>
      <c r="C273" s="115"/>
      <c r="D273" s="24" t="str">
        <f t="shared" si="51"/>
        <v/>
      </c>
      <c r="E273" s="24" t="str">
        <f t="shared" si="56"/>
        <v/>
      </c>
      <c r="F273" s="116"/>
      <c r="G273" s="116"/>
      <c r="H273" s="116"/>
      <c r="I273" s="116"/>
      <c r="J273" s="117"/>
      <c r="K273" s="116"/>
      <c r="L273" s="118"/>
      <c r="M273" s="26" t="str">
        <f t="shared" si="46"/>
        <v/>
      </c>
      <c r="N273" s="119"/>
      <c r="O273" s="119"/>
      <c r="P273" s="27" t="str">
        <f t="shared" si="52"/>
        <v/>
      </c>
      <c r="Q273" s="116"/>
      <c r="R273" s="120"/>
      <c r="S273" s="116"/>
      <c r="T273" s="121"/>
      <c r="U273" s="122"/>
      <c r="V273" s="123"/>
      <c r="W273" s="124"/>
      <c r="X273" s="125"/>
      <c r="Z273" s="44" t="str">
        <f t="shared" si="53"/>
        <v/>
      </c>
      <c r="AA273" s="44">
        <f t="shared" si="47"/>
        <v>0</v>
      </c>
      <c r="AB273" s="44" t="str">
        <f t="shared" si="48"/>
        <v/>
      </c>
      <c r="AC273" s="45">
        <f t="shared" si="54"/>
        <v>0</v>
      </c>
      <c r="AD273" s="45" t="str">
        <f t="shared" si="55"/>
        <v/>
      </c>
    </row>
    <row r="274" spans="1:30" s="76" customFormat="1" ht="34.5" customHeight="1">
      <c r="A274" s="114">
        <f t="shared" si="49"/>
        <v>262</v>
      </c>
      <c r="B274" s="38" t="str">
        <f t="shared" si="50"/>
        <v/>
      </c>
      <c r="C274" s="115"/>
      <c r="D274" s="24" t="str">
        <f t="shared" si="51"/>
        <v/>
      </c>
      <c r="E274" s="24" t="str">
        <f t="shared" si="56"/>
        <v/>
      </c>
      <c r="F274" s="116"/>
      <c r="G274" s="116"/>
      <c r="H274" s="116"/>
      <c r="I274" s="116"/>
      <c r="J274" s="117"/>
      <c r="K274" s="116"/>
      <c r="L274" s="118"/>
      <c r="M274" s="26" t="str">
        <f t="shared" si="46"/>
        <v/>
      </c>
      <c r="N274" s="119"/>
      <c r="O274" s="119"/>
      <c r="P274" s="27" t="str">
        <f t="shared" si="52"/>
        <v/>
      </c>
      <c r="Q274" s="116"/>
      <c r="R274" s="120"/>
      <c r="S274" s="116"/>
      <c r="T274" s="121"/>
      <c r="U274" s="122"/>
      <c r="V274" s="123"/>
      <c r="W274" s="124"/>
      <c r="X274" s="125"/>
      <c r="Z274" s="44" t="str">
        <f t="shared" si="53"/>
        <v/>
      </c>
      <c r="AA274" s="44">
        <f t="shared" si="47"/>
        <v>0</v>
      </c>
      <c r="AB274" s="44" t="str">
        <f t="shared" si="48"/>
        <v/>
      </c>
      <c r="AC274" s="45">
        <f t="shared" si="54"/>
        <v>0</v>
      </c>
      <c r="AD274" s="45" t="str">
        <f t="shared" si="55"/>
        <v/>
      </c>
    </row>
    <row r="275" spans="1:30" s="76" customFormat="1" ht="34.5" customHeight="1">
      <c r="A275" s="114">
        <f t="shared" si="49"/>
        <v>263</v>
      </c>
      <c r="B275" s="38" t="str">
        <f t="shared" si="50"/>
        <v/>
      </c>
      <c r="C275" s="115"/>
      <c r="D275" s="24" t="str">
        <f t="shared" si="51"/>
        <v/>
      </c>
      <c r="E275" s="24" t="str">
        <f t="shared" si="56"/>
        <v/>
      </c>
      <c r="F275" s="116"/>
      <c r="G275" s="116"/>
      <c r="H275" s="116"/>
      <c r="I275" s="116"/>
      <c r="J275" s="117"/>
      <c r="K275" s="116"/>
      <c r="L275" s="118"/>
      <c r="M275" s="26" t="str">
        <f t="shared" si="46"/>
        <v/>
      </c>
      <c r="N275" s="119"/>
      <c r="O275" s="119"/>
      <c r="P275" s="27" t="str">
        <f t="shared" si="52"/>
        <v/>
      </c>
      <c r="Q275" s="116"/>
      <c r="R275" s="120"/>
      <c r="S275" s="116"/>
      <c r="T275" s="121"/>
      <c r="U275" s="122"/>
      <c r="V275" s="123"/>
      <c r="W275" s="124"/>
      <c r="X275" s="125"/>
      <c r="Z275" s="44" t="str">
        <f t="shared" si="53"/>
        <v/>
      </c>
      <c r="AA275" s="44">
        <f t="shared" si="47"/>
        <v>0</v>
      </c>
      <c r="AB275" s="44" t="str">
        <f t="shared" si="48"/>
        <v/>
      </c>
      <c r="AC275" s="45">
        <f t="shared" si="54"/>
        <v>0</v>
      </c>
      <c r="AD275" s="45" t="str">
        <f t="shared" si="55"/>
        <v/>
      </c>
    </row>
    <row r="276" spans="1:30" s="76" customFormat="1" ht="34.5" customHeight="1">
      <c r="A276" s="114">
        <f t="shared" si="49"/>
        <v>264</v>
      </c>
      <c r="B276" s="38" t="str">
        <f t="shared" si="50"/>
        <v/>
      </c>
      <c r="C276" s="115"/>
      <c r="D276" s="24" t="str">
        <f t="shared" si="51"/>
        <v/>
      </c>
      <c r="E276" s="24" t="str">
        <f t="shared" si="56"/>
        <v/>
      </c>
      <c r="F276" s="116"/>
      <c r="G276" s="116"/>
      <c r="H276" s="116"/>
      <c r="I276" s="116"/>
      <c r="J276" s="117"/>
      <c r="K276" s="116"/>
      <c r="L276" s="118"/>
      <c r="M276" s="26" t="str">
        <f t="shared" si="46"/>
        <v/>
      </c>
      <c r="N276" s="119"/>
      <c r="O276" s="119"/>
      <c r="P276" s="27" t="str">
        <f t="shared" si="52"/>
        <v/>
      </c>
      <c r="Q276" s="116"/>
      <c r="R276" s="120"/>
      <c r="S276" s="116"/>
      <c r="T276" s="121"/>
      <c r="U276" s="122"/>
      <c r="V276" s="123"/>
      <c r="W276" s="124"/>
      <c r="X276" s="125"/>
      <c r="Z276" s="44" t="str">
        <f t="shared" si="53"/>
        <v/>
      </c>
      <c r="AA276" s="44">
        <f t="shared" si="47"/>
        <v>0</v>
      </c>
      <c r="AB276" s="44" t="str">
        <f t="shared" si="48"/>
        <v/>
      </c>
      <c r="AC276" s="45">
        <f t="shared" si="54"/>
        <v>0</v>
      </c>
      <c r="AD276" s="45" t="str">
        <f t="shared" si="55"/>
        <v/>
      </c>
    </row>
    <row r="277" spans="1:30" s="76" customFormat="1" ht="34.5" customHeight="1">
      <c r="A277" s="114">
        <f t="shared" si="49"/>
        <v>265</v>
      </c>
      <c r="B277" s="38" t="str">
        <f t="shared" si="50"/>
        <v/>
      </c>
      <c r="C277" s="115"/>
      <c r="D277" s="24" t="str">
        <f t="shared" si="51"/>
        <v/>
      </c>
      <c r="E277" s="24" t="str">
        <f t="shared" si="56"/>
        <v/>
      </c>
      <c r="F277" s="116"/>
      <c r="G277" s="116"/>
      <c r="H277" s="116"/>
      <c r="I277" s="116"/>
      <c r="J277" s="117"/>
      <c r="K277" s="116"/>
      <c r="L277" s="118"/>
      <c r="M277" s="26" t="str">
        <f t="shared" si="46"/>
        <v/>
      </c>
      <c r="N277" s="119"/>
      <c r="O277" s="119"/>
      <c r="P277" s="27" t="str">
        <f t="shared" si="52"/>
        <v/>
      </c>
      <c r="Q277" s="116"/>
      <c r="R277" s="120"/>
      <c r="S277" s="116"/>
      <c r="T277" s="121"/>
      <c r="U277" s="122"/>
      <c r="V277" s="123"/>
      <c r="W277" s="124"/>
      <c r="X277" s="125"/>
      <c r="Z277" s="44" t="str">
        <f t="shared" si="53"/>
        <v/>
      </c>
      <c r="AA277" s="44">
        <f t="shared" si="47"/>
        <v>0</v>
      </c>
      <c r="AB277" s="44" t="str">
        <f t="shared" si="48"/>
        <v/>
      </c>
      <c r="AC277" s="45">
        <f t="shared" si="54"/>
        <v>0</v>
      </c>
      <c r="AD277" s="45" t="str">
        <f t="shared" si="55"/>
        <v/>
      </c>
    </row>
    <row r="278" spans="1:30" s="76" customFormat="1" ht="34.5" customHeight="1">
      <c r="A278" s="114">
        <f t="shared" si="49"/>
        <v>266</v>
      </c>
      <c r="B278" s="38" t="str">
        <f t="shared" si="50"/>
        <v/>
      </c>
      <c r="C278" s="115"/>
      <c r="D278" s="24" t="str">
        <f t="shared" si="51"/>
        <v/>
      </c>
      <c r="E278" s="24" t="str">
        <f t="shared" si="56"/>
        <v/>
      </c>
      <c r="F278" s="116"/>
      <c r="G278" s="116"/>
      <c r="H278" s="116"/>
      <c r="I278" s="116"/>
      <c r="J278" s="117"/>
      <c r="K278" s="116"/>
      <c r="L278" s="118"/>
      <c r="M278" s="26" t="str">
        <f t="shared" si="46"/>
        <v/>
      </c>
      <c r="N278" s="119"/>
      <c r="O278" s="119"/>
      <c r="P278" s="27" t="str">
        <f t="shared" si="52"/>
        <v/>
      </c>
      <c r="Q278" s="116"/>
      <c r="R278" s="120"/>
      <c r="S278" s="116"/>
      <c r="T278" s="121"/>
      <c r="U278" s="122"/>
      <c r="V278" s="123"/>
      <c r="W278" s="124"/>
      <c r="X278" s="125"/>
      <c r="Z278" s="44" t="str">
        <f t="shared" si="53"/>
        <v/>
      </c>
      <c r="AA278" s="44">
        <f t="shared" si="47"/>
        <v>0</v>
      </c>
      <c r="AB278" s="44" t="str">
        <f t="shared" si="48"/>
        <v/>
      </c>
      <c r="AC278" s="45">
        <f t="shared" si="54"/>
        <v>0</v>
      </c>
      <c r="AD278" s="45" t="str">
        <f t="shared" si="55"/>
        <v/>
      </c>
    </row>
    <row r="279" spans="1:30" s="76" customFormat="1" ht="34.5" customHeight="1">
      <c r="A279" s="114">
        <f t="shared" si="49"/>
        <v>267</v>
      </c>
      <c r="B279" s="38" t="str">
        <f t="shared" si="50"/>
        <v/>
      </c>
      <c r="C279" s="115"/>
      <c r="D279" s="24" t="str">
        <f t="shared" si="51"/>
        <v/>
      </c>
      <c r="E279" s="24" t="str">
        <f t="shared" si="56"/>
        <v/>
      </c>
      <c r="F279" s="116"/>
      <c r="G279" s="116"/>
      <c r="H279" s="116"/>
      <c r="I279" s="116"/>
      <c r="J279" s="117"/>
      <c r="K279" s="116"/>
      <c r="L279" s="118"/>
      <c r="M279" s="26" t="str">
        <f t="shared" si="46"/>
        <v/>
      </c>
      <c r="N279" s="119"/>
      <c r="O279" s="119"/>
      <c r="P279" s="27" t="str">
        <f t="shared" si="52"/>
        <v/>
      </c>
      <c r="Q279" s="116"/>
      <c r="R279" s="120"/>
      <c r="S279" s="116"/>
      <c r="T279" s="121"/>
      <c r="U279" s="122"/>
      <c r="V279" s="123"/>
      <c r="W279" s="124"/>
      <c r="X279" s="125"/>
      <c r="Z279" s="44" t="str">
        <f t="shared" si="53"/>
        <v/>
      </c>
      <c r="AA279" s="44">
        <f t="shared" si="47"/>
        <v>0</v>
      </c>
      <c r="AB279" s="44" t="str">
        <f t="shared" si="48"/>
        <v/>
      </c>
      <c r="AC279" s="45">
        <f t="shared" si="54"/>
        <v>0</v>
      </c>
      <c r="AD279" s="45" t="str">
        <f t="shared" si="55"/>
        <v/>
      </c>
    </row>
    <row r="280" spans="1:30" s="76" customFormat="1" ht="34.5" customHeight="1">
      <c r="A280" s="114">
        <f t="shared" si="49"/>
        <v>268</v>
      </c>
      <c r="B280" s="38" t="str">
        <f t="shared" si="50"/>
        <v/>
      </c>
      <c r="C280" s="115"/>
      <c r="D280" s="24" t="str">
        <f t="shared" si="51"/>
        <v/>
      </c>
      <c r="E280" s="24" t="str">
        <f t="shared" si="56"/>
        <v/>
      </c>
      <c r="F280" s="116"/>
      <c r="G280" s="116"/>
      <c r="H280" s="116"/>
      <c r="I280" s="116"/>
      <c r="J280" s="117"/>
      <c r="K280" s="116"/>
      <c r="L280" s="118"/>
      <c r="M280" s="26" t="str">
        <f t="shared" si="46"/>
        <v/>
      </c>
      <c r="N280" s="119"/>
      <c r="O280" s="119"/>
      <c r="P280" s="27" t="str">
        <f t="shared" si="52"/>
        <v/>
      </c>
      <c r="Q280" s="116"/>
      <c r="R280" s="120"/>
      <c r="S280" s="116"/>
      <c r="T280" s="121"/>
      <c r="U280" s="122"/>
      <c r="V280" s="123"/>
      <c r="W280" s="124"/>
      <c r="X280" s="125"/>
      <c r="Z280" s="44" t="str">
        <f t="shared" si="53"/>
        <v/>
      </c>
      <c r="AA280" s="44">
        <f t="shared" si="47"/>
        <v>0</v>
      </c>
      <c r="AB280" s="44" t="str">
        <f t="shared" si="48"/>
        <v/>
      </c>
      <c r="AC280" s="45">
        <f t="shared" si="54"/>
        <v>0</v>
      </c>
      <c r="AD280" s="45" t="str">
        <f t="shared" si="55"/>
        <v/>
      </c>
    </row>
    <row r="281" spans="1:30" s="76" customFormat="1" ht="34.5" customHeight="1">
      <c r="A281" s="114">
        <f t="shared" si="49"/>
        <v>269</v>
      </c>
      <c r="B281" s="38" t="str">
        <f t="shared" si="50"/>
        <v/>
      </c>
      <c r="C281" s="115"/>
      <c r="D281" s="24" t="str">
        <f t="shared" si="51"/>
        <v/>
      </c>
      <c r="E281" s="24" t="str">
        <f t="shared" si="56"/>
        <v/>
      </c>
      <c r="F281" s="116"/>
      <c r="G281" s="116"/>
      <c r="H281" s="116"/>
      <c r="I281" s="116"/>
      <c r="J281" s="117"/>
      <c r="K281" s="116"/>
      <c r="L281" s="118"/>
      <c r="M281" s="26" t="str">
        <f t="shared" si="46"/>
        <v/>
      </c>
      <c r="N281" s="119"/>
      <c r="O281" s="119"/>
      <c r="P281" s="27" t="str">
        <f t="shared" si="52"/>
        <v/>
      </c>
      <c r="Q281" s="116"/>
      <c r="R281" s="120"/>
      <c r="S281" s="116"/>
      <c r="T281" s="121"/>
      <c r="U281" s="122"/>
      <c r="V281" s="123"/>
      <c r="W281" s="124"/>
      <c r="X281" s="125"/>
      <c r="Z281" s="44" t="str">
        <f t="shared" si="53"/>
        <v/>
      </c>
      <c r="AA281" s="44">
        <f t="shared" si="47"/>
        <v>0</v>
      </c>
      <c r="AB281" s="44" t="str">
        <f t="shared" si="48"/>
        <v/>
      </c>
      <c r="AC281" s="45">
        <f t="shared" si="54"/>
        <v>0</v>
      </c>
      <c r="AD281" s="45" t="str">
        <f t="shared" si="55"/>
        <v/>
      </c>
    </row>
    <row r="282" spans="1:30" s="76" customFormat="1" ht="34.5" customHeight="1">
      <c r="A282" s="114">
        <f t="shared" si="49"/>
        <v>270</v>
      </c>
      <c r="B282" s="38" t="str">
        <f t="shared" si="50"/>
        <v/>
      </c>
      <c r="C282" s="115"/>
      <c r="D282" s="24" t="str">
        <f t="shared" si="51"/>
        <v/>
      </c>
      <c r="E282" s="24" t="str">
        <f t="shared" si="56"/>
        <v/>
      </c>
      <c r="F282" s="116"/>
      <c r="G282" s="116"/>
      <c r="H282" s="116"/>
      <c r="I282" s="116"/>
      <c r="J282" s="117"/>
      <c r="K282" s="116"/>
      <c r="L282" s="118"/>
      <c r="M282" s="26" t="str">
        <f t="shared" si="46"/>
        <v/>
      </c>
      <c r="N282" s="119"/>
      <c r="O282" s="119"/>
      <c r="P282" s="27" t="str">
        <f t="shared" si="52"/>
        <v/>
      </c>
      <c r="Q282" s="116"/>
      <c r="R282" s="120"/>
      <c r="S282" s="116"/>
      <c r="T282" s="121"/>
      <c r="U282" s="122"/>
      <c r="V282" s="123"/>
      <c r="W282" s="124"/>
      <c r="X282" s="125"/>
      <c r="Z282" s="44" t="str">
        <f t="shared" si="53"/>
        <v/>
      </c>
      <c r="AA282" s="44">
        <f t="shared" si="47"/>
        <v>0</v>
      </c>
      <c r="AB282" s="44" t="str">
        <f t="shared" si="48"/>
        <v/>
      </c>
      <c r="AC282" s="45">
        <f t="shared" si="54"/>
        <v>0</v>
      </c>
      <c r="AD282" s="45" t="str">
        <f t="shared" si="55"/>
        <v/>
      </c>
    </row>
    <row r="283" spans="1:30" s="76" customFormat="1" ht="34.5" customHeight="1">
      <c r="A283" s="114">
        <f t="shared" si="49"/>
        <v>271</v>
      </c>
      <c r="B283" s="38" t="str">
        <f t="shared" si="50"/>
        <v/>
      </c>
      <c r="C283" s="115"/>
      <c r="D283" s="24" t="str">
        <f t="shared" si="51"/>
        <v/>
      </c>
      <c r="E283" s="24" t="str">
        <f t="shared" si="56"/>
        <v/>
      </c>
      <c r="F283" s="116"/>
      <c r="G283" s="116"/>
      <c r="H283" s="116"/>
      <c r="I283" s="116"/>
      <c r="J283" s="117"/>
      <c r="K283" s="116"/>
      <c r="L283" s="118"/>
      <c r="M283" s="26" t="str">
        <f t="shared" si="46"/>
        <v/>
      </c>
      <c r="N283" s="119"/>
      <c r="O283" s="119"/>
      <c r="P283" s="27" t="str">
        <f t="shared" si="52"/>
        <v/>
      </c>
      <c r="Q283" s="116"/>
      <c r="R283" s="120"/>
      <c r="S283" s="116"/>
      <c r="T283" s="121"/>
      <c r="U283" s="122"/>
      <c r="V283" s="123"/>
      <c r="W283" s="124"/>
      <c r="X283" s="125"/>
      <c r="Z283" s="44" t="str">
        <f t="shared" si="53"/>
        <v/>
      </c>
      <c r="AA283" s="44">
        <f t="shared" si="47"/>
        <v>0</v>
      </c>
      <c r="AB283" s="44" t="str">
        <f t="shared" si="48"/>
        <v/>
      </c>
      <c r="AC283" s="45">
        <f t="shared" si="54"/>
        <v>0</v>
      </c>
      <c r="AD283" s="45" t="str">
        <f t="shared" si="55"/>
        <v/>
      </c>
    </row>
    <row r="284" spans="1:30" s="76" customFormat="1" ht="34.5" customHeight="1">
      <c r="A284" s="114">
        <f t="shared" si="49"/>
        <v>272</v>
      </c>
      <c r="B284" s="38" t="str">
        <f t="shared" si="50"/>
        <v/>
      </c>
      <c r="C284" s="115"/>
      <c r="D284" s="24" t="str">
        <f t="shared" si="51"/>
        <v/>
      </c>
      <c r="E284" s="24" t="str">
        <f t="shared" si="56"/>
        <v/>
      </c>
      <c r="F284" s="116"/>
      <c r="G284" s="116"/>
      <c r="H284" s="116"/>
      <c r="I284" s="116"/>
      <c r="J284" s="117"/>
      <c r="K284" s="116"/>
      <c r="L284" s="118"/>
      <c r="M284" s="26" t="str">
        <f t="shared" si="46"/>
        <v/>
      </c>
      <c r="N284" s="119"/>
      <c r="O284" s="119"/>
      <c r="P284" s="27" t="str">
        <f t="shared" si="52"/>
        <v/>
      </c>
      <c r="Q284" s="116"/>
      <c r="R284" s="120"/>
      <c r="S284" s="116"/>
      <c r="T284" s="121"/>
      <c r="U284" s="122"/>
      <c r="V284" s="123"/>
      <c r="W284" s="124"/>
      <c r="X284" s="125"/>
      <c r="Z284" s="44" t="str">
        <f t="shared" si="53"/>
        <v/>
      </c>
      <c r="AA284" s="44">
        <f t="shared" si="47"/>
        <v>0</v>
      </c>
      <c r="AB284" s="44" t="str">
        <f t="shared" si="48"/>
        <v/>
      </c>
      <c r="AC284" s="45">
        <f t="shared" si="54"/>
        <v>0</v>
      </c>
      <c r="AD284" s="45" t="str">
        <f t="shared" si="55"/>
        <v/>
      </c>
    </row>
    <row r="285" spans="1:30" s="76" customFormat="1" ht="34.5" customHeight="1">
      <c r="A285" s="114">
        <f t="shared" si="49"/>
        <v>273</v>
      </c>
      <c r="B285" s="38" t="str">
        <f t="shared" si="50"/>
        <v/>
      </c>
      <c r="C285" s="115"/>
      <c r="D285" s="24" t="str">
        <f t="shared" si="51"/>
        <v/>
      </c>
      <c r="E285" s="24" t="str">
        <f t="shared" si="56"/>
        <v/>
      </c>
      <c r="F285" s="116"/>
      <c r="G285" s="116"/>
      <c r="H285" s="116"/>
      <c r="I285" s="116"/>
      <c r="J285" s="117"/>
      <c r="K285" s="116"/>
      <c r="L285" s="118"/>
      <c r="M285" s="26" t="str">
        <f t="shared" si="46"/>
        <v/>
      </c>
      <c r="N285" s="119"/>
      <c r="O285" s="119"/>
      <c r="P285" s="27" t="str">
        <f t="shared" si="52"/>
        <v/>
      </c>
      <c r="Q285" s="116"/>
      <c r="R285" s="120"/>
      <c r="S285" s="116"/>
      <c r="T285" s="121"/>
      <c r="U285" s="122"/>
      <c r="V285" s="123"/>
      <c r="W285" s="124"/>
      <c r="X285" s="125"/>
      <c r="Z285" s="44" t="str">
        <f t="shared" si="53"/>
        <v/>
      </c>
      <c r="AA285" s="44">
        <f t="shared" si="47"/>
        <v>0</v>
      </c>
      <c r="AB285" s="44" t="str">
        <f t="shared" si="48"/>
        <v/>
      </c>
      <c r="AC285" s="45">
        <f t="shared" si="54"/>
        <v>0</v>
      </c>
      <c r="AD285" s="45" t="str">
        <f t="shared" si="55"/>
        <v/>
      </c>
    </row>
    <row r="286" spans="1:30" s="76" customFormat="1" ht="34.5" customHeight="1">
      <c r="A286" s="114">
        <f t="shared" si="49"/>
        <v>274</v>
      </c>
      <c r="B286" s="38" t="str">
        <f t="shared" si="50"/>
        <v/>
      </c>
      <c r="C286" s="115"/>
      <c r="D286" s="24" t="str">
        <f t="shared" si="51"/>
        <v/>
      </c>
      <c r="E286" s="24" t="str">
        <f t="shared" si="56"/>
        <v/>
      </c>
      <c r="F286" s="116"/>
      <c r="G286" s="116"/>
      <c r="H286" s="116"/>
      <c r="I286" s="116"/>
      <c r="J286" s="117"/>
      <c r="K286" s="116"/>
      <c r="L286" s="118"/>
      <c r="M286" s="26" t="str">
        <f t="shared" si="46"/>
        <v/>
      </c>
      <c r="N286" s="119"/>
      <c r="O286" s="119"/>
      <c r="P286" s="27" t="str">
        <f t="shared" si="52"/>
        <v/>
      </c>
      <c r="Q286" s="116"/>
      <c r="R286" s="120"/>
      <c r="S286" s="116"/>
      <c r="T286" s="121"/>
      <c r="U286" s="122"/>
      <c r="V286" s="123"/>
      <c r="W286" s="124"/>
      <c r="X286" s="125"/>
      <c r="Z286" s="44" t="str">
        <f t="shared" si="53"/>
        <v/>
      </c>
      <c r="AA286" s="44">
        <f t="shared" si="47"/>
        <v>0</v>
      </c>
      <c r="AB286" s="44" t="str">
        <f t="shared" si="48"/>
        <v/>
      </c>
      <c r="AC286" s="45">
        <f t="shared" si="54"/>
        <v>0</v>
      </c>
      <c r="AD286" s="45" t="str">
        <f t="shared" si="55"/>
        <v/>
      </c>
    </row>
    <row r="287" spans="1:30" s="76" customFormat="1" ht="34.5" customHeight="1">
      <c r="A287" s="114">
        <f t="shared" si="49"/>
        <v>275</v>
      </c>
      <c r="B287" s="38" t="str">
        <f t="shared" si="50"/>
        <v/>
      </c>
      <c r="C287" s="115"/>
      <c r="D287" s="24" t="str">
        <f t="shared" si="51"/>
        <v/>
      </c>
      <c r="E287" s="24" t="str">
        <f t="shared" si="56"/>
        <v/>
      </c>
      <c r="F287" s="116"/>
      <c r="G287" s="116"/>
      <c r="H287" s="116"/>
      <c r="I287" s="116"/>
      <c r="J287" s="117"/>
      <c r="K287" s="116"/>
      <c r="L287" s="118"/>
      <c r="M287" s="26" t="str">
        <f t="shared" si="46"/>
        <v/>
      </c>
      <c r="N287" s="119"/>
      <c r="O287" s="119"/>
      <c r="P287" s="27" t="str">
        <f t="shared" si="52"/>
        <v/>
      </c>
      <c r="Q287" s="116"/>
      <c r="R287" s="120"/>
      <c r="S287" s="116"/>
      <c r="T287" s="121"/>
      <c r="U287" s="122"/>
      <c r="V287" s="123"/>
      <c r="W287" s="124"/>
      <c r="X287" s="125"/>
      <c r="Z287" s="44" t="str">
        <f t="shared" si="53"/>
        <v/>
      </c>
      <c r="AA287" s="44">
        <f t="shared" si="47"/>
        <v>0</v>
      </c>
      <c r="AB287" s="44" t="str">
        <f t="shared" si="48"/>
        <v/>
      </c>
      <c r="AC287" s="45">
        <f t="shared" si="54"/>
        <v>0</v>
      </c>
      <c r="AD287" s="45" t="str">
        <f t="shared" si="55"/>
        <v/>
      </c>
    </row>
    <row r="288" spans="1:30" s="76" customFormat="1" ht="34.5" customHeight="1">
      <c r="A288" s="114">
        <f t="shared" si="49"/>
        <v>276</v>
      </c>
      <c r="B288" s="38" t="str">
        <f t="shared" si="50"/>
        <v/>
      </c>
      <c r="C288" s="115"/>
      <c r="D288" s="24" t="str">
        <f t="shared" si="51"/>
        <v/>
      </c>
      <c r="E288" s="24" t="str">
        <f t="shared" si="56"/>
        <v/>
      </c>
      <c r="F288" s="116"/>
      <c r="G288" s="116"/>
      <c r="H288" s="116"/>
      <c r="I288" s="116"/>
      <c r="J288" s="117"/>
      <c r="K288" s="116"/>
      <c r="L288" s="118"/>
      <c r="M288" s="26" t="str">
        <f t="shared" si="46"/>
        <v/>
      </c>
      <c r="N288" s="119"/>
      <c r="O288" s="119"/>
      <c r="P288" s="27" t="str">
        <f t="shared" si="52"/>
        <v/>
      </c>
      <c r="Q288" s="116"/>
      <c r="R288" s="120"/>
      <c r="S288" s="116"/>
      <c r="T288" s="121"/>
      <c r="U288" s="122"/>
      <c r="V288" s="123"/>
      <c r="W288" s="124"/>
      <c r="X288" s="125"/>
      <c r="Z288" s="44" t="str">
        <f t="shared" si="53"/>
        <v/>
      </c>
      <c r="AA288" s="44">
        <f t="shared" si="47"/>
        <v>0</v>
      </c>
      <c r="AB288" s="44" t="str">
        <f t="shared" si="48"/>
        <v/>
      </c>
      <c r="AC288" s="45">
        <f t="shared" si="54"/>
        <v>0</v>
      </c>
      <c r="AD288" s="45" t="str">
        <f t="shared" si="55"/>
        <v/>
      </c>
    </row>
    <row r="289" spans="1:30" s="76" customFormat="1" ht="34.5" customHeight="1">
      <c r="A289" s="114">
        <f t="shared" si="49"/>
        <v>277</v>
      </c>
      <c r="B289" s="38" t="str">
        <f t="shared" si="50"/>
        <v/>
      </c>
      <c r="C289" s="115"/>
      <c r="D289" s="24" t="str">
        <f t="shared" si="51"/>
        <v/>
      </c>
      <c r="E289" s="24" t="str">
        <f t="shared" si="56"/>
        <v/>
      </c>
      <c r="F289" s="116"/>
      <c r="G289" s="116"/>
      <c r="H289" s="116"/>
      <c r="I289" s="116"/>
      <c r="J289" s="117"/>
      <c r="K289" s="116"/>
      <c r="L289" s="118"/>
      <c r="M289" s="26" t="str">
        <f t="shared" si="46"/>
        <v/>
      </c>
      <c r="N289" s="119"/>
      <c r="O289" s="119"/>
      <c r="P289" s="27" t="str">
        <f t="shared" si="52"/>
        <v/>
      </c>
      <c r="Q289" s="116"/>
      <c r="R289" s="120"/>
      <c r="S289" s="116"/>
      <c r="T289" s="121"/>
      <c r="U289" s="122"/>
      <c r="V289" s="123"/>
      <c r="W289" s="124"/>
      <c r="X289" s="125"/>
      <c r="Z289" s="44" t="str">
        <f t="shared" si="53"/>
        <v/>
      </c>
      <c r="AA289" s="44">
        <f t="shared" si="47"/>
        <v>0</v>
      </c>
      <c r="AB289" s="44" t="str">
        <f t="shared" si="48"/>
        <v/>
      </c>
      <c r="AC289" s="45">
        <f t="shared" si="54"/>
        <v>0</v>
      </c>
      <c r="AD289" s="45" t="str">
        <f t="shared" si="55"/>
        <v/>
      </c>
    </row>
    <row r="290" spans="1:30" s="76" customFormat="1" ht="34.5" customHeight="1">
      <c r="A290" s="114">
        <f t="shared" si="49"/>
        <v>278</v>
      </c>
      <c r="B290" s="38" t="str">
        <f t="shared" si="50"/>
        <v/>
      </c>
      <c r="C290" s="115"/>
      <c r="D290" s="24" t="str">
        <f t="shared" si="51"/>
        <v/>
      </c>
      <c r="E290" s="24" t="str">
        <f t="shared" si="56"/>
        <v/>
      </c>
      <c r="F290" s="116"/>
      <c r="G290" s="116"/>
      <c r="H290" s="116"/>
      <c r="I290" s="116"/>
      <c r="J290" s="117"/>
      <c r="K290" s="116"/>
      <c r="L290" s="118"/>
      <c r="M290" s="26" t="str">
        <f t="shared" si="46"/>
        <v/>
      </c>
      <c r="N290" s="119"/>
      <c r="O290" s="119"/>
      <c r="P290" s="27" t="str">
        <f t="shared" si="52"/>
        <v/>
      </c>
      <c r="Q290" s="116"/>
      <c r="R290" s="120"/>
      <c r="S290" s="116"/>
      <c r="T290" s="121"/>
      <c r="U290" s="122"/>
      <c r="V290" s="123"/>
      <c r="W290" s="124"/>
      <c r="X290" s="125"/>
      <c r="Z290" s="44" t="str">
        <f t="shared" si="53"/>
        <v/>
      </c>
      <c r="AA290" s="44">
        <f t="shared" si="47"/>
        <v>0</v>
      </c>
      <c r="AB290" s="44" t="str">
        <f t="shared" si="48"/>
        <v/>
      </c>
      <c r="AC290" s="45">
        <f t="shared" si="54"/>
        <v>0</v>
      </c>
      <c r="AD290" s="45" t="str">
        <f t="shared" si="55"/>
        <v/>
      </c>
    </row>
    <row r="291" spans="1:30" s="76" customFormat="1" ht="34.5" customHeight="1">
      <c r="A291" s="114">
        <f t="shared" si="49"/>
        <v>279</v>
      </c>
      <c r="B291" s="38" t="str">
        <f t="shared" si="50"/>
        <v/>
      </c>
      <c r="C291" s="115"/>
      <c r="D291" s="24" t="str">
        <f t="shared" si="51"/>
        <v/>
      </c>
      <c r="E291" s="24" t="str">
        <f t="shared" si="56"/>
        <v/>
      </c>
      <c r="F291" s="116"/>
      <c r="G291" s="116"/>
      <c r="H291" s="116"/>
      <c r="I291" s="116"/>
      <c r="J291" s="117"/>
      <c r="K291" s="116"/>
      <c r="L291" s="118"/>
      <c r="M291" s="26" t="str">
        <f t="shared" si="46"/>
        <v/>
      </c>
      <c r="N291" s="119"/>
      <c r="O291" s="119"/>
      <c r="P291" s="27" t="str">
        <f t="shared" si="52"/>
        <v/>
      </c>
      <c r="Q291" s="116"/>
      <c r="R291" s="120"/>
      <c r="S291" s="116"/>
      <c r="T291" s="121"/>
      <c r="U291" s="122"/>
      <c r="V291" s="123"/>
      <c r="W291" s="124"/>
      <c r="X291" s="125"/>
      <c r="Z291" s="44" t="str">
        <f t="shared" si="53"/>
        <v/>
      </c>
      <c r="AA291" s="44">
        <f t="shared" si="47"/>
        <v>0</v>
      </c>
      <c r="AB291" s="44" t="str">
        <f t="shared" si="48"/>
        <v/>
      </c>
      <c r="AC291" s="45">
        <f t="shared" si="54"/>
        <v>0</v>
      </c>
      <c r="AD291" s="45" t="str">
        <f t="shared" si="55"/>
        <v/>
      </c>
    </row>
    <row r="292" spans="1:30" s="76" customFormat="1" ht="34.5" customHeight="1">
      <c r="A292" s="114">
        <f t="shared" si="49"/>
        <v>280</v>
      </c>
      <c r="B292" s="38" t="str">
        <f t="shared" si="50"/>
        <v/>
      </c>
      <c r="C292" s="115"/>
      <c r="D292" s="24" t="str">
        <f t="shared" si="51"/>
        <v/>
      </c>
      <c r="E292" s="24" t="str">
        <f t="shared" si="56"/>
        <v/>
      </c>
      <c r="F292" s="116"/>
      <c r="G292" s="116"/>
      <c r="H292" s="116"/>
      <c r="I292" s="116"/>
      <c r="J292" s="117"/>
      <c r="K292" s="116"/>
      <c r="L292" s="118"/>
      <c r="M292" s="26" t="str">
        <f t="shared" si="46"/>
        <v/>
      </c>
      <c r="N292" s="119"/>
      <c r="O292" s="119"/>
      <c r="P292" s="27" t="str">
        <f t="shared" si="52"/>
        <v/>
      </c>
      <c r="Q292" s="116"/>
      <c r="R292" s="120"/>
      <c r="S292" s="116"/>
      <c r="T292" s="121"/>
      <c r="U292" s="122"/>
      <c r="V292" s="123"/>
      <c r="W292" s="124"/>
      <c r="X292" s="125"/>
      <c r="Z292" s="44" t="str">
        <f t="shared" si="53"/>
        <v/>
      </c>
      <c r="AA292" s="44">
        <f t="shared" si="47"/>
        <v>0</v>
      </c>
      <c r="AB292" s="44" t="str">
        <f t="shared" si="48"/>
        <v/>
      </c>
      <c r="AC292" s="45">
        <f t="shared" si="54"/>
        <v>0</v>
      </c>
      <c r="AD292" s="45" t="str">
        <f t="shared" si="55"/>
        <v/>
      </c>
    </row>
    <row r="293" spans="1:30" s="76" customFormat="1" ht="34.5" customHeight="1">
      <c r="A293" s="114">
        <f t="shared" si="49"/>
        <v>281</v>
      </c>
      <c r="B293" s="38" t="str">
        <f t="shared" si="50"/>
        <v/>
      </c>
      <c r="C293" s="115"/>
      <c r="D293" s="24" t="str">
        <f t="shared" si="51"/>
        <v/>
      </c>
      <c r="E293" s="24" t="str">
        <f t="shared" si="56"/>
        <v/>
      </c>
      <c r="F293" s="116"/>
      <c r="G293" s="116"/>
      <c r="H293" s="116"/>
      <c r="I293" s="116"/>
      <c r="J293" s="117"/>
      <c r="K293" s="116"/>
      <c r="L293" s="118"/>
      <c r="M293" s="26" t="str">
        <f t="shared" si="46"/>
        <v/>
      </c>
      <c r="N293" s="119"/>
      <c r="O293" s="119"/>
      <c r="P293" s="27" t="str">
        <f t="shared" si="52"/>
        <v/>
      </c>
      <c r="Q293" s="116"/>
      <c r="R293" s="120"/>
      <c r="S293" s="116"/>
      <c r="T293" s="121"/>
      <c r="U293" s="122"/>
      <c r="V293" s="123"/>
      <c r="W293" s="124"/>
      <c r="X293" s="125"/>
      <c r="Z293" s="44" t="str">
        <f t="shared" si="53"/>
        <v/>
      </c>
      <c r="AA293" s="44">
        <f t="shared" si="47"/>
        <v>0</v>
      </c>
      <c r="AB293" s="44" t="str">
        <f t="shared" si="48"/>
        <v/>
      </c>
      <c r="AC293" s="45">
        <f t="shared" si="54"/>
        <v>0</v>
      </c>
      <c r="AD293" s="45" t="str">
        <f t="shared" si="55"/>
        <v/>
      </c>
    </row>
    <row r="294" spans="1:30" s="76" customFormat="1" ht="34.5" customHeight="1">
      <c r="A294" s="114">
        <f t="shared" si="49"/>
        <v>282</v>
      </c>
      <c r="B294" s="38" t="str">
        <f t="shared" si="50"/>
        <v/>
      </c>
      <c r="C294" s="115"/>
      <c r="D294" s="24" t="str">
        <f t="shared" si="51"/>
        <v/>
      </c>
      <c r="E294" s="24" t="str">
        <f t="shared" si="56"/>
        <v/>
      </c>
      <c r="F294" s="116"/>
      <c r="G294" s="116"/>
      <c r="H294" s="116"/>
      <c r="I294" s="116"/>
      <c r="J294" s="117"/>
      <c r="K294" s="116"/>
      <c r="L294" s="118"/>
      <c r="M294" s="26" t="str">
        <f t="shared" si="46"/>
        <v/>
      </c>
      <c r="N294" s="119"/>
      <c r="O294" s="119"/>
      <c r="P294" s="27" t="str">
        <f t="shared" si="52"/>
        <v/>
      </c>
      <c r="Q294" s="116"/>
      <c r="R294" s="120"/>
      <c r="S294" s="116"/>
      <c r="T294" s="121"/>
      <c r="U294" s="122"/>
      <c r="V294" s="123"/>
      <c r="W294" s="124"/>
      <c r="X294" s="125"/>
      <c r="Z294" s="44" t="str">
        <f t="shared" si="53"/>
        <v/>
      </c>
      <c r="AA294" s="44">
        <f t="shared" si="47"/>
        <v>0</v>
      </c>
      <c r="AB294" s="44" t="str">
        <f t="shared" si="48"/>
        <v/>
      </c>
      <c r="AC294" s="45">
        <f t="shared" si="54"/>
        <v>0</v>
      </c>
      <c r="AD294" s="45" t="str">
        <f t="shared" si="55"/>
        <v/>
      </c>
    </row>
    <row r="295" spans="1:30" s="76" customFormat="1" ht="34.5" customHeight="1">
      <c r="A295" s="114">
        <f t="shared" si="49"/>
        <v>283</v>
      </c>
      <c r="B295" s="38" t="str">
        <f t="shared" si="50"/>
        <v/>
      </c>
      <c r="C295" s="115"/>
      <c r="D295" s="24" t="str">
        <f t="shared" si="51"/>
        <v/>
      </c>
      <c r="E295" s="24" t="str">
        <f t="shared" si="56"/>
        <v/>
      </c>
      <c r="F295" s="116"/>
      <c r="G295" s="116"/>
      <c r="H295" s="116"/>
      <c r="I295" s="116"/>
      <c r="J295" s="117"/>
      <c r="K295" s="116"/>
      <c r="L295" s="118"/>
      <c r="M295" s="26" t="str">
        <f t="shared" si="46"/>
        <v/>
      </c>
      <c r="N295" s="119"/>
      <c r="O295" s="119"/>
      <c r="P295" s="27" t="str">
        <f t="shared" si="52"/>
        <v/>
      </c>
      <c r="Q295" s="116"/>
      <c r="R295" s="120"/>
      <c r="S295" s="116"/>
      <c r="T295" s="121"/>
      <c r="U295" s="122"/>
      <c r="V295" s="123"/>
      <c r="W295" s="124"/>
      <c r="X295" s="125"/>
      <c r="Z295" s="44" t="str">
        <f t="shared" si="53"/>
        <v/>
      </c>
      <c r="AA295" s="44">
        <f t="shared" si="47"/>
        <v>0</v>
      </c>
      <c r="AB295" s="44" t="str">
        <f t="shared" si="48"/>
        <v/>
      </c>
      <c r="AC295" s="45">
        <f t="shared" si="54"/>
        <v>0</v>
      </c>
      <c r="AD295" s="45" t="str">
        <f t="shared" si="55"/>
        <v/>
      </c>
    </row>
    <row r="296" spans="1:30" s="76" customFormat="1" ht="34.5" customHeight="1">
      <c r="A296" s="114">
        <f t="shared" si="49"/>
        <v>284</v>
      </c>
      <c r="B296" s="38" t="str">
        <f t="shared" si="50"/>
        <v/>
      </c>
      <c r="C296" s="115"/>
      <c r="D296" s="24" t="str">
        <f t="shared" si="51"/>
        <v/>
      </c>
      <c r="E296" s="24" t="str">
        <f t="shared" si="56"/>
        <v/>
      </c>
      <c r="F296" s="116"/>
      <c r="G296" s="116"/>
      <c r="H296" s="116"/>
      <c r="I296" s="116"/>
      <c r="J296" s="117"/>
      <c r="K296" s="116"/>
      <c r="L296" s="118"/>
      <c r="M296" s="26" t="str">
        <f t="shared" si="46"/>
        <v/>
      </c>
      <c r="N296" s="119"/>
      <c r="O296" s="119"/>
      <c r="P296" s="27" t="str">
        <f t="shared" si="52"/>
        <v/>
      </c>
      <c r="Q296" s="116"/>
      <c r="R296" s="120"/>
      <c r="S296" s="116"/>
      <c r="T296" s="121"/>
      <c r="U296" s="122"/>
      <c r="V296" s="123"/>
      <c r="W296" s="124"/>
      <c r="X296" s="125"/>
      <c r="Z296" s="44" t="str">
        <f t="shared" si="53"/>
        <v/>
      </c>
      <c r="AA296" s="44">
        <f t="shared" si="47"/>
        <v>0</v>
      </c>
      <c r="AB296" s="44" t="str">
        <f t="shared" si="48"/>
        <v/>
      </c>
      <c r="AC296" s="45">
        <f t="shared" si="54"/>
        <v>0</v>
      </c>
      <c r="AD296" s="45" t="str">
        <f t="shared" si="55"/>
        <v/>
      </c>
    </row>
    <row r="297" spans="1:30" s="76" customFormat="1" ht="34.5" customHeight="1">
      <c r="A297" s="114">
        <f t="shared" si="49"/>
        <v>285</v>
      </c>
      <c r="B297" s="38" t="str">
        <f t="shared" si="50"/>
        <v/>
      </c>
      <c r="C297" s="115"/>
      <c r="D297" s="24" t="str">
        <f t="shared" si="51"/>
        <v/>
      </c>
      <c r="E297" s="24" t="str">
        <f t="shared" si="56"/>
        <v/>
      </c>
      <c r="F297" s="116"/>
      <c r="G297" s="116"/>
      <c r="H297" s="116"/>
      <c r="I297" s="116"/>
      <c r="J297" s="117"/>
      <c r="K297" s="116"/>
      <c r="L297" s="118"/>
      <c r="M297" s="26" t="str">
        <f t="shared" si="46"/>
        <v/>
      </c>
      <c r="N297" s="119"/>
      <c r="O297" s="119"/>
      <c r="P297" s="27" t="str">
        <f t="shared" si="52"/>
        <v/>
      </c>
      <c r="Q297" s="116"/>
      <c r="R297" s="120"/>
      <c r="S297" s="116"/>
      <c r="T297" s="121"/>
      <c r="U297" s="122"/>
      <c r="V297" s="123"/>
      <c r="W297" s="124"/>
      <c r="X297" s="125"/>
      <c r="Z297" s="44" t="str">
        <f t="shared" si="53"/>
        <v/>
      </c>
      <c r="AA297" s="44">
        <f t="shared" si="47"/>
        <v>0</v>
      </c>
      <c r="AB297" s="44" t="str">
        <f t="shared" si="48"/>
        <v/>
      </c>
      <c r="AC297" s="45">
        <f t="shared" si="54"/>
        <v>0</v>
      </c>
      <c r="AD297" s="45" t="str">
        <f t="shared" si="55"/>
        <v/>
      </c>
    </row>
    <row r="298" spans="1:30" s="76" customFormat="1" ht="34.5" customHeight="1">
      <c r="A298" s="114">
        <f t="shared" si="49"/>
        <v>286</v>
      </c>
      <c r="B298" s="38" t="str">
        <f t="shared" si="50"/>
        <v/>
      </c>
      <c r="C298" s="115"/>
      <c r="D298" s="24" t="str">
        <f t="shared" si="51"/>
        <v/>
      </c>
      <c r="E298" s="24" t="str">
        <f t="shared" si="56"/>
        <v/>
      </c>
      <c r="F298" s="116"/>
      <c r="G298" s="116"/>
      <c r="H298" s="116"/>
      <c r="I298" s="116"/>
      <c r="J298" s="117"/>
      <c r="K298" s="116"/>
      <c r="L298" s="118"/>
      <c r="M298" s="26" t="str">
        <f t="shared" si="46"/>
        <v/>
      </c>
      <c r="N298" s="119"/>
      <c r="O298" s="119"/>
      <c r="P298" s="27" t="str">
        <f t="shared" si="52"/>
        <v/>
      </c>
      <c r="Q298" s="116"/>
      <c r="R298" s="120"/>
      <c r="S298" s="116"/>
      <c r="T298" s="121"/>
      <c r="U298" s="122"/>
      <c r="V298" s="123"/>
      <c r="W298" s="124"/>
      <c r="X298" s="125"/>
      <c r="Z298" s="44" t="str">
        <f t="shared" si="53"/>
        <v/>
      </c>
      <c r="AA298" s="44">
        <f t="shared" si="47"/>
        <v>0</v>
      </c>
      <c r="AB298" s="44" t="str">
        <f t="shared" si="48"/>
        <v/>
      </c>
      <c r="AC298" s="45">
        <f t="shared" si="54"/>
        <v>0</v>
      </c>
      <c r="AD298" s="45" t="str">
        <f t="shared" si="55"/>
        <v/>
      </c>
    </row>
    <row r="299" spans="1:30" s="76" customFormat="1" ht="34.5" customHeight="1">
      <c r="A299" s="114">
        <f t="shared" si="49"/>
        <v>287</v>
      </c>
      <c r="B299" s="38" t="str">
        <f t="shared" si="50"/>
        <v/>
      </c>
      <c r="C299" s="115"/>
      <c r="D299" s="24" t="str">
        <f t="shared" si="51"/>
        <v/>
      </c>
      <c r="E299" s="24" t="str">
        <f t="shared" si="56"/>
        <v/>
      </c>
      <c r="F299" s="116"/>
      <c r="G299" s="116"/>
      <c r="H299" s="116"/>
      <c r="I299" s="116"/>
      <c r="J299" s="117"/>
      <c r="K299" s="116"/>
      <c r="L299" s="118"/>
      <c r="M299" s="26" t="str">
        <f t="shared" si="46"/>
        <v/>
      </c>
      <c r="N299" s="119"/>
      <c r="O299" s="119"/>
      <c r="P299" s="27" t="str">
        <f t="shared" si="52"/>
        <v/>
      </c>
      <c r="Q299" s="116"/>
      <c r="R299" s="120"/>
      <c r="S299" s="116"/>
      <c r="T299" s="121"/>
      <c r="U299" s="122"/>
      <c r="V299" s="123"/>
      <c r="W299" s="124"/>
      <c r="X299" s="125"/>
      <c r="Z299" s="44" t="str">
        <f t="shared" si="53"/>
        <v/>
      </c>
      <c r="AA299" s="44">
        <f t="shared" si="47"/>
        <v>0</v>
      </c>
      <c r="AB299" s="44" t="str">
        <f t="shared" si="48"/>
        <v/>
      </c>
      <c r="AC299" s="45">
        <f t="shared" si="54"/>
        <v>0</v>
      </c>
      <c r="AD299" s="45" t="str">
        <f t="shared" si="55"/>
        <v/>
      </c>
    </row>
    <row r="300" spans="1:30" s="76" customFormat="1" ht="34.5" customHeight="1">
      <c r="A300" s="114">
        <f t="shared" si="49"/>
        <v>288</v>
      </c>
      <c r="B300" s="38" t="str">
        <f t="shared" si="50"/>
        <v/>
      </c>
      <c r="C300" s="115"/>
      <c r="D300" s="24" t="str">
        <f t="shared" si="51"/>
        <v/>
      </c>
      <c r="E300" s="24" t="str">
        <f t="shared" si="56"/>
        <v/>
      </c>
      <c r="F300" s="116"/>
      <c r="G300" s="116"/>
      <c r="H300" s="116"/>
      <c r="I300" s="116"/>
      <c r="J300" s="117"/>
      <c r="K300" s="116"/>
      <c r="L300" s="118"/>
      <c r="M300" s="26" t="str">
        <f t="shared" si="46"/>
        <v/>
      </c>
      <c r="N300" s="119"/>
      <c r="O300" s="119"/>
      <c r="P300" s="27" t="str">
        <f t="shared" si="52"/>
        <v/>
      </c>
      <c r="Q300" s="116"/>
      <c r="R300" s="120"/>
      <c r="S300" s="116"/>
      <c r="T300" s="121"/>
      <c r="U300" s="122"/>
      <c r="V300" s="123"/>
      <c r="W300" s="124"/>
      <c r="X300" s="125"/>
      <c r="Z300" s="44" t="str">
        <f t="shared" si="53"/>
        <v/>
      </c>
      <c r="AA300" s="44">
        <f t="shared" si="47"/>
        <v>0</v>
      </c>
      <c r="AB300" s="44" t="str">
        <f t="shared" si="48"/>
        <v/>
      </c>
      <c r="AC300" s="45">
        <f t="shared" si="54"/>
        <v>0</v>
      </c>
      <c r="AD300" s="45" t="str">
        <f t="shared" si="55"/>
        <v/>
      </c>
    </row>
    <row r="301" spans="1:30" s="76" customFormat="1" ht="34.5" customHeight="1">
      <c r="A301" s="114">
        <f t="shared" si="49"/>
        <v>289</v>
      </c>
      <c r="B301" s="38" t="str">
        <f t="shared" si="50"/>
        <v/>
      </c>
      <c r="C301" s="115"/>
      <c r="D301" s="24" t="str">
        <f t="shared" si="51"/>
        <v/>
      </c>
      <c r="E301" s="24" t="str">
        <f t="shared" si="56"/>
        <v/>
      </c>
      <c r="F301" s="116"/>
      <c r="G301" s="116"/>
      <c r="H301" s="116"/>
      <c r="I301" s="116"/>
      <c r="J301" s="117"/>
      <c r="K301" s="116"/>
      <c r="L301" s="118"/>
      <c r="M301" s="26" t="str">
        <f t="shared" si="46"/>
        <v/>
      </c>
      <c r="N301" s="119"/>
      <c r="O301" s="119"/>
      <c r="P301" s="27" t="str">
        <f t="shared" si="52"/>
        <v/>
      </c>
      <c r="Q301" s="116"/>
      <c r="R301" s="120"/>
      <c r="S301" s="116"/>
      <c r="T301" s="121"/>
      <c r="U301" s="122"/>
      <c r="V301" s="123"/>
      <c r="W301" s="124"/>
      <c r="X301" s="125"/>
      <c r="Z301" s="44" t="str">
        <f t="shared" si="53"/>
        <v/>
      </c>
      <c r="AA301" s="44">
        <f t="shared" si="47"/>
        <v>0</v>
      </c>
      <c r="AB301" s="44" t="str">
        <f t="shared" si="48"/>
        <v/>
      </c>
      <c r="AC301" s="45">
        <f t="shared" si="54"/>
        <v>0</v>
      </c>
      <c r="AD301" s="45" t="str">
        <f t="shared" si="55"/>
        <v/>
      </c>
    </row>
    <row r="302" spans="1:30" s="76" customFormat="1" ht="34.5" customHeight="1">
      <c r="A302" s="114">
        <f t="shared" si="49"/>
        <v>290</v>
      </c>
      <c r="B302" s="38" t="str">
        <f t="shared" si="50"/>
        <v/>
      </c>
      <c r="C302" s="115"/>
      <c r="D302" s="24" t="str">
        <f t="shared" si="51"/>
        <v/>
      </c>
      <c r="E302" s="24" t="str">
        <f t="shared" si="56"/>
        <v/>
      </c>
      <c r="F302" s="116"/>
      <c r="G302" s="116"/>
      <c r="H302" s="116"/>
      <c r="I302" s="116"/>
      <c r="J302" s="117"/>
      <c r="K302" s="116"/>
      <c r="L302" s="118"/>
      <c r="M302" s="26" t="str">
        <f t="shared" si="46"/>
        <v/>
      </c>
      <c r="N302" s="119"/>
      <c r="O302" s="119"/>
      <c r="P302" s="27" t="str">
        <f t="shared" si="52"/>
        <v/>
      </c>
      <c r="Q302" s="116"/>
      <c r="R302" s="120"/>
      <c r="S302" s="116"/>
      <c r="T302" s="121"/>
      <c r="U302" s="122"/>
      <c r="V302" s="123"/>
      <c r="W302" s="124"/>
      <c r="X302" s="125"/>
      <c r="Z302" s="44" t="str">
        <f t="shared" si="53"/>
        <v/>
      </c>
      <c r="AA302" s="44">
        <f t="shared" si="47"/>
        <v>0</v>
      </c>
      <c r="AB302" s="44" t="str">
        <f t="shared" si="48"/>
        <v/>
      </c>
      <c r="AC302" s="45">
        <f t="shared" si="54"/>
        <v>0</v>
      </c>
      <c r="AD302" s="45" t="str">
        <f t="shared" si="55"/>
        <v/>
      </c>
    </row>
    <row r="303" spans="1:30" s="76" customFormat="1" ht="34.5" customHeight="1">
      <c r="A303" s="114">
        <f t="shared" si="49"/>
        <v>291</v>
      </c>
      <c r="B303" s="38" t="str">
        <f t="shared" si="50"/>
        <v/>
      </c>
      <c r="C303" s="115"/>
      <c r="D303" s="24" t="str">
        <f t="shared" si="51"/>
        <v/>
      </c>
      <c r="E303" s="24" t="str">
        <f t="shared" si="56"/>
        <v/>
      </c>
      <c r="F303" s="116"/>
      <c r="G303" s="116"/>
      <c r="H303" s="116"/>
      <c r="I303" s="116"/>
      <c r="J303" s="117"/>
      <c r="K303" s="116"/>
      <c r="L303" s="118"/>
      <c r="M303" s="26" t="str">
        <f t="shared" si="46"/>
        <v/>
      </c>
      <c r="N303" s="119"/>
      <c r="O303" s="119"/>
      <c r="P303" s="27" t="str">
        <f t="shared" si="52"/>
        <v/>
      </c>
      <c r="Q303" s="116"/>
      <c r="R303" s="120"/>
      <c r="S303" s="116"/>
      <c r="T303" s="121"/>
      <c r="U303" s="122"/>
      <c r="V303" s="123"/>
      <c r="W303" s="124"/>
      <c r="X303" s="125"/>
      <c r="Z303" s="44" t="str">
        <f t="shared" si="53"/>
        <v/>
      </c>
      <c r="AA303" s="44">
        <f t="shared" si="47"/>
        <v>0</v>
      </c>
      <c r="AB303" s="44" t="str">
        <f t="shared" si="48"/>
        <v/>
      </c>
      <c r="AC303" s="45">
        <f t="shared" si="54"/>
        <v>0</v>
      </c>
      <c r="AD303" s="45" t="str">
        <f t="shared" si="55"/>
        <v/>
      </c>
    </row>
    <row r="304" spans="1:30" s="76" customFormat="1" ht="34.5" customHeight="1">
      <c r="A304" s="114">
        <f t="shared" si="49"/>
        <v>292</v>
      </c>
      <c r="B304" s="38" t="str">
        <f t="shared" si="50"/>
        <v/>
      </c>
      <c r="C304" s="115"/>
      <c r="D304" s="24" t="str">
        <f t="shared" si="51"/>
        <v/>
      </c>
      <c r="E304" s="24" t="str">
        <f t="shared" si="56"/>
        <v/>
      </c>
      <c r="F304" s="116"/>
      <c r="G304" s="116"/>
      <c r="H304" s="116"/>
      <c r="I304" s="116"/>
      <c r="J304" s="117"/>
      <c r="K304" s="116"/>
      <c r="L304" s="118"/>
      <c r="M304" s="26" t="str">
        <f t="shared" si="46"/>
        <v/>
      </c>
      <c r="N304" s="119"/>
      <c r="O304" s="119"/>
      <c r="P304" s="27" t="str">
        <f t="shared" si="52"/>
        <v/>
      </c>
      <c r="Q304" s="116"/>
      <c r="R304" s="120"/>
      <c r="S304" s="116"/>
      <c r="T304" s="121"/>
      <c r="U304" s="122"/>
      <c r="V304" s="123"/>
      <c r="W304" s="124"/>
      <c r="X304" s="125"/>
      <c r="Z304" s="44" t="str">
        <f t="shared" si="53"/>
        <v/>
      </c>
      <c r="AA304" s="44">
        <f t="shared" si="47"/>
        <v>0</v>
      </c>
      <c r="AB304" s="44" t="str">
        <f t="shared" si="48"/>
        <v/>
      </c>
      <c r="AC304" s="45">
        <f t="shared" si="54"/>
        <v>0</v>
      </c>
      <c r="AD304" s="45" t="str">
        <f t="shared" si="55"/>
        <v/>
      </c>
    </row>
    <row r="305" spans="1:31" s="76" customFormat="1" ht="34.5" customHeight="1">
      <c r="A305" s="114">
        <f t="shared" si="49"/>
        <v>293</v>
      </c>
      <c r="B305" s="38" t="str">
        <f t="shared" si="50"/>
        <v/>
      </c>
      <c r="C305" s="115"/>
      <c r="D305" s="24" t="str">
        <f t="shared" si="51"/>
        <v/>
      </c>
      <c r="E305" s="24" t="str">
        <f t="shared" si="56"/>
        <v/>
      </c>
      <c r="F305" s="116"/>
      <c r="G305" s="116"/>
      <c r="H305" s="116"/>
      <c r="I305" s="116"/>
      <c r="J305" s="117"/>
      <c r="K305" s="116"/>
      <c r="L305" s="118"/>
      <c r="M305" s="26" t="str">
        <f t="shared" si="46"/>
        <v/>
      </c>
      <c r="N305" s="119"/>
      <c r="O305" s="119"/>
      <c r="P305" s="27" t="str">
        <f t="shared" si="52"/>
        <v/>
      </c>
      <c r="Q305" s="116"/>
      <c r="R305" s="120"/>
      <c r="S305" s="116"/>
      <c r="T305" s="121"/>
      <c r="U305" s="122"/>
      <c r="V305" s="123"/>
      <c r="W305" s="124"/>
      <c r="X305" s="125"/>
      <c r="Z305" s="44" t="str">
        <f t="shared" si="53"/>
        <v/>
      </c>
      <c r="AA305" s="44">
        <f t="shared" si="47"/>
        <v>0</v>
      </c>
      <c r="AB305" s="44" t="str">
        <f t="shared" si="48"/>
        <v/>
      </c>
      <c r="AC305" s="45">
        <f t="shared" si="54"/>
        <v>0</v>
      </c>
      <c r="AD305" s="45" t="str">
        <f t="shared" si="55"/>
        <v/>
      </c>
    </row>
    <row r="306" spans="1:31" s="76" customFormat="1" ht="34.5" customHeight="1">
      <c r="A306" s="114">
        <f t="shared" si="49"/>
        <v>294</v>
      </c>
      <c r="B306" s="38" t="str">
        <f t="shared" si="50"/>
        <v/>
      </c>
      <c r="C306" s="115"/>
      <c r="D306" s="24" t="str">
        <f t="shared" si="51"/>
        <v/>
      </c>
      <c r="E306" s="24" t="str">
        <f t="shared" si="56"/>
        <v/>
      </c>
      <c r="F306" s="116"/>
      <c r="G306" s="116"/>
      <c r="H306" s="116"/>
      <c r="I306" s="116"/>
      <c r="J306" s="117"/>
      <c r="K306" s="116"/>
      <c r="L306" s="118"/>
      <c r="M306" s="26" t="str">
        <f t="shared" si="46"/>
        <v/>
      </c>
      <c r="N306" s="119"/>
      <c r="O306" s="119"/>
      <c r="P306" s="27" t="str">
        <f t="shared" si="52"/>
        <v/>
      </c>
      <c r="Q306" s="116"/>
      <c r="R306" s="120"/>
      <c r="S306" s="116"/>
      <c r="T306" s="121"/>
      <c r="U306" s="122"/>
      <c r="V306" s="123"/>
      <c r="W306" s="124"/>
      <c r="X306" s="125"/>
      <c r="Z306" s="44" t="str">
        <f t="shared" si="53"/>
        <v/>
      </c>
      <c r="AA306" s="44">
        <f t="shared" si="47"/>
        <v>0</v>
      </c>
      <c r="AB306" s="44" t="str">
        <f t="shared" si="48"/>
        <v/>
      </c>
      <c r="AC306" s="45">
        <f t="shared" si="54"/>
        <v>0</v>
      </c>
      <c r="AD306" s="45" t="str">
        <f t="shared" si="55"/>
        <v/>
      </c>
    </row>
    <row r="307" spans="1:31" s="76" customFormat="1" ht="34.5" customHeight="1">
      <c r="A307" s="114">
        <f t="shared" si="49"/>
        <v>295</v>
      </c>
      <c r="B307" s="38" t="str">
        <f t="shared" si="50"/>
        <v/>
      </c>
      <c r="C307" s="115"/>
      <c r="D307" s="24" t="str">
        <f t="shared" si="51"/>
        <v/>
      </c>
      <c r="E307" s="24" t="str">
        <f t="shared" si="56"/>
        <v/>
      </c>
      <c r="F307" s="116"/>
      <c r="G307" s="116"/>
      <c r="H307" s="116"/>
      <c r="I307" s="116"/>
      <c r="J307" s="117"/>
      <c r="K307" s="116"/>
      <c r="L307" s="118"/>
      <c r="M307" s="26" t="str">
        <f t="shared" si="46"/>
        <v/>
      </c>
      <c r="N307" s="119"/>
      <c r="O307" s="119"/>
      <c r="P307" s="27" t="str">
        <f t="shared" si="52"/>
        <v/>
      </c>
      <c r="Q307" s="116"/>
      <c r="R307" s="120"/>
      <c r="S307" s="116"/>
      <c r="T307" s="121"/>
      <c r="U307" s="122"/>
      <c r="V307" s="123"/>
      <c r="W307" s="124"/>
      <c r="X307" s="125"/>
      <c r="Z307" s="44" t="str">
        <f t="shared" si="53"/>
        <v/>
      </c>
      <c r="AA307" s="44">
        <f t="shared" si="47"/>
        <v>0</v>
      </c>
      <c r="AB307" s="44" t="str">
        <f t="shared" si="48"/>
        <v/>
      </c>
      <c r="AC307" s="45">
        <f t="shared" si="54"/>
        <v>0</v>
      </c>
      <c r="AD307" s="45" t="str">
        <f t="shared" si="55"/>
        <v/>
      </c>
    </row>
    <row r="308" spans="1:31" s="76" customFormat="1" ht="34.5" customHeight="1">
      <c r="A308" s="114">
        <f t="shared" si="49"/>
        <v>296</v>
      </c>
      <c r="B308" s="38" t="str">
        <f t="shared" si="50"/>
        <v/>
      </c>
      <c r="C308" s="115"/>
      <c r="D308" s="24" t="str">
        <f t="shared" si="51"/>
        <v/>
      </c>
      <c r="E308" s="24" t="str">
        <f t="shared" si="56"/>
        <v/>
      </c>
      <c r="F308" s="116"/>
      <c r="G308" s="116"/>
      <c r="H308" s="116"/>
      <c r="I308" s="116"/>
      <c r="J308" s="117"/>
      <c r="K308" s="116"/>
      <c r="L308" s="118"/>
      <c r="M308" s="26" t="str">
        <f t="shared" si="46"/>
        <v/>
      </c>
      <c r="N308" s="119"/>
      <c r="O308" s="119"/>
      <c r="P308" s="27" t="str">
        <f t="shared" si="52"/>
        <v/>
      </c>
      <c r="Q308" s="116"/>
      <c r="R308" s="120"/>
      <c r="S308" s="116"/>
      <c r="T308" s="121"/>
      <c r="U308" s="122"/>
      <c r="V308" s="123"/>
      <c r="W308" s="124"/>
      <c r="X308" s="125"/>
      <c r="Z308" s="44" t="str">
        <f t="shared" si="53"/>
        <v/>
      </c>
      <c r="AA308" s="44">
        <f t="shared" si="47"/>
        <v>0</v>
      </c>
      <c r="AB308" s="44" t="str">
        <f t="shared" si="48"/>
        <v/>
      </c>
      <c r="AC308" s="45">
        <f t="shared" si="54"/>
        <v>0</v>
      </c>
      <c r="AD308" s="45" t="str">
        <f t="shared" si="55"/>
        <v/>
      </c>
    </row>
    <row r="309" spans="1:31" s="76" customFormat="1" ht="34.5" customHeight="1">
      <c r="A309" s="114">
        <f t="shared" si="49"/>
        <v>297</v>
      </c>
      <c r="B309" s="38" t="str">
        <f t="shared" si="50"/>
        <v/>
      </c>
      <c r="C309" s="115"/>
      <c r="D309" s="24" t="str">
        <f t="shared" si="51"/>
        <v/>
      </c>
      <c r="E309" s="24" t="str">
        <f t="shared" si="56"/>
        <v/>
      </c>
      <c r="F309" s="116"/>
      <c r="G309" s="116"/>
      <c r="H309" s="116"/>
      <c r="I309" s="116"/>
      <c r="J309" s="117"/>
      <c r="K309" s="116"/>
      <c r="L309" s="118"/>
      <c r="M309" s="26" t="str">
        <f t="shared" si="46"/>
        <v/>
      </c>
      <c r="N309" s="119"/>
      <c r="O309" s="119"/>
      <c r="P309" s="27" t="str">
        <f t="shared" si="52"/>
        <v/>
      </c>
      <c r="Q309" s="116"/>
      <c r="R309" s="120"/>
      <c r="S309" s="116"/>
      <c r="T309" s="121"/>
      <c r="U309" s="122"/>
      <c r="V309" s="123"/>
      <c r="W309" s="124"/>
      <c r="X309" s="125"/>
      <c r="Z309" s="44" t="str">
        <f t="shared" si="53"/>
        <v/>
      </c>
      <c r="AA309" s="44">
        <f t="shared" si="47"/>
        <v>0</v>
      </c>
      <c r="AB309" s="44" t="str">
        <f t="shared" si="48"/>
        <v/>
      </c>
      <c r="AC309" s="45">
        <f t="shared" si="54"/>
        <v>0</v>
      </c>
      <c r="AD309" s="45" t="str">
        <f t="shared" si="55"/>
        <v/>
      </c>
    </row>
    <row r="310" spans="1:31" s="76" customFormat="1" ht="34.5" customHeight="1">
      <c r="A310" s="114">
        <f t="shared" si="49"/>
        <v>298</v>
      </c>
      <c r="B310" s="38" t="str">
        <f t="shared" si="50"/>
        <v/>
      </c>
      <c r="C310" s="115"/>
      <c r="D310" s="24" t="str">
        <f t="shared" si="51"/>
        <v/>
      </c>
      <c r="E310" s="24" t="str">
        <f t="shared" si="56"/>
        <v/>
      </c>
      <c r="F310" s="116"/>
      <c r="G310" s="116"/>
      <c r="H310" s="116"/>
      <c r="I310" s="116"/>
      <c r="J310" s="117"/>
      <c r="K310" s="116"/>
      <c r="L310" s="118"/>
      <c r="M310" s="26" t="str">
        <f t="shared" si="46"/>
        <v/>
      </c>
      <c r="N310" s="119"/>
      <c r="O310" s="119"/>
      <c r="P310" s="27" t="str">
        <f t="shared" si="52"/>
        <v/>
      </c>
      <c r="Q310" s="116"/>
      <c r="R310" s="120"/>
      <c r="S310" s="116"/>
      <c r="T310" s="121"/>
      <c r="U310" s="122"/>
      <c r="V310" s="123"/>
      <c r="W310" s="124"/>
      <c r="X310" s="125"/>
      <c r="Z310" s="44" t="str">
        <f t="shared" si="53"/>
        <v/>
      </c>
      <c r="AA310" s="44">
        <f t="shared" si="47"/>
        <v>0</v>
      </c>
      <c r="AB310" s="44" t="str">
        <f t="shared" si="48"/>
        <v/>
      </c>
      <c r="AC310" s="45">
        <f t="shared" si="54"/>
        <v>0</v>
      </c>
      <c r="AD310" s="45" t="str">
        <f t="shared" si="55"/>
        <v/>
      </c>
    </row>
    <row r="311" spans="1:31" s="76" customFormat="1" ht="34.5" customHeight="1">
      <c r="A311" s="114">
        <f t="shared" si="49"/>
        <v>299</v>
      </c>
      <c r="B311" s="38" t="str">
        <f t="shared" si="50"/>
        <v/>
      </c>
      <c r="C311" s="115"/>
      <c r="D311" s="24" t="str">
        <f t="shared" si="51"/>
        <v/>
      </c>
      <c r="E311" s="24" t="str">
        <f t="shared" si="56"/>
        <v/>
      </c>
      <c r="F311" s="116"/>
      <c r="G311" s="116"/>
      <c r="H311" s="116"/>
      <c r="I311" s="116"/>
      <c r="J311" s="117"/>
      <c r="K311" s="116"/>
      <c r="L311" s="118"/>
      <c r="M311" s="26" t="str">
        <f t="shared" si="46"/>
        <v/>
      </c>
      <c r="N311" s="119"/>
      <c r="O311" s="119"/>
      <c r="P311" s="27" t="str">
        <f t="shared" si="52"/>
        <v/>
      </c>
      <c r="Q311" s="116"/>
      <c r="R311" s="120"/>
      <c r="S311" s="116"/>
      <c r="T311" s="121"/>
      <c r="U311" s="122"/>
      <c r="V311" s="123"/>
      <c r="W311" s="124"/>
      <c r="X311" s="125"/>
      <c r="Z311" s="44" t="str">
        <f t="shared" si="53"/>
        <v/>
      </c>
      <c r="AA311" s="44">
        <f t="shared" si="47"/>
        <v>0</v>
      </c>
      <c r="AB311" s="44" t="str">
        <f t="shared" si="48"/>
        <v/>
      </c>
      <c r="AC311" s="45">
        <f t="shared" si="54"/>
        <v>0</v>
      </c>
      <c r="AD311" s="45" t="str">
        <f t="shared" si="55"/>
        <v/>
      </c>
    </row>
    <row r="312" spans="1:31" s="76" customFormat="1" ht="34.5" customHeight="1" thickBot="1">
      <c r="A312" s="126">
        <f t="shared" si="49"/>
        <v>300</v>
      </c>
      <c r="B312" s="39" t="str">
        <f t="shared" si="50"/>
        <v/>
      </c>
      <c r="C312" s="127"/>
      <c r="D312" s="29" t="str">
        <f t="shared" si="51"/>
        <v/>
      </c>
      <c r="E312" s="29" t="str">
        <f t="shared" si="56"/>
        <v/>
      </c>
      <c r="F312" s="128"/>
      <c r="G312" s="128"/>
      <c r="H312" s="128"/>
      <c r="I312" s="128"/>
      <c r="J312" s="129"/>
      <c r="K312" s="128"/>
      <c r="L312" s="130"/>
      <c r="M312" s="31" t="str">
        <f t="shared" si="46"/>
        <v/>
      </c>
      <c r="N312" s="131"/>
      <c r="O312" s="131"/>
      <c r="P312" s="32" t="str">
        <f t="shared" si="52"/>
        <v/>
      </c>
      <c r="Q312" s="128"/>
      <c r="R312" s="132"/>
      <c r="S312" s="128"/>
      <c r="T312" s="133"/>
      <c r="U312" s="134"/>
      <c r="V312" s="135"/>
      <c r="W312" s="136"/>
      <c r="X312" s="137"/>
      <c r="Z312" s="44" t="str">
        <f t="shared" si="53"/>
        <v/>
      </c>
      <c r="AA312" s="44">
        <f t="shared" si="47"/>
        <v>0</v>
      </c>
      <c r="AB312" s="44" t="str">
        <f t="shared" si="48"/>
        <v/>
      </c>
      <c r="AC312" s="45">
        <f t="shared" si="54"/>
        <v>0</v>
      </c>
      <c r="AD312" s="45" t="str">
        <f t="shared" si="55"/>
        <v/>
      </c>
    </row>
    <row r="313" spans="1:31">
      <c r="Z313" s="40">
        <f>SUM(Z13:Z312)</f>
        <v>2</v>
      </c>
      <c r="AA313" s="40">
        <f>SUM(AA13:AA312)</f>
        <v>0</v>
      </c>
      <c r="AC313" s="49">
        <f>IF(COUNTIF(AC13:AC312,"&gt;=2"),2,"1")</f>
        <v>2</v>
      </c>
      <c r="AD313" s="40">
        <f>IF(COUNTIF(AD13:AD312,"&gt;=1"),1,"0")</f>
        <v>1</v>
      </c>
      <c r="AE313" s="50"/>
    </row>
  </sheetData>
  <sheetProtection algorithmName="SHA-512" hashValue="j0/XSLPL+YL+v4zYJI0Jn9RBkzOQn97sNG1L7K5c6EvuV6aZkrGXeuefB9kAj2oB5k5g7RFMoNtgb+mATT6nzg==" saltValue="QzPQysHS8YZmeRvCrbHLkQ==" spinCount="100000" sheet="1" selectLockedCells="1" selectUnlockedCells="1"/>
  <mergeCells count="29">
    <mergeCell ref="A1:G1"/>
    <mergeCell ref="I1:M1"/>
    <mergeCell ref="A2:B2"/>
    <mergeCell ref="C2:D2"/>
    <mergeCell ref="F2:G2"/>
    <mergeCell ref="J2:M2"/>
    <mergeCell ref="O9:O11"/>
    <mergeCell ref="A3:E4"/>
    <mergeCell ref="J3:M3"/>
    <mergeCell ref="J4:M4"/>
    <mergeCell ref="W6:X10"/>
    <mergeCell ref="A9:A11"/>
    <mergeCell ref="B9:B11"/>
    <mergeCell ref="C9:C11"/>
    <mergeCell ref="D9:D11"/>
    <mergeCell ref="E9:E11"/>
    <mergeCell ref="F9:F11"/>
    <mergeCell ref="G9:G11"/>
    <mergeCell ref="H9:I10"/>
    <mergeCell ref="J9:K10"/>
    <mergeCell ref="L9:M10"/>
    <mergeCell ref="N9:N11"/>
    <mergeCell ref="V9:V11"/>
    <mergeCell ref="P9:P11"/>
    <mergeCell ref="Q9:Q11"/>
    <mergeCell ref="R9:R11"/>
    <mergeCell ref="S9:S11"/>
    <mergeCell ref="T9:T11"/>
    <mergeCell ref="U9:U11"/>
  </mergeCells>
  <phoneticPr fontId="18"/>
  <conditionalFormatting sqref="P13:P312">
    <cfRule type="cellIs" dxfId="55" priority="24" operator="lessThan">
      <formula>1</formula>
    </cfRule>
  </conditionalFormatting>
  <conditionalFormatting sqref="P12">
    <cfRule type="cellIs" dxfId="54" priority="23" operator="lessThan">
      <formula>1</formula>
    </cfRule>
  </conditionalFormatting>
  <conditionalFormatting sqref="J3">
    <cfRule type="expression" dxfId="53" priority="21">
      <formula>$AC$313=2</formula>
    </cfRule>
  </conditionalFormatting>
  <conditionalFormatting sqref="J4">
    <cfRule type="expression" dxfId="52" priority="22">
      <formula>$AD$313=1</formula>
    </cfRule>
  </conditionalFormatting>
  <conditionalFormatting sqref="J2">
    <cfRule type="expression" dxfId="51" priority="18">
      <formula>OR($Z$313&gt;=1,$AA$313&gt;=1)</formula>
    </cfRule>
  </conditionalFormatting>
  <conditionalFormatting sqref="J2">
    <cfRule type="expression" dxfId="50" priority="25">
      <formula>$G$3=""</formula>
    </cfRule>
    <cfRule type="expression" dxfId="49" priority="26">
      <formula>$F$2=""</formula>
    </cfRule>
    <cfRule type="expression" dxfId="48" priority="27">
      <formula>$C$2=""</formula>
    </cfRule>
  </conditionalFormatting>
  <conditionalFormatting sqref="S13:S312">
    <cfRule type="expression" dxfId="47" priority="7">
      <formula>AND(COUNTIF(G13,"*■*")&gt;=1,S13="")</formula>
    </cfRule>
    <cfRule type="expression" dxfId="46" priority="19">
      <formula>COUNTIF(G13,"*■*")=0</formula>
    </cfRule>
  </conditionalFormatting>
  <conditionalFormatting sqref="J2:M2">
    <cfRule type="expression" dxfId="45" priority="20">
      <formula>$D$13=""</formula>
    </cfRule>
  </conditionalFormatting>
  <conditionalFormatting sqref="F13:G312">
    <cfRule type="notContainsBlanks" dxfId="44" priority="17">
      <formula>LEN(TRIM(F13))&gt;0</formula>
    </cfRule>
    <cfRule type="expression" dxfId="43" priority="28">
      <formula>$B13&lt;&gt;""</formula>
    </cfRule>
  </conditionalFormatting>
  <conditionalFormatting sqref="H13:L312">
    <cfRule type="notContainsBlanks" dxfId="42" priority="15">
      <formula>LEN(TRIM(H13))&gt;0</formula>
    </cfRule>
    <cfRule type="expression" dxfId="41" priority="16">
      <formula>$B13&lt;&gt;""</formula>
    </cfRule>
  </conditionalFormatting>
  <conditionalFormatting sqref="N13:O312">
    <cfRule type="notContainsBlanks" dxfId="40" priority="13">
      <formula>LEN(TRIM(N13))&gt;0</formula>
    </cfRule>
    <cfRule type="expression" dxfId="39" priority="14">
      <formula>$B13&lt;&gt;""</formula>
    </cfRule>
  </conditionalFormatting>
  <conditionalFormatting sqref="Q13:Q312">
    <cfRule type="notContainsBlanks" dxfId="38" priority="11">
      <formula>LEN(TRIM(Q13))&gt;0</formula>
    </cfRule>
    <cfRule type="expression" dxfId="37" priority="12">
      <formula>$B13&lt;&gt;""</formula>
    </cfRule>
  </conditionalFormatting>
  <conditionalFormatting sqref="U13:U312">
    <cfRule type="notContainsBlanks" dxfId="36" priority="9">
      <formula>LEN(TRIM(U13))&gt;0</formula>
    </cfRule>
    <cfRule type="expression" dxfId="35" priority="10">
      <formula>$B13&lt;&gt;""</formula>
    </cfRule>
  </conditionalFormatting>
  <conditionalFormatting sqref="G13:G312">
    <cfRule type="expression" dxfId="34" priority="8">
      <formula>$AC13&gt;=2</formula>
    </cfRule>
  </conditionalFormatting>
  <conditionalFormatting sqref="C2:D2">
    <cfRule type="expression" dxfId="33" priority="6">
      <formula>C2=""</formula>
    </cfRule>
  </conditionalFormatting>
  <conditionalFormatting sqref="C2:D2">
    <cfRule type="expression" dxfId="32" priority="5">
      <formula>$C$12=""</formula>
    </cfRule>
  </conditionalFormatting>
  <conditionalFormatting sqref="F2">
    <cfRule type="expression" dxfId="31" priority="4">
      <formula>F2=""</formula>
    </cfRule>
  </conditionalFormatting>
  <conditionalFormatting sqref="F2:G2">
    <cfRule type="expression" dxfId="30" priority="3">
      <formula>$C$12=""</formula>
    </cfRule>
  </conditionalFormatting>
  <conditionalFormatting sqref="G3">
    <cfRule type="expression" dxfId="29" priority="2">
      <formula>G3=""</formula>
    </cfRule>
  </conditionalFormatting>
  <conditionalFormatting sqref="G3">
    <cfRule type="expression" dxfId="28" priority="1">
      <formula>$C$12=""</formula>
    </cfRule>
  </conditionalFormatting>
  <pageMargins left="0.23622047244094491" right="0.23622047244094491" top="0.74803149606299213" bottom="0.74803149606299213" header="0.31496062992125984" footer="0.31496062992125984"/>
  <pageSetup paperSize="8" scale="35"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F313"/>
  <sheetViews>
    <sheetView view="pageBreakPreview" zoomScale="55" zoomScaleNormal="25" zoomScaleSheetLayoutView="55" zoomScalePageLayoutView="70" workbookViewId="0">
      <selection sqref="A1:G1"/>
    </sheetView>
  </sheetViews>
  <sheetFormatPr defaultColWidth="9" defaultRowHeight="11" outlineLevelCol="1"/>
  <cols>
    <col min="1" max="1" width="12.08984375" style="144" customWidth="1"/>
    <col min="2" max="2" width="34.36328125" style="144" customWidth="1"/>
    <col min="3" max="7" width="34.36328125" style="138" customWidth="1"/>
    <col min="8" max="8" width="18.26953125" style="138" customWidth="1"/>
    <col min="9" max="9" width="20.453125" style="138" customWidth="1"/>
    <col min="10" max="10" width="15.453125" style="138" customWidth="1"/>
    <col min="11" max="11" width="20.90625" style="138" customWidth="1"/>
    <col min="12" max="12" width="15.453125" style="138" customWidth="1"/>
    <col min="13" max="13" width="20.90625" style="138" customWidth="1"/>
    <col min="14" max="14" width="16.08984375" style="138" customWidth="1"/>
    <col min="15" max="15" width="19.36328125" style="138" customWidth="1"/>
    <col min="16" max="16" width="16.08984375" style="138" customWidth="1"/>
    <col min="17" max="18" width="21.90625" style="138" customWidth="1"/>
    <col min="19" max="19" width="70.6328125" style="138" customWidth="1"/>
    <col min="20" max="20" width="35.6328125" style="138" customWidth="1"/>
    <col min="21" max="21" width="22.08984375" style="138" customWidth="1"/>
    <col min="22" max="22" width="11.36328125" style="138" customWidth="1"/>
    <col min="23" max="23" width="17.6328125" style="138" hidden="1" customWidth="1" outlineLevel="1"/>
    <col min="24" max="24" width="40.6328125" style="138" hidden="1" customWidth="1" outlineLevel="1"/>
    <col min="25" max="25" width="10.6328125" style="138" customWidth="1" collapsed="1"/>
    <col min="26" max="26" width="20.6328125" style="138" hidden="1" customWidth="1" outlineLevel="1"/>
    <col min="27" max="27" width="22.90625" style="138" hidden="1" customWidth="1" outlineLevel="1"/>
    <col min="28" max="28" width="24.453125" style="138" hidden="1" customWidth="1" outlineLevel="1"/>
    <col min="29" max="29" width="10.08984375" style="138" hidden="1" customWidth="1" outlineLevel="1"/>
    <col min="30" max="30" width="11" style="138" hidden="1" customWidth="1" outlineLevel="1"/>
    <col min="31" max="31" width="9" style="138" customWidth="1" collapsed="1"/>
    <col min="32" max="37" width="9" style="138" customWidth="1"/>
    <col min="38" max="16384" width="9" style="138"/>
  </cols>
  <sheetData>
    <row r="1" spans="1:30" ht="40" customHeight="1">
      <c r="A1" s="208" t="s">
        <v>122</v>
      </c>
      <c r="B1" s="209"/>
      <c r="C1" s="209"/>
      <c r="D1" s="209"/>
      <c r="E1" s="209"/>
      <c r="F1" s="209"/>
      <c r="G1" s="210"/>
      <c r="H1" s="95"/>
      <c r="I1" s="211" t="s">
        <v>22</v>
      </c>
      <c r="J1" s="212"/>
      <c r="K1" s="212"/>
      <c r="L1" s="212"/>
      <c r="M1" s="213"/>
      <c r="T1" s="139"/>
      <c r="AA1" s="147" t="s">
        <v>103</v>
      </c>
      <c r="AB1" s="148">
        <v>44545</v>
      </c>
      <c r="AC1" s="149" t="s">
        <v>104</v>
      </c>
      <c r="AD1" s="150" t="s">
        <v>107</v>
      </c>
    </row>
    <row r="2" spans="1:30" ht="120" customHeight="1">
      <c r="A2" s="214" t="s">
        <v>41</v>
      </c>
      <c r="B2" s="215"/>
      <c r="C2" s="220"/>
      <c r="D2" s="221"/>
      <c r="E2" s="98" t="s">
        <v>48</v>
      </c>
      <c r="F2" s="222"/>
      <c r="G2" s="223"/>
      <c r="H2" s="95"/>
      <c r="I2" s="35" t="s">
        <v>20</v>
      </c>
      <c r="J2" s="224" t="s">
        <v>88</v>
      </c>
      <c r="K2" s="225"/>
      <c r="L2" s="225"/>
      <c r="M2" s="226"/>
    </row>
    <row r="3" spans="1:30" ht="120" customHeight="1" thickBot="1">
      <c r="A3" s="179" t="s">
        <v>111</v>
      </c>
      <c r="B3" s="180"/>
      <c r="C3" s="180"/>
      <c r="D3" s="180"/>
      <c r="E3" s="181"/>
      <c r="F3" s="100" t="s">
        <v>49</v>
      </c>
      <c r="G3" s="34"/>
      <c r="H3" s="95"/>
      <c r="I3" s="35" t="s">
        <v>21</v>
      </c>
      <c r="J3" s="224" t="s">
        <v>89</v>
      </c>
      <c r="K3" s="225"/>
      <c r="L3" s="225"/>
      <c r="M3" s="226"/>
    </row>
    <row r="4" spans="1:30" ht="120" customHeight="1" thickBot="1">
      <c r="A4" s="182"/>
      <c r="B4" s="183"/>
      <c r="C4" s="183"/>
      <c r="D4" s="183"/>
      <c r="E4" s="184"/>
      <c r="F4" s="36" t="s">
        <v>50</v>
      </c>
      <c r="G4" s="36">
        <f>COUNTIF($C$13:$C$312,"旋盤(ターニングセンタ含む)")</f>
        <v>0</v>
      </c>
      <c r="H4" s="95"/>
      <c r="I4" s="37" t="s">
        <v>52</v>
      </c>
      <c r="J4" s="227" t="s">
        <v>90</v>
      </c>
      <c r="K4" s="228"/>
      <c r="L4" s="228"/>
      <c r="M4" s="229"/>
      <c r="T4" s="57"/>
      <c r="W4" s="155" t="s">
        <v>28</v>
      </c>
      <c r="X4" s="105">
        <f>COUNTIF(W13:W312,"OK")</f>
        <v>0</v>
      </c>
    </row>
    <row r="5" spans="1:30" s="108" customFormat="1" ht="89.25" customHeight="1" thickBot="1">
      <c r="A5" s="140"/>
      <c r="B5" s="141"/>
      <c r="C5" s="141"/>
      <c r="D5" s="141"/>
      <c r="E5" s="141"/>
      <c r="F5" s="141"/>
      <c r="G5" s="141"/>
      <c r="H5" s="141"/>
      <c r="I5" s="141"/>
      <c r="J5" s="141"/>
      <c r="K5" s="141"/>
      <c r="L5" s="141"/>
      <c r="M5" s="141"/>
      <c r="N5" s="141"/>
      <c r="O5" s="141"/>
      <c r="P5" s="141"/>
      <c r="Q5" s="141"/>
      <c r="R5" s="141"/>
      <c r="S5" s="141"/>
      <c r="T5" s="141"/>
      <c r="U5" s="141"/>
      <c r="V5" s="141"/>
      <c r="W5" s="142"/>
    </row>
    <row r="6" spans="1:30" s="54" customFormat="1" ht="36" customHeight="1">
      <c r="A6" s="4" t="s">
        <v>26</v>
      </c>
      <c r="B6" s="66">
        <v>1</v>
      </c>
      <c r="C6" s="66">
        <v>2</v>
      </c>
      <c r="D6" s="66">
        <v>3</v>
      </c>
      <c r="E6" s="5">
        <v>4</v>
      </c>
      <c r="F6" s="66">
        <v>5</v>
      </c>
      <c r="G6" s="66">
        <v>6</v>
      </c>
      <c r="H6" s="5">
        <v>7</v>
      </c>
      <c r="I6" s="5">
        <v>8</v>
      </c>
      <c r="J6" s="6">
        <v>9</v>
      </c>
      <c r="K6" s="5">
        <v>10</v>
      </c>
      <c r="L6" s="6">
        <v>11</v>
      </c>
      <c r="M6" s="5">
        <v>12</v>
      </c>
      <c r="N6" s="5">
        <v>13</v>
      </c>
      <c r="O6" s="5">
        <v>14</v>
      </c>
      <c r="P6" s="5">
        <v>15</v>
      </c>
      <c r="Q6" s="5">
        <v>16</v>
      </c>
      <c r="R6" s="5">
        <v>17</v>
      </c>
      <c r="S6" s="5">
        <v>18</v>
      </c>
      <c r="T6" s="5">
        <v>19</v>
      </c>
      <c r="U6" s="66">
        <f t="shared" ref="U6" si="0">COLUMN()-1</f>
        <v>20</v>
      </c>
      <c r="V6" s="109">
        <v>21</v>
      </c>
      <c r="W6" s="191" t="s">
        <v>19</v>
      </c>
      <c r="X6" s="192"/>
    </row>
    <row r="7" spans="1:30" s="54" customFormat="1" ht="39">
      <c r="A7" s="7" t="s">
        <v>13</v>
      </c>
      <c r="B7" s="67" t="s">
        <v>14</v>
      </c>
      <c r="C7" s="67" t="s">
        <v>14</v>
      </c>
      <c r="D7" s="67" t="s">
        <v>14</v>
      </c>
      <c r="E7" s="8" t="s">
        <v>60</v>
      </c>
      <c r="F7" s="67" t="s">
        <v>14</v>
      </c>
      <c r="G7" s="67" t="s">
        <v>14</v>
      </c>
      <c r="H7" s="8" t="s">
        <v>15</v>
      </c>
      <c r="I7" s="8" t="s">
        <v>15</v>
      </c>
      <c r="J7" s="9" t="s">
        <v>15</v>
      </c>
      <c r="K7" s="8" t="s">
        <v>15</v>
      </c>
      <c r="L7" s="9" t="s">
        <v>15</v>
      </c>
      <c r="M7" s="8" t="s">
        <v>15</v>
      </c>
      <c r="N7" s="8" t="s">
        <v>15</v>
      </c>
      <c r="O7" s="8" t="s">
        <v>15</v>
      </c>
      <c r="P7" s="8" t="s">
        <v>15</v>
      </c>
      <c r="Q7" s="8" t="s">
        <v>15</v>
      </c>
      <c r="R7" s="8" t="s">
        <v>58</v>
      </c>
      <c r="S7" s="8" t="s">
        <v>53</v>
      </c>
      <c r="T7" s="8" t="s">
        <v>15</v>
      </c>
      <c r="U7" s="67" t="s">
        <v>14</v>
      </c>
      <c r="V7" s="110" t="s">
        <v>55</v>
      </c>
      <c r="W7" s="230"/>
      <c r="X7" s="194"/>
    </row>
    <row r="8" spans="1:30" s="54" customFormat="1" ht="31.5" customHeight="1" thickBot="1">
      <c r="A8" s="10" t="s">
        <v>51</v>
      </c>
      <c r="B8" s="59" t="s">
        <v>27</v>
      </c>
      <c r="C8" s="11" t="s">
        <v>17</v>
      </c>
      <c r="D8" s="59" t="s">
        <v>27</v>
      </c>
      <c r="E8" s="59" t="s">
        <v>27</v>
      </c>
      <c r="F8" s="11" t="s">
        <v>17</v>
      </c>
      <c r="G8" s="11" t="s">
        <v>17</v>
      </c>
      <c r="H8" s="11" t="s">
        <v>17</v>
      </c>
      <c r="I8" s="11" t="s">
        <v>17</v>
      </c>
      <c r="J8" s="11" t="s">
        <v>17</v>
      </c>
      <c r="K8" s="11" t="s">
        <v>17</v>
      </c>
      <c r="L8" s="11" t="s">
        <v>17</v>
      </c>
      <c r="M8" s="59" t="s">
        <v>27</v>
      </c>
      <c r="N8" s="11" t="s">
        <v>17</v>
      </c>
      <c r="O8" s="11" t="s">
        <v>17</v>
      </c>
      <c r="P8" s="59" t="s">
        <v>27</v>
      </c>
      <c r="Q8" s="11" t="s">
        <v>17</v>
      </c>
      <c r="R8" s="12" t="s">
        <v>59</v>
      </c>
      <c r="S8" s="11" t="s">
        <v>118</v>
      </c>
      <c r="T8" s="12" t="s">
        <v>18</v>
      </c>
      <c r="U8" s="11" t="s">
        <v>17</v>
      </c>
      <c r="V8" s="111" t="s">
        <v>56</v>
      </c>
      <c r="W8" s="230"/>
      <c r="X8" s="194"/>
    </row>
    <row r="9" spans="1:30" s="54" customFormat="1" ht="38.25" customHeight="1">
      <c r="A9" s="197" t="s">
        <v>16</v>
      </c>
      <c r="B9" s="173" t="s">
        <v>97</v>
      </c>
      <c r="C9" s="173" t="s">
        <v>96</v>
      </c>
      <c r="D9" s="200" t="s">
        <v>41</v>
      </c>
      <c r="E9" s="201" t="s">
        <v>95</v>
      </c>
      <c r="F9" s="200" t="s">
        <v>44</v>
      </c>
      <c r="G9" s="200" t="s">
        <v>1</v>
      </c>
      <c r="H9" s="202" t="s">
        <v>9</v>
      </c>
      <c r="I9" s="203"/>
      <c r="J9" s="202" t="s">
        <v>42</v>
      </c>
      <c r="K9" s="206"/>
      <c r="L9" s="202" t="s">
        <v>43</v>
      </c>
      <c r="M9" s="206"/>
      <c r="N9" s="176" t="s">
        <v>114</v>
      </c>
      <c r="O9" s="176" t="s">
        <v>115</v>
      </c>
      <c r="P9" s="160" t="s">
        <v>116</v>
      </c>
      <c r="Q9" s="163" t="s">
        <v>98</v>
      </c>
      <c r="R9" s="163" t="s">
        <v>117</v>
      </c>
      <c r="S9" s="168" t="s">
        <v>54</v>
      </c>
      <c r="T9" s="168" t="s">
        <v>0</v>
      </c>
      <c r="U9" s="173" t="s">
        <v>37</v>
      </c>
      <c r="V9" s="157" t="s">
        <v>57</v>
      </c>
      <c r="W9" s="230"/>
      <c r="X9" s="194"/>
    </row>
    <row r="10" spans="1:30" s="54" customFormat="1" ht="27" customHeight="1">
      <c r="A10" s="198"/>
      <c r="B10" s="174"/>
      <c r="C10" s="174"/>
      <c r="D10" s="174"/>
      <c r="E10" s="171"/>
      <c r="F10" s="174"/>
      <c r="G10" s="174"/>
      <c r="H10" s="204"/>
      <c r="I10" s="205"/>
      <c r="J10" s="204"/>
      <c r="K10" s="207"/>
      <c r="L10" s="204"/>
      <c r="M10" s="207"/>
      <c r="N10" s="177"/>
      <c r="O10" s="177"/>
      <c r="P10" s="161"/>
      <c r="Q10" s="164"/>
      <c r="R10" s="166"/>
      <c r="S10" s="169"/>
      <c r="T10" s="171"/>
      <c r="U10" s="174"/>
      <c r="V10" s="158"/>
      <c r="W10" s="195"/>
      <c r="X10" s="196"/>
    </row>
    <row r="11" spans="1:30" s="54" customFormat="1" ht="42" customHeight="1">
      <c r="A11" s="199"/>
      <c r="B11" s="175"/>
      <c r="C11" s="175"/>
      <c r="D11" s="175"/>
      <c r="E11" s="172"/>
      <c r="F11" s="175"/>
      <c r="G11" s="175"/>
      <c r="H11" s="13" t="s">
        <v>101</v>
      </c>
      <c r="I11" s="14" t="s">
        <v>10</v>
      </c>
      <c r="J11" s="15" t="s">
        <v>2</v>
      </c>
      <c r="K11" s="14" t="s">
        <v>3</v>
      </c>
      <c r="L11" s="16" t="s">
        <v>4</v>
      </c>
      <c r="M11" s="13" t="s">
        <v>3</v>
      </c>
      <c r="N11" s="178"/>
      <c r="O11" s="178"/>
      <c r="P11" s="162"/>
      <c r="Q11" s="165"/>
      <c r="R11" s="167"/>
      <c r="S11" s="170"/>
      <c r="T11" s="172"/>
      <c r="U11" s="175"/>
      <c r="V11" s="159"/>
      <c r="W11" s="112" t="s">
        <v>5</v>
      </c>
      <c r="X11" s="113" t="s">
        <v>0</v>
      </c>
    </row>
    <row r="12" spans="1:30" s="54" customFormat="1" ht="34.5" customHeight="1">
      <c r="A12" s="17" t="s">
        <v>11</v>
      </c>
      <c r="B12" s="60" t="s">
        <v>8</v>
      </c>
      <c r="C12" s="18" t="s">
        <v>35</v>
      </c>
      <c r="D12" s="61" t="s">
        <v>108</v>
      </c>
      <c r="E12" s="61" t="s">
        <v>109</v>
      </c>
      <c r="F12" s="20" t="s">
        <v>47</v>
      </c>
      <c r="G12" s="20" t="s">
        <v>84</v>
      </c>
      <c r="H12" s="19" t="s">
        <v>38</v>
      </c>
      <c r="I12" s="20" t="s">
        <v>36</v>
      </c>
      <c r="J12" s="21">
        <v>60</v>
      </c>
      <c r="K12" s="20" t="s">
        <v>7</v>
      </c>
      <c r="L12" s="21">
        <v>40</v>
      </c>
      <c r="M12" s="61" t="str">
        <f t="shared" ref="M12:M75" si="1">IF(K12="","",K12)</f>
        <v>s</v>
      </c>
      <c r="N12" s="19">
        <v>2010</v>
      </c>
      <c r="O12" s="19">
        <v>2018</v>
      </c>
      <c r="P12" s="62">
        <f t="shared" ref="P12" si="2">IF($J12="","",ROUNDDOWN((ABS($J12-$L12)/$J12)/($O12-$N12)*100,1))</f>
        <v>4.0999999999999996</v>
      </c>
      <c r="Q12" s="22" t="s">
        <v>12</v>
      </c>
      <c r="R12" s="22"/>
      <c r="S12" s="81" t="s">
        <v>123</v>
      </c>
      <c r="T12" s="23"/>
      <c r="U12" s="51">
        <v>4</v>
      </c>
      <c r="V12" s="58"/>
      <c r="W12" s="52" t="s">
        <v>29</v>
      </c>
      <c r="X12" s="53"/>
      <c r="Z12" s="55" t="s">
        <v>23</v>
      </c>
      <c r="AA12" s="55" t="s">
        <v>61</v>
      </c>
      <c r="AB12" s="55"/>
      <c r="AC12" s="56" t="s">
        <v>24</v>
      </c>
      <c r="AD12" s="56" t="s">
        <v>25</v>
      </c>
    </row>
    <row r="13" spans="1:30" s="54" customFormat="1" ht="34.5" customHeight="1">
      <c r="A13" s="114">
        <f>ROW()-12</f>
        <v>1</v>
      </c>
      <c r="B13" s="38" t="str">
        <f>IF($C13="","","工作機械")</f>
        <v/>
      </c>
      <c r="C13" s="152"/>
      <c r="D13" s="24" t="str">
        <f>IF($B13&lt;&gt;"",$C$2,"")</f>
        <v/>
      </c>
      <c r="E13" s="24" t="str">
        <f>IF($B13&lt;&gt;"",$F$2,"")</f>
        <v/>
      </c>
      <c r="F13" s="25"/>
      <c r="G13" s="154"/>
      <c r="H13" s="25"/>
      <c r="I13" s="25"/>
      <c r="J13" s="68"/>
      <c r="K13" s="25"/>
      <c r="L13" s="70"/>
      <c r="M13" s="26" t="str">
        <f t="shared" si="1"/>
        <v/>
      </c>
      <c r="N13" s="74"/>
      <c r="O13" s="74"/>
      <c r="P13" s="27" t="str">
        <f>IFERROR(IF($J13="","",ROUNDDOWN((ABS($J13-$L13)/$J13)/($O13-$N13)*100,1)),"")</f>
        <v/>
      </c>
      <c r="Q13" s="25"/>
      <c r="R13" s="63"/>
      <c r="S13" s="146"/>
      <c r="T13" s="28"/>
      <c r="U13" s="72"/>
      <c r="V13" s="123"/>
      <c r="W13" s="42"/>
      <c r="X13" s="43"/>
      <c r="Z13" s="151" t="str">
        <f>IF(AND(($C13&lt;&gt;""),(OR(C13="",F13="",G13="",H13="",I13="",J13="",K13="",L13="",N13="",O13="",P13="",Q13="",U13=""))),1,"")</f>
        <v/>
      </c>
      <c r="AA13" s="151">
        <f t="shared" ref="AA13:AA76" si="3">IF(AND($G13&lt;&gt;"",COUNTIF($G13,"*■*")&gt;0,$S13=""),1,0)</f>
        <v>0</v>
      </c>
      <c r="AB13" s="151" t="str">
        <f t="shared" ref="AB13:AB76" si="4">IF(G13="","",TEXT(G13,"G/標準"))</f>
        <v/>
      </c>
      <c r="AC13" s="143">
        <f>IF(AB13="",0,COUNTIF($AB$13:$AB$1048576,AB13))</f>
        <v>0</v>
      </c>
      <c r="AD13" s="143" t="str">
        <f t="shared" ref="AD13:AD76" si="5">IF(P13&lt;1,1,"")</f>
        <v/>
      </c>
    </row>
    <row r="14" spans="1:30" s="54" customFormat="1" ht="34.5" customHeight="1">
      <c r="A14" s="114">
        <f t="shared" ref="A14:A77" si="6">ROW()-12</f>
        <v>2</v>
      </c>
      <c r="B14" s="38" t="str">
        <f t="shared" ref="B14:B77" si="7">IF($C14="","","工作機械")</f>
        <v/>
      </c>
      <c r="C14" s="152"/>
      <c r="D14" s="24" t="str">
        <f t="shared" ref="D14:D77" si="8">IF($B14&lt;&gt;"",$C$2,"")</f>
        <v/>
      </c>
      <c r="E14" s="24" t="str">
        <f>IF($B14&lt;&gt;"",$F$2,"")</f>
        <v/>
      </c>
      <c r="F14" s="25"/>
      <c r="G14" s="154"/>
      <c r="H14" s="25"/>
      <c r="I14" s="25"/>
      <c r="J14" s="68"/>
      <c r="K14" s="25"/>
      <c r="L14" s="70"/>
      <c r="M14" s="26" t="str">
        <f t="shared" si="1"/>
        <v/>
      </c>
      <c r="N14" s="74"/>
      <c r="O14" s="74"/>
      <c r="P14" s="27" t="str">
        <f t="shared" ref="P14:P77" si="9">IFERROR(IF($J14="","",ROUNDDOWN((ABS($J14-$L14)/$J14)/($O14-$N14)*100,1)),"")</f>
        <v/>
      </c>
      <c r="Q14" s="25"/>
      <c r="R14" s="63"/>
      <c r="S14" s="25"/>
      <c r="T14" s="28"/>
      <c r="U14" s="72"/>
      <c r="V14" s="123"/>
      <c r="W14" s="42"/>
      <c r="X14" s="43"/>
      <c r="Z14" s="151" t="str">
        <f t="shared" ref="Z14:Z77" si="10">IF(AND(($B14&lt;&gt;""),(OR(C14="",F14="",G14="",H14="",I14="",J14="",K14="",L14="",N14="",O14="",P14="",Q14="",U14=""))),1,"")</f>
        <v/>
      </c>
      <c r="AA14" s="151">
        <f t="shared" si="3"/>
        <v>0</v>
      </c>
      <c r="AB14" s="151" t="str">
        <f t="shared" si="4"/>
        <v/>
      </c>
      <c r="AC14" s="143">
        <f t="shared" ref="AC14:AC77" si="11">IF(AB14="",0,COUNTIF($AB$13:$AB$1048576,AB14))</f>
        <v>0</v>
      </c>
      <c r="AD14" s="143" t="str">
        <f t="shared" si="5"/>
        <v/>
      </c>
    </row>
    <row r="15" spans="1:30" s="54" customFormat="1" ht="34.5" customHeight="1">
      <c r="A15" s="114">
        <f t="shared" si="6"/>
        <v>3</v>
      </c>
      <c r="B15" s="38" t="str">
        <f t="shared" si="7"/>
        <v/>
      </c>
      <c r="C15" s="152"/>
      <c r="D15" s="24" t="str">
        <f t="shared" si="8"/>
        <v/>
      </c>
      <c r="E15" s="24" t="str">
        <f>IF($B15&lt;&gt;"",$F$2,"")</f>
        <v/>
      </c>
      <c r="F15" s="25"/>
      <c r="G15" s="154"/>
      <c r="H15" s="25"/>
      <c r="I15" s="25"/>
      <c r="J15" s="68"/>
      <c r="K15" s="25"/>
      <c r="L15" s="70"/>
      <c r="M15" s="26" t="str">
        <f t="shared" si="1"/>
        <v/>
      </c>
      <c r="N15" s="74"/>
      <c r="O15" s="74"/>
      <c r="P15" s="27" t="str">
        <f t="shared" si="9"/>
        <v/>
      </c>
      <c r="Q15" s="25"/>
      <c r="R15" s="63"/>
      <c r="S15" s="25"/>
      <c r="T15" s="28"/>
      <c r="U15" s="72"/>
      <c r="V15" s="123"/>
      <c r="W15" s="42"/>
      <c r="X15" s="43"/>
      <c r="Z15" s="151" t="str">
        <f t="shared" si="10"/>
        <v/>
      </c>
      <c r="AA15" s="151">
        <f t="shared" si="3"/>
        <v>0</v>
      </c>
      <c r="AB15" s="151" t="str">
        <f t="shared" si="4"/>
        <v/>
      </c>
      <c r="AC15" s="143">
        <f t="shared" si="11"/>
        <v>0</v>
      </c>
      <c r="AD15" s="143" t="str">
        <f t="shared" si="5"/>
        <v/>
      </c>
    </row>
    <row r="16" spans="1:30" s="54" customFormat="1" ht="34.5" customHeight="1">
      <c r="A16" s="114">
        <f t="shared" si="6"/>
        <v>4</v>
      </c>
      <c r="B16" s="38" t="str">
        <f t="shared" si="7"/>
        <v/>
      </c>
      <c r="C16" s="152"/>
      <c r="D16" s="24" t="str">
        <f t="shared" si="8"/>
        <v/>
      </c>
      <c r="E16" s="24" t="str">
        <f t="shared" ref="E16:E77" si="12">IF($B16&lt;&gt;"",$F$2,"")</f>
        <v/>
      </c>
      <c r="F16" s="25"/>
      <c r="G16" s="154"/>
      <c r="H16" s="25"/>
      <c r="I16" s="25"/>
      <c r="J16" s="68"/>
      <c r="K16" s="25"/>
      <c r="L16" s="70"/>
      <c r="M16" s="26" t="str">
        <f t="shared" si="1"/>
        <v/>
      </c>
      <c r="N16" s="74"/>
      <c r="O16" s="74"/>
      <c r="P16" s="27" t="str">
        <f t="shared" si="9"/>
        <v/>
      </c>
      <c r="Q16" s="25"/>
      <c r="R16" s="63"/>
      <c r="S16" s="25"/>
      <c r="T16" s="28"/>
      <c r="U16" s="72"/>
      <c r="V16" s="123"/>
      <c r="W16" s="42"/>
      <c r="X16" s="43"/>
      <c r="Z16" s="151" t="str">
        <f t="shared" si="10"/>
        <v/>
      </c>
      <c r="AA16" s="151">
        <f t="shared" si="3"/>
        <v>0</v>
      </c>
      <c r="AB16" s="151" t="str">
        <f t="shared" si="4"/>
        <v/>
      </c>
      <c r="AC16" s="143">
        <f t="shared" si="11"/>
        <v>0</v>
      </c>
      <c r="AD16" s="143" t="str">
        <f t="shared" si="5"/>
        <v/>
      </c>
    </row>
    <row r="17" spans="1:30" s="54" customFormat="1" ht="34.5" customHeight="1">
      <c r="A17" s="114">
        <f t="shared" si="6"/>
        <v>5</v>
      </c>
      <c r="B17" s="38" t="str">
        <f t="shared" si="7"/>
        <v/>
      </c>
      <c r="C17" s="152"/>
      <c r="D17" s="24" t="str">
        <f t="shared" si="8"/>
        <v/>
      </c>
      <c r="E17" s="24" t="str">
        <f t="shared" si="12"/>
        <v/>
      </c>
      <c r="F17" s="25"/>
      <c r="G17" s="154"/>
      <c r="H17" s="25"/>
      <c r="I17" s="25"/>
      <c r="J17" s="68"/>
      <c r="K17" s="25"/>
      <c r="L17" s="70"/>
      <c r="M17" s="26" t="str">
        <f t="shared" si="1"/>
        <v/>
      </c>
      <c r="N17" s="74"/>
      <c r="O17" s="74"/>
      <c r="P17" s="27" t="str">
        <f t="shared" si="9"/>
        <v/>
      </c>
      <c r="Q17" s="25"/>
      <c r="R17" s="63"/>
      <c r="S17" s="25"/>
      <c r="T17" s="28"/>
      <c r="U17" s="72"/>
      <c r="V17" s="123"/>
      <c r="W17" s="42"/>
      <c r="X17" s="43"/>
      <c r="Z17" s="151" t="str">
        <f t="shared" si="10"/>
        <v/>
      </c>
      <c r="AA17" s="151">
        <f t="shared" si="3"/>
        <v>0</v>
      </c>
      <c r="AB17" s="151" t="str">
        <f t="shared" si="4"/>
        <v/>
      </c>
      <c r="AC17" s="143">
        <f t="shared" si="11"/>
        <v>0</v>
      </c>
      <c r="AD17" s="143" t="str">
        <f t="shared" si="5"/>
        <v/>
      </c>
    </row>
    <row r="18" spans="1:30" s="54" customFormat="1" ht="34.5" customHeight="1">
      <c r="A18" s="114">
        <f t="shared" si="6"/>
        <v>6</v>
      </c>
      <c r="B18" s="38" t="str">
        <f t="shared" si="7"/>
        <v/>
      </c>
      <c r="C18" s="152"/>
      <c r="D18" s="24" t="str">
        <f t="shared" si="8"/>
        <v/>
      </c>
      <c r="E18" s="24" t="str">
        <f t="shared" si="12"/>
        <v/>
      </c>
      <c r="F18" s="25"/>
      <c r="G18" s="154"/>
      <c r="H18" s="25"/>
      <c r="I18" s="25"/>
      <c r="J18" s="68"/>
      <c r="K18" s="25"/>
      <c r="L18" s="70"/>
      <c r="M18" s="26" t="str">
        <f t="shared" si="1"/>
        <v/>
      </c>
      <c r="N18" s="74"/>
      <c r="O18" s="74"/>
      <c r="P18" s="27" t="str">
        <f t="shared" si="9"/>
        <v/>
      </c>
      <c r="Q18" s="25"/>
      <c r="R18" s="63"/>
      <c r="S18" s="25"/>
      <c r="T18" s="28"/>
      <c r="U18" s="72"/>
      <c r="V18" s="123"/>
      <c r="W18" s="42"/>
      <c r="X18" s="43"/>
      <c r="Z18" s="151" t="str">
        <f t="shared" si="10"/>
        <v/>
      </c>
      <c r="AA18" s="151">
        <f t="shared" si="3"/>
        <v>0</v>
      </c>
      <c r="AB18" s="151" t="str">
        <f t="shared" si="4"/>
        <v/>
      </c>
      <c r="AC18" s="143">
        <f t="shared" si="11"/>
        <v>0</v>
      </c>
      <c r="AD18" s="143" t="str">
        <f t="shared" si="5"/>
        <v/>
      </c>
    </row>
    <row r="19" spans="1:30" s="54" customFormat="1" ht="34.5" customHeight="1">
      <c r="A19" s="114">
        <f t="shared" si="6"/>
        <v>7</v>
      </c>
      <c r="B19" s="38" t="str">
        <f t="shared" si="7"/>
        <v/>
      </c>
      <c r="C19" s="152"/>
      <c r="D19" s="24" t="str">
        <f t="shared" si="8"/>
        <v/>
      </c>
      <c r="E19" s="24" t="str">
        <f t="shared" si="12"/>
        <v/>
      </c>
      <c r="F19" s="25"/>
      <c r="G19" s="154"/>
      <c r="H19" s="25"/>
      <c r="I19" s="25"/>
      <c r="J19" s="68"/>
      <c r="K19" s="25"/>
      <c r="L19" s="70"/>
      <c r="M19" s="26" t="str">
        <f t="shared" si="1"/>
        <v/>
      </c>
      <c r="N19" s="74"/>
      <c r="O19" s="74"/>
      <c r="P19" s="27" t="str">
        <f t="shared" si="9"/>
        <v/>
      </c>
      <c r="Q19" s="25"/>
      <c r="R19" s="63"/>
      <c r="S19" s="25"/>
      <c r="T19" s="28"/>
      <c r="U19" s="72"/>
      <c r="V19" s="123"/>
      <c r="W19" s="42"/>
      <c r="X19" s="43"/>
      <c r="Z19" s="151" t="str">
        <f t="shared" si="10"/>
        <v/>
      </c>
      <c r="AA19" s="151">
        <f t="shared" si="3"/>
        <v>0</v>
      </c>
      <c r="AB19" s="151" t="str">
        <f t="shared" si="4"/>
        <v/>
      </c>
      <c r="AC19" s="143">
        <f t="shared" si="11"/>
        <v>0</v>
      </c>
      <c r="AD19" s="143" t="str">
        <f t="shared" si="5"/>
        <v/>
      </c>
    </row>
    <row r="20" spans="1:30" s="54" customFormat="1" ht="34.5" customHeight="1">
      <c r="A20" s="114">
        <f t="shared" si="6"/>
        <v>8</v>
      </c>
      <c r="B20" s="38" t="str">
        <f t="shared" si="7"/>
        <v/>
      </c>
      <c r="C20" s="152"/>
      <c r="D20" s="24" t="str">
        <f t="shared" si="8"/>
        <v/>
      </c>
      <c r="E20" s="24" t="str">
        <f t="shared" si="12"/>
        <v/>
      </c>
      <c r="F20" s="25"/>
      <c r="G20" s="154"/>
      <c r="H20" s="25"/>
      <c r="I20" s="25"/>
      <c r="J20" s="68"/>
      <c r="K20" s="25"/>
      <c r="L20" s="70"/>
      <c r="M20" s="26" t="str">
        <f t="shared" si="1"/>
        <v/>
      </c>
      <c r="N20" s="74"/>
      <c r="O20" s="74"/>
      <c r="P20" s="27" t="str">
        <f t="shared" si="9"/>
        <v/>
      </c>
      <c r="Q20" s="25"/>
      <c r="R20" s="63"/>
      <c r="S20" s="25"/>
      <c r="T20" s="28"/>
      <c r="U20" s="72"/>
      <c r="V20" s="123"/>
      <c r="W20" s="42"/>
      <c r="X20" s="43"/>
      <c r="Z20" s="151" t="str">
        <f t="shared" si="10"/>
        <v/>
      </c>
      <c r="AA20" s="151">
        <f t="shared" si="3"/>
        <v>0</v>
      </c>
      <c r="AB20" s="151" t="str">
        <f t="shared" si="4"/>
        <v/>
      </c>
      <c r="AC20" s="143">
        <f t="shared" si="11"/>
        <v>0</v>
      </c>
      <c r="AD20" s="143" t="str">
        <f t="shared" si="5"/>
        <v/>
      </c>
    </row>
    <row r="21" spans="1:30" s="54" customFormat="1" ht="34.5" customHeight="1">
      <c r="A21" s="114">
        <f t="shared" si="6"/>
        <v>9</v>
      </c>
      <c r="B21" s="38" t="str">
        <f t="shared" si="7"/>
        <v/>
      </c>
      <c r="C21" s="152"/>
      <c r="D21" s="24" t="str">
        <f t="shared" si="8"/>
        <v/>
      </c>
      <c r="E21" s="24" t="str">
        <f t="shared" si="12"/>
        <v/>
      </c>
      <c r="F21" s="25"/>
      <c r="G21" s="154"/>
      <c r="H21" s="25"/>
      <c r="I21" s="25"/>
      <c r="J21" s="68"/>
      <c r="K21" s="25"/>
      <c r="L21" s="70"/>
      <c r="M21" s="26" t="str">
        <f t="shared" si="1"/>
        <v/>
      </c>
      <c r="N21" s="74"/>
      <c r="O21" s="74"/>
      <c r="P21" s="27" t="str">
        <f t="shared" si="9"/>
        <v/>
      </c>
      <c r="Q21" s="25"/>
      <c r="R21" s="63"/>
      <c r="S21" s="25"/>
      <c r="T21" s="28"/>
      <c r="U21" s="72"/>
      <c r="V21" s="123"/>
      <c r="W21" s="42"/>
      <c r="X21" s="43"/>
      <c r="Z21" s="151" t="str">
        <f t="shared" si="10"/>
        <v/>
      </c>
      <c r="AA21" s="151">
        <f t="shared" si="3"/>
        <v>0</v>
      </c>
      <c r="AB21" s="151" t="str">
        <f t="shared" si="4"/>
        <v/>
      </c>
      <c r="AC21" s="143">
        <f t="shared" si="11"/>
        <v>0</v>
      </c>
      <c r="AD21" s="143" t="str">
        <f t="shared" si="5"/>
        <v/>
      </c>
    </row>
    <row r="22" spans="1:30" s="54" customFormat="1" ht="34.5" customHeight="1">
      <c r="A22" s="114">
        <f t="shared" si="6"/>
        <v>10</v>
      </c>
      <c r="B22" s="38" t="str">
        <f t="shared" si="7"/>
        <v/>
      </c>
      <c r="C22" s="152"/>
      <c r="D22" s="24" t="str">
        <f t="shared" si="8"/>
        <v/>
      </c>
      <c r="E22" s="24" t="str">
        <f t="shared" si="12"/>
        <v/>
      </c>
      <c r="F22" s="25"/>
      <c r="G22" s="154"/>
      <c r="H22" s="25"/>
      <c r="I22" s="25"/>
      <c r="J22" s="68"/>
      <c r="K22" s="25"/>
      <c r="L22" s="70"/>
      <c r="M22" s="26" t="str">
        <f t="shared" si="1"/>
        <v/>
      </c>
      <c r="N22" s="74"/>
      <c r="O22" s="74"/>
      <c r="P22" s="27" t="str">
        <f t="shared" si="9"/>
        <v/>
      </c>
      <c r="Q22" s="25"/>
      <c r="R22" s="63"/>
      <c r="S22" s="25"/>
      <c r="T22" s="28"/>
      <c r="U22" s="72"/>
      <c r="V22" s="123"/>
      <c r="W22" s="42"/>
      <c r="X22" s="43"/>
      <c r="Z22" s="151" t="str">
        <f t="shared" si="10"/>
        <v/>
      </c>
      <c r="AA22" s="151">
        <f t="shared" si="3"/>
        <v>0</v>
      </c>
      <c r="AB22" s="151" t="str">
        <f t="shared" si="4"/>
        <v/>
      </c>
      <c r="AC22" s="143">
        <f t="shared" si="11"/>
        <v>0</v>
      </c>
      <c r="AD22" s="143" t="str">
        <f t="shared" si="5"/>
        <v/>
      </c>
    </row>
    <row r="23" spans="1:30" s="54" customFormat="1" ht="34.5" customHeight="1">
      <c r="A23" s="114">
        <f t="shared" si="6"/>
        <v>11</v>
      </c>
      <c r="B23" s="38" t="str">
        <f t="shared" si="7"/>
        <v/>
      </c>
      <c r="C23" s="152"/>
      <c r="D23" s="24" t="str">
        <f t="shared" si="8"/>
        <v/>
      </c>
      <c r="E23" s="24" t="str">
        <f t="shared" si="12"/>
        <v/>
      </c>
      <c r="F23" s="25"/>
      <c r="G23" s="154"/>
      <c r="H23" s="25"/>
      <c r="I23" s="25"/>
      <c r="J23" s="68"/>
      <c r="K23" s="25"/>
      <c r="L23" s="70"/>
      <c r="M23" s="26" t="str">
        <f t="shared" si="1"/>
        <v/>
      </c>
      <c r="N23" s="74"/>
      <c r="O23" s="74"/>
      <c r="P23" s="27" t="str">
        <f t="shared" si="9"/>
        <v/>
      </c>
      <c r="Q23" s="25"/>
      <c r="R23" s="63"/>
      <c r="S23" s="25"/>
      <c r="T23" s="28"/>
      <c r="U23" s="72"/>
      <c r="V23" s="123"/>
      <c r="W23" s="42"/>
      <c r="X23" s="43"/>
      <c r="Z23" s="151" t="str">
        <f t="shared" si="10"/>
        <v/>
      </c>
      <c r="AA23" s="151">
        <f t="shared" si="3"/>
        <v>0</v>
      </c>
      <c r="AB23" s="151" t="str">
        <f t="shared" si="4"/>
        <v/>
      </c>
      <c r="AC23" s="143">
        <f t="shared" si="11"/>
        <v>0</v>
      </c>
      <c r="AD23" s="143" t="str">
        <f t="shared" si="5"/>
        <v/>
      </c>
    </row>
    <row r="24" spans="1:30" s="54" customFormat="1" ht="34.5" customHeight="1">
      <c r="A24" s="114">
        <f t="shared" si="6"/>
        <v>12</v>
      </c>
      <c r="B24" s="38" t="str">
        <f t="shared" si="7"/>
        <v/>
      </c>
      <c r="C24" s="152"/>
      <c r="D24" s="24" t="str">
        <f t="shared" si="8"/>
        <v/>
      </c>
      <c r="E24" s="24" t="str">
        <f t="shared" si="12"/>
        <v/>
      </c>
      <c r="F24" s="25"/>
      <c r="G24" s="154"/>
      <c r="H24" s="25"/>
      <c r="I24" s="25"/>
      <c r="J24" s="68"/>
      <c r="K24" s="25"/>
      <c r="L24" s="70"/>
      <c r="M24" s="26" t="str">
        <f t="shared" si="1"/>
        <v/>
      </c>
      <c r="N24" s="74"/>
      <c r="O24" s="74"/>
      <c r="P24" s="27" t="str">
        <f t="shared" si="9"/>
        <v/>
      </c>
      <c r="Q24" s="25"/>
      <c r="R24" s="63"/>
      <c r="S24" s="25"/>
      <c r="T24" s="28"/>
      <c r="U24" s="72"/>
      <c r="V24" s="123"/>
      <c r="W24" s="42"/>
      <c r="X24" s="43"/>
      <c r="Z24" s="151" t="str">
        <f t="shared" si="10"/>
        <v/>
      </c>
      <c r="AA24" s="151">
        <f t="shared" si="3"/>
        <v>0</v>
      </c>
      <c r="AB24" s="151" t="str">
        <f t="shared" si="4"/>
        <v/>
      </c>
      <c r="AC24" s="143">
        <f t="shared" si="11"/>
        <v>0</v>
      </c>
      <c r="AD24" s="143" t="str">
        <f t="shared" si="5"/>
        <v/>
      </c>
    </row>
    <row r="25" spans="1:30" s="54" customFormat="1" ht="34.5" customHeight="1">
      <c r="A25" s="114">
        <f t="shared" si="6"/>
        <v>13</v>
      </c>
      <c r="B25" s="38" t="str">
        <f t="shared" si="7"/>
        <v/>
      </c>
      <c r="C25" s="152"/>
      <c r="D25" s="24" t="str">
        <f t="shared" si="8"/>
        <v/>
      </c>
      <c r="E25" s="24" t="str">
        <f t="shared" si="12"/>
        <v/>
      </c>
      <c r="F25" s="25"/>
      <c r="G25" s="154"/>
      <c r="H25" s="25"/>
      <c r="I25" s="25"/>
      <c r="J25" s="68"/>
      <c r="K25" s="25"/>
      <c r="L25" s="70"/>
      <c r="M25" s="26" t="str">
        <f t="shared" si="1"/>
        <v/>
      </c>
      <c r="N25" s="74"/>
      <c r="O25" s="74"/>
      <c r="P25" s="27" t="str">
        <f t="shared" si="9"/>
        <v/>
      </c>
      <c r="Q25" s="25"/>
      <c r="R25" s="63"/>
      <c r="S25" s="25"/>
      <c r="T25" s="28"/>
      <c r="U25" s="72"/>
      <c r="V25" s="123"/>
      <c r="W25" s="42"/>
      <c r="X25" s="43"/>
      <c r="Z25" s="151" t="str">
        <f t="shared" si="10"/>
        <v/>
      </c>
      <c r="AA25" s="151">
        <f t="shared" si="3"/>
        <v>0</v>
      </c>
      <c r="AB25" s="151" t="str">
        <f t="shared" si="4"/>
        <v/>
      </c>
      <c r="AC25" s="143">
        <f t="shared" si="11"/>
        <v>0</v>
      </c>
      <c r="AD25" s="143" t="str">
        <f t="shared" si="5"/>
        <v/>
      </c>
    </row>
    <row r="26" spans="1:30" s="54" customFormat="1" ht="34.5" customHeight="1">
      <c r="A26" s="114">
        <f t="shared" si="6"/>
        <v>14</v>
      </c>
      <c r="B26" s="38" t="str">
        <f t="shared" si="7"/>
        <v/>
      </c>
      <c r="C26" s="152"/>
      <c r="D26" s="24" t="str">
        <f t="shared" si="8"/>
        <v/>
      </c>
      <c r="E26" s="24" t="str">
        <f t="shared" si="12"/>
        <v/>
      </c>
      <c r="F26" s="25"/>
      <c r="G26" s="154"/>
      <c r="H26" s="25"/>
      <c r="I26" s="25"/>
      <c r="J26" s="68"/>
      <c r="K26" s="25"/>
      <c r="L26" s="70"/>
      <c r="M26" s="26" t="str">
        <f t="shared" si="1"/>
        <v/>
      </c>
      <c r="N26" s="74"/>
      <c r="O26" s="74"/>
      <c r="P26" s="27" t="str">
        <f t="shared" si="9"/>
        <v/>
      </c>
      <c r="Q26" s="25"/>
      <c r="R26" s="63"/>
      <c r="S26" s="25"/>
      <c r="T26" s="28"/>
      <c r="U26" s="72"/>
      <c r="V26" s="123"/>
      <c r="W26" s="42"/>
      <c r="X26" s="43"/>
      <c r="Z26" s="151" t="str">
        <f t="shared" si="10"/>
        <v/>
      </c>
      <c r="AA26" s="151">
        <f t="shared" si="3"/>
        <v>0</v>
      </c>
      <c r="AB26" s="151" t="str">
        <f t="shared" si="4"/>
        <v/>
      </c>
      <c r="AC26" s="143">
        <f t="shared" si="11"/>
        <v>0</v>
      </c>
      <c r="AD26" s="143" t="str">
        <f t="shared" si="5"/>
        <v/>
      </c>
    </row>
    <row r="27" spans="1:30" s="54" customFormat="1" ht="34.5" customHeight="1">
      <c r="A27" s="114">
        <f t="shared" si="6"/>
        <v>15</v>
      </c>
      <c r="B27" s="38" t="str">
        <f t="shared" si="7"/>
        <v/>
      </c>
      <c r="C27" s="152"/>
      <c r="D27" s="24" t="str">
        <f t="shared" si="8"/>
        <v/>
      </c>
      <c r="E27" s="24" t="str">
        <f t="shared" si="12"/>
        <v/>
      </c>
      <c r="F27" s="25"/>
      <c r="G27" s="154"/>
      <c r="H27" s="25"/>
      <c r="I27" s="25"/>
      <c r="J27" s="68"/>
      <c r="K27" s="25"/>
      <c r="L27" s="70"/>
      <c r="M27" s="26" t="str">
        <f t="shared" si="1"/>
        <v/>
      </c>
      <c r="N27" s="74"/>
      <c r="O27" s="74"/>
      <c r="P27" s="27" t="str">
        <f t="shared" si="9"/>
        <v/>
      </c>
      <c r="Q27" s="25"/>
      <c r="R27" s="63"/>
      <c r="S27" s="25"/>
      <c r="T27" s="28"/>
      <c r="U27" s="72"/>
      <c r="V27" s="123"/>
      <c r="W27" s="42"/>
      <c r="X27" s="43"/>
      <c r="Z27" s="151" t="str">
        <f t="shared" si="10"/>
        <v/>
      </c>
      <c r="AA27" s="151">
        <f t="shared" si="3"/>
        <v>0</v>
      </c>
      <c r="AB27" s="151" t="str">
        <f t="shared" si="4"/>
        <v/>
      </c>
      <c r="AC27" s="143">
        <f t="shared" si="11"/>
        <v>0</v>
      </c>
      <c r="AD27" s="143" t="str">
        <f t="shared" si="5"/>
        <v/>
      </c>
    </row>
    <row r="28" spans="1:30" s="54" customFormat="1" ht="34.5" customHeight="1">
      <c r="A28" s="114">
        <f t="shared" si="6"/>
        <v>16</v>
      </c>
      <c r="B28" s="38" t="str">
        <f t="shared" si="7"/>
        <v/>
      </c>
      <c r="C28" s="152"/>
      <c r="D28" s="24" t="str">
        <f t="shared" si="8"/>
        <v/>
      </c>
      <c r="E28" s="24" t="str">
        <f t="shared" si="12"/>
        <v/>
      </c>
      <c r="F28" s="25"/>
      <c r="G28" s="25"/>
      <c r="H28" s="25"/>
      <c r="I28" s="25"/>
      <c r="J28" s="68"/>
      <c r="K28" s="25"/>
      <c r="L28" s="70"/>
      <c r="M28" s="26" t="str">
        <f t="shared" si="1"/>
        <v/>
      </c>
      <c r="N28" s="74"/>
      <c r="O28" s="74"/>
      <c r="P28" s="27" t="str">
        <f t="shared" si="9"/>
        <v/>
      </c>
      <c r="Q28" s="25"/>
      <c r="R28" s="63"/>
      <c r="S28" s="25"/>
      <c r="T28" s="28"/>
      <c r="U28" s="72"/>
      <c r="V28" s="123"/>
      <c r="W28" s="42"/>
      <c r="X28" s="43"/>
      <c r="Z28" s="151" t="str">
        <f t="shared" si="10"/>
        <v/>
      </c>
      <c r="AA28" s="151">
        <f t="shared" si="3"/>
        <v>0</v>
      </c>
      <c r="AB28" s="151" t="str">
        <f t="shared" si="4"/>
        <v/>
      </c>
      <c r="AC28" s="143">
        <f t="shared" si="11"/>
        <v>0</v>
      </c>
      <c r="AD28" s="143" t="str">
        <f t="shared" si="5"/>
        <v/>
      </c>
    </row>
    <row r="29" spans="1:30" s="54" customFormat="1" ht="34.5" customHeight="1">
      <c r="A29" s="114">
        <f t="shared" si="6"/>
        <v>17</v>
      </c>
      <c r="B29" s="38" t="str">
        <f t="shared" si="7"/>
        <v/>
      </c>
      <c r="C29" s="152"/>
      <c r="D29" s="24" t="str">
        <f t="shared" si="8"/>
        <v/>
      </c>
      <c r="E29" s="24" t="str">
        <f t="shared" si="12"/>
        <v/>
      </c>
      <c r="F29" s="25"/>
      <c r="G29" s="25"/>
      <c r="H29" s="25"/>
      <c r="I29" s="25"/>
      <c r="J29" s="68"/>
      <c r="K29" s="25"/>
      <c r="L29" s="70"/>
      <c r="M29" s="26" t="str">
        <f t="shared" si="1"/>
        <v/>
      </c>
      <c r="N29" s="74"/>
      <c r="O29" s="74"/>
      <c r="P29" s="27" t="str">
        <f t="shared" si="9"/>
        <v/>
      </c>
      <c r="Q29" s="25"/>
      <c r="R29" s="63"/>
      <c r="S29" s="25"/>
      <c r="T29" s="28"/>
      <c r="U29" s="72"/>
      <c r="V29" s="123"/>
      <c r="W29" s="42"/>
      <c r="X29" s="43"/>
      <c r="Z29" s="151" t="str">
        <f t="shared" si="10"/>
        <v/>
      </c>
      <c r="AA29" s="151">
        <f t="shared" si="3"/>
        <v>0</v>
      </c>
      <c r="AB29" s="151" t="str">
        <f t="shared" si="4"/>
        <v/>
      </c>
      <c r="AC29" s="143">
        <f t="shared" si="11"/>
        <v>0</v>
      </c>
      <c r="AD29" s="143" t="str">
        <f t="shared" si="5"/>
        <v/>
      </c>
    </row>
    <row r="30" spans="1:30" s="54" customFormat="1" ht="34.5" customHeight="1">
      <c r="A30" s="114">
        <f t="shared" si="6"/>
        <v>18</v>
      </c>
      <c r="B30" s="38" t="str">
        <f t="shared" si="7"/>
        <v/>
      </c>
      <c r="C30" s="152"/>
      <c r="D30" s="24" t="str">
        <f t="shared" si="8"/>
        <v/>
      </c>
      <c r="E30" s="24" t="str">
        <f t="shared" si="12"/>
        <v/>
      </c>
      <c r="F30" s="25"/>
      <c r="G30" s="25"/>
      <c r="H30" s="25"/>
      <c r="I30" s="25"/>
      <c r="J30" s="68"/>
      <c r="K30" s="25"/>
      <c r="L30" s="70"/>
      <c r="M30" s="26" t="str">
        <f t="shared" si="1"/>
        <v/>
      </c>
      <c r="N30" s="74"/>
      <c r="O30" s="74"/>
      <c r="P30" s="27" t="str">
        <f t="shared" si="9"/>
        <v/>
      </c>
      <c r="Q30" s="25"/>
      <c r="R30" s="63"/>
      <c r="S30" s="25"/>
      <c r="T30" s="28"/>
      <c r="U30" s="72"/>
      <c r="V30" s="123"/>
      <c r="W30" s="42"/>
      <c r="X30" s="43"/>
      <c r="Z30" s="151" t="str">
        <f t="shared" si="10"/>
        <v/>
      </c>
      <c r="AA30" s="151">
        <f t="shared" si="3"/>
        <v>0</v>
      </c>
      <c r="AB30" s="151" t="str">
        <f t="shared" si="4"/>
        <v/>
      </c>
      <c r="AC30" s="143">
        <f t="shared" si="11"/>
        <v>0</v>
      </c>
      <c r="AD30" s="143" t="str">
        <f t="shared" si="5"/>
        <v/>
      </c>
    </row>
    <row r="31" spans="1:30" s="54" customFormat="1" ht="34.5" customHeight="1">
      <c r="A31" s="114">
        <f t="shared" si="6"/>
        <v>19</v>
      </c>
      <c r="B31" s="38" t="str">
        <f t="shared" si="7"/>
        <v/>
      </c>
      <c r="C31" s="152"/>
      <c r="D31" s="24" t="str">
        <f t="shared" si="8"/>
        <v/>
      </c>
      <c r="E31" s="24" t="str">
        <f t="shared" si="12"/>
        <v/>
      </c>
      <c r="F31" s="25"/>
      <c r="G31" s="25"/>
      <c r="H31" s="25"/>
      <c r="I31" s="25"/>
      <c r="J31" s="68"/>
      <c r="K31" s="25"/>
      <c r="L31" s="70"/>
      <c r="M31" s="26" t="str">
        <f t="shared" si="1"/>
        <v/>
      </c>
      <c r="N31" s="74"/>
      <c r="O31" s="74"/>
      <c r="P31" s="27" t="str">
        <f t="shared" si="9"/>
        <v/>
      </c>
      <c r="Q31" s="25"/>
      <c r="R31" s="63"/>
      <c r="S31" s="25"/>
      <c r="T31" s="28"/>
      <c r="U31" s="72"/>
      <c r="V31" s="123"/>
      <c r="W31" s="42"/>
      <c r="X31" s="43"/>
      <c r="Z31" s="151" t="str">
        <f t="shared" si="10"/>
        <v/>
      </c>
      <c r="AA31" s="151">
        <f t="shared" si="3"/>
        <v>0</v>
      </c>
      <c r="AB31" s="151" t="str">
        <f t="shared" si="4"/>
        <v/>
      </c>
      <c r="AC31" s="143">
        <f t="shared" si="11"/>
        <v>0</v>
      </c>
      <c r="AD31" s="143" t="str">
        <f t="shared" si="5"/>
        <v/>
      </c>
    </row>
    <row r="32" spans="1:30" s="54" customFormat="1" ht="34.5" customHeight="1">
      <c r="A32" s="114">
        <f t="shared" si="6"/>
        <v>20</v>
      </c>
      <c r="B32" s="38" t="str">
        <f t="shared" si="7"/>
        <v/>
      </c>
      <c r="C32" s="152"/>
      <c r="D32" s="24" t="str">
        <f t="shared" si="8"/>
        <v/>
      </c>
      <c r="E32" s="24" t="str">
        <f t="shared" si="12"/>
        <v/>
      </c>
      <c r="F32" s="25"/>
      <c r="G32" s="25"/>
      <c r="H32" s="25"/>
      <c r="I32" s="25"/>
      <c r="J32" s="68"/>
      <c r="K32" s="25"/>
      <c r="L32" s="70"/>
      <c r="M32" s="26" t="str">
        <f t="shared" si="1"/>
        <v/>
      </c>
      <c r="N32" s="74"/>
      <c r="O32" s="74"/>
      <c r="P32" s="27" t="str">
        <f t="shared" si="9"/>
        <v/>
      </c>
      <c r="Q32" s="25"/>
      <c r="R32" s="63"/>
      <c r="S32" s="25"/>
      <c r="T32" s="28"/>
      <c r="U32" s="72"/>
      <c r="V32" s="123"/>
      <c r="W32" s="42"/>
      <c r="X32" s="43"/>
      <c r="Z32" s="151" t="str">
        <f t="shared" si="10"/>
        <v/>
      </c>
      <c r="AA32" s="151">
        <f t="shared" si="3"/>
        <v>0</v>
      </c>
      <c r="AB32" s="151" t="str">
        <f t="shared" si="4"/>
        <v/>
      </c>
      <c r="AC32" s="143">
        <f t="shared" si="11"/>
        <v>0</v>
      </c>
      <c r="AD32" s="143" t="str">
        <f t="shared" si="5"/>
        <v/>
      </c>
    </row>
    <row r="33" spans="1:30" s="54" customFormat="1" ht="34.5" customHeight="1">
      <c r="A33" s="114">
        <f t="shared" si="6"/>
        <v>21</v>
      </c>
      <c r="B33" s="38" t="str">
        <f t="shared" si="7"/>
        <v/>
      </c>
      <c r="C33" s="152"/>
      <c r="D33" s="24" t="str">
        <f t="shared" si="8"/>
        <v/>
      </c>
      <c r="E33" s="24" t="str">
        <f t="shared" si="12"/>
        <v/>
      </c>
      <c r="F33" s="25"/>
      <c r="G33" s="25"/>
      <c r="H33" s="25"/>
      <c r="I33" s="25"/>
      <c r="J33" s="68"/>
      <c r="K33" s="25"/>
      <c r="L33" s="70"/>
      <c r="M33" s="26" t="str">
        <f t="shared" si="1"/>
        <v/>
      </c>
      <c r="N33" s="74"/>
      <c r="O33" s="74"/>
      <c r="P33" s="27" t="str">
        <f t="shared" si="9"/>
        <v/>
      </c>
      <c r="Q33" s="25"/>
      <c r="R33" s="63"/>
      <c r="S33" s="25"/>
      <c r="T33" s="28"/>
      <c r="U33" s="72"/>
      <c r="V33" s="123"/>
      <c r="W33" s="42"/>
      <c r="X33" s="43"/>
      <c r="Z33" s="151" t="str">
        <f t="shared" si="10"/>
        <v/>
      </c>
      <c r="AA33" s="151">
        <f t="shared" si="3"/>
        <v>0</v>
      </c>
      <c r="AB33" s="151" t="str">
        <f t="shared" si="4"/>
        <v/>
      </c>
      <c r="AC33" s="143">
        <f t="shared" si="11"/>
        <v>0</v>
      </c>
      <c r="AD33" s="143" t="str">
        <f t="shared" si="5"/>
        <v/>
      </c>
    </row>
    <row r="34" spans="1:30" s="54" customFormat="1" ht="34.5" customHeight="1">
      <c r="A34" s="114">
        <f t="shared" si="6"/>
        <v>22</v>
      </c>
      <c r="B34" s="38" t="str">
        <f t="shared" si="7"/>
        <v/>
      </c>
      <c r="C34" s="152"/>
      <c r="D34" s="24" t="str">
        <f t="shared" si="8"/>
        <v/>
      </c>
      <c r="E34" s="24" t="str">
        <f t="shared" si="12"/>
        <v/>
      </c>
      <c r="F34" s="25"/>
      <c r="G34" s="25"/>
      <c r="H34" s="25"/>
      <c r="I34" s="25"/>
      <c r="J34" s="68"/>
      <c r="K34" s="25"/>
      <c r="L34" s="70"/>
      <c r="M34" s="26" t="str">
        <f t="shared" si="1"/>
        <v/>
      </c>
      <c r="N34" s="74"/>
      <c r="O34" s="74"/>
      <c r="P34" s="27" t="str">
        <f t="shared" si="9"/>
        <v/>
      </c>
      <c r="Q34" s="25"/>
      <c r="R34" s="63"/>
      <c r="S34" s="25"/>
      <c r="T34" s="28"/>
      <c r="U34" s="72"/>
      <c r="V34" s="123"/>
      <c r="W34" s="42"/>
      <c r="X34" s="43"/>
      <c r="Z34" s="151" t="str">
        <f t="shared" si="10"/>
        <v/>
      </c>
      <c r="AA34" s="151">
        <f t="shared" si="3"/>
        <v>0</v>
      </c>
      <c r="AB34" s="151" t="str">
        <f t="shared" si="4"/>
        <v/>
      </c>
      <c r="AC34" s="143">
        <f t="shared" si="11"/>
        <v>0</v>
      </c>
      <c r="AD34" s="143" t="str">
        <f t="shared" si="5"/>
        <v/>
      </c>
    </row>
    <row r="35" spans="1:30" s="54" customFormat="1" ht="34.5" customHeight="1">
      <c r="A35" s="114">
        <f t="shared" si="6"/>
        <v>23</v>
      </c>
      <c r="B35" s="38" t="str">
        <f t="shared" si="7"/>
        <v/>
      </c>
      <c r="C35" s="152"/>
      <c r="D35" s="24" t="str">
        <f t="shared" si="8"/>
        <v/>
      </c>
      <c r="E35" s="24" t="str">
        <f t="shared" si="12"/>
        <v/>
      </c>
      <c r="F35" s="25"/>
      <c r="G35" s="25"/>
      <c r="H35" s="25"/>
      <c r="I35" s="25"/>
      <c r="J35" s="68"/>
      <c r="K35" s="25"/>
      <c r="L35" s="70"/>
      <c r="M35" s="26" t="str">
        <f t="shared" si="1"/>
        <v/>
      </c>
      <c r="N35" s="74"/>
      <c r="O35" s="74"/>
      <c r="P35" s="27" t="str">
        <f t="shared" si="9"/>
        <v/>
      </c>
      <c r="Q35" s="25"/>
      <c r="R35" s="63"/>
      <c r="S35" s="25"/>
      <c r="T35" s="28"/>
      <c r="U35" s="72"/>
      <c r="V35" s="123"/>
      <c r="W35" s="42"/>
      <c r="X35" s="43"/>
      <c r="Z35" s="151" t="str">
        <f t="shared" si="10"/>
        <v/>
      </c>
      <c r="AA35" s="151">
        <f t="shared" si="3"/>
        <v>0</v>
      </c>
      <c r="AB35" s="151" t="str">
        <f t="shared" si="4"/>
        <v/>
      </c>
      <c r="AC35" s="143">
        <f t="shared" si="11"/>
        <v>0</v>
      </c>
      <c r="AD35" s="143" t="str">
        <f t="shared" si="5"/>
        <v/>
      </c>
    </row>
    <row r="36" spans="1:30" s="54" customFormat="1" ht="34.5" customHeight="1">
      <c r="A36" s="114">
        <f t="shared" si="6"/>
        <v>24</v>
      </c>
      <c r="B36" s="38" t="str">
        <f t="shared" si="7"/>
        <v/>
      </c>
      <c r="C36" s="152"/>
      <c r="D36" s="24" t="str">
        <f t="shared" si="8"/>
        <v/>
      </c>
      <c r="E36" s="24" t="str">
        <f t="shared" si="12"/>
        <v/>
      </c>
      <c r="F36" s="25"/>
      <c r="G36" s="25"/>
      <c r="H36" s="25"/>
      <c r="I36" s="25"/>
      <c r="J36" s="68"/>
      <c r="K36" s="25"/>
      <c r="L36" s="70"/>
      <c r="M36" s="26" t="str">
        <f t="shared" si="1"/>
        <v/>
      </c>
      <c r="N36" s="74"/>
      <c r="O36" s="74"/>
      <c r="P36" s="27" t="str">
        <f t="shared" si="9"/>
        <v/>
      </c>
      <c r="Q36" s="25"/>
      <c r="R36" s="63"/>
      <c r="S36" s="25"/>
      <c r="T36" s="28"/>
      <c r="U36" s="72"/>
      <c r="V36" s="123"/>
      <c r="W36" s="42"/>
      <c r="X36" s="43"/>
      <c r="Z36" s="151" t="str">
        <f t="shared" si="10"/>
        <v/>
      </c>
      <c r="AA36" s="151">
        <f t="shared" si="3"/>
        <v>0</v>
      </c>
      <c r="AB36" s="151" t="str">
        <f t="shared" si="4"/>
        <v/>
      </c>
      <c r="AC36" s="143">
        <f t="shared" si="11"/>
        <v>0</v>
      </c>
      <c r="AD36" s="143" t="str">
        <f t="shared" si="5"/>
        <v/>
      </c>
    </row>
    <row r="37" spans="1:30" s="54" customFormat="1" ht="34.5" customHeight="1">
      <c r="A37" s="114">
        <f t="shared" si="6"/>
        <v>25</v>
      </c>
      <c r="B37" s="38" t="str">
        <f t="shared" si="7"/>
        <v/>
      </c>
      <c r="C37" s="152"/>
      <c r="D37" s="24" t="str">
        <f t="shared" si="8"/>
        <v/>
      </c>
      <c r="E37" s="24" t="str">
        <f t="shared" si="12"/>
        <v/>
      </c>
      <c r="F37" s="25"/>
      <c r="G37" s="25"/>
      <c r="H37" s="25"/>
      <c r="I37" s="25"/>
      <c r="J37" s="68"/>
      <c r="K37" s="25"/>
      <c r="L37" s="70"/>
      <c r="M37" s="26" t="str">
        <f t="shared" si="1"/>
        <v/>
      </c>
      <c r="N37" s="74"/>
      <c r="O37" s="74"/>
      <c r="P37" s="27" t="str">
        <f t="shared" si="9"/>
        <v/>
      </c>
      <c r="Q37" s="25"/>
      <c r="R37" s="63"/>
      <c r="S37" s="25"/>
      <c r="T37" s="28"/>
      <c r="U37" s="72"/>
      <c r="V37" s="123"/>
      <c r="W37" s="42"/>
      <c r="X37" s="43"/>
      <c r="Z37" s="151" t="str">
        <f t="shared" si="10"/>
        <v/>
      </c>
      <c r="AA37" s="151">
        <f t="shared" si="3"/>
        <v>0</v>
      </c>
      <c r="AB37" s="151" t="str">
        <f t="shared" si="4"/>
        <v/>
      </c>
      <c r="AC37" s="143">
        <f t="shared" si="11"/>
        <v>0</v>
      </c>
      <c r="AD37" s="143" t="str">
        <f t="shared" si="5"/>
        <v/>
      </c>
    </row>
    <row r="38" spans="1:30" s="54" customFormat="1" ht="34.5" customHeight="1">
      <c r="A38" s="114">
        <f t="shared" si="6"/>
        <v>26</v>
      </c>
      <c r="B38" s="38" t="str">
        <f t="shared" si="7"/>
        <v/>
      </c>
      <c r="C38" s="152"/>
      <c r="D38" s="24" t="str">
        <f t="shared" si="8"/>
        <v/>
      </c>
      <c r="E38" s="24" t="str">
        <f t="shared" si="12"/>
        <v/>
      </c>
      <c r="F38" s="25"/>
      <c r="G38" s="25"/>
      <c r="H38" s="25"/>
      <c r="I38" s="25"/>
      <c r="J38" s="68"/>
      <c r="K38" s="25"/>
      <c r="L38" s="70"/>
      <c r="M38" s="26" t="str">
        <f t="shared" si="1"/>
        <v/>
      </c>
      <c r="N38" s="74"/>
      <c r="O38" s="74"/>
      <c r="P38" s="27" t="str">
        <f t="shared" si="9"/>
        <v/>
      </c>
      <c r="Q38" s="25"/>
      <c r="R38" s="63"/>
      <c r="S38" s="25"/>
      <c r="T38" s="28"/>
      <c r="U38" s="72"/>
      <c r="V38" s="123"/>
      <c r="W38" s="42"/>
      <c r="X38" s="43"/>
      <c r="Z38" s="151" t="str">
        <f t="shared" si="10"/>
        <v/>
      </c>
      <c r="AA38" s="151">
        <f t="shared" si="3"/>
        <v>0</v>
      </c>
      <c r="AB38" s="151" t="str">
        <f t="shared" si="4"/>
        <v/>
      </c>
      <c r="AC38" s="143">
        <f t="shared" si="11"/>
        <v>0</v>
      </c>
      <c r="AD38" s="143" t="str">
        <f t="shared" si="5"/>
        <v/>
      </c>
    </row>
    <row r="39" spans="1:30" s="54" customFormat="1" ht="34.5" customHeight="1">
      <c r="A39" s="114">
        <f t="shared" si="6"/>
        <v>27</v>
      </c>
      <c r="B39" s="38" t="str">
        <f t="shared" si="7"/>
        <v/>
      </c>
      <c r="C39" s="152"/>
      <c r="D39" s="24" t="str">
        <f t="shared" si="8"/>
        <v/>
      </c>
      <c r="E39" s="24" t="str">
        <f t="shared" si="12"/>
        <v/>
      </c>
      <c r="F39" s="25"/>
      <c r="G39" s="25"/>
      <c r="H39" s="25"/>
      <c r="I39" s="25"/>
      <c r="J39" s="68"/>
      <c r="K39" s="25"/>
      <c r="L39" s="70"/>
      <c r="M39" s="26" t="str">
        <f t="shared" si="1"/>
        <v/>
      </c>
      <c r="N39" s="74"/>
      <c r="O39" s="74"/>
      <c r="P39" s="27" t="str">
        <f t="shared" si="9"/>
        <v/>
      </c>
      <c r="Q39" s="25"/>
      <c r="R39" s="63"/>
      <c r="S39" s="25"/>
      <c r="T39" s="28"/>
      <c r="U39" s="72"/>
      <c r="V39" s="123"/>
      <c r="W39" s="42"/>
      <c r="X39" s="43"/>
      <c r="Z39" s="151" t="str">
        <f t="shared" si="10"/>
        <v/>
      </c>
      <c r="AA39" s="151">
        <f t="shared" si="3"/>
        <v>0</v>
      </c>
      <c r="AB39" s="151" t="str">
        <f t="shared" si="4"/>
        <v/>
      </c>
      <c r="AC39" s="143">
        <f t="shared" si="11"/>
        <v>0</v>
      </c>
      <c r="AD39" s="143" t="str">
        <f t="shared" si="5"/>
        <v/>
      </c>
    </row>
    <row r="40" spans="1:30" s="54" customFormat="1" ht="34.5" customHeight="1">
      <c r="A40" s="114">
        <f t="shared" si="6"/>
        <v>28</v>
      </c>
      <c r="B40" s="38" t="str">
        <f t="shared" si="7"/>
        <v/>
      </c>
      <c r="C40" s="152"/>
      <c r="D40" s="24" t="str">
        <f t="shared" si="8"/>
        <v/>
      </c>
      <c r="E40" s="24" t="str">
        <f t="shared" si="12"/>
        <v/>
      </c>
      <c r="F40" s="25"/>
      <c r="G40" s="25"/>
      <c r="H40" s="25"/>
      <c r="I40" s="25"/>
      <c r="J40" s="68"/>
      <c r="K40" s="25"/>
      <c r="L40" s="70"/>
      <c r="M40" s="26" t="str">
        <f t="shared" si="1"/>
        <v/>
      </c>
      <c r="N40" s="74"/>
      <c r="O40" s="74"/>
      <c r="P40" s="27" t="str">
        <f t="shared" si="9"/>
        <v/>
      </c>
      <c r="Q40" s="25"/>
      <c r="R40" s="63"/>
      <c r="S40" s="25"/>
      <c r="T40" s="28"/>
      <c r="U40" s="72"/>
      <c r="V40" s="123"/>
      <c r="W40" s="42"/>
      <c r="X40" s="43"/>
      <c r="Z40" s="151" t="str">
        <f t="shared" si="10"/>
        <v/>
      </c>
      <c r="AA40" s="151">
        <f t="shared" si="3"/>
        <v>0</v>
      </c>
      <c r="AB40" s="151" t="str">
        <f t="shared" si="4"/>
        <v/>
      </c>
      <c r="AC40" s="143">
        <f t="shared" si="11"/>
        <v>0</v>
      </c>
      <c r="AD40" s="143" t="str">
        <f t="shared" si="5"/>
        <v/>
      </c>
    </row>
    <row r="41" spans="1:30" s="54" customFormat="1" ht="34.5" customHeight="1">
      <c r="A41" s="114">
        <f t="shared" si="6"/>
        <v>29</v>
      </c>
      <c r="B41" s="38" t="str">
        <f t="shared" si="7"/>
        <v/>
      </c>
      <c r="C41" s="152"/>
      <c r="D41" s="24" t="str">
        <f t="shared" si="8"/>
        <v/>
      </c>
      <c r="E41" s="24" t="str">
        <f t="shared" si="12"/>
        <v/>
      </c>
      <c r="F41" s="25"/>
      <c r="G41" s="25"/>
      <c r="H41" s="25"/>
      <c r="I41" s="25"/>
      <c r="J41" s="68"/>
      <c r="K41" s="25"/>
      <c r="L41" s="70"/>
      <c r="M41" s="26" t="str">
        <f t="shared" si="1"/>
        <v/>
      </c>
      <c r="N41" s="74"/>
      <c r="O41" s="74"/>
      <c r="P41" s="27" t="str">
        <f t="shared" si="9"/>
        <v/>
      </c>
      <c r="Q41" s="25"/>
      <c r="R41" s="63"/>
      <c r="S41" s="25"/>
      <c r="T41" s="28"/>
      <c r="U41" s="72"/>
      <c r="V41" s="123"/>
      <c r="W41" s="42"/>
      <c r="X41" s="43"/>
      <c r="Z41" s="151" t="str">
        <f t="shared" si="10"/>
        <v/>
      </c>
      <c r="AA41" s="151">
        <f t="shared" si="3"/>
        <v>0</v>
      </c>
      <c r="AB41" s="151" t="str">
        <f t="shared" si="4"/>
        <v/>
      </c>
      <c r="AC41" s="143">
        <f t="shared" si="11"/>
        <v>0</v>
      </c>
      <c r="AD41" s="143" t="str">
        <f t="shared" si="5"/>
        <v/>
      </c>
    </row>
    <row r="42" spans="1:30" s="54" customFormat="1" ht="34.5" customHeight="1">
      <c r="A42" s="114">
        <f t="shared" si="6"/>
        <v>30</v>
      </c>
      <c r="B42" s="38" t="str">
        <f t="shared" si="7"/>
        <v/>
      </c>
      <c r="C42" s="152"/>
      <c r="D42" s="24" t="str">
        <f t="shared" si="8"/>
        <v/>
      </c>
      <c r="E42" s="24" t="str">
        <f t="shared" si="12"/>
        <v/>
      </c>
      <c r="F42" s="25"/>
      <c r="G42" s="25"/>
      <c r="H42" s="25"/>
      <c r="I42" s="25"/>
      <c r="J42" s="68"/>
      <c r="K42" s="25"/>
      <c r="L42" s="70"/>
      <c r="M42" s="26" t="str">
        <f t="shared" si="1"/>
        <v/>
      </c>
      <c r="N42" s="74"/>
      <c r="O42" s="74"/>
      <c r="P42" s="27" t="str">
        <f t="shared" si="9"/>
        <v/>
      </c>
      <c r="Q42" s="25"/>
      <c r="R42" s="63"/>
      <c r="S42" s="25"/>
      <c r="T42" s="28"/>
      <c r="U42" s="72"/>
      <c r="V42" s="123"/>
      <c r="W42" s="42"/>
      <c r="X42" s="43"/>
      <c r="Z42" s="151" t="str">
        <f t="shared" si="10"/>
        <v/>
      </c>
      <c r="AA42" s="151">
        <f t="shared" si="3"/>
        <v>0</v>
      </c>
      <c r="AB42" s="151" t="str">
        <f t="shared" si="4"/>
        <v/>
      </c>
      <c r="AC42" s="143">
        <f t="shared" si="11"/>
        <v>0</v>
      </c>
      <c r="AD42" s="143" t="str">
        <f t="shared" si="5"/>
        <v/>
      </c>
    </row>
    <row r="43" spans="1:30" s="54" customFormat="1" ht="34.5" customHeight="1">
      <c r="A43" s="114">
        <f t="shared" si="6"/>
        <v>31</v>
      </c>
      <c r="B43" s="38" t="str">
        <f t="shared" si="7"/>
        <v/>
      </c>
      <c r="C43" s="152"/>
      <c r="D43" s="24" t="str">
        <f t="shared" si="8"/>
        <v/>
      </c>
      <c r="E43" s="24" t="str">
        <f t="shared" si="12"/>
        <v/>
      </c>
      <c r="F43" s="25"/>
      <c r="G43" s="25"/>
      <c r="H43" s="25"/>
      <c r="I43" s="25"/>
      <c r="J43" s="68"/>
      <c r="K43" s="25"/>
      <c r="L43" s="70"/>
      <c r="M43" s="26" t="str">
        <f t="shared" si="1"/>
        <v/>
      </c>
      <c r="N43" s="74"/>
      <c r="O43" s="74"/>
      <c r="P43" s="27" t="str">
        <f t="shared" si="9"/>
        <v/>
      </c>
      <c r="Q43" s="25"/>
      <c r="R43" s="63"/>
      <c r="S43" s="25"/>
      <c r="T43" s="28"/>
      <c r="U43" s="72"/>
      <c r="V43" s="123"/>
      <c r="W43" s="42"/>
      <c r="X43" s="43"/>
      <c r="Z43" s="151" t="str">
        <f t="shared" si="10"/>
        <v/>
      </c>
      <c r="AA43" s="151">
        <f t="shared" si="3"/>
        <v>0</v>
      </c>
      <c r="AB43" s="151" t="str">
        <f t="shared" si="4"/>
        <v/>
      </c>
      <c r="AC43" s="143">
        <f t="shared" si="11"/>
        <v>0</v>
      </c>
      <c r="AD43" s="143" t="str">
        <f t="shared" si="5"/>
        <v/>
      </c>
    </row>
    <row r="44" spans="1:30" s="54" customFormat="1" ht="34.5" customHeight="1">
      <c r="A44" s="114">
        <f t="shared" si="6"/>
        <v>32</v>
      </c>
      <c r="B44" s="38" t="str">
        <f t="shared" si="7"/>
        <v/>
      </c>
      <c r="C44" s="152"/>
      <c r="D44" s="24" t="str">
        <f t="shared" si="8"/>
        <v/>
      </c>
      <c r="E44" s="24" t="str">
        <f t="shared" si="12"/>
        <v/>
      </c>
      <c r="F44" s="25"/>
      <c r="G44" s="25"/>
      <c r="H44" s="25"/>
      <c r="I44" s="25"/>
      <c r="J44" s="68"/>
      <c r="K44" s="25"/>
      <c r="L44" s="70"/>
      <c r="M44" s="26" t="str">
        <f t="shared" si="1"/>
        <v/>
      </c>
      <c r="N44" s="74"/>
      <c r="O44" s="74"/>
      <c r="P44" s="27" t="str">
        <f t="shared" si="9"/>
        <v/>
      </c>
      <c r="Q44" s="25"/>
      <c r="R44" s="63"/>
      <c r="S44" s="25"/>
      <c r="T44" s="28"/>
      <c r="U44" s="72"/>
      <c r="V44" s="123"/>
      <c r="W44" s="42"/>
      <c r="X44" s="43"/>
      <c r="Z44" s="151" t="str">
        <f t="shared" si="10"/>
        <v/>
      </c>
      <c r="AA44" s="151">
        <f t="shared" si="3"/>
        <v>0</v>
      </c>
      <c r="AB44" s="151" t="str">
        <f t="shared" si="4"/>
        <v/>
      </c>
      <c r="AC44" s="143">
        <f t="shared" si="11"/>
        <v>0</v>
      </c>
      <c r="AD44" s="143" t="str">
        <f t="shared" si="5"/>
        <v/>
      </c>
    </row>
    <row r="45" spans="1:30" s="54" customFormat="1" ht="34.5" customHeight="1">
      <c r="A45" s="114">
        <f t="shared" si="6"/>
        <v>33</v>
      </c>
      <c r="B45" s="38" t="str">
        <f t="shared" si="7"/>
        <v/>
      </c>
      <c r="C45" s="152"/>
      <c r="D45" s="24" t="str">
        <f t="shared" si="8"/>
        <v/>
      </c>
      <c r="E45" s="24" t="str">
        <f t="shared" si="12"/>
        <v/>
      </c>
      <c r="F45" s="25"/>
      <c r="G45" s="25"/>
      <c r="H45" s="25"/>
      <c r="I45" s="25"/>
      <c r="J45" s="68"/>
      <c r="K45" s="25"/>
      <c r="L45" s="70"/>
      <c r="M45" s="26" t="str">
        <f t="shared" si="1"/>
        <v/>
      </c>
      <c r="N45" s="74"/>
      <c r="O45" s="74"/>
      <c r="P45" s="27" t="str">
        <f t="shared" si="9"/>
        <v/>
      </c>
      <c r="Q45" s="25"/>
      <c r="R45" s="63"/>
      <c r="S45" s="25"/>
      <c r="T45" s="28"/>
      <c r="U45" s="72"/>
      <c r="V45" s="123"/>
      <c r="W45" s="42"/>
      <c r="X45" s="43"/>
      <c r="Z45" s="151" t="str">
        <f t="shared" si="10"/>
        <v/>
      </c>
      <c r="AA45" s="151">
        <f t="shared" si="3"/>
        <v>0</v>
      </c>
      <c r="AB45" s="151" t="str">
        <f t="shared" si="4"/>
        <v/>
      </c>
      <c r="AC45" s="143">
        <f t="shared" si="11"/>
        <v>0</v>
      </c>
      <c r="AD45" s="143" t="str">
        <f t="shared" si="5"/>
        <v/>
      </c>
    </row>
    <row r="46" spans="1:30" s="54" customFormat="1" ht="34.5" customHeight="1">
      <c r="A46" s="114">
        <f t="shared" si="6"/>
        <v>34</v>
      </c>
      <c r="B46" s="38" t="str">
        <f t="shared" si="7"/>
        <v/>
      </c>
      <c r="C46" s="152"/>
      <c r="D46" s="24" t="str">
        <f t="shared" si="8"/>
        <v/>
      </c>
      <c r="E46" s="24" t="str">
        <f t="shared" si="12"/>
        <v/>
      </c>
      <c r="F46" s="25"/>
      <c r="G46" s="25"/>
      <c r="H46" s="25"/>
      <c r="I46" s="25"/>
      <c r="J46" s="68"/>
      <c r="K46" s="25"/>
      <c r="L46" s="70"/>
      <c r="M46" s="26" t="str">
        <f t="shared" si="1"/>
        <v/>
      </c>
      <c r="N46" s="74"/>
      <c r="O46" s="74"/>
      <c r="P46" s="27" t="str">
        <f t="shared" si="9"/>
        <v/>
      </c>
      <c r="Q46" s="25"/>
      <c r="R46" s="63"/>
      <c r="S46" s="25"/>
      <c r="T46" s="28"/>
      <c r="U46" s="72"/>
      <c r="V46" s="123"/>
      <c r="W46" s="42"/>
      <c r="X46" s="43"/>
      <c r="Z46" s="151" t="str">
        <f t="shared" si="10"/>
        <v/>
      </c>
      <c r="AA46" s="151">
        <f t="shared" si="3"/>
        <v>0</v>
      </c>
      <c r="AB46" s="151" t="str">
        <f t="shared" si="4"/>
        <v/>
      </c>
      <c r="AC46" s="143">
        <f t="shared" si="11"/>
        <v>0</v>
      </c>
      <c r="AD46" s="143" t="str">
        <f t="shared" si="5"/>
        <v/>
      </c>
    </row>
    <row r="47" spans="1:30" s="54" customFormat="1" ht="34.5" customHeight="1">
      <c r="A47" s="114">
        <f t="shared" si="6"/>
        <v>35</v>
      </c>
      <c r="B47" s="38" t="str">
        <f t="shared" si="7"/>
        <v/>
      </c>
      <c r="C47" s="152"/>
      <c r="D47" s="24" t="str">
        <f t="shared" si="8"/>
        <v/>
      </c>
      <c r="E47" s="24" t="str">
        <f t="shared" si="12"/>
        <v/>
      </c>
      <c r="F47" s="25"/>
      <c r="G47" s="25"/>
      <c r="H47" s="25"/>
      <c r="I47" s="25"/>
      <c r="J47" s="68"/>
      <c r="K47" s="25"/>
      <c r="L47" s="70"/>
      <c r="M47" s="26" t="str">
        <f t="shared" si="1"/>
        <v/>
      </c>
      <c r="N47" s="74"/>
      <c r="O47" s="74"/>
      <c r="P47" s="27" t="str">
        <f t="shared" si="9"/>
        <v/>
      </c>
      <c r="Q47" s="25"/>
      <c r="R47" s="63"/>
      <c r="S47" s="25"/>
      <c r="T47" s="28"/>
      <c r="U47" s="72"/>
      <c r="V47" s="123"/>
      <c r="W47" s="42"/>
      <c r="X47" s="43"/>
      <c r="Z47" s="151" t="str">
        <f t="shared" si="10"/>
        <v/>
      </c>
      <c r="AA47" s="151">
        <f t="shared" si="3"/>
        <v>0</v>
      </c>
      <c r="AB47" s="151" t="str">
        <f t="shared" si="4"/>
        <v/>
      </c>
      <c r="AC47" s="143">
        <f t="shared" si="11"/>
        <v>0</v>
      </c>
      <c r="AD47" s="143" t="str">
        <f t="shared" si="5"/>
        <v/>
      </c>
    </row>
    <row r="48" spans="1:30" s="54" customFormat="1" ht="34.5" customHeight="1">
      <c r="A48" s="114">
        <f t="shared" si="6"/>
        <v>36</v>
      </c>
      <c r="B48" s="38" t="str">
        <f t="shared" si="7"/>
        <v/>
      </c>
      <c r="C48" s="152"/>
      <c r="D48" s="24" t="str">
        <f t="shared" si="8"/>
        <v/>
      </c>
      <c r="E48" s="24" t="str">
        <f t="shared" si="12"/>
        <v/>
      </c>
      <c r="F48" s="25"/>
      <c r="G48" s="25"/>
      <c r="H48" s="25"/>
      <c r="I48" s="25"/>
      <c r="J48" s="68"/>
      <c r="K48" s="25"/>
      <c r="L48" s="70"/>
      <c r="M48" s="26" t="str">
        <f t="shared" si="1"/>
        <v/>
      </c>
      <c r="N48" s="74"/>
      <c r="O48" s="74"/>
      <c r="P48" s="27" t="str">
        <f t="shared" si="9"/>
        <v/>
      </c>
      <c r="Q48" s="25"/>
      <c r="R48" s="63"/>
      <c r="S48" s="25"/>
      <c r="T48" s="28"/>
      <c r="U48" s="72"/>
      <c r="V48" s="123"/>
      <c r="W48" s="42"/>
      <c r="X48" s="43"/>
      <c r="Z48" s="151" t="str">
        <f t="shared" si="10"/>
        <v/>
      </c>
      <c r="AA48" s="151">
        <f t="shared" si="3"/>
        <v>0</v>
      </c>
      <c r="AB48" s="151" t="str">
        <f t="shared" si="4"/>
        <v/>
      </c>
      <c r="AC48" s="143">
        <f t="shared" si="11"/>
        <v>0</v>
      </c>
      <c r="AD48" s="143" t="str">
        <f t="shared" si="5"/>
        <v/>
      </c>
    </row>
    <row r="49" spans="1:30" s="54" customFormat="1" ht="34.5" customHeight="1">
      <c r="A49" s="114">
        <f t="shared" si="6"/>
        <v>37</v>
      </c>
      <c r="B49" s="38" t="str">
        <f t="shared" si="7"/>
        <v/>
      </c>
      <c r="C49" s="152"/>
      <c r="D49" s="24" t="str">
        <f t="shared" si="8"/>
        <v/>
      </c>
      <c r="E49" s="24" t="str">
        <f t="shared" si="12"/>
        <v/>
      </c>
      <c r="F49" s="25"/>
      <c r="G49" s="25"/>
      <c r="H49" s="25"/>
      <c r="I49" s="25"/>
      <c r="J49" s="68"/>
      <c r="K49" s="25"/>
      <c r="L49" s="70"/>
      <c r="M49" s="26" t="str">
        <f t="shared" si="1"/>
        <v/>
      </c>
      <c r="N49" s="74"/>
      <c r="O49" s="74"/>
      <c r="P49" s="27" t="str">
        <f t="shared" si="9"/>
        <v/>
      </c>
      <c r="Q49" s="25"/>
      <c r="R49" s="63"/>
      <c r="S49" s="25"/>
      <c r="T49" s="28"/>
      <c r="U49" s="72"/>
      <c r="V49" s="123"/>
      <c r="W49" s="42"/>
      <c r="X49" s="43"/>
      <c r="Z49" s="151" t="str">
        <f t="shared" si="10"/>
        <v/>
      </c>
      <c r="AA49" s="151">
        <f t="shared" si="3"/>
        <v>0</v>
      </c>
      <c r="AB49" s="151" t="str">
        <f t="shared" si="4"/>
        <v/>
      </c>
      <c r="AC49" s="143">
        <f t="shared" si="11"/>
        <v>0</v>
      </c>
      <c r="AD49" s="143" t="str">
        <f t="shared" si="5"/>
        <v/>
      </c>
    </row>
    <row r="50" spans="1:30" s="54" customFormat="1" ht="34.5" customHeight="1">
      <c r="A50" s="114">
        <f t="shared" si="6"/>
        <v>38</v>
      </c>
      <c r="B50" s="38" t="str">
        <f t="shared" si="7"/>
        <v/>
      </c>
      <c r="C50" s="152"/>
      <c r="D50" s="24" t="str">
        <f t="shared" si="8"/>
        <v/>
      </c>
      <c r="E50" s="24" t="str">
        <f t="shared" si="12"/>
        <v/>
      </c>
      <c r="F50" s="25"/>
      <c r="G50" s="25"/>
      <c r="H50" s="25"/>
      <c r="I50" s="25"/>
      <c r="J50" s="68"/>
      <c r="K50" s="25"/>
      <c r="L50" s="70"/>
      <c r="M50" s="26" t="str">
        <f t="shared" si="1"/>
        <v/>
      </c>
      <c r="N50" s="74"/>
      <c r="O50" s="74"/>
      <c r="P50" s="27" t="str">
        <f t="shared" si="9"/>
        <v/>
      </c>
      <c r="Q50" s="25"/>
      <c r="R50" s="63"/>
      <c r="S50" s="25"/>
      <c r="T50" s="28"/>
      <c r="U50" s="72"/>
      <c r="V50" s="123"/>
      <c r="W50" s="42"/>
      <c r="X50" s="43"/>
      <c r="Z50" s="151" t="str">
        <f t="shared" si="10"/>
        <v/>
      </c>
      <c r="AA50" s="151">
        <f t="shared" si="3"/>
        <v>0</v>
      </c>
      <c r="AB50" s="151" t="str">
        <f t="shared" si="4"/>
        <v/>
      </c>
      <c r="AC50" s="143">
        <f t="shared" si="11"/>
        <v>0</v>
      </c>
      <c r="AD50" s="143" t="str">
        <f t="shared" si="5"/>
        <v/>
      </c>
    </row>
    <row r="51" spans="1:30" s="54" customFormat="1" ht="34.5" customHeight="1">
      <c r="A51" s="114">
        <f t="shared" si="6"/>
        <v>39</v>
      </c>
      <c r="B51" s="38" t="str">
        <f t="shared" si="7"/>
        <v/>
      </c>
      <c r="C51" s="152"/>
      <c r="D51" s="24" t="str">
        <f t="shared" si="8"/>
        <v/>
      </c>
      <c r="E51" s="24" t="str">
        <f t="shared" si="12"/>
        <v/>
      </c>
      <c r="F51" s="25"/>
      <c r="G51" s="25"/>
      <c r="H51" s="25"/>
      <c r="I51" s="25"/>
      <c r="J51" s="68"/>
      <c r="K51" s="25"/>
      <c r="L51" s="70"/>
      <c r="M51" s="26" t="str">
        <f t="shared" si="1"/>
        <v/>
      </c>
      <c r="N51" s="74"/>
      <c r="O51" s="74"/>
      <c r="P51" s="27" t="str">
        <f t="shared" si="9"/>
        <v/>
      </c>
      <c r="Q51" s="25"/>
      <c r="R51" s="63"/>
      <c r="S51" s="25"/>
      <c r="T51" s="28"/>
      <c r="U51" s="72"/>
      <c r="V51" s="123"/>
      <c r="W51" s="42"/>
      <c r="X51" s="43"/>
      <c r="Z51" s="151" t="str">
        <f t="shared" si="10"/>
        <v/>
      </c>
      <c r="AA51" s="151">
        <f t="shared" si="3"/>
        <v>0</v>
      </c>
      <c r="AB51" s="151" t="str">
        <f t="shared" si="4"/>
        <v/>
      </c>
      <c r="AC51" s="143">
        <f t="shared" si="11"/>
        <v>0</v>
      </c>
      <c r="AD51" s="143" t="str">
        <f t="shared" si="5"/>
        <v/>
      </c>
    </row>
    <row r="52" spans="1:30" s="54" customFormat="1" ht="34.5" customHeight="1">
      <c r="A52" s="114">
        <f t="shared" si="6"/>
        <v>40</v>
      </c>
      <c r="B52" s="38" t="str">
        <f t="shared" si="7"/>
        <v/>
      </c>
      <c r="C52" s="152"/>
      <c r="D52" s="24" t="str">
        <f t="shared" si="8"/>
        <v/>
      </c>
      <c r="E52" s="24" t="str">
        <f t="shared" si="12"/>
        <v/>
      </c>
      <c r="F52" s="25"/>
      <c r="G52" s="25"/>
      <c r="H52" s="25"/>
      <c r="I52" s="25"/>
      <c r="J52" s="68"/>
      <c r="K52" s="25"/>
      <c r="L52" s="70"/>
      <c r="M52" s="26" t="str">
        <f t="shared" si="1"/>
        <v/>
      </c>
      <c r="N52" s="74"/>
      <c r="O52" s="74"/>
      <c r="P52" s="27" t="str">
        <f t="shared" si="9"/>
        <v/>
      </c>
      <c r="Q52" s="25"/>
      <c r="R52" s="63"/>
      <c r="S52" s="25"/>
      <c r="T52" s="28"/>
      <c r="U52" s="72"/>
      <c r="V52" s="123"/>
      <c r="W52" s="42"/>
      <c r="X52" s="43"/>
      <c r="Z52" s="151" t="str">
        <f t="shared" si="10"/>
        <v/>
      </c>
      <c r="AA52" s="151">
        <f t="shared" si="3"/>
        <v>0</v>
      </c>
      <c r="AB52" s="151" t="str">
        <f t="shared" si="4"/>
        <v/>
      </c>
      <c r="AC52" s="143">
        <f t="shared" si="11"/>
        <v>0</v>
      </c>
      <c r="AD52" s="143" t="str">
        <f t="shared" si="5"/>
        <v/>
      </c>
    </row>
    <row r="53" spans="1:30" s="54" customFormat="1" ht="34.5" customHeight="1">
      <c r="A53" s="114">
        <f t="shared" si="6"/>
        <v>41</v>
      </c>
      <c r="B53" s="38" t="str">
        <f t="shared" si="7"/>
        <v/>
      </c>
      <c r="C53" s="152"/>
      <c r="D53" s="24" t="str">
        <f t="shared" si="8"/>
        <v/>
      </c>
      <c r="E53" s="24" t="str">
        <f t="shared" si="12"/>
        <v/>
      </c>
      <c r="F53" s="25"/>
      <c r="G53" s="25"/>
      <c r="H53" s="25"/>
      <c r="I53" s="25"/>
      <c r="J53" s="68"/>
      <c r="K53" s="25"/>
      <c r="L53" s="70"/>
      <c r="M53" s="26" t="str">
        <f t="shared" si="1"/>
        <v/>
      </c>
      <c r="N53" s="74"/>
      <c r="O53" s="74"/>
      <c r="P53" s="27" t="str">
        <f t="shared" si="9"/>
        <v/>
      </c>
      <c r="Q53" s="25"/>
      <c r="R53" s="63"/>
      <c r="S53" s="25"/>
      <c r="T53" s="28"/>
      <c r="U53" s="72"/>
      <c r="V53" s="123"/>
      <c r="W53" s="42"/>
      <c r="X53" s="43"/>
      <c r="Z53" s="151" t="str">
        <f t="shared" si="10"/>
        <v/>
      </c>
      <c r="AA53" s="151">
        <f t="shared" si="3"/>
        <v>0</v>
      </c>
      <c r="AB53" s="151" t="str">
        <f t="shared" si="4"/>
        <v/>
      </c>
      <c r="AC53" s="143">
        <f t="shared" si="11"/>
        <v>0</v>
      </c>
      <c r="AD53" s="143" t="str">
        <f t="shared" si="5"/>
        <v/>
      </c>
    </row>
    <row r="54" spans="1:30" s="54" customFormat="1" ht="34.5" customHeight="1">
      <c r="A54" s="114">
        <f t="shared" si="6"/>
        <v>42</v>
      </c>
      <c r="B54" s="38" t="str">
        <f t="shared" si="7"/>
        <v/>
      </c>
      <c r="C54" s="152"/>
      <c r="D54" s="24" t="str">
        <f t="shared" si="8"/>
        <v/>
      </c>
      <c r="E54" s="24" t="str">
        <f t="shared" si="12"/>
        <v/>
      </c>
      <c r="F54" s="25"/>
      <c r="G54" s="25"/>
      <c r="H54" s="25"/>
      <c r="I54" s="25"/>
      <c r="J54" s="68"/>
      <c r="K54" s="25"/>
      <c r="L54" s="70"/>
      <c r="M54" s="26" t="str">
        <f t="shared" si="1"/>
        <v/>
      </c>
      <c r="N54" s="74"/>
      <c r="O54" s="74"/>
      <c r="P54" s="27" t="str">
        <f t="shared" si="9"/>
        <v/>
      </c>
      <c r="Q54" s="25"/>
      <c r="R54" s="63"/>
      <c r="S54" s="25"/>
      <c r="T54" s="28"/>
      <c r="U54" s="72"/>
      <c r="V54" s="123"/>
      <c r="W54" s="42"/>
      <c r="X54" s="43"/>
      <c r="Z54" s="151" t="str">
        <f t="shared" si="10"/>
        <v/>
      </c>
      <c r="AA54" s="151">
        <f t="shared" si="3"/>
        <v>0</v>
      </c>
      <c r="AB54" s="151" t="str">
        <f t="shared" si="4"/>
        <v/>
      </c>
      <c r="AC54" s="143">
        <f t="shared" si="11"/>
        <v>0</v>
      </c>
      <c r="AD54" s="143" t="str">
        <f t="shared" si="5"/>
        <v/>
      </c>
    </row>
    <row r="55" spans="1:30" s="54" customFormat="1" ht="34.5" customHeight="1">
      <c r="A55" s="114">
        <f t="shared" si="6"/>
        <v>43</v>
      </c>
      <c r="B55" s="38" t="str">
        <f t="shared" si="7"/>
        <v/>
      </c>
      <c r="C55" s="152"/>
      <c r="D55" s="24" t="str">
        <f t="shared" si="8"/>
        <v/>
      </c>
      <c r="E55" s="24" t="str">
        <f t="shared" si="12"/>
        <v/>
      </c>
      <c r="F55" s="25"/>
      <c r="G55" s="25"/>
      <c r="H55" s="25"/>
      <c r="I55" s="25"/>
      <c r="J55" s="68"/>
      <c r="K55" s="25"/>
      <c r="L55" s="70"/>
      <c r="M55" s="26" t="str">
        <f t="shared" si="1"/>
        <v/>
      </c>
      <c r="N55" s="74"/>
      <c r="O55" s="74"/>
      <c r="P55" s="27" t="str">
        <f t="shared" si="9"/>
        <v/>
      </c>
      <c r="Q55" s="25"/>
      <c r="R55" s="63"/>
      <c r="S55" s="25"/>
      <c r="T55" s="28"/>
      <c r="U55" s="72"/>
      <c r="V55" s="123"/>
      <c r="W55" s="42"/>
      <c r="X55" s="43"/>
      <c r="Z55" s="151" t="str">
        <f t="shared" si="10"/>
        <v/>
      </c>
      <c r="AA55" s="151">
        <f t="shared" si="3"/>
        <v>0</v>
      </c>
      <c r="AB55" s="151" t="str">
        <f t="shared" si="4"/>
        <v/>
      </c>
      <c r="AC55" s="143">
        <f t="shared" si="11"/>
        <v>0</v>
      </c>
      <c r="AD55" s="143" t="str">
        <f t="shared" si="5"/>
        <v/>
      </c>
    </row>
    <row r="56" spans="1:30" s="54" customFormat="1" ht="34.5" customHeight="1">
      <c r="A56" s="114">
        <f t="shared" si="6"/>
        <v>44</v>
      </c>
      <c r="B56" s="38" t="str">
        <f t="shared" si="7"/>
        <v/>
      </c>
      <c r="C56" s="152"/>
      <c r="D56" s="24" t="str">
        <f t="shared" si="8"/>
        <v/>
      </c>
      <c r="E56" s="24" t="str">
        <f t="shared" si="12"/>
        <v/>
      </c>
      <c r="F56" s="25"/>
      <c r="G56" s="25"/>
      <c r="H56" s="25"/>
      <c r="I56" s="25"/>
      <c r="J56" s="68"/>
      <c r="K56" s="25"/>
      <c r="L56" s="70"/>
      <c r="M56" s="26" t="str">
        <f t="shared" si="1"/>
        <v/>
      </c>
      <c r="N56" s="74"/>
      <c r="O56" s="74"/>
      <c r="P56" s="27" t="str">
        <f t="shared" si="9"/>
        <v/>
      </c>
      <c r="Q56" s="25"/>
      <c r="R56" s="63"/>
      <c r="S56" s="25"/>
      <c r="T56" s="28"/>
      <c r="U56" s="72"/>
      <c r="V56" s="123"/>
      <c r="W56" s="42"/>
      <c r="X56" s="43"/>
      <c r="Z56" s="151" t="str">
        <f t="shared" si="10"/>
        <v/>
      </c>
      <c r="AA56" s="151">
        <f t="shared" si="3"/>
        <v>0</v>
      </c>
      <c r="AB56" s="151" t="str">
        <f t="shared" si="4"/>
        <v/>
      </c>
      <c r="AC56" s="143">
        <f t="shared" si="11"/>
        <v>0</v>
      </c>
      <c r="AD56" s="143" t="str">
        <f t="shared" si="5"/>
        <v/>
      </c>
    </row>
    <row r="57" spans="1:30" s="54" customFormat="1" ht="34.5" customHeight="1">
      <c r="A57" s="114">
        <f t="shared" si="6"/>
        <v>45</v>
      </c>
      <c r="B57" s="38" t="str">
        <f t="shared" si="7"/>
        <v/>
      </c>
      <c r="C57" s="152"/>
      <c r="D57" s="24" t="str">
        <f t="shared" si="8"/>
        <v/>
      </c>
      <c r="E57" s="24" t="str">
        <f t="shared" si="12"/>
        <v/>
      </c>
      <c r="F57" s="25"/>
      <c r="G57" s="25"/>
      <c r="H57" s="25"/>
      <c r="I57" s="25"/>
      <c r="J57" s="68"/>
      <c r="K57" s="25"/>
      <c r="L57" s="70"/>
      <c r="M57" s="26" t="str">
        <f t="shared" si="1"/>
        <v/>
      </c>
      <c r="N57" s="74"/>
      <c r="O57" s="74"/>
      <c r="P57" s="27" t="str">
        <f t="shared" si="9"/>
        <v/>
      </c>
      <c r="Q57" s="25"/>
      <c r="R57" s="63"/>
      <c r="S57" s="25"/>
      <c r="T57" s="28"/>
      <c r="U57" s="72"/>
      <c r="V57" s="123"/>
      <c r="W57" s="42"/>
      <c r="X57" s="43"/>
      <c r="Z57" s="151" t="str">
        <f t="shared" si="10"/>
        <v/>
      </c>
      <c r="AA57" s="151">
        <f t="shared" si="3"/>
        <v>0</v>
      </c>
      <c r="AB57" s="151" t="str">
        <f t="shared" si="4"/>
        <v/>
      </c>
      <c r="AC57" s="143">
        <f t="shared" si="11"/>
        <v>0</v>
      </c>
      <c r="AD57" s="143" t="str">
        <f t="shared" si="5"/>
        <v/>
      </c>
    </row>
    <row r="58" spans="1:30" s="54" customFormat="1" ht="34.5" customHeight="1">
      <c r="A58" s="114">
        <f t="shared" si="6"/>
        <v>46</v>
      </c>
      <c r="B58" s="38" t="str">
        <f t="shared" si="7"/>
        <v/>
      </c>
      <c r="C58" s="152"/>
      <c r="D58" s="24" t="str">
        <f t="shared" si="8"/>
        <v/>
      </c>
      <c r="E58" s="24" t="str">
        <f t="shared" si="12"/>
        <v/>
      </c>
      <c r="F58" s="25"/>
      <c r="G58" s="25"/>
      <c r="H58" s="25"/>
      <c r="I58" s="25"/>
      <c r="J58" s="68"/>
      <c r="K58" s="25"/>
      <c r="L58" s="70"/>
      <c r="M58" s="26" t="str">
        <f t="shared" si="1"/>
        <v/>
      </c>
      <c r="N58" s="74"/>
      <c r="O58" s="74"/>
      <c r="P58" s="27" t="str">
        <f t="shared" si="9"/>
        <v/>
      </c>
      <c r="Q58" s="25"/>
      <c r="R58" s="63"/>
      <c r="S58" s="25"/>
      <c r="T58" s="28"/>
      <c r="U58" s="72"/>
      <c r="V58" s="123"/>
      <c r="W58" s="42"/>
      <c r="X58" s="43"/>
      <c r="Z58" s="151" t="str">
        <f t="shared" si="10"/>
        <v/>
      </c>
      <c r="AA58" s="151">
        <f t="shared" si="3"/>
        <v>0</v>
      </c>
      <c r="AB58" s="151" t="str">
        <f t="shared" si="4"/>
        <v/>
      </c>
      <c r="AC58" s="143">
        <f t="shared" si="11"/>
        <v>0</v>
      </c>
      <c r="AD58" s="143" t="str">
        <f t="shared" si="5"/>
        <v/>
      </c>
    </row>
    <row r="59" spans="1:30" s="54" customFormat="1" ht="34.5" customHeight="1">
      <c r="A59" s="114">
        <f t="shared" si="6"/>
        <v>47</v>
      </c>
      <c r="B59" s="38" t="str">
        <f t="shared" si="7"/>
        <v/>
      </c>
      <c r="C59" s="152"/>
      <c r="D59" s="24" t="str">
        <f t="shared" si="8"/>
        <v/>
      </c>
      <c r="E59" s="24" t="str">
        <f t="shared" si="12"/>
        <v/>
      </c>
      <c r="F59" s="25"/>
      <c r="G59" s="25"/>
      <c r="H59" s="25"/>
      <c r="I59" s="25"/>
      <c r="J59" s="68"/>
      <c r="K59" s="25"/>
      <c r="L59" s="70"/>
      <c r="M59" s="26" t="str">
        <f t="shared" si="1"/>
        <v/>
      </c>
      <c r="N59" s="74"/>
      <c r="O59" s="74"/>
      <c r="P59" s="27" t="str">
        <f t="shared" si="9"/>
        <v/>
      </c>
      <c r="Q59" s="25"/>
      <c r="R59" s="63"/>
      <c r="S59" s="25"/>
      <c r="T59" s="28"/>
      <c r="U59" s="72"/>
      <c r="V59" s="123"/>
      <c r="W59" s="42"/>
      <c r="X59" s="43"/>
      <c r="Z59" s="151" t="str">
        <f t="shared" si="10"/>
        <v/>
      </c>
      <c r="AA59" s="151">
        <f t="shared" si="3"/>
        <v>0</v>
      </c>
      <c r="AB59" s="151" t="str">
        <f t="shared" si="4"/>
        <v/>
      </c>
      <c r="AC59" s="143">
        <f t="shared" si="11"/>
        <v>0</v>
      </c>
      <c r="AD59" s="143" t="str">
        <f t="shared" si="5"/>
        <v/>
      </c>
    </row>
    <row r="60" spans="1:30" s="54" customFormat="1" ht="34.5" customHeight="1">
      <c r="A60" s="114">
        <f t="shared" si="6"/>
        <v>48</v>
      </c>
      <c r="B60" s="38" t="str">
        <f t="shared" si="7"/>
        <v/>
      </c>
      <c r="C60" s="152"/>
      <c r="D60" s="24" t="str">
        <f t="shared" si="8"/>
        <v/>
      </c>
      <c r="E60" s="24" t="str">
        <f t="shared" si="12"/>
        <v/>
      </c>
      <c r="F60" s="25"/>
      <c r="G60" s="25"/>
      <c r="H60" s="25"/>
      <c r="I60" s="25"/>
      <c r="J60" s="68"/>
      <c r="K60" s="25"/>
      <c r="L60" s="70"/>
      <c r="M60" s="26" t="str">
        <f t="shared" si="1"/>
        <v/>
      </c>
      <c r="N60" s="74"/>
      <c r="O60" s="74"/>
      <c r="P60" s="27" t="str">
        <f t="shared" si="9"/>
        <v/>
      </c>
      <c r="Q60" s="25"/>
      <c r="R60" s="63"/>
      <c r="S60" s="25"/>
      <c r="T60" s="28"/>
      <c r="U60" s="72"/>
      <c r="V60" s="123"/>
      <c r="W60" s="42"/>
      <c r="X60" s="43"/>
      <c r="Z60" s="151" t="str">
        <f t="shared" si="10"/>
        <v/>
      </c>
      <c r="AA60" s="151">
        <f t="shared" si="3"/>
        <v>0</v>
      </c>
      <c r="AB60" s="151" t="str">
        <f t="shared" si="4"/>
        <v/>
      </c>
      <c r="AC60" s="143">
        <f t="shared" si="11"/>
        <v>0</v>
      </c>
      <c r="AD60" s="143" t="str">
        <f t="shared" si="5"/>
        <v/>
      </c>
    </row>
    <row r="61" spans="1:30" s="54" customFormat="1" ht="34.5" customHeight="1">
      <c r="A61" s="114">
        <f t="shared" si="6"/>
        <v>49</v>
      </c>
      <c r="B61" s="38" t="str">
        <f t="shared" si="7"/>
        <v/>
      </c>
      <c r="C61" s="152"/>
      <c r="D61" s="24" t="str">
        <f t="shared" si="8"/>
        <v/>
      </c>
      <c r="E61" s="24" t="str">
        <f t="shared" si="12"/>
        <v/>
      </c>
      <c r="F61" s="25"/>
      <c r="G61" s="25"/>
      <c r="H61" s="25"/>
      <c r="I61" s="25"/>
      <c r="J61" s="68"/>
      <c r="K61" s="25"/>
      <c r="L61" s="70"/>
      <c r="M61" s="26" t="str">
        <f t="shared" si="1"/>
        <v/>
      </c>
      <c r="N61" s="74"/>
      <c r="O61" s="74"/>
      <c r="P61" s="27" t="str">
        <f t="shared" si="9"/>
        <v/>
      </c>
      <c r="Q61" s="25"/>
      <c r="R61" s="63"/>
      <c r="S61" s="25"/>
      <c r="T61" s="28"/>
      <c r="U61" s="72"/>
      <c r="V61" s="123"/>
      <c r="W61" s="42"/>
      <c r="X61" s="43"/>
      <c r="Z61" s="151" t="str">
        <f t="shared" si="10"/>
        <v/>
      </c>
      <c r="AA61" s="151">
        <f t="shared" si="3"/>
        <v>0</v>
      </c>
      <c r="AB61" s="151" t="str">
        <f t="shared" si="4"/>
        <v/>
      </c>
      <c r="AC61" s="143">
        <f t="shared" si="11"/>
        <v>0</v>
      </c>
      <c r="AD61" s="143" t="str">
        <f t="shared" si="5"/>
        <v/>
      </c>
    </row>
    <row r="62" spans="1:30" s="54" customFormat="1" ht="34.5" customHeight="1">
      <c r="A62" s="114">
        <f t="shared" si="6"/>
        <v>50</v>
      </c>
      <c r="B62" s="38" t="str">
        <f t="shared" si="7"/>
        <v/>
      </c>
      <c r="C62" s="152"/>
      <c r="D62" s="24" t="str">
        <f t="shared" si="8"/>
        <v/>
      </c>
      <c r="E62" s="24" t="str">
        <f t="shared" si="12"/>
        <v/>
      </c>
      <c r="F62" s="25"/>
      <c r="G62" s="25"/>
      <c r="H62" s="25"/>
      <c r="I62" s="25"/>
      <c r="J62" s="68"/>
      <c r="K62" s="25"/>
      <c r="L62" s="70"/>
      <c r="M62" s="26" t="str">
        <f t="shared" si="1"/>
        <v/>
      </c>
      <c r="N62" s="74"/>
      <c r="O62" s="74"/>
      <c r="P62" s="27" t="str">
        <f t="shared" si="9"/>
        <v/>
      </c>
      <c r="Q62" s="25"/>
      <c r="R62" s="63"/>
      <c r="S62" s="25"/>
      <c r="T62" s="28"/>
      <c r="U62" s="72"/>
      <c r="V62" s="123"/>
      <c r="W62" s="42"/>
      <c r="X62" s="43"/>
      <c r="Z62" s="151" t="str">
        <f t="shared" si="10"/>
        <v/>
      </c>
      <c r="AA62" s="151">
        <f t="shared" si="3"/>
        <v>0</v>
      </c>
      <c r="AB62" s="151" t="str">
        <f t="shared" si="4"/>
        <v/>
      </c>
      <c r="AC62" s="143">
        <f t="shared" si="11"/>
        <v>0</v>
      </c>
      <c r="AD62" s="143" t="str">
        <f t="shared" si="5"/>
        <v/>
      </c>
    </row>
    <row r="63" spans="1:30" s="54" customFormat="1" ht="34.5" customHeight="1">
      <c r="A63" s="114">
        <f t="shared" si="6"/>
        <v>51</v>
      </c>
      <c r="B63" s="38" t="str">
        <f t="shared" si="7"/>
        <v/>
      </c>
      <c r="C63" s="152"/>
      <c r="D63" s="24" t="str">
        <f t="shared" si="8"/>
        <v/>
      </c>
      <c r="E63" s="24" t="str">
        <f t="shared" si="12"/>
        <v/>
      </c>
      <c r="F63" s="25"/>
      <c r="G63" s="25"/>
      <c r="H63" s="25"/>
      <c r="I63" s="25"/>
      <c r="J63" s="68"/>
      <c r="K63" s="25"/>
      <c r="L63" s="70"/>
      <c r="M63" s="26" t="str">
        <f t="shared" si="1"/>
        <v/>
      </c>
      <c r="N63" s="74"/>
      <c r="O63" s="74"/>
      <c r="P63" s="27" t="str">
        <f t="shared" si="9"/>
        <v/>
      </c>
      <c r="Q63" s="25"/>
      <c r="R63" s="63"/>
      <c r="S63" s="25"/>
      <c r="T63" s="28"/>
      <c r="U63" s="72"/>
      <c r="V63" s="123"/>
      <c r="W63" s="42"/>
      <c r="X63" s="43"/>
      <c r="Z63" s="151" t="str">
        <f t="shared" si="10"/>
        <v/>
      </c>
      <c r="AA63" s="151">
        <f t="shared" si="3"/>
        <v>0</v>
      </c>
      <c r="AB63" s="151" t="str">
        <f t="shared" si="4"/>
        <v/>
      </c>
      <c r="AC63" s="143">
        <f t="shared" si="11"/>
        <v>0</v>
      </c>
      <c r="AD63" s="143" t="str">
        <f t="shared" si="5"/>
        <v/>
      </c>
    </row>
    <row r="64" spans="1:30" s="54" customFormat="1" ht="34.5" customHeight="1">
      <c r="A64" s="114">
        <f t="shared" si="6"/>
        <v>52</v>
      </c>
      <c r="B64" s="38" t="str">
        <f t="shared" si="7"/>
        <v/>
      </c>
      <c r="C64" s="152"/>
      <c r="D64" s="24" t="str">
        <f t="shared" si="8"/>
        <v/>
      </c>
      <c r="E64" s="24" t="str">
        <f t="shared" si="12"/>
        <v/>
      </c>
      <c r="F64" s="25"/>
      <c r="G64" s="25"/>
      <c r="H64" s="25"/>
      <c r="I64" s="25"/>
      <c r="J64" s="68"/>
      <c r="K64" s="25"/>
      <c r="L64" s="70"/>
      <c r="M64" s="26" t="str">
        <f t="shared" si="1"/>
        <v/>
      </c>
      <c r="N64" s="74"/>
      <c r="O64" s="74"/>
      <c r="P64" s="27" t="str">
        <f t="shared" si="9"/>
        <v/>
      </c>
      <c r="Q64" s="25"/>
      <c r="R64" s="63"/>
      <c r="S64" s="25"/>
      <c r="T64" s="28"/>
      <c r="U64" s="72"/>
      <c r="V64" s="123"/>
      <c r="W64" s="42"/>
      <c r="X64" s="43"/>
      <c r="Z64" s="151" t="str">
        <f t="shared" si="10"/>
        <v/>
      </c>
      <c r="AA64" s="151">
        <f t="shared" si="3"/>
        <v>0</v>
      </c>
      <c r="AB64" s="151" t="str">
        <f t="shared" si="4"/>
        <v/>
      </c>
      <c r="AC64" s="143">
        <f t="shared" si="11"/>
        <v>0</v>
      </c>
      <c r="AD64" s="143" t="str">
        <f t="shared" si="5"/>
        <v/>
      </c>
    </row>
    <row r="65" spans="1:30" s="54" customFormat="1" ht="34.5" customHeight="1">
      <c r="A65" s="114">
        <f t="shared" si="6"/>
        <v>53</v>
      </c>
      <c r="B65" s="38" t="str">
        <f t="shared" si="7"/>
        <v/>
      </c>
      <c r="C65" s="152"/>
      <c r="D65" s="24" t="str">
        <f t="shared" si="8"/>
        <v/>
      </c>
      <c r="E65" s="24" t="str">
        <f t="shared" si="12"/>
        <v/>
      </c>
      <c r="F65" s="25"/>
      <c r="G65" s="25"/>
      <c r="H65" s="25"/>
      <c r="I65" s="25"/>
      <c r="J65" s="68"/>
      <c r="K65" s="25"/>
      <c r="L65" s="70"/>
      <c r="M65" s="26" t="str">
        <f t="shared" si="1"/>
        <v/>
      </c>
      <c r="N65" s="74"/>
      <c r="O65" s="74"/>
      <c r="P65" s="27" t="str">
        <f t="shared" si="9"/>
        <v/>
      </c>
      <c r="Q65" s="25"/>
      <c r="R65" s="63"/>
      <c r="S65" s="25"/>
      <c r="T65" s="28"/>
      <c r="U65" s="72"/>
      <c r="V65" s="123"/>
      <c r="W65" s="42"/>
      <c r="X65" s="43"/>
      <c r="Z65" s="151" t="str">
        <f t="shared" si="10"/>
        <v/>
      </c>
      <c r="AA65" s="151">
        <f t="shared" si="3"/>
        <v>0</v>
      </c>
      <c r="AB65" s="151" t="str">
        <f t="shared" si="4"/>
        <v/>
      </c>
      <c r="AC65" s="143">
        <f t="shared" si="11"/>
        <v>0</v>
      </c>
      <c r="AD65" s="143" t="str">
        <f t="shared" si="5"/>
        <v/>
      </c>
    </row>
    <row r="66" spans="1:30" s="54" customFormat="1" ht="34.5" customHeight="1">
      <c r="A66" s="114">
        <f t="shared" si="6"/>
        <v>54</v>
      </c>
      <c r="B66" s="38" t="str">
        <f t="shared" si="7"/>
        <v/>
      </c>
      <c r="C66" s="152"/>
      <c r="D66" s="24" t="str">
        <f t="shared" si="8"/>
        <v/>
      </c>
      <c r="E66" s="24" t="str">
        <f t="shared" si="12"/>
        <v/>
      </c>
      <c r="F66" s="25"/>
      <c r="G66" s="25"/>
      <c r="H66" s="25"/>
      <c r="I66" s="25"/>
      <c r="J66" s="68"/>
      <c r="K66" s="25"/>
      <c r="L66" s="70"/>
      <c r="M66" s="26" t="str">
        <f t="shared" si="1"/>
        <v/>
      </c>
      <c r="N66" s="74"/>
      <c r="O66" s="74"/>
      <c r="P66" s="27" t="str">
        <f t="shared" si="9"/>
        <v/>
      </c>
      <c r="Q66" s="25"/>
      <c r="R66" s="63"/>
      <c r="S66" s="25"/>
      <c r="T66" s="28"/>
      <c r="U66" s="72"/>
      <c r="V66" s="123"/>
      <c r="W66" s="42"/>
      <c r="X66" s="43"/>
      <c r="Z66" s="151" t="str">
        <f t="shared" si="10"/>
        <v/>
      </c>
      <c r="AA66" s="151">
        <f t="shared" si="3"/>
        <v>0</v>
      </c>
      <c r="AB66" s="151" t="str">
        <f t="shared" si="4"/>
        <v/>
      </c>
      <c r="AC66" s="143">
        <f t="shared" si="11"/>
        <v>0</v>
      </c>
      <c r="AD66" s="143" t="str">
        <f t="shared" si="5"/>
        <v/>
      </c>
    </row>
    <row r="67" spans="1:30" s="54" customFormat="1" ht="34.5" customHeight="1">
      <c r="A67" s="114">
        <f t="shared" si="6"/>
        <v>55</v>
      </c>
      <c r="B67" s="38" t="str">
        <f t="shared" si="7"/>
        <v/>
      </c>
      <c r="C67" s="152"/>
      <c r="D67" s="24" t="str">
        <f t="shared" si="8"/>
        <v/>
      </c>
      <c r="E67" s="24" t="str">
        <f t="shared" si="12"/>
        <v/>
      </c>
      <c r="F67" s="25"/>
      <c r="G67" s="25"/>
      <c r="H67" s="25"/>
      <c r="I67" s="25"/>
      <c r="J67" s="68"/>
      <c r="K67" s="25"/>
      <c r="L67" s="70"/>
      <c r="M67" s="26" t="str">
        <f t="shared" si="1"/>
        <v/>
      </c>
      <c r="N67" s="74"/>
      <c r="O67" s="74"/>
      <c r="P67" s="27" t="str">
        <f t="shared" si="9"/>
        <v/>
      </c>
      <c r="Q67" s="25"/>
      <c r="R67" s="63"/>
      <c r="S67" s="25"/>
      <c r="T67" s="28"/>
      <c r="U67" s="72"/>
      <c r="V67" s="123"/>
      <c r="W67" s="42"/>
      <c r="X67" s="43"/>
      <c r="Z67" s="151" t="str">
        <f t="shared" si="10"/>
        <v/>
      </c>
      <c r="AA67" s="151">
        <f t="shared" si="3"/>
        <v>0</v>
      </c>
      <c r="AB67" s="151" t="str">
        <f t="shared" si="4"/>
        <v/>
      </c>
      <c r="AC67" s="143">
        <f t="shared" si="11"/>
        <v>0</v>
      </c>
      <c r="AD67" s="143" t="str">
        <f t="shared" si="5"/>
        <v/>
      </c>
    </row>
    <row r="68" spans="1:30" s="54" customFormat="1" ht="34.5" customHeight="1">
      <c r="A68" s="114">
        <f t="shared" si="6"/>
        <v>56</v>
      </c>
      <c r="B68" s="38" t="str">
        <f t="shared" si="7"/>
        <v/>
      </c>
      <c r="C68" s="152"/>
      <c r="D68" s="24" t="str">
        <f t="shared" si="8"/>
        <v/>
      </c>
      <c r="E68" s="24" t="str">
        <f t="shared" si="12"/>
        <v/>
      </c>
      <c r="F68" s="25"/>
      <c r="G68" s="25"/>
      <c r="H68" s="25"/>
      <c r="I68" s="25"/>
      <c r="J68" s="68"/>
      <c r="K68" s="25"/>
      <c r="L68" s="70"/>
      <c r="M68" s="26" t="str">
        <f t="shared" si="1"/>
        <v/>
      </c>
      <c r="N68" s="74"/>
      <c r="O68" s="74"/>
      <c r="P68" s="27" t="str">
        <f t="shared" si="9"/>
        <v/>
      </c>
      <c r="Q68" s="25"/>
      <c r="R68" s="63"/>
      <c r="S68" s="25"/>
      <c r="T68" s="28"/>
      <c r="U68" s="72"/>
      <c r="V68" s="123"/>
      <c r="W68" s="42"/>
      <c r="X68" s="43"/>
      <c r="Z68" s="151" t="str">
        <f t="shared" si="10"/>
        <v/>
      </c>
      <c r="AA68" s="151">
        <f t="shared" si="3"/>
        <v>0</v>
      </c>
      <c r="AB68" s="151" t="str">
        <f t="shared" si="4"/>
        <v/>
      </c>
      <c r="AC68" s="143">
        <f t="shared" si="11"/>
        <v>0</v>
      </c>
      <c r="AD68" s="143" t="str">
        <f t="shared" si="5"/>
        <v/>
      </c>
    </row>
    <row r="69" spans="1:30" s="54" customFormat="1" ht="34.5" customHeight="1">
      <c r="A69" s="114">
        <f t="shared" si="6"/>
        <v>57</v>
      </c>
      <c r="B69" s="38" t="str">
        <f t="shared" si="7"/>
        <v/>
      </c>
      <c r="C69" s="152"/>
      <c r="D69" s="24" t="str">
        <f t="shared" si="8"/>
        <v/>
      </c>
      <c r="E69" s="24" t="str">
        <f t="shared" si="12"/>
        <v/>
      </c>
      <c r="F69" s="25"/>
      <c r="G69" s="25"/>
      <c r="H69" s="25"/>
      <c r="I69" s="25"/>
      <c r="J69" s="68"/>
      <c r="K69" s="25"/>
      <c r="L69" s="70"/>
      <c r="M69" s="26" t="str">
        <f t="shared" si="1"/>
        <v/>
      </c>
      <c r="N69" s="74"/>
      <c r="O69" s="74"/>
      <c r="P69" s="27" t="str">
        <f t="shared" si="9"/>
        <v/>
      </c>
      <c r="Q69" s="25"/>
      <c r="R69" s="63"/>
      <c r="S69" s="25"/>
      <c r="T69" s="28"/>
      <c r="U69" s="72"/>
      <c r="V69" s="123"/>
      <c r="W69" s="42"/>
      <c r="X69" s="43"/>
      <c r="Z69" s="151" t="str">
        <f t="shared" si="10"/>
        <v/>
      </c>
      <c r="AA69" s="151">
        <f t="shared" si="3"/>
        <v>0</v>
      </c>
      <c r="AB69" s="151" t="str">
        <f t="shared" si="4"/>
        <v/>
      </c>
      <c r="AC69" s="143">
        <f t="shared" si="11"/>
        <v>0</v>
      </c>
      <c r="AD69" s="143" t="str">
        <f t="shared" si="5"/>
        <v/>
      </c>
    </row>
    <row r="70" spans="1:30" s="54" customFormat="1" ht="34.5" customHeight="1">
      <c r="A70" s="114">
        <f t="shared" si="6"/>
        <v>58</v>
      </c>
      <c r="B70" s="38" t="str">
        <f t="shared" si="7"/>
        <v/>
      </c>
      <c r="C70" s="152"/>
      <c r="D70" s="24" t="str">
        <f t="shared" si="8"/>
        <v/>
      </c>
      <c r="E70" s="24" t="str">
        <f t="shared" si="12"/>
        <v/>
      </c>
      <c r="F70" s="25"/>
      <c r="G70" s="25"/>
      <c r="H70" s="25"/>
      <c r="I70" s="25"/>
      <c r="J70" s="68"/>
      <c r="K70" s="25"/>
      <c r="L70" s="70"/>
      <c r="M70" s="26" t="str">
        <f t="shared" si="1"/>
        <v/>
      </c>
      <c r="N70" s="74"/>
      <c r="O70" s="74"/>
      <c r="P70" s="27" t="str">
        <f t="shared" si="9"/>
        <v/>
      </c>
      <c r="Q70" s="25"/>
      <c r="R70" s="63"/>
      <c r="S70" s="25"/>
      <c r="T70" s="28"/>
      <c r="U70" s="72"/>
      <c r="V70" s="123"/>
      <c r="W70" s="42"/>
      <c r="X70" s="43"/>
      <c r="Z70" s="151" t="str">
        <f t="shared" si="10"/>
        <v/>
      </c>
      <c r="AA70" s="151">
        <f t="shared" si="3"/>
        <v>0</v>
      </c>
      <c r="AB70" s="151" t="str">
        <f t="shared" si="4"/>
        <v/>
      </c>
      <c r="AC70" s="143">
        <f t="shared" si="11"/>
        <v>0</v>
      </c>
      <c r="AD70" s="143" t="str">
        <f t="shared" si="5"/>
        <v/>
      </c>
    </row>
    <row r="71" spans="1:30" s="54" customFormat="1" ht="34.5" customHeight="1">
      <c r="A71" s="114">
        <f t="shared" si="6"/>
        <v>59</v>
      </c>
      <c r="B71" s="38" t="str">
        <f t="shared" si="7"/>
        <v/>
      </c>
      <c r="C71" s="152"/>
      <c r="D71" s="24" t="str">
        <f t="shared" si="8"/>
        <v/>
      </c>
      <c r="E71" s="24" t="str">
        <f t="shared" si="12"/>
        <v/>
      </c>
      <c r="F71" s="25"/>
      <c r="G71" s="25"/>
      <c r="H71" s="25"/>
      <c r="I71" s="25"/>
      <c r="J71" s="68"/>
      <c r="K71" s="25"/>
      <c r="L71" s="70"/>
      <c r="M71" s="26" t="str">
        <f t="shared" si="1"/>
        <v/>
      </c>
      <c r="N71" s="74"/>
      <c r="O71" s="74"/>
      <c r="P71" s="27" t="str">
        <f t="shared" si="9"/>
        <v/>
      </c>
      <c r="Q71" s="25"/>
      <c r="R71" s="63"/>
      <c r="S71" s="25"/>
      <c r="T71" s="28"/>
      <c r="U71" s="72"/>
      <c r="V71" s="123"/>
      <c r="W71" s="42"/>
      <c r="X71" s="43"/>
      <c r="Z71" s="151" t="str">
        <f t="shared" si="10"/>
        <v/>
      </c>
      <c r="AA71" s="151">
        <f t="shared" si="3"/>
        <v>0</v>
      </c>
      <c r="AB71" s="151" t="str">
        <f t="shared" si="4"/>
        <v/>
      </c>
      <c r="AC71" s="143">
        <f t="shared" si="11"/>
        <v>0</v>
      </c>
      <c r="AD71" s="143" t="str">
        <f t="shared" si="5"/>
        <v/>
      </c>
    </row>
    <row r="72" spans="1:30" s="54" customFormat="1" ht="34.5" customHeight="1">
      <c r="A72" s="114">
        <f t="shared" si="6"/>
        <v>60</v>
      </c>
      <c r="B72" s="38" t="str">
        <f t="shared" si="7"/>
        <v/>
      </c>
      <c r="C72" s="152"/>
      <c r="D72" s="24" t="str">
        <f t="shared" si="8"/>
        <v/>
      </c>
      <c r="E72" s="24" t="str">
        <f t="shared" si="12"/>
        <v/>
      </c>
      <c r="F72" s="25"/>
      <c r="G72" s="25"/>
      <c r="H72" s="25"/>
      <c r="I72" s="25"/>
      <c r="J72" s="68"/>
      <c r="K72" s="25"/>
      <c r="L72" s="70"/>
      <c r="M72" s="26" t="str">
        <f t="shared" si="1"/>
        <v/>
      </c>
      <c r="N72" s="74"/>
      <c r="O72" s="74"/>
      <c r="P72" s="27" t="str">
        <f t="shared" si="9"/>
        <v/>
      </c>
      <c r="Q72" s="25"/>
      <c r="R72" s="63"/>
      <c r="S72" s="25"/>
      <c r="T72" s="28"/>
      <c r="U72" s="72"/>
      <c r="V72" s="123"/>
      <c r="W72" s="42"/>
      <c r="X72" s="43"/>
      <c r="Z72" s="151" t="str">
        <f t="shared" si="10"/>
        <v/>
      </c>
      <c r="AA72" s="151">
        <f t="shared" si="3"/>
        <v>0</v>
      </c>
      <c r="AB72" s="151" t="str">
        <f t="shared" si="4"/>
        <v/>
      </c>
      <c r="AC72" s="143">
        <f t="shared" si="11"/>
        <v>0</v>
      </c>
      <c r="AD72" s="143" t="str">
        <f t="shared" si="5"/>
        <v/>
      </c>
    </row>
    <row r="73" spans="1:30" s="54" customFormat="1" ht="34.5" customHeight="1">
      <c r="A73" s="114">
        <f t="shared" si="6"/>
        <v>61</v>
      </c>
      <c r="B73" s="38" t="str">
        <f t="shared" si="7"/>
        <v/>
      </c>
      <c r="C73" s="152"/>
      <c r="D73" s="24" t="str">
        <f t="shared" si="8"/>
        <v/>
      </c>
      <c r="E73" s="24" t="str">
        <f t="shared" si="12"/>
        <v/>
      </c>
      <c r="F73" s="25"/>
      <c r="G73" s="25"/>
      <c r="H73" s="25"/>
      <c r="I73" s="25"/>
      <c r="J73" s="68"/>
      <c r="K73" s="25"/>
      <c r="L73" s="70"/>
      <c r="M73" s="26" t="str">
        <f t="shared" si="1"/>
        <v/>
      </c>
      <c r="N73" s="74"/>
      <c r="O73" s="74"/>
      <c r="P73" s="27" t="str">
        <f t="shared" si="9"/>
        <v/>
      </c>
      <c r="Q73" s="25"/>
      <c r="R73" s="63"/>
      <c r="S73" s="25"/>
      <c r="T73" s="28"/>
      <c r="U73" s="72"/>
      <c r="V73" s="123"/>
      <c r="W73" s="42"/>
      <c r="X73" s="43"/>
      <c r="Z73" s="151" t="str">
        <f t="shared" si="10"/>
        <v/>
      </c>
      <c r="AA73" s="151">
        <f t="shared" si="3"/>
        <v>0</v>
      </c>
      <c r="AB73" s="151" t="str">
        <f t="shared" si="4"/>
        <v/>
      </c>
      <c r="AC73" s="143">
        <f t="shared" si="11"/>
        <v>0</v>
      </c>
      <c r="AD73" s="143" t="str">
        <f t="shared" si="5"/>
        <v/>
      </c>
    </row>
    <row r="74" spans="1:30" s="54" customFormat="1" ht="34.5" customHeight="1">
      <c r="A74" s="114">
        <f t="shared" si="6"/>
        <v>62</v>
      </c>
      <c r="B74" s="38" t="str">
        <f t="shared" si="7"/>
        <v/>
      </c>
      <c r="C74" s="152"/>
      <c r="D74" s="24" t="str">
        <f t="shared" si="8"/>
        <v/>
      </c>
      <c r="E74" s="24" t="str">
        <f t="shared" si="12"/>
        <v/>
      </c>
      <c r="F74" s="25"/>
      <c r="G74" s="25"/>
      <c r="H74" s="25"/>
      <c r="I74" s="25"/>
      <c r="J74" s="68"/>
      <c r="K74" s="25"/>
      <c r="L74" s="70"/>
      <c r="M74" s="26" t="str">
        <f t="shared" si="1"/>
        <v/>
      </c>
      <c r="N74" s="74"/>
      <c r="O74" s="74"/>
      <c r="P74" s="27" t="str">
        <f t="shared" si="9"/>
        <v/>
      </c>
      <c r="Q74" s="25"/>
      <c r="R74" s="63"/>
      <c r="S74" s="25"/>
      <c r="T74" s="28"/>
      <c r="U74" s="72"/>
      <c r="V74" s="123"/>
      <c r="W74" s="42"/>
      <c r="X74" s="43"/>
      <c r="Z74" s="151" t="str">
        <f t="shared" si="10"/>
        <v/>
      </c>
      <c r="AA74" s="151">
        <f t="shared" si="3"/>
        <v>0</v>
      </c>
      <c r="AB74" s="151" t="str">
        <f t="shared" si="4"/>
        <v/>
      </c>
      <c r="AC74" s="143">
        <f t="shared" si="11"/>
        <v>0</v>
      </c>
      <c r="AD74" s="143" t="str">
        <f t="shared" si="5"/>
        <v/>
      </c>
    </row>
    <row r="75" spans="1:30" s="54" customFormat="1" ht="34.5" customHeight="1">
      <c r="A75" s="114">
        <f t="shared" si="6"/>
        <v>63</v>
      </c>
      <c r="B75" s="38" t="str">
        <f t="shared" si="7"/>
        <v/>
      </c>
      <c r="C75" s="152"/>
      <c r="D75" s="24" t="str">
        <f t="shared" si="8"/>
        <v/>
      </c>
      <c r="E75" s="24" t="str">
        <f t="shared" si="12"/>
        <v/>
      </c>
      <c r="F75" s="25"/>
      <c r="G75" s="25"/>
      <c r="H75" s="25"/>
      <c r="I75" s="25"/>
      <c r="J75" s="68"/>
      <c r="K75" s="25"/>
      <c r="L75" s="70"/>
      <c r="M75" s="26" t="str">
        <f t="shared" si="1"/>
        <v/>
      </c>
      <c r="N75" s="74"/>
      <c r="O75" s="74"/>
      <c r="P75" s="27" t="str">
        <f t="shared" si="9"/>
        <v/>
      </c>
      <c r="Q75" s="25"/>
      <c r="R75" s="63"/>
      <c r="S75" s="25"/>
      <c r="T75" s="28"/>
      <c r="U75" s="72"/>
      <c r="V75" s="123"/>
      <c r="W75" s="42"/>
      <c r="X75" s="43"/>
      <c r="Z75" s="151" t="str">
        <f t="shared" si="10"/>
        <v/>
      </c>
      <c r="AA75" s="151">
        <f t="shared" si="3"/>
        <v>0</v>
      </c>
      <c r="AB75" s="151" t="str">
        <f t="shared" si="4"/>
        <v/>
      </c>
      <c r="AC75" s="143">
        <f t="shared" si="11"/>
        <v>0</v>
      </c>
      <c r="AD75" s="143" t="str">
        <f t="shared" si="5"/>
        <v/>
      </c>
    </row>
    <row r="76" spans="1:30" s="54" customFormat="1" ht="34.5" customHeight="1">
      <c r="A76" s="114">
        <f t="shared" si="6"/>
        <v>64</v>
      </c>
      <c r="B76" s="38" t="str">
        <f t="shared" si="7"/>
        <v/>
      </c>
      <c r="C76" s="152"/>
      <c r="D76" s="24" t="str">
        <f t="shared" si="8"/>
        <v/>
      </c>
      <c r="E76" s="24" t="str">
        <f t="shared" si="12"/>
        <v/>
      </c>
      <c r="F76" s="25"/>
      <c r="G76" s="25"/>
      <c r="H76" s="25"/>
      <c r="I76" s="25"/>
      <c r="J76" s="68"/>
      <c r="K76" s="25"/>
      <c r="L76" s="70"/>
      <c r="M76" s="26" t="str">
        <f t="shared" ref="M76:M139" si="13">IF(K76="","",K76)</f>
        <v/>
      </c>
      <c r="N76" s="74"/>
      <c r="O76" s="74"/>
      <c r="P76" s="27" t="str">
        <f t="shared" si="9"/>
        <v/>
      </c>
      <c r="Q76" s="25"/>
      <c r="R76" s="63"/>
      <c r="S76" s="25"/>
      <c r="T76" s="28"/>
      <c r="U76" s="72"/>
      <c r="V76" s="123"/>
      <c r="W76" s="42"/>
      <c r="X76" s="43"/>
      <c r="Z76" s="151" t="str">
        <f t="shared" si="10"/>
        <v/>
      </c>
      <c r="AA76" s="151">
        <f t="shared" si="3"/>
        <v>0</v>
      </c>
      <c r="AB76" s="151" t="str">
        <f t="shared" si="4"/>
        <v/>
      </c>
      <c r="AC76" s="143">
        <f t="shared" si="11"/>
        <v>0</v>
      </c>
      <c r="AD76" s="143" t="str">
        <f t="shared" si="5"/>
        <v/>
      </c>
    </row>
    <row r="77" spans="1:30" s="54" customFormat="1" ht="34.5" customHeight="1">
      <c r="A77" s="114">
        <f t="shared" si="6"/>
        <v>65</v>
      </c>
      <c r="B77" s="38" t="str">
        <f t="shared" si="7"/>
        <v/>
      </c>
      <c r="C77" s="152"/>
      <c r="D77" s="24" t="str">
        <f t="shared" si="8"/>
        <v/>
      </c>
      <c r="E77" s="24" t="str">
        <f t="shared" si="12"/>
        <v/>
      </c>
      <c r="F77" s="25"/>
      <c r="G77" s="25"/>
      <c r="H77" s="25"/>
      <c r="I77" s="25"/>
      <c r="J77" s="68"/>
      <c r="K77" s="25"/>
      <c r="L77" s="70"/>
      <c r="M77" s="26" t="str">
        <f t="shared" si="13"/>
        <v/>
      </c>
      <c r="N77" s="74"/>
      <c r="O77" s="74"/>
      <c r="P77" s="27" t="str">
        <f t="shared" si="9"/>
        <v/>
      </c>
      <c r="Q77" s="25"/>
      <c r="R77" s="63"/>
      <c r="S77" s="25"/>
      <c r="T77" s="28"/>
      <c r="U77" s="72"/>
      <c r="V77" s="123"/>
      <c r="W77" s="42"/>
      <c r="X77" s="43"/>
      <c r="Z77" s="151" t="str">
        <f t="shared" si="10"/>
        <v/>
      </c>
      <c r="AA77" s="151">
        <f t="shared" ref="AA77:AA140" si="14">IF(AND($G77&lt;&gt;"",COUNTIF($G77,"*■*")&gt;0,$S77=""),1,0)</f>
        <v>0</v>
      </c>
      <c r="AB77" s="151" t="str">
        <f t="shared" ref="AB77:AB140" si="15">IF(G77="","",TEXT(G77,"G/標準"))</f>
        <v/>
      </c>
      <c r="AC77" s="143">
        <f t="shared" si="11"/>
        <v>0</v>
      </c>
      <c r="AD77" s="143" t="str">
        <f t="shared" ref="AD77:AD140" si="16">IF(P77&lt;1,1,"")</f>
        <v/>
      </c>
    </row>
    <row r="78" spans="1:30" s="54" customFormat="1" ht="34.5" customHeight="1">
      <c r="A78" s="114">
        <f t="shared" ref="A78:A141" si="17">ROW()-12</f>
        <v>66</v>
      </c>
      <c r="B78" s="38" t="str">
        <f t="shared" ref="B78:B141" si="18">IF($C78="","","工作機械")</f>
        <v/>
      </c>
      <c r="C78" s="152"/>
      <c r="D78" s="24" t="str">
        <f t="shared" ref="D78:D141" si="19">IF($B78&lt;&gt;"",$C$2,"")</f>
        <v/>
      </c>
      <c r="E78" s="24" t="str">
        <f t="shared" ref="E78:E141" si="20">IF($B78&lt;&gt;"",$F$2,"")</f>
        <v/>
      </c>
      <c r="F78" s="25"/>
      <c r="G78" s="25"/>
      <c r="H78" s="25"/>
      <c r="I78" s="25"/>
      <c r="J78" s="68"/>
      <c r="K78" s="25"/>
      <c r="L78" s="70"/>
      <c r="M78" s="26" t="str">
        <f t="shared" si="13"/>
        <v/>
      </c>
      <c r="N78" s="74"/>
      <c r="O78" s="74"/>
      <c r="P78" s="27" t="str">
        <f t="shared" ref="P78:P141" si="21">IFERROR(IF($J78="","",ROUNDDOWN((ABS($J78-$L78)/$J78)/($O78-$N78)*100,1)),"")</f>
        <v/>
      </c>
      <c r="Q78" s="25"/>
      <c r="R78" s="63"/>
      <c r="S78" s="25"/>
      <c r="T78" s="28"/>
      <c r="U78" s="72"/>
      <c r="V78" s="123"/>
      <c r="W78" s="42"/>
      <c r="X78" s="43"/>
      <c r="Z78" s="151" t="str">
        <f t="shared" ref="Z78:Z141" si="22">IF(AND(($B78&lt;&gt;""),(OR(C78="",F78="",G78="",H78="",I78="",J78="",K78="",L78="",N78="",O78="",P78="",Q78="",U78=""))),1,"")</f>
        <v/>
      </c>
      <c r="AA78" s="151">
        <f t="shared" si="14"/>
        <v>0</v>
      </c>
      <c r="AB78" s="151" t="str">
        <f t="shared" si="15"/>
        <v/>
      </c>
      <c r="AC78" s="143">
        <f t="shared" ref="AC78:AC141" si="23">IF(AB78="",0,COUNTIF($AB$13:$AB$1048576,AB78))</f>
        <v>0</v>
      </c>
      <c r="AD78" s="143" t="str">
        <f t="shared" si="16"/>
        <v/>
      </c>
    </row>
    <row r="79" spans="1:30" s="54" customFormat="1" ht="34.5" customHeight="1">
      <c r="A79" s="114">
        <f t="shared" si="17"/>
        <v>67</v>
      </c>
      <c r="B79" s="38" t="str">
        <f t="shared" si="18"/>
        <v/>
      </c>
      <c r="C79" s="152"/>
      <c r="D79" s="24" t="str">
        <f t="shared" si="19"/>
        <v/>
      </c>
      <c r="E79" s="24" t="str">
        <f t="shared" si="20"/>
        <v/>
      </c>
      <c r="F79" s="25"/>
      <c r="G79" s="25"/>
      <c r="H79" s="25"/>
      <c r="I79" s="25"/>
      <c r="J79" s="68"/>
      <c r="K79" s="25"/>
      <c r="L79" s="70"/>
      <c r="M79" s="26" t="str">
        <f t="shared" si="13"/>
        <v/>
      </c>
      <c r="N79" s="74"/>
      <c r="O79" s="74"/>
      <c r="P79" s="27" t="str">
        <f t="shared" si="21"/>
        <v/>
      </c>
      <c r="Q79" s="25"/>
      <c r="R79" s="63"/>
      <c r="S79" s="25"/>
      <c r="T79" s="28"/>
      <c r="U79" s="72"/>
      <c r="V79" s="123"/>
      <c r="W79" s="42"/>
      <c r="X79" s="43"/>
      <c r="Z79" s="151" t="str">
        <f t="shared" si="22"/>
        <v/>
      </c>
      <c r="AA79" s="151">
        <f t="shared" si="14"/>
        <v>0</v>
      </c>
      <c r="AB79" s="151" t="str">
        <f t="shared" si="15"/>
        <v/>
      </c>
      <c r="AC79" s="143">
        <f t="shared" si="23"/>
        <v>0</v>
      </c>
      <c r="AD79" s="143" t="str">
        <f t="shared" si="16"/>
        <v/>
      </c>
    </row>
    <row r="80" spans="1:30" s="54" customFormat="1" ht="34.5" customHeight="1">
      <c r="A80" s="114">
        <f t="shared" si="17"/>
        <v>68</v>
      </c>
      <c r="B80" s="38" t="str">
        <f t="shared" si="18"/>
        <v/>
      </c>
      <c r="C80" s="152"/>
      <c r="D80" s="24" t="str">
        <f t="shared" si="19"/>
        <v/>
      </c>
      <c r="E80" s="24" t="str">
        <f t="shared" si="20"/>
        <v/>
      </c>
      <c r="F80" s="25"/>
      <c r="G80" s="25"/>
      <c r="H80" s="25"/>
      <c r="I80" s="25"/>
      <c r="J80" s="68"/>
      <c r="K80" s="25"/>
      <c r="L80" s="70"/>
      <c r="M80" s="26" t="str">
        <f t="shared" si="13"/>
        <v/>
      </c>
      <c r="N80" s="74"/>
      <c r="O80" s="74"/>
      <c r="P80" s="27" t="str">
        <f t="shared" si="21"/>
        <v/>
      </c>
      <c r="Q80" s="25"/>
      <c r="R80" s="63"/>
      <c r="S80" s="25"/>
      <c r="T80" s="28"/>
      <c r="U80" s="72"/>
      <c r="V80" s="123"/>
      <c r="W80" s="42"/>
      <c r="X80" s="43"/>
      <c r="Z80" s="151" t="str">
        <f t="shared" si="22"/>
        <v/>
      </c>
      <c r="AA80" s="151">
        <f t="shared" si="14"/>
        <v>0</v>
      </c>
      <c r="AB80" s="151" t="str">
        <f t="shared" si="15"/>
        <v/>
      </c>
      <c r="AC80" s="143">
        <f t="shared" si="23"/>
        <v>0</v>
      </c>
      <c r="AD80" s="143" t="str">
        <f t="shared" si="16"/>
        <v/>
      </c>
    </row>
    <row r="81" spans="1:30" s="54" customFormat="1" ht="34.5" customHeight="1">
      <c r="A81" s="114">
        <f t="shared" si="17"/>
        <v>69</v>
      </c>
      <c r="B81" s="38" t="str">
        <f t="shared" si="18"/>
        <v/>
      </c>
      <c r="C81" s="152"/>
      <c r="D81" s="24" t="str">
        <f t="shared" si="19"/>
        <v/>
      </c>
      <c r="E81" s="24" t="str">
        <f t="shared" si="20"/>
        <v/>
      </c>
      <c r="F81" s="25"/>
      <c r="G81" s="25"/>
      <c r="H81" s="25"/>
      <c r="I81" s="25"/>
      <c r="J81" s="68"/>
      <c r="K81" s="25"/>
      <c r="L81" s="70"/>
      <c r="M81" s="26" t="str">
        <f t="shared" si="13"/>
        <v/>
      </c>
      <c r="N81" s="74"/>
      <c r="O81" s="74"/>
      <c r="P81" s="27" t="str">
        <f t="shared" si="21"/>
        <v/>
      </c>
      <c r="Q81" s="25"/>
      <c r="R81" s="63"/>
      <c r="S81" s="25"/>
      <c r="T81" s="28"/>
      <c r="U81" s="72"/>
      <c r="V81" s="123"/>
      <c r="W81" s="42"/>
      <c r="X81" s="43"/>
      <c r="Z81" s="151" t="str">
        <f t="shared" si="22"/>
        <v/>
      </c>
      <c r="AA81" s="151">
        <f t="shared" si="14"/>
        <v>0</v>
      </c>
      <c r="AB81" s="151" t="str">
        <f t="shared" si="15"/>
        <v/>
      </c>
      <c r="AC81" s="143">
        <f t="shared" si="23"/>
        <v>0</v>
      </c>
      <c r="AD81" s="143" t="str">
        <f t="shared" si="16"/>
        <v/>
      </c>
    </row>
    <row r="82" spans="1:30" s="54" customFormat="1" ht="34.5" customHeight="1">
      <c r="A82" s="114">
        <f t="shared" si="17"/>
        <v>70</v>
      </c>
      <c r="B82" s="38" t="str">
        <f t="shared" si="18"/>
        <v/>
      </c>
      <c r="C82" s="152"/>
      <c r="D82" s="24" t="str">
        <f t="shared" si="19"/>
        <v/>
      </c>
      <c r="E82" s="24" t="str">
        <f t="shared" si="20"/>
        <v/>
      </c>
      <c r="F82" s="25"/>
      <c r="G82" s="25"/>
      <c r="H82" s="25"/>
      <c r="I82" s="25"/>
      <c r="J82" s="68"/>
      <c r="K82" s="25"/>
      <c r="L82" s="70"/>
      <c r="M82" s="26" t="str">
        <f t="shared" si="13"/>
        <v/>
      </c>
      <c r="N82" s="74"/>
      <c r="O82" s="74"/>
      <c r="P82" s="27" t="str">
        <f t="shared" si="21"/>
        <v/>
      </c>
      <c r="Q82" s="25"/>
      <c r="R82" s="63"/>
      <c r="S82" s="25"/>
      <c r="T82" s="28"/>
      <c r="U82" s="72"/>
      <c r="V82" s="123"/>
      <c r="W82" s="42"/>
      <c r="X82" s="43"/>
      <c r="Z82" s="151" t="str">
        <f t="shared" si="22"/>
        <v/>
      </c>
      <c r="AA82" s="151">
        <f t="shared" si="14"/>
        <v>0</v>
      </c>
      <c r="AB82" s="151" t="str">
        <f t="shared" si="15"/>
        <v/>
      </c>
      <c r="AC82" s="143">
        <f t="shared" si="23"/>
        <v>0</v>
      </c>
      <c r="AD82" s="143" t="str">
        <f t="shared" si="16"/>
        <v/>
      </c>
    </row>
    <row r="83" spans="1:30" s="54" customFormat="1" ht="34.5" customHeight="1">
      <c r="A83" s="114">
        <f t="shared" si="17"/>
        <v>71</v>
      </c>
      <c r="B83" s="38" t="str">
        <f t="shared" si="18"/>
        <v/>
      </c>
      <c r="C83" s="152"/>
      <c r="D83" s="24" t="str">
        <f t="shared" si="19"/>
        <v/>
      </c>
      <c r="E83" s="24" t="str">
        <f t="shared" si="20"/>
        <v/>
      </c>
      <c r="F83" s="25"/>
      <c r="G83" s="25"/>
      <c r="H83" s="25"/>
      <c r="I83" s="25"/>
      <c r="J83" s="68"/>
      <c r="K83" s="25"/>
      <c r="L83" s="70"/>
      <c r="M83" s="26" t="str">
        <f t="shared" si="13"/>
        <v/>
      </c>
      <c r="N83" s="74"/>
      <c r="O83" s="74"/>
      <c r="P83" s="27" t="str">
        <f t="shared" si="21"/>
        <v/>
      </c>
      <c r="Q83" s="25"/>
      <c r="R83" s="63"/>
      <c r="S83" s="25"/>
      <c r="T83" s="28"/>
      <c r="U83" s="72"/>
      <c r="V83" s="123"/>
      <c r="W83" s="42"/>
      <c r="X83" s="43"/>
      <c r="Z83" s="151" t="str">
        <f t="shared" si="22"/>
        <v/>
      </c>
      <c r="AA83" s="151">
        <f t="shared" si="14"/>
        <v>0</v>
      </c>
      <c r="AB83" s="151" t="str">
        <f t="shared" si="15"/>
        <v/>
      </c>
      <c r="AC83" s="143">
        <f t="shared" si="23"/>
        <v>0</v>
      </c>
      <c r="AD83" s="143" t="str">
        <f t="shared" si="16"/>
        <v/>
      </c>
    </row>
    <row r="84" spans="1:30" s="54" customFormat="1" ht="34.5" customHeight="1">
      <c r="A84" s="114">
        <f t="shared" si="17"/>
        <v>72</v>
      </c>
      <c r="B84" s="38" t="str">
        <f t="shared" si="18"/>
        <v/>
      </c>
      <c r="C84" s="152"/>
      <c r="D84" s="24" t="str">
        <f t="shared" si="19"/>
        <v/>
      </c>
      <c r="E84" s="24" t="str">
        <f t="shared" si="20"/>
        <v/>
      </c>
      <c r="F84" s="25"/>
      <c r="G84" s="25"/>
      <c r="H84" s="25"/>
      <c r="I84" s="25"/>
      <c r="J84" s="68"/>
      <c r="K84" s="25"/>
      <c r="L84" s="70"/>
      <c r="M84" s="26" t="str">
        <f t="shared" si="13"/>
        <v/>
      </c>
      <c r="N84" s="74"/>
      <c r="O84" s="74"/>
      <c r="P84" s="27" t="str">
        <f t="shared" si="21"/>
        <v/>
      </c>
      <c r="Q84" s="25"/>
      <c r="R84" s="63"/>
      <c r="S84" s="25"/>
      <c r="T84" s="28"/>
      <c r="U84" s="72"/>
      <c r="V84" s="123"/>
      <c r="W84" s="42"/>
      <c r="X84" s="43"/>
      <c r="Z84" s="151" t="str">
        <f t="shared" si="22"/>
        <v/>
      </c>
      <c r="AA84" s="151">
        <f t="shared" si="14"/>
        <v>0</v>
      </c>
      <c r="AB84" s="151" t="str">
        <f t="shared" si="15"/>
        <v/>
      </c>
      <c r="AC84" s="143">
        <f t="shared" si="23"/>
        <v>0</v>
      </c>
      <c r="AD84" s="143" t="str">
        <f t="shared" si="16"/>
        <v/>
      </c>
    </row>
    <row r="85" spans="1:30" s="54" customFormat="1" ht="34.5" customHeight="1">
      <c r="A85" s="114">
        <f t="shared" si="17"/>
        <v>73</v>
      </c>
      <c r="B85" s="38" t="str">
        <f t="shared" si="18"/>
        <v/>
      </c>
      <c r="C85" s="152"/>
      <c r="D85" s="24" t="str">
        <f t="shared" si="19"/>
        <v/>
      </c>
      <c r="E85" s="24" t="str">
        <f t="shared" si="20"/>
        <v/>
      </c>
      <c r="F85" s="25"/>
      <c r="G85" s="25"/>
      <c r="H85" s="25"/>
      <c r="I85" s="25"/>
      <c r="J85" s="68"/>
      <c r="K85" s="25"/>
      <c r="L85" s="70"/>
      <c r="M85" s="26" t="str">
        <f t="shared" si="13"/>
        <v/>
      </c>
      <c r="N85" s="74"/>
      <c r="O85" s="74"/>
      <c r="P85" s="27" t="str">
        <f t="shared" si="21"/>
        <v/>
      </c>
      <c r="Q85" s="25"/>
      <c r="R85" s="63"/>
      <c r="S85" s="25"/>
      <c r="T85" s="28"/>
      <c r="U85" s="72"/>
      <c r="V85" s="123"/>
      <c r="W85" s="42"/>
      <c r="X85" s="43"/>
      <c r="Z85" s="151" t="str">
        <f t="shared" si="22"/>
        <v/>
      </c>
      <c r="AA85" s="151">
        <f t="shared" si="14"/>
        <v>0</v>
      </c>
      <c r="AB85" s="151" t="str">
        <f t="shared" si="15"/>
        <v/>
      </c>
      <c r="AC85" s="143">
        <f t="shared" si="23"/>
        <v>0</v>
      </c>
      <c r="AD85" s="143" t="str">
        <f t="shared" si="16"/>
        <v/>
      </c>
    </row>
    <row r="86" spans="1:30" s="54" customFormat="1" ht="34.5" customHeight="1">
      <c r="A86" s="114">
        <f t="shared" si="17"/>
        <v>74</v>
      </c>
      <c r="B86" s="38" t="str">
        <f t="shared" si="18"/>
        <v/>
      </c>
      <c r="C86" s="152"/>
      <c r="D86" s="24" t="str">
        <f t="shared" si="19"/>
        <v/>
      </c>
      <c r="E86" s="24" t="str">
        <f t="shared" si="20"/>
        <v/>
      </c>
      <c r="F86" s="25"/>
      <c r="G86" s="25"/>
      <c r="H86" s="25"/>
      <c r="I86" s="25"/>
      <c r="J86" s="68"/>
      <c r="K86" s="25"/>
      <c r="L86" s="70"/>
      <c r="M86" s="26" t="str">
        <f t="shared" si="13"/>
        <v/>
      </c>
      <c r="N86" s="74"/>
      <c r="O86" s="74"/>
      <c r="P86" s="27" t="str">
        <f t="shared" si="21"/>
        <v/>
      </c>
      <c r="Q86" s="25"/>
      <c r="R86" s="63"/>
      <c r="S86" s="25"/>
      <c r="T86" s="28"/>
      <c r="U86" s="72"/>
      <c r="V86" s="123"/>
      <c r="W86" s="42"/>
      <c r="X86" s="43"/>
      <c r="Z86" s="151" t="str">
        <f t="shared" si="22"/>
        <v/>
      </c>
      <c r="AA86" s="151">
        <f t="shared" si="14"/>
        <v>0</v>
      </c>
      <c r="AB86" s="151" t="str">
        <f t="shared" si="15"/>
        <v/>
      </c>
      <c r="AC86" s="143">
        <f t="shared" si="23"/>
        <v>0</v>
      </c>
      <c r="AD86" s="143" t="str">
        <f t="shared" si="16"/>
        <v/>
      </c>
    </row>
    <row r="87" spans="1:30" s="54" customFormat="1" ht="34.5" customHeight="1">
      <c r="A87" s="114">
        <f t="shared" si="17"/>
        <v>75</v>
      </c>
      <c r="B87" s="38" t="str">
        <f t="shared" si="18"/>
        <v/>
      </c>
      <c r="C87" s="152"/>
      <c r="D87" s="24" t="str">
        <f t="shared" si="19"/>
        <v/>
      </c>
      <c r="E87" s="24" t="str">
        <f t="shared" si="20"/>
        <v/>
      </c>
      <c r="F87" s="25"/>
      <c r="G87" s="25"/>
      <c r="H87" s="25"/>
      <c r="I87" s="25"/>
      <c r="J87" s="68"/>
      <c r="K87" s="25"/>
      <c r="L87" s="70"/>
      <c r="M87" s="26" t="str">
        <f t="shared" si="13"/>
        <v/>
      </c>
      <c r="N87" s="74"/>
      <c r="O87" s="74"/>
      <c r="P87" s="27" t="str">
        <f t="shared" si="21"/>
        <v/>
      </c>
      <c r="Q87" s="25"/>
      <c r="R87" s="63"/>
      <c r="S87" s="25"/>
      <c r="T87" s="28"/>
      <c r="U87" s="72"/>
      <c r="V87" s="123"/>
      <c r="W87" s="42"/>
      <c r="X87" s="43"/>
      <c r="Z87" s="151" t="str">
        <f t="shared" si="22"/>
        <v/>
      </c>
      <c r="AA87" s="151">
        <f t="shared" si="14"/>
        <v>0</v>
      </c>
      <c r="AB87" s="151" t="str">
        <f t="shared" si="15"/>
        <v/>
      </c>
      <c r="AC87" s="143">
        <f t="shared" si="23"/>
        <v>0</v>
      </c>
      <c r="AD87" s="143" t="str">
        <f t="shared" si="16"/>
        <v/>
      </c>
    </row>
    <row r="88" spans="1:30" s="54" customFormat="1" ht="34.5" customHeight="1">
      <c r="A88" s="114">
        <f t="shared" si="17"/>
        <v>76</v>
      </c>
      <c r="B88" s="38" t="str">
        <f t="shared" si="18"/>
        <v/>
      </c>
      <c r="C88" s="152"/>
      <c r="D88" s="24" t="str">
        <f t="shared" si="19"/>
        <v/>
      </c>
      <c r="E88" s="24" t="str">
        <f t="shared" si="20"/>
        <v/>
      </c>
      <c r="F88" s="25"/>
      <c r="G88" s="25"/>
      <c r="H88" s="25"/>
      <c r="I88" s="25"/>
      <c r="J88" s="68"/>
      <c r="K88" s="25"/>
      <c r="L88" s="70"/>
      <c r="M88" s="26" t="str">
        <f t="shared" si="13"/>
        <v/>
      </c>
      <c r="N88" s="74"/>
      <c r="O88" s="74"/>
      <c r="P88" s="27" t="str">
        <f t="shared" si="21"/>
        <v/>
      </c>
      <c r="Q88" s="25"/>
      <c r="R88" s="63"/>
      <c r="S88" s="25"/>
      <c r="T88" s="28"/>
      <c r="U88" s="72"/>
      <c r="V88" s="123"/>
      <c r="W88" s="42"/>
      <c r="X88" s="43"/>
      <c r="Z88" s="151" t="str">
        <f t="shared" si="22"/>
        <v/>
      </c>
      <c r="AA88" s="151">
        <f t="shared" si="14"/>
        <v>0</v>
      </c>
      <c r="AB88" s="151" t="str">
        <f t="shared" si="15"/>
        <v/>
      </c>
      <c r="AC88" s="143">
        <f t="shared" si="23"/>
        <v>0</v>
      </c>
      <c r="AD88" s="143" t="str">
        <f t="shared" si="16"/>
        <v/>
      </c>
    </row>
    <row r="89" spans="1:30" s="54" customFormat="1" ht="34.5" customHeight="1">
      <c r="A89" s="114">
        <f t="shared" si="17"/>
        <v>77</v>
      </c>
      <c r="B89" s="38" t="str">
        <f t="shared" si="18"/>
        <v/>
      </c>
      <c r="C89" s="152"/>
      <c r="D89" s="24" t="str">
        <f t="shared" si="19"/>
        <v/>
      </c>
      <c r="E89" s="24" t="str">
        <f t="shared" si="20"/>
        <v/>
      </c>
      <c r="F89" s="25"/>
      <c r="G89" s="25"/>
      <c r="H89" s="25"/>
      <c r="I89" s="25"/>
      <c r="J89" s="68"/>
      <c r="K89" s="25"/>
      <c r="L89" s="70"/>
      <c r="M89" s="26" t="str">
        <f t="shared" si="13"/>
        <v/>
      </c>
      <c r="N89" s="74"/>
      <c r="O89" s="74"/>
      <c r="P89" s="27" t="str">
        <f t="shared" si="21"/>
        <v/>
      </c>
      <c r="Q89" s="25"/>
      <c r="R89" s="63"/>
      <c r="S89" s="25"/>
      <c r="T89" s="28"/>
      <c r="U89" s="72"/>
      <c r="V89" s="123"/>
      <c r="W89" s="42"/>
      <c r="X89" s="43"/>
      <c r="Z89" s="151" t="str">
        <f t="shared" si="22"/>
        <v/>
      </c>
      <c r="AA89" s="151">
        <f t="shared" si="14"/>
        <v>0</v>
      </c>
      <c r="AB89" s="151" t="str">
        <f t="shared" si="15"/>
        <v/>
      </c>
      <c r="AC89" s="143">
        <f t="shared" si="23"/>
        <v>0</v>
      </c>
      <c r="AD89" s="143" t="str">
        <f t="shared" si="16"/>
        <v/>
      </c>
    </row>
    <row r="90" spans="1:30" s="54" customFormat="1" ht="34.5" customHeight="1">
      <c r="A90" s="114">
        <f t="shared" si="17"/>
        <v>78</v>
      </c>
      <c r="B90" s="38" t="str">
        <f t="shared" si="18"/>
        <v/>
      </c>
      <c r="C90" s="152"/>
      <c r="D90" s="24" t="str">
        <f t="shared" si="19"/>
        <v/>
      </c>
      <c r="E90" s="24" t="str">
        <f t="shared" si="20"/>
        <v/>
      </c>
      <c r="F90" s="25"/>
      <c r="G90" s="25"/>
      <c r="H90" s="25"/>
      <c r="I90" s="25"/>
      <c r="J90" s="68"/>
      <c r="K90" s="25"/>
      <c r="L90" s="70"/>
      <c r="M90" s="26" t="str">
        <f t="shared" si="13"/>
        <v/>
      </c>
      <c r="N90" s="74"/>
      <c r="O90" s="74"/>
      <c r="P90" s="27" t="str">
        <f t="shared" si="21"/>
        <v/>
      </c>
      <c r="Q90" s="25"/>
      <c r="R90" s="63"/>
      <c r="S90" s="25"/>
      <c r="T90" s="28"/>
      <c r="U90" s="72"/>
      <c r="V90" s="123"/>
      <c r="W90" s="42"/>
      <c r="X90" s="43"/>
      <c r="Z90" s="151" t="str">
        <f t="shared" si="22"/>
        <v/>
      </c>
      <c r="AA90" s="151">
        <f t="shared" si="14"/>
        <v>0</v>
      </c>
      <c r="AB90" s="151" t="str">
        <f t="shared" si="15"/>
        <v/>
      </c>
      <c r="AC90" s="143">
        <f t="shared" si="23"/>
        <v>0</v>
      </c>
      <c r="AD90" s="143" t="str">
        <f t="shared" si="16"/>
        <v/>
      </c>
    </row>
    <row r="91" spans="1:30" s="54" customFormat="1" ht="34.5" customHeight="1">
      <c r="A91" s="114">
        <f t="shared" si="17"/>
        <v>79</v>
      </c>
      <c r="B91" s="38" t="str">
        <f t="shared" si="18"/>
        <v/>
      </c>
      <c r="C91" s="152"/>
      <c r="D91" s="24" t="str">
        <f t="shared" si="19"/>
        <v/>
      </c>
      <c r="E91" s="24" t="str">
        <f t="shared" si="20"/>
        <v/>
      </c>
      <c r="F91" s="25"/>
      <c r="G91" s="25"/>
      <c r="H91" s="25"/>
      <c r="I91" s="25"/>
      <c r="J91" s="68"/>
      <c r="K91" s="25"/>
      <c r="L91" s="70"/>
      <c r="M91" s="26" t="str">
        <f t="shared" si="13"/>
        <v/>
      </c>
      <c r="N91" s="74"/>
      <c r="O91" s="74"/>
      <c r="P91" s="27" t="str">
        <f t="shared" si="21"/>
        <v/>
      </c>
      <c r="Q91" s="25"/>
      <c r="R91" s="63"/>
      <c r="S91" s="25"/>
      <c r="T91" s="28"/>
      <c r="U91" s="72"/>
      <c r="V91" s="123"/>
      <c r="W91" s="42"/>
      <c r="X91" s="43"/>
      <c r="Z91" s="151" t="str">
        <f t="shared" si="22"/>
        <v/>
      </c>
      <c r="AA91" s="151">
        <f t="shared" si="14"/>
        <v>0</v>
      </c>
      <c r="AB91" s="151" t="str">
        <f t="shared" si="15"/>
        <v/>
      </c>
      <c r="AC91" s="143">
        <f t="shared" si="23"/>
        <v>0</v>
      </c>
      <c r="AD91" s="143" t="str">
        <f t="shared" si="16"/>
        <v/>
      </c>
    </row>
    <row r="92" spans="1:30" s="54" customFormat="1" ht="34.5" customHeight="1">
      <c r="A92" s="114">
        <f t="shared" si="17"/>
        <v>80</v>
      </c>
      <c r="B92" s="38" t="str">
        <f t="shared" si="18"/>
        <v/>
      </c>
      <c r="C92" s="152"/>
      <c r="D92" s="24" t="str">
        <f t="shared" si="19"/>
        <v/>
      </c>
      <c r="E92" s="24" t="str">
        <f t="shared" si="20"/>
        <v/>
      </c>
      <c r="F92" s="25"/>
      <c r="G92" s="25"/>
      <c r="H92" s="25"/>
      <c r="I92" s="25"/>
      <c r="J92" s="68"/>
      <c r="K92" s="25"/>
      <c r="L92" s="70"/>
      <c r="M92" s="26" t="str">
        <f t="shared" si="13"/>
        <v/>
      </c>
      <c r="N92" s="74"/>
      <c r="O92" s="74"/>
      <c r="P92" s="27" t="str">
        <f t="shared" si="21"/>
        <v/>
      </c>
      <c r="Q92" s="25"/>
      <c r="R92" s="63"/>
      <c r="S92" s="25"/>
      <c r="T92" s="28"/>
      <c r="U92" s="72"/>
      <c r="V92" s="123"/>
      <c r="W92" s="42"/>
      <c r="X92" s="43"/>
      <c r="Z92" s="151" t="str">
        <f t="shared" si="22"/>
        <v/>
      </c>
      <c r="AA92" s="151">
        <f t="shared" si="14"/>
        <v>0</v>
      </c>
      <c r="AB92" s="151" t="str">
        <f t="shared" si="15"/>
        <v/>
      </c>
      <c r="AC92" s="143">
        <f t="shared" si="23"/>
        <v>0</v>
      </c>
      <c r="AD92" s="143" t="str">
        <f t="shared" si="16"/>
        <v/>
      </c>
    </row>
    <row r="93" spans="1:30" s="54" customFormat="1" ht="34.5" customHeight="1">
      <c r="A93" s="114">
        <f t="shared" si="17"/>
        <v>81</v>
      </c>
      <c r="B93" s="38" t="str">
        <f t="shared" si="18"/>
        <v/>
      </c>
      <c r="C93" s="152"/>
      <c r="D93" s="24" t="str">
        <f t="shared" si="19"/>
        <v/>
      </c>
      <c r="E93" s="24" t="str">
        <f t="shared" si="20"/>
        <v/>
      </c>
      <c r="F93" s="25"/>
      <c r="G93" s="25"/>
      <c r="H93" s="25"/>
      <c r="I93" s="25"/>
      <c r="J93" s="68"/>
      <c r="K93" s="25"/>
      <c r="L93" s="70"/>
      <c r="M93" s="26" t="str">
        <f t="shared" si="13"/>
        <v/>
      </c>
      <c r="N93" s="74"/>
      <c r="O93" s="74"/>
      <c r="P93" s="27" t="str">
        <f t="shared" si="21"/>
        <v/>
      </c>
      <c r="Q93" s="25"/>
      <c r="R93" s="63"/>
      <c r="S93" s="25"/>
      <c r="T93" s="28"/>
      <c r="U93" s="72"/>
      <c r="V93" s="123"/>
      <c r="W93" s="42"/>
      <c r="X93" s="43"/>
      <c r="Z93" s="151" t="str">
        <f t="shared" si="22"/>
        <v/>
      </c>
      <c r="AA93" s="151">
        <f t="shared" si="14"/>
        <v>0</v>
      </c>
      <c r="AB93" s="151" t="str">
        <f t="shared" si="15"/>
        <v/>
      </c>
      <c r="AC93" s="143">
        <f t="shared" si="23"/>
        <v>0</v>
      </c>
      <c r="AD93" s="143" t="str">
        <f t="shared" si="16"/>
        <v/>
      </c>
    </row>
    <row r="94" spans="1:30" s="54" customFormat="1" ht="34.5" customHeight="1">
      <c r="A94" s="114">
        <f t="shared" si="17"/>
        <v>82</v>
      </c>
      <c r="B94" s="38" t="str">
        <f t="shared" si="18"/>
        <v/>
      </c>
      <c r="C94" s="152"/>
      <c r="D94" s="24" t="str">
        <f t="shared" si="19"/>
        <v/>
      </c>
      <c r="E94" s="24" t="str">
        <f t="shared" si="20"/>
        <v/>
      </c>
      <c r="F94" s="25"/>
      <c r="G94" s="25"/>
      <c r="H94" s="25"/>
      <c r="I94" s="25"/>
      <c r="J94" s="68"/>
      <c r="K94" s="25"/>
      <c r="L94" s="70"/>
      <c r="M94" s="26" t="str">
        <f t="shared" si="13"/>
        <v/>
      </c>
      <c r="N94" s="74"/>
      <c r="O94" s="74"/>
      <c r="P94" s="27" t="str">
        <f t="shared" si="21"/>
        <v/>
      </c>
      <c r="Q94" s="25"/>
      <c r="R94" s="63"/>
      <c r="S94" s="25"/>
      <c r="T94" s="28"/>
      <c r="U94" s="72"/>
      <c r="V94" s="123"/>
      <c r="W94" s="42"/>
      <c r="X94" s="43"/>
      <c r="Z94" s="151" t="str">
        <f t="shared" si="22"/>
        <v/>
      </c>
      <c r="AA94" s="151">
        <f t="shared" si="14"/>
        <v>0</v>
      </c>
      <c r="AB94" s="151" t="str">
        <f t="shared" si="15"/>
        <v/>
      </c>
      <c r="AC94" s="143">
        <f t="shared" si="23"/>
        <v>0</v>
      </c>
      <c r="AD94" s="143" t="str">
        <f t="shared" si="16"/>
        <v/>
      </c>
    </row>
    <row r="95" spans="1:30" s="54" customFormat="1" ht="34.5" customHeight="1">
      <c r="A95" s="114">
        <f t="shared" si="17"/>
        <v>83</v>
      </c>
      <c r="B95" s="38" t="str">
        <f t="shared" si="18"/>
        <v/>
      </c>
      <c r="C95" s="152"/>
      <c r="D95" s="24" t="str">
        <f t="shared" si="19"/>
        <v/>
      </c>
      <c r="E95" s="24" t="str">
        <f t="shared" si="20"/>
        <v/>
      </c>
      <c r="F95" s="25"/>
      <c r="G95" s="25"/>
      <c r="H95" s="25"/>
      <c r="I95" s="25"/>
      <c r="J95" s="68"/>
      <c r="K95" s="25"/>
      <c r="L95" s="70"/>
      <c r="M95" s="26" t="str">
        <f t="shared" si="13"/>
        <v/>
      </c>
      <c r="N95" s="74"/>
      <c r="O95" s="74"/>
      <c r="P95" s="27" t="str">
        <f t="shared" si="21"/>
        <v/>
      </c>
      <c r="Q95" s="25"/>
      <c r="R95" s="63"/>
      <c r="S95" s="25"/>
      <c r="T95" s="28"/>
      <c r="U95" s="72"/>
      <c r="V95" s="123"/>
      <c r="W95" s="42"/>
      <c r="X95" s="43"/>
      <c r="Z95" s="151" t="str">
        <f t="shared" si="22"/>
        <v/>
      </c>
      <c r="AA95" s="151">
        <f t="shared" si="14"/>
        <v>0</v>
      </c>
      <c r="AB95" s="151" t="str">
        <f t="shared" si="15"/>
        <v/>
      </c>
      <c r="AC95" s="143">
        <f t="shared" si="23"/>
        <v>0</v>
      </c>
      <c r="AD95" s="143" t="str">
        <f t="shared" si="16"/>
        <v/>
      </c>
    </row>
    <row r="96" spans="1:30" s="54" customFormat="1" ht="34.5" customHeight="1">
      <c r="A96" s="114">
        <f t="shared" si="17"/>
        <v>84</v>
      </c>
      <c r="B96" s="38" t="str">
        <f t="shared" si="18"/>
        <v/>
      </c>
      <c r="C96" s="152"/>
      <c r="D96" s="24" t="str">
        <f t="shared" si="19"/>
        <v/>
      </c>
      <c r="E96" s="24" t="str">
        <f t="shared" si="20"/>
        <v/>
      </c>
      <c r="F96" s="25"/>
      <c r="G96" s="25"/>
      <c r="H96" s="25"/>
      <c r="I96" s="25"/>
      <c r="J96" s="68"/>
      <c r="K96" s="25"/>
      <c r="L96" s="70"/>
      <c r="M96" s="26" t="str">
        <f t="shared" si="13"/>
        <v/>
      </c>
      <c r="N96" s="74"/>
      <c r="O96" s="74"/>
      <c r="P96" s="27" t="str">
        <f t="shared" si="21"/>
        <v/>
      </c>
      <c r="Q96" s="25"/>
      <c r="R96" s="63"/>
      <c r="S96" s="25"/>
      <c r="T96" s="28"/>
      <c r="U96" s="72"/>
      <c r="V96" s="123"/>
      <c r="W96" s="42"/>
      <c r="X96" s="43"/>
      <c r="Z96" s="151" t="str">
        <f t="shared" si="22"/>
        <v/>
      </c>
      <c r="AA96" s="151">
        <f t="shared" si="14"/>
        <v>0</v>
      </c>
      <c r="AB96" s="151" t="str">
        <f t="shared" si="15"/>
        <v/>
      </c>
      <c r="AC96" s="143">
        <f t="shared" si="23"/>
        <v>0</v>
      </c>
      <c r="AD96" s="143" t="str">
        <f t="shared" si="16"/>
        <v/>
      </c>
    </row>
    <row r="97" spans="1:30" s="54" customFormat="1" ht="34.5" customHeight="1">
      <c r="A97" s="114">
        <f t="shared" si="17"/>
        <v>85</v>
      </c>
      <c r="B97" s="38" t="str">
        <f t="shared" si="18"/>
        <v/>
      </c>
      <c r="C97" s="152"/>
      <c r="D97" s="24" t="str">
        <f t="shared" si="19"/>
        <v/>
      </c>
      <c r="E97" s="24" t="str">
        <f t="shared" si="20"/>
        <v/>
      </c>
      <c r="F97" s="25"/>
      <c r="G97" s="25"/>
      <c r="H97" s="25"/>
      <c r="I97" s="25"/>
      <c r="J97" s="68"/>
      <c r="K97" s="25"/>
      <c r="L97" s="70"/>
      <c r="M97" s="26" t="str">
        <f t="shared" si="13"/>
        <v/>
      </c>
      <c r="N97" s="74"/>
      <c r="O97" s="74"/>
      <c r="P97" s="27" t="str">
        <f t="shared" si="21"/>
        <v/>
      </c>
      <c r="Q97" s="25"/>
      <c r="R97" s="63"/>
      <c r="S97" s="25"/>
      <c r="T97" s="28"/>
      <c r="U97" s="72"/>
      <c r="V97" s="123"/>
      <c r="W97" s="42"/>
      <c r="X97" s="43"/>
      <c r="Z97" s="151" t="str">
        <f t="shared" si="22"/>
        <v/>
      </c>
      <c r="AA97" s="151">
        <f t="shared" si="14"/>
        <v>0</v>
      </c>
      <c r="AB97" s="151" t="str">
        <f t="shared" si="15"/>
        <v/>
      </c>
      <c r="AC97" s="143">
        <f t="shared" si="23"/>
        <v>0</v>
      </c>
      <c r="AD97" s="143" t="str">
        <f t="shared" si="16"/>
        <v/>
      </c>
    </row>
    <row r="98" spans="1:30" s="54" customFormat="1" ht="34.5" customHeight="1">
      <c r="A98" s="114">
        <f t="shared" si="17"/>
        <v>86</v>
      </c>
      <c r="B98" s="38" t="str">
        <f t="shared" si="18"/>
        <v/>
      </c>
      <c r="C98" s="152"/>
      <c r="D98" s="24" t="str">
        <f t="shared" si="19"/>
        <v/>
      </c>
      <c r="E98" s="24" t="str">
        <f t="shared" si="20"/>
        <v/>
      </c>
      <c r="F98" s="25"/>
      <c r="G98" s="25"/>
      <c r="H98" s="25"/>
      <c r="I98" s="25"/>
      <c r="J98" s="68"/>
      <c r="K98" s="25"/>
      <c r="L98" s="70"/>
      <c r="M98" s="26" t="str">
        <f t="shared" si="13"/>
        <v/>
      </c>
      <c r="N98" s="74"/>
      <c r="O98" s="74"/>
      <c r="P98" s="27" t="str">
        <f t="shared" si="21"/>
        <v/>
      </c>
      <c r="Q98" s="25"/>
      <c r="R98" s="63"/>
      <c r="S98" s="25"/>
      <c r="T98" s="28"/>
      <c r="U98" s="72"/>
      <c r="V98" s="123"/>
      <c r="W98" s="42"/>
      <c r="X98" s="43"/>
      <c r="Z98" s="151" t="str">
        <f t="shared" si="22"/>
        <v/>
      </c>
      <c r="AA98" s="151">
        <f t="shared" si="14"/>
        <v>0</v>
      </c>
      <c r="AB98" s="151" t="str">
        <f t="shared" si="15"/>
        <v/>
      </c>
      <c r="AC98" s="143">
        <f t="shared" si="23"/>
        <v>0</v>
      </c>
      <c r="AD98" s="143" t="str">
        <f t="shared" si="16"/>
        <v/>
      </c>
    </row>
    <row r="99" spans="1:30" s="54" customFormat="1" ht="34.5" customHeight="1">
      <c r="A99" s="114">
        <f t="shared" si="17"/>
        <v>87</v>
      </c>
      <c r="B99" s="38" t="str">
        <f t="shared" si="18"/>
        <v/>
      </c>
      <c r="C99" s="152"/>
      <c r="D99" s="24" t="str">
        <f t="shared" si="19"/>
        <v/>
      </c>
      <c r="E99" s="24" t="str">
        <f t="shared" si="20"/>
        <v/>
      </c>
      <c r="F99" s="25"/>
      <c r="G99" s="25"/>
      <c r="H99" s="25"/>
      <c r="I99" s="25"/>
      <c r="J99" s="68"/>
      <c r="K99" s="25"/>
      <c r="L99" s="70"/>
      <c r="M99" s="26" t="str">
        <f t="shared" si="13"/>
        <v/>
      </c>
      <c r="N99" s="74"/>
      <c r="O99" s="74"/>
      <c r="P99" s="27" t="str">
        <f t="shared" si="21"/>
        <v/>
      </c>
      <c r="Q99" s="25"/>
      <c r="R99" s="63"/>
      <c r="S99" s="25"/>
      <c r="T99" s="28"/>
      <c r="U99" s="72"/>
      <c r="V99" s="123"/>
      <c r="W99" s="42"/>
      <c r="X99" s="43"/>
      <c r="Z99" s="151" t="str">
        <f t="shared" si="22"/>
        <v/>
      </c>
      <c r="AA99" s="151">
        <f t="shared" si="14"/>
        <v>0</v>
      </c>
      <c r="AB99" s="151" t="str">
        <f t="shared" si="15"/>
        <v/>
      </c>
      <c r="AC99" s="143">
        <f t="shared" si="23"/>
        <v>0</v>
      </c>
      <c r="AD99" s="143" t="str">
        <f t="shared" si="16"/>
        <v/>
      </c>
    </row>
    <row r="100" spans="1:30" s="54" customFormat="1" ht="34.5" customHeight="1">
      <c r="A100" s="114">
        <f t="shared" si="17"/>
        <v>88</v>
      </c>
      <c r="B100" s="38" t="str">
        <f t="shared" si="18"/>
        <v/>
      </c>
      <c r="C100" s="152"/>
      <c r="D100" s="24" t="str">
        <f t="shared" si="19"/>
        <v/>
      </c>
      <c r="E100" s="24" t="str">
        <f t="shared" si="20"/>
        <v/>
      </c>
      <c r="F100" s="25"/>
      <c r="G100" s="25"/>
      <c r="H100" s="25"/>
      <c r="I100" s="25"/>
      <c r="J100" s="68"/>
      <c r="K100" s="25"/>
      <c r="L100" s="70"/>
      <c r="M100" s="26" t="str">
        <f t="shared" si="13"/>
        <v/>
      </c>
      <c r="N100" s="74"/>
      <c r="O100" s="74"/>
      <c r="P100" s="27" t="str">
        <f t="shared" si="21"/>
        <v/>
      </c>
      <c r="Q100" s="25"/>
      <c r="R100" s="63"/>
      <c r="S100" s="25"/>
      <c r="T100" s="28"/>
      <c r="U100" s="72"/>
      <c r="V100" s="123"/>
      <c r="W100" s="42"/>
      <c r="X100" s="43"/>
      <c r="Z100" s="151" t="str">
        <f t="shared" si="22"/>
        <v/>
      </c>
      <c r="AA100" s="151">
        <f t="shared" si="14"/>
        <v>0</v>
      </c>
      <c r="AB100" s="151" t="str">
        <f t="shared" si="15"/>
        <v/>
      </c>
      <c r="AC100" s="143">
        <f t="shared" si="23"/>
        <v>0</v>
      </c>
      <c r="AD100" s="143" t="str">
        <f t="shared" si="16"/>
        <v/>
      </c>
    </row>
    <row r="101" spans="1:30" s="54" customFormat="1" ht="34.5" customHeight="1">
      <c r="A101" s="114">
        <f t="shared" si="17"/>
        <v>89</v>
      </c>
      <c r="B101" s="38" t="str">
        <f t="shared" si="18"/>
        <v/>
      </c>
      <c r="C101" s="152"/>
      <c r="D101" s="24" t="str">
        <f t="shared" si="19"/>
        <v/>
      </c>
      <c r="E101" s="24" t="str">
        <f t="shared" si="20"/>
        <v/>
      </c>
      <c r="F101" s="25"/>
      <c r="G101" s="25"/>
      <c r="H101" s="25"/>
      <c r="I101" s="25"/>
      <c r="J101" s="68"/>
      <c r="K101" s="25"/>
      <c r="L101" s="70"/>
      <c r="M101" s="26" t="str">
        <f t="shared" si="13"/>
        <v/>
      </c>
      <c r="N101" s="74"/>
      <c r="O101" s="74"/>
      <c r="P101" s="27" t="str">
        <f t="shared" si="21"/>
        <v/>
      </c>
      <c r="Q101" s="25"/>
      <c r="R101" s="63"/>
      <c r="S101" s="25"/>
      <c r="T101" s="28"/>
      <c r="U101" s="72"/>
      <c r="V101" s="123"/>
      <c r="W101" s="42"/>
      <c r="X101" s="43"/>
      <c r="Z101" s="151" t="str">
        <f t="shared" si="22"/>
        <v/>
      </c>
      <c r="AA101" s="151">
        <f t="shared" si="14"/>
        <v>0</v>
      </c>
      <c r="AB101" s="151" t="str">
        <f t="shared" si="15"/>
        <v/>
      </c>
      <c r="AC101" s="143">
        <f t="shared" si="23"/>
        <v>0</v>
      </c>
      <c r="AD101" s="143" t="str">
        <f t="shared" si="16"/>
        <v/>
      </c>
    </row>
    <row r="102" spans="1:30" s="54" customFormat="1" ht="34.5" customHeight="1">
      <c r="A102" s="114">
        <f t="shared" si="17"/>
        <v>90</v>
      </c>
      <c r="B102" s="38" t="str">
        <f t="shared" si="18"/>
        <v/>
      </c>
      <c r="C102" s="152"/>
      <c r="D102" s="24" t="str">
        <f t="shared" si="19"/>
        <v/>
      </c>
      <c r="E102" s="24" t="str">
        <f t="shared" si="20"/>
        <v/>
      </c>
      <c r="F102" s="25"/>
      <c r="G102" s="25"/>
      <c r="H102" s="25"/>
      <c r="I102" s="25"/>
      <c r="J102" s="68"/>
      <c r="K102" s="25"/>
      <c r="L102" s="70"/>
      <c r="M102" s="26" t="str">
        <f t="shared" si="13"/>
        <v/>
      </c>
      <c r="N102" s="74"/>
      <c r="O102" s="74"/>
      <c r="P102" s="27" t="str">
        <f t="shared" si="21"/>
        <v/>
      </c>
      <c r="Q102" s="25"/>
      <c r="R102" s="63"/>
      <c r="S102" s="25"/>
      <c r="T102" s="28"/>
      <c r="U102" s="72"/>
      <c r="V102" s="123"/>
      <c r="W102" s="42"/>
      <c r="X102" s="43"/>
      <c r="Z102" s="151" t="str">
        <f t="shared" si="22"/>
        <v/>
      </c>
      <c r="AA102" s="151">
        <f t="shared" si="14"/>
        <v>0</v>
      </c>
      <c r="AB102" s="151" t="str">
        <f t="shared" si="15"/>
        <v/>
      </c>
      <c r="AC102" s="143">
        <f t="shared" si="23"/>
        <v>0</v>
      </c>
      <c r="AD102" s="143" t="str">
        <f t="shared" si="16"/>
        <v/>
      </c>
    </row>
    <row r="103" spans="1:30" s="54" customFormat="1" ht="34.5" customHeight="1">
      <c r="A103" s="114">
        <f t="shared" si="17"/>
        <v>91</v>
      </c>
      <c r="B103" s="38" t="str">
        <f t="shared" si="18"/>
        <v/>
      </c>
      <c r="C103" s="152"/>
      <c r="D103" s="24" t="str">
        <f t="shared" si="19"/>
        <v/>
      </c>
      <c r="E103" s="24" t="str">
        <f t="shared" si="20"/>
        <v/>
      </c>
      <c r="F103" s="25"/>
      <c r="G103" s="25"/>
      <c r="H103" s="25"/>
      <c r="I103" s="25"/>
      <c r="J103" s="68"/>
      <c r="K103" s="25"/>
      <c r="L103" s="70"/>
      <c r="M103" s="26" t="str">
        <f t="shared" si="13"/>
        <v/>
      </c>
      <c r="N103" s="74"/>
      <c r="O103" s="74"/>
      <c r="P103" s="27" t="str">
        <f t="shared" si="21"/>
        <v/>
      </c>
      <c r="Q103" s="25"/>
      <c r="R103" s="63"/>
      <c r="S103" s="25"/>
      <c r="T103" s="28"/>
      <c r="U103" s="72"/>
      <c r="V103" s="123"/>
      <c r="W103" s="42"/>
      <c r="X103" s="43"/>
      <c r="Z103" s="151" t="str">
        <f t="shared" si="22"/>
        <v/>
      </c>
      <c r="AA103" s="151">
        <f t="shared" si="14"/>
        <v>0</v>
      </c>
      <c r="AB103" s="151" t="str">
        <f t="shared" si="15"/>
        <v/>
      </c>
      <c r="AC103" s="143">
        <f t="shared" si="23"/>
        <v>0</v>
      </c>
      <c r="AD103" s="143" t="str">
        <f t="shared" si="16"/>
        <v/>
      </c>
    </row>
    <row r="104" spans="1:30" s="54" customFormat="1" ht="34.5" customHeight="1">
      <c r="A104" s="114">
        <f t="shared" si="17"/>
        <v>92</v>
      </c>
      <c r="B104" s="38" t="str">
        <f t="shared" si="18"/>
        <v/>
      </c>
      <c r="C104" s="152"/>
      <c r="D104" s="24" t="str">
        <f t="shared" si="19"/>
        <v/>
      </c>
      <c r="E104" s="24" t="str">
        <f t="shared" si="20"/>
        <v/>
      </c>
      <c r="F104" s="25"/>
      <c r="G104" s="25"/>
      <c r="H104" s="25"/>
      <c r="I104" s="25"/>
      <c r="J104" s="68"/>
      <c r="K104" s="25"/>
      <c r="L104" s="70"/>
      <c r="M104" s="26" t="str">
        <f t="shared" si="13"/>
        <v/>
      </c>
      <c r="N104" s="74"/>
      <c r="O104" s="74"/>
      <c r="P104" s="27" t="str">
        <f t="shared" si="21"/>
        <v/>
      </c>
      <c r="Q104" s="25"/>
      <c r="R104" s="63"/>
      <c r="S104" s="25"/>
      <c r="T104" s="28"/>
      <c r="U104" s="72"/>
      <c r="V104" s="123"/>
      <c r="W104" s="42"/>
      <c r="X104" s="43"/>
      <c r="Z104" s="151" t="str">
        <f t="shared" si="22"/>
        <v/>
      </c>
      <c r="AA104" s="151">
        <f t="shared" si="14"/>
        <v>0</v>
      </c>
      <c r="AB104" s="151" t="str">
        <f t="shared" si="15"/>
        <v/>
      </c>
      <c r="AC104" s="143">
        <f t="shared" si="23"/>
        <v>0</v>
      </c>
      <c r="AD104" s="143" t="str">
        <f t="shared" si="16"/>
        <v/>
      </c>
    </row>
    <row r="105" spans="1:30" s="54" customFormat="1" ht="34.5" customHeight="1">
      <c r="A105" s="114">
        <f t="shared" si="17"/>
        <v>93</v>
      </c>
      <c r="B105" s="38" t="str">
        <f t="shared" si="18"/>
        <v/>
      </c>
      <c r="C105" s="152"/>
      <c r="D105" s="24" t="str">
        <f t="shared" si="19"/>
        <v/>
      </c>
      <c r="E105" s="24" t="str">
        <f t="shared" si="20"/>
        <v/>
      </c>
      <c r="F105" s="25"/>
      <c r="G105" s="25"/>
      <c r="H105" s="25"/>
      <c r="I105" s="25"/>
      <c r="J105" s="68"/>
      <c r="K105" s="25"/>
      <c r="L105" s="70"/>
      <c r="M105" s="26" t="str">
        <f t="shared" si="13"/>
        <v/>
      </c>
      <c r="N105" s="74"/>
      <c r="O105" s="74"/>
      <c r="P105" s="27" t="str">
        <f t="shared" si="21"/>
        <v/>
      </c>
      <c r="Q105" s="25"/>
      <c r="R105" s="63"/>
      <c r="S105" s="25"/>
      <c r="T105" s="28"/>
      <c r="U105" s="72"/>
      <c r="V105" s="123"/>
      <c r="W105" s="42"/>
      <c r="X105" s="43"/>
      <c r="Z105" s="151" t="str">
        <f t="shared" si="22"/>
        <v/>
      </c>
      <c r="AA105" s="151">
        <f t="shared" si="14"/>
        <v>0</v>
      </c>
      <c r="AB105" s="151" t="str">
        <f t="shared" si="15"/>
        <v/>
      </c>
      <c r="AC105" s="143">
        <f t="shared" si="23"/>
        <v>0</v>
      </c>
      <c r="AD105" s="143" t="str">
        <f t="shared" si="16"/>
        <v/>
      </c>
    </row>
    <row r="106" spans="1:30" s="54" customFormat="1" ht="34.5" customHeight="1">
      <c r="A106" s="114">
        <f t="shared" si="17"/>
        <v>94</v>
      </c>
      <c r="B106" s="38" t="str">
        <f t="shared" si="18"/>
        <v/>
      </c>
      <c r="C106" s="152"/>
      <c r="D106" s="24" t="str">
        <f t="shared" si="19"/>
        <v/>
      </c>
      <c r="E106" s="24" t="str">
        <f t="shared" si="20"/>
        <v/>
      </c>
      <c r="F106" s="25"/>
      <c r="G106" s="25"/>
      <c r="H106" s="25"/>
      <c r="I106" s="25"/>
      <c r="J106" s="68"/>
      <c r="K106" s="25"/>
      <c r="L106" s="70"/>
      <c r="M106" s="26" t="str">
        <f t="shared" si="13"/>
        <v/>
      </c>
      <c r="N106" s="74"/>
      <c r="O106" s="74"/>
      <c r="P106" s="27" t="str">
        <f t="shared" si="21"/>
        <v/>
      </c>
      <c r="Q106" s="25"/>
      <c r="R106" s="63"/>
      <c r="S106" s="25"/>
      <c r="T106" s="28"/>
      <c r="U106" s="72"/>
      <c r="V106" s="123"/>
      <c r="W106" s="42"/>
      <c r="X106" s="43"/>
      <c r="Z106" s="151" t="str">
        <f t="shared" si="22"/>
        <v/>
      </c>
      <c r="AA106" s="151">
        <f t="shared" si="14"/>
        <v>0</v>
      </c>
      <c r="AB106" s="151" t="str">
        <f t="shared" si="15"/>
        <v/>
      </c>
      <c r="AC106" s="143">
        <f t="shared" si="23"/>
        <v>0</v>
      </c>
      <c r="AD106" s="143" t="str">
        <f t="shared" si="16"/>
        <v/>
      </c>
    </row>
    <row r="107" spans="1:30" s="54" customFormat="1" ht="34.5" customHeight="1">
      <c r="A107" s="114">
        <f t="shared" si="17"/>
        <v>95</v>
      </c>
      <c r="B107" s="38" t="str">
        <f t="shared" si="18"/>
        <v/>
      </c>
      <c r="C107" s="152"/>
      <c r="D107" s="24" t="str">
        <f t="shared" si="19"/>
        <v/>
      </c>
      <c r="E107" s="24" t="str">
        <f t="shared" si="20"/>
        <v/>
      </c>
      <c r="F107" s="25"/>
      <c r="G107" s="25"/>
      <c r="H107" s="25"/>
      <c r="I107" s="25"/>
      <c r="J107" s="68"/>
      <c r="K107" s="25"/>
      <c r="L107" s="70"/>
      <c r="M107" s="26" t="str">
        <f t="shared" si="13"/>
        <v/>
      </c>
      <c r="N107" s="74"/>
      <c r="O107" s="74"/>
      <c r="P107" s="27" t="str">
        <f t="shared" si="21"/>
        <v/>
      </c>
      <c r="Q107" s="25"/>
      <c r="R107" s="63"/>
      <c r="S107" s="25"/>
      <c r="T107" s="28"/>
      <c r="U107" s="72"/>
      <c r="V107" s="123"/>
      <c r="W107" s="42"/>
      <c r="X107" s="43"/>
      <c r="Z107" s="151" t="str">
        <f t="shared" si="22"/>
        <v/>
      </c>
      <c r="AA107" s="151">
        <f t="shared" si="14"/>
        <v>0</v>
      </c>
      <c r="AB107" s="151" t="str">
        <f t="shared" si="15"/>
        <v/>
      </c>
      <c r="AC107" s="143">
        <f t="shared" si="23"/>
        <v>0</v>
      </c>
      <c r="AD107" s="143" t="str">
        <f t="shared" si="16"/>
        <v/>
      </c>
    </row>
    <row r="108" spans="1:30" s="54" customFormat="1" ht="34.5" customHeight="1">
      <c r="A108" s="114">
        <f t="shared" si="17"/>
        <v>96</v>
      </c>
      <c r="B108" s="38" t="str">
        <f t="shared" si="18"/>
        <v/>
      </c>
      <c r="C108" s="152"/>
      <c r="D108" s="24" t="str">
        <f t="shared" si="19"/>
        <v/>
      </c>
      <c r="E108" s="24" t="str">
        <f t="shared" si="20"/>
        <v/>
      </c>
      <c r="F108" s="25"/>
      <c r="G108" s="25"/>
      <c r="H108" s="25"/>
      <c r="I108" s="25"/>
      <c r="J108" s="68"/>
      <c r="K108" s="25"/>
      <c r="L108" s="70"/>
      <c r="M108" s="26" t="str">
        <f t="shared" si="13"/>
        <v/>
      </c>
      <c r="N108" s="74"/>
      <c r="O108" s="74"/>
      <c r="P108" s="27" t="str">
        <f t="shared" si="21"/>
        <v/>
      </c>
      <c r="Q108" s="25"/>
      <c r="R108" s="63"/>
      <c r="S108" s="25"/>
      <c r="T108" s="28"/>
      <c r="U108" s="72"/>
      <c r="V108" s="123"/>
      <c r="W108" s="42"/>
      <c r="X108" s="43"/>
      <c r="Z108" s="151" t="str">
        <f t="shared" si="22"/>
        <v/>
      </c>
      <c r="AA108" s="151">
        <f t="shared" si="14"/>
        <v>0</v>
      </c>
      <c r="AB108" s="151" t="str">
        <f t="shared" si="15"/>
        <v/>
      </c>
      <c r="AC108" s="143">
        <f t="shared" si="23"/>
        <v>0</v>
      </c>
      <c r="AD108" s="143" t="str">
        <f t="shared" si="16"/>
        <v/>
      </c>
    </row>
    <row r="109" spans="1:30" s="54" customFormat="1" ht="34.5" customHeight="1">
      <c r="A109" s="114">
        <f t="shared" si="17"/>
        <v>97</v>
      </c>
      <c r="B109" s="38" t="str">
        <f t="shared" si="18"/>
        <v/>
      </c>
      <c r="C109" s="152"/>
      <c r="D109" s="24" t="str">
        <f t="shared" si="19"/>
        <v/>
      </c>
      <c r="E109" s="24" t="str">
        <f t="shared" si="20"/>
        <v/>
      </c>
      <c r="F109" s="25"/>
      <c r="G109" s="25"/>
      <c r="H109" s="25"/>
      <c r="I109" s="25"/>
      <c r="J109" s="68"/>
      <c r="K109" s="25"/>
      <c r="L109" s="70"/>
      <c r="M109" s="26" t="str">
        <f t="shared" si="13"/>
        <v/>
      </c>
      <c r="N109" s="74"/>
      <c r="O109" s="74"/>
      <c r="P109" s="27" t="str">
        <f t="shared" si="21"/>
        <v/>
      </c>
      <c r="Q109" s="25"/>
      <c r="R109" s="63"/>
      <c r="S109" s="25"/>
      <c r="T109" s="28"/>
      <c r="U109" s="72"/>
      <c r="V109" s="123"/>
      <c r="W109" s="42"/>
      <c r="X109" s="43"/>
      <c r="Z109" s="151" t="str">
        <f t="shared" si="22"/>
        <v/>
      </c>
      <c r="AA109" s="151">
        <f t="shared" si="14"/>
        <v>0</v>
      </c>
      <c r="AB109" s="151" t="str">
        <f t="shared" si="15"/>
        <v/>
      </c>
      <c r="AC109" s="143">
        <f t="shared" si="23"/>
        <v>0</v>
      </c>
      <c r="AD109" s="143" t="str">
        <f t="shared" si="16"/>
        <v/>
      </c>
    </row>
    <row r="110" spans="1:30" s="54" customFormat="1" ht="34.5" customHeight="1">
      <c r="A110" s="114">
        <f t="shared" si="17"/>
        <v>98</v>
      </c>
      <c r="B110" s="38" t="str">
        <f t="shared" si="18"/>
        <v/>
      </c>
      <c r="C110" s="152"/>
      <c r="D110" s="24" t="str">
        <f t="shared" si="19"/>
        <v/>
      </c>
      <c r="E110" s="24" t="str">
        <f t="shared" si="20"/>
        <v/>
      </c>
      <c r="F110" s="25"/>
      <c r="G110" s="25"/>
      <c r="H110" s="25"/>
      <c r="I110" s="25"/>
      <c r="J110" s="68"/>
      <c r="K110" s="25"/>
      <c r="L110" s="70"/>
      <c r="M110" s="26" t="str">
        <f t="shared" si="13"/>
        <v/>
      </c>
      <c r="N110" s="74"/>
      <c r="O110" s="74"/>
      <c r="P110" s="27" t="str">
        <f t="shared" si="21"/>
        <v/>
      </c>
      <c r="Q110" s="25"/>
      <c r="R110" s="63"/>
      <c r="S110" s="25"/>
      <c r="T110" s="28"/>
      <c r="U110" s="72"/>
      <c r="V110" s="123"/>
      <c r="W110" s="42"/>
      <c r="X110" s="43"/>
      <c r="Z110" s="151" t="str">
        <f t="shared" si="22"/>
        <v/>
      </c>
      <c r="AA110" s="151">
        <f t="shared" si="14"/>
        <v>0</v>
      </c>
      <c r="AB110" s="151" t="str">
        <f t="shared" si="15"/>
        <v/>
      </c>
      <c r="AC110" s="143">
        <f t="shared" si="23"/>
        <v>0</v>
      </c>
      <c r="AD110" s="143" t="str">
        <f t="shared" si="16"/>
        <v/>
      </c>
    </row>
    <row r="111" spans="1:30" s="54" customFormat="1" ht="34.5" customHeight="1">
      <c r="A111" s="114">
        <f t="shared" si="17"/>
        <v>99</v>
      </c>
      <c r="B111" s="38" t="str">
        <f t="shared" si="18"/>
        <v/>
      </c>
      <c r="C111" s="152"/>
      <c r="D111" s="24" t="str">
        <f t="shared" si="19"/>
        <v/>
      </c>
      <c r="E111" s="24" t="str">
        <f t="shared" si="20"/>
        <v/>
      </c>
      <c r="F111" s="25"/>
      <c r="G111" s="25"/>
      <c r="H111" s="25"/>
      <c r="I111" s="25"/>
      <c r="J111" s="68"/>
      <c r="K111" s="25"/>
      <c r="L111" s="70"/>
      <c r="M111" s="26" t="str">
        <f t="shared" si="13"/>
        <v/>
      </c>
      <c r="N111" s="74"/>
      <c r="O111" s="74"/>
      <c r="P111" s="27" t="str">
        <f t="shared" si="21"/>
        <v/>
      </c>
      <c r="Q111" s="25"/>
      <c r="R111" s="63"/>
      <c r="S111" s="25"/>
      <c r="T111" s="28"/>
      <c r="U111" s="72"/>
      <c r="V111" s="123"/>
      <c r="W111" s="42"/>
      <c r="X111" s="43"/>
      <c r="Z111" s="151" t="str">
        <f t="shared" si="22"/>
        <v/>
      </c>
      <c r="AA111" s="151">
        <f t="shared" si="14"/>
        <v>0</v>
      </c>
      <c r="AB111" s="151" t="str">
        <f t="shared" si="15"/>
        <v/>
      </c>
      <c r="AC111" s="143">
        <f t="shared" si="23"/>
        <v>0</v>
      </c>
      <c r="AD111" s="143" t="str">
        <f t="shared" si="16"/>
        <v/>
      </c>
    </row>
    <row r="112" spans="1:30" s="54" customFormat="1" ht="34.5" customHeight="1">
      <c r="A112" s="114">
        <f t="shared" si="17"/>
        <v>100</v>
      </c>
      <c r="B112" s="38" t="str">
        <f t="shared" si="18"/>
        <v/>
      </c>
      <c r="C112" s="152"/>
      <c r="D112" s="24" t="str">
        <f t="shared" si="19"/>
        <v/>
      </c>
      <c r="E112" s="24" t="str">
        <f t="shared" si="20"/>
        <v/>
      </c>
      <c r="F112" s="25"/>
      <c r="G112" s="25"/>
      <c r="H112" s="25"/>
      <c r="I112" s="25"/>
      <c r="J112" s="68"/>
      <c r="K112" s="25"/>
      <c r="L112" s="70"/>
      <c r="M112" s="26" t="str">
        <f t="shared" si="13"/>
        <v/>
      </c>
      <c r="N112" s="74"/>
      <c r="O112" s="74"/>
      <c r="P112" s="27" t="str">
        <f t="shared" si="21"/>
        <v/>
      </c>
      <c r="Q112" s="25"/>
      <c r="R112" s="63"/>
      <c r="S112" s="25"/>
      <c r="T112" s="28"/>
      <c r="U112" s="72"/>
      <c r="V112" s="123"/>
      <c r="W112" s="42"/>
      <c r="X112" s="43"/>
      <c r="Z112" s="151" t="str">
        <f t="shared" si="22"/>
        <v/>
      </c>
      <c r="AA112" s="151">
        <f t="shared" si="14"/>
        <v>0</v>
      </c>
      <c r="AB112" s="151" t="str">
        <f t="shared" si="15"/>
        <v/>
      </c>
      <c r="AC112" s="143">
        <f t="shared" si="23"/>
        <v>0</v>
      </c>
      <c r="AD112" s="143" t="str">
        <f t="shared" si="16"/>
        <v/>
      </c>
    </row>
    <row r="113" spans="1:30" s="54" customFormat="1" ht="34.5" customHeight="1">
      <c r="A113" s="114">
        <f t="shared" si="17"/>
        <v>101</v>
      </c>
      <c r="B113" s="38" t="str">
        <f t="shared" si="18"/>
        <v/>
      </c>
      <c r="C113" s="152"/>
      <c r="D113" s="24" t="str">
        <f t="shared" si="19"/>
        <v/>
      </c>
      <c r="E113" s="24" t="str">
        <f t="shared" si="20"/>
        <v/>
      </c>
      <c r="F113" s="25"/>
      <c r="G113" s="25"/>
      <c r="H113" s="25"/>
      <c r="I113" s="25"/>
      <c r="J113" s="68"/>
      <c r="K113" s="25"/>
      <c r="L113" s="70"/>
      <c r="M113" s="26" t="str">
        <f t="shared" si="13"/>
        <v/>
      </c>
      <c r="N113" s="74"/>
      <c r="O113" s="74"/>
      <c r="P113" s="27" t="str">
        <f t="shared" si="21"/>
        <v/>
      </c>
      <c r="Q113" s="25"/>
      <c r="R113" s="63"/>
      <c r="S113" s="25"/>
      <c r="T113" s="28"/>
      <c r="U113" s="72"/>
      <c r="V113" s="123"/>
      <c r="W113" s="42"/>
      <c r="X113" s="43"/>
      <c r="Z113" s="151" t="str">
        <f t="shared" si="22"/>
        <v/>
      </c>
      <c r="AA113" s="151">
        <f t="shared" si="14"/>
        <v>0</v>
      </c>
      <c r="AB113" s="151" t="str">
        <f t="shared" si="15"/>
        <v/>
      </c>
      <c r="AC113" s="143">
        <f t="shared" si="23"/>
        <v>0</v>
      </c>
      <c r="AD113" s="143" t="str">
        <f t="shared" si="16"/>
        <v/>
      </c>
    </row>
    <row r="114" spans="1:30" s="54" customFormat="1" ht="34.5" customHeight="1">
      <c r="A114" s="114">
        <f t="shared" si="17"/>
        <v>102</v>
      </c>
      <c r="B114" s="38" t="str">
        <f t="shared" si="18"/>
        <v/>
      </c>
      <c r="C114" s="152"/>
      <c r="D114" s="24" t="str">
        <f t="shared" si="19"/>
        <v/>
      </c>
      <c r="E114" s="24" t="str">
        <f t="shared" si="20"/>
        <v/>
      </c>
      <c r="F114" s="25"/>
      <c r="G114" s="25"/>
      <c r="H114" s="25"/>
      <c r="I114" s="25"/>
      <c r="J114" s="68"/>
      <c r="K114" s="25"/>
      <c r="L114" s="70"/>
      <c r="M114" s="26" t="str">
        <f t="shared" si="13"/>
        <v/>
      </c>
      <c r="N114" s="74"/>
      <c r="O114" s="74"/>
      <c r="P114" s="27" t="str">
        <f t="shared" si="21"/>
        <v/>
      </c>
      <c r="Q114" s="25"/>
      <c r="R114" s="63"/>
      <c r="S114" s="25"/>
      <c r="T114" s="28"/>
      <c r="U114" s="72"/>
      <c r="V114" s="123"/>
      <c r="W114" s="42"/>
      <c r="X114" s="43"/>
      <c r="Z114" s="151" t="str">
        <f t="shared" si="22"/>
        <v/>
      </c>
      <c r="AA114" s="151">
        <f t="shared" si="14"/>
        <v>0</v>
      </c>
      <c r="AB114" s="151" t="str">
        <f t="shared" si="15"/>
        <v/>
      </c>
      <c r="AC114" s="143">
        <f t="shared" si="23"/>
        <v>0</v>
      </c>
      <c r="AD114" s="143" t="str">
        <f t="shared" si="16"/>
        <v/>
      </c>
    </row>
    <row r="115" spans="1:30" s="54" customFormat="1" ht="34.5" customHeight="1">
      <c r="A115" s="114">
        <f t="shared" si="17"/>
        <v>103</v>
      </c>
      <c r="B115" s="38" t="str">
        <f t="shared" si="18"/>
        <v/>
      </c>
      <c r="C115" s="152"/>
      <c r="D115" s="24" t="str">
        <f t="shared" si="19"/>
        <v/>
      </c>
      <c r="E115" s="24" t="str">
        <f t="shared" si="20"/>
        <v/>
      </c>
      <c r="F115" s="25"/>
      <c r="G115" s="25"/>
      <c r="H115" s="25"/>
      <c r="I115" s="25"/>
      <c r="J115" s="68"/>
      <c r="K115" s="25"/>
      <c r="L115" s="70"/>
      <c r="M115" s="26" t="str">
        <f t="shared" si="13"/>
        <v/>
      </c>
      <c r="N115" s="74"/>
      <c r="O115" s="74"/>
      <c r="P115" s="27" t="str">
        <f t="shared" si="21"/>
        <v/>
      </c>
      <c r="Q115" s="25"/>
      <c r="R115" s="63"/>
      <c r="S115" s="25"/>
      <c r="T115" s="28"/>
      <c r="U115" s="72"/>
      <c r="V115" s="123"/>
      <c r="W115" s="42"/>
      <c r="X115" s="43"/>
      <c r="Z115" s="151" t="str">
        <f t="shared" si="22"/>
        <v/>
      </c>
      <c r="AA115" s="151">
        <f t="shared" si="14"/>
        <v>0</v>
      </c>
      <c r="AB115" s="151" t="str">
        <f t="shared" si="15"/>
        <v/>
      </c>
      <c r="AC115" s="143">
        <f t="shared" si="23"/>
        <v>0</v>
      </c>
      <c r="AD115" s="143" t="str">
        <f t="shared" si="16"/>
        <v/>
      </c>
    </row>
    <row r="116" spans="1:30" s="54" customFormat="1" ht="34.5" customHeight="1">
      <c r="A116" s="114">
        <f t="shared" si="17"/>
        <v>104</v>
      </c>
      <c r="B116" s="38" t="str">
        <f t="shared" si="18"/>
        <v/>
      </c>
      <c r="C116" s="152"/>
      <c r="D116" s="24" t="str">
        <f t="shared" si="19"/>
        <v/>
      </c>
      <c r="E116" s="24" t="str">
        <f t="shared" si="20"/>
        <v/>
      </c>
      <c r="F116" s="25"/>
      <c r="G116" s="25"/>
      <c r="H116" s="25"/>
      <c r="I116" s="25"/>
      <c r="J116" s="68"/>
      <c r="K116" s="25"/>
      <c r="L116" s="70"/>
      <c r="M116" s="26" t="str">
        <f t="shared" si="13"/>
        <v/>
      </c>
      <c r="N116" s="74"/>
      <c r="O116" s="74"/>
      <c r="P116" s="27" t="str">
        <f t="shared" si="21"/>
        <v/>
      </c>
      <c r="Q116" s="25"/>
      <c r="R116" s="63"/>
      <c r="S116" s="25"/>
      <c r="T116" s="28"/>
      <c r="U116" s="72"/>
      <c r="V116" s="123"/>
      <c r="W116" s="42"/>
      <c r="X116" s="43"/>
      <c r="Z116" s="151" t="str">
        <f t="shared" si="22"/>
        <v/>
      </c>
      <c r="AA116" s="151">
        <f t="shared" si="14"/>
        <v>0</v>
      </c>
      <c r="AB116" s="151" t="str">
        <f t="shared" si="15"/>
        <v/>
      </c>
      <c r="AC116" s="143">
        <f t="shared" si="23"/>
        <v>0</v>
      </c>
      <c r="AD116" s="143" t="str">
        <f t="shared" si="16"/>
        <v/>
      </c>
    </row>
    <row r="117" spans="1:30" s="54" customFormat="1" ht="34.5" customHeight="1">
      <c r="A117" s="114">
        <f t="shared" si="17"/>
        <v>105</v>
      </c>
      <c r="B117" s="38" t="str">
        <f t="shared" si="18"/>
        <v/>
      </c>
      <c r="C117" s="152"/>
      <c r="D117" s="24" t="str">
        <f t="shared" si="19"/>
        <v/>
      </c>
      <c r="E117" s="24" t="str">
        <f t="shared" si="20"/>
        <v/>
      </c>
      <c r="F117" s="25"/>
      <c r="G117" s="25"/>
      <c r="H117" s="25"/>
      <c r="I117" s="25"/>
      <c r="J117" s="68"/>
      <c r="K117" s="25"/>
      <c r="L117" s="70"/>
      <c r="M117" s="26" t="str">
        <f t="shared" si="13"/>
        <v/>
      </c>
      <c r="N117" s="74"/>
      <c r="O117" s="74"/>
      <c r="P117" s="27" t="str">
        <f t="shared" si="21"/>
        <v/>
      </c>
      <c r="Q117" s="25"/>
      <c r="R117" s="63"/>
      <c r="S117" s="25"/>
      <c r="T117" s="28"/>
      <c r="U117" s="72"/>
      <c r="V117" s="123"/>
      <c r="W117" s="42"/>
      <c r="X117" s="43"/>
      <c r="Z117" s="151" t="str">
        <f t="shared" si="22"/>
        <v/>
      </c>
      <c r="AA117" s="151">
        <f t="shared" si="14"/>
        <v>0</v>
      </c>
      <c r="AB117" s="151" t="str">
        <f t="shared" si="15"/>
        <v/>
      </c>
      <c r="AC117" s="143">
        <f t="shared" si="23"/>
        <v>0</v>
      </c>
      <c r="AD117" s="143" t="str">
        <f t="shared" si="16"/>
        <v/>
      </c>
    </row>
    <row r="118" spans="1:30" s="54" customFormat="1" ht="34.5" customHeight="1">
      <c r="A118" s="114">
        <f t="shared" si="17"/>
        <v>106</v>
      </c>
      <c r="B118" s="38" t="str">
        <f t="shared" si="18"/>
        <v/>
      </c>
      <c r="C118" s="152"/>
      <c r="D118" s="24" t="str">
        <f t="shared" si="19"/>
        <v/>
      </c>
      <c r="E118" s="24" t="str">
        <f t="shared" si="20"/>
        <v/>
      </c>
      <c r="F118" s="25"/>
      <c r="G118" s="25"/>
      <c r="H118" s="25"/>
      <c r="I118" s="25"/>
      <c r="J118" s="68"/>
      <c r="K118" s="25"/>
      <c r="L118" s="70"/>
      <c r="M118" s="26" t="str">
        <f t="shared" si="13"/>
        <v/>
      </c>
      <c r="N118" s="74"/>
      <c r="O118" s="74"/>
      <c r="P118" s="27" t="str">
        <f t="shared" si="21"/>
        <v/>
      </c>
      <c r="Q118" s="25"/>
      <c r="R118" s="63"/>
      <c r="S118" s="25"/>
      <c r="T118" s="28"/>
      <c r="U118" s="72"/>
      <c r="V118" s="123"/>
      <c r="W118" s="42"/>
      <c r="X118" s="43"/>
      <c r="Z118" s="151" t="str">
        <f t="shared" si="22"/>
        <v/>
      </c>
      <c r="AA118" s="151">
        <f t="shared" si="14"/>
        <v>0</v>
      </c>
      <c r="AB118" s="151" t="str">
        <f t="shared" si="15"/>
        <v/>
      </c>
      <c r="AC118" s="143">
        <f t="shared" si="23"/>
        <v>0</v>
      </c>
      <c r="AD118" s="143" t="str">
        <f t="shared" si="16"/>
        <v/>
      </c>
    </row>
    <row r="119" spans="1:30" s="54" customFormat="1" ht="34.5" customHeight="1">
      <c r="A119" s="114">
        <f t="shared" si="17"/>
        <v>107</v>
      </c>
      <c r="B119" s="38" t="str">
        <f t="shared" si="18"/>
        <v/>
      </c>
      <c r="C119" s="152"/>
      <c r="D119" s="24" t="str">
        <f t="shared" si="19"/>
        <v/>
      </c>
      <c r="E119" s="24" t="str">
        <f t="shared" si="20"/>
        <v/>
      </c>
      <c r="F119" s="25"/>
      <c r="G119" s="25"/>
      <c r="H119" s="25"/>
      <c r="I119" s="25"/>
      <c r="J119" s="68"/>
      <c r="K119" s="25"/>
      <c r="L119" s="70"/>
      <c r="M119" s="26" t="str">
        <f t="shared" si="13"/>
        <v/>
      </c>
      <c r="N119" s="74"/>
      <c r="O119" s="74"/>
      <c r="P119" s="27" t="str">
        <f t="shared" si="21"/>
        <v/>
      </c>
      <c r="Q119" s="25"/>
      <c r="R119" s="63"/>
      <c r="S119" s="25"/>
      <c r="T119" s="28"/>
      <c r="U119" s="72"/>
      <c r="V119" s="123"/>
      <c r="W119" s="42"/>
      <c r="X119" s="43"/>
      <c r="Z119" s="151" t="str">
        <f t="shared" si="22"/>
        <v/>
      </c>
      <c r="AA119" s="151">
        <f t="shared" si="14"/>
        <v>0</v>
      </c>
      <c r="AB119" s="151" t="str">
        <f t="shared" si="15"/>
        <v/>
      </c>
      <c r="AC119" s="143">
        <f t="shared" si="23"/>
        <v>0</v>
      </c>
      <c r="AD119" s="143" t="str">
        <f t="shared" si="16"/>
        <v/>
      </c>
    </row>
    <row r="120" spans="1:30" s="54" customFormat="1" ht="34.5" customHeight="1">
      <c r="A120" s="114">
        <f t="shared" si="17"/>
        <v>108</v>
      </c>
      <c r="B120" s="38" t="str">
        <f t="shared" si="18"/>
        <v/>
      </c>
      <c r="C120" s="152"/>
      <c r="D120" s="24" t="str">
        <f t="shared" si="19"/>
        <v/>
      </c>
      <c r="E120" s="24" t="str">
        <f t="shared" si="20"/>
        <v/>
      </c>
      <c r="F120" s="25"/>
      <c r="G120" s="25"/>
      <c r="H120" s="25"/>
      <c r="I120" s="25"/>
      <c r="J120" s="68"/>
      <c r="K120" s="25"/>
      <c r="L120" s="70"/>
      <c r="M120" s="26" t="str">
        <f t="shared" si="13"/>
        <v/>
      </c>
      <c r="N120" s="74"/>
      <c r="O120" s="74"/>
      <c r="P120" s="27" t="str">
        <f t="shared" si="21"/>
        <v/>
      </c>
      <c r="Q120" s="25"/>
      <c r="R120" s="63"/>
      <c r="S120" s="25"/>
      <c r="T120" s="28"/>
      <c r="U120" s="72"/>
      <c r="V120" s="123"/>
      <c r="W120" s="42"/>
      <c r="X120" s="43"/>
      <c r="Z120" s="151" t="str">
        <f t="shared" si="22"/>
        <v/>
      </c>
      <c r="AA120" s="151">
        <f t="shared" si="14"/>
        <v>0</v>
      </c>
      <c r="AB120" s="151" t="str">
        <f t="shared" si="15"/>
        <v/>
      </c>
      <c r="AC120" s="143">
        <f t="shared" si="23"/>
        <v>0</v>
      </c>
      <c r="AD120" s="143" t="str">
        <f t="shared" si="16"/>
        <v/>
      </c>
    </row>
    <row r="121" spans="1:30" s="54" customFormat="1" ht="34.5" customHeight="1">
      <c r="A121" s="114">
        <f t="shared" si="17"/>
        <v>109</v>
      </c>
      <c r="B121" s="38" t="str">
        <f t="shared" si="18"/>
        <v/>
      </c>
      <c r="C121" s="152"/>
      <c r="D121" s="24" t="str">
        <f t="shared" si="19"/>
        <v/>
      </c>
      <c r="E121" s="24" t="str">
        <f t="shared" si="20"/>
        <v/>
      </c>
      <c r="F121" s="25"/>
      <c r="G121" s="25"/>
      <c r="H121" s="25"/>
      <c r="I121" s="25"/>
      <c r="J121" s="68"/>
      <c r="K121" s="25"/>
      <c r="L121" s="70"/>
      <c r="M121" s="26" t="str">
        <f t="shared" si="13"/>
        <v/>
      </c>
      <c r="N121" s="74"/>
      <c r="O121" s="74"/>
      <c r="P121" s="27" t="str">
        <f t="shared" si="21"/>
        <v/>
      </c>
      <c r="Q121" s="25"/>
      <c r="R121" s="63"/>
      <c r="S121" s="25"/>
      <c r="T121" s="28"/>
      <c r="U121" s="72"/>
      <c r="V121" s="123"/>
      <c r="W121" s="42"/>
      <c r="X121" s="43"/>
      <c r="Z121" s="151" t="str">
        <f t="shared" si="22"/>
        <v/>
      </c>
      <c r="AA121" s="151">
        <f t="shared" si="14"/>
        <v>0</v>
      </c>
      <c r="AB121" s="151" t="str">
        <f t="shared" si="15"/>
        <v/>
      </c>
      <c r="AC121" s="143">
        <f t="shared" si="23"/>
        <v>0</v>
      </c>
      <c r="AD121" s="143" t="str">
        <f t="shared" si="16"/>
        <v/>
      </c>
    </row>
    <row r="122" spans="1:30" s="54" customFormat="1" ht="34.5" customHeight="1">
      <c r="A122" s="114">
        <f t="shared" si="17"/>
        <v>110</v>
      </c>
      <c r="B122" s="38" t="str">
        <f t="shared" si="18"/>
        <v/>
      </c>
      <c r="C122" s="152"/>
      <c r="D122" s="24" t="str">
        <f t="shared" si="19"/>
        <v/>
      </c>
      <c r="E122" s="24" t="str">
        <f t="shared" si="20"/>
        <v/>
      </c>
      <c r="F122" s="25"/>
      <c r="G122" s="25"/>
      <c r="H122" s="25"/>
      <c r="I122" s="25"/>
      <c r="J122" s="68"/>
      <c r="K122" s="25"/>
      <c r="L122" s="70"/>
      <c r="M122" s="26" t="str">
        <f t="shared" si="13"/>
        <v/>
      </c>
      <c r="N122" s="74"/>
      <c r="O122" s="74"/>
      <c r="P122" s="27" t="str">
        <f t="shared" si="21"/>
        <v/>
      </c>
      <c r="Q122" s="25"/>
      <c r="R122" s="63"/>
      <c r="S122" s="25"/>
      <c r="T122" s="28"/>
      <c r="U122" s="72"/>
      <c r="V122" s="123"/>
      <c r="W122" s="42"/>
      <c r="X122" s="43"/>
      <c r="Z122" s="151" t="str">
        <f t="shared" si="22"/>
        <v/>
      </c>
      <c r="AA122" s="151">
        <f t="shared" si="14"/>
        <v>0</v>
      </c>
      <c r="AB122" s="151" t="str">
        <f t="shared" si="15"/>
        <v/>
      </c>
      <c r="AC122" s="143">
        <f t="shared" si="23"/>
        <v>0</v>
      </c>
      <c r="AD122" s="143" t="str">
        <f t="shared" si="16"/>
        <v/>
      </c>
    </row>
    <row r="123" spans="1:30" s="54" customFormat="1" ht="34.5" customHeight="1">
      <c r="A123" s="114">
        <f t="shared" si="17"/>
        <v>111</v>
      </c>
      <c r="B123" s="38" t="str">
        <f t="shared" si="18"/>
        <v/>
      </c>
      <c r="C123" s="152"/>
      <c r="D123" s="24" t="str">
        <f t="shared" si="19"/>
        <v/>
      </c>
      <c r="E123" s="24" t="str">
        <f t="shared" si="20"/>
        <v/>
      </c>
      <c r="F123" s="25"/>
      <c r="G123" s="25"/>
      <c r="H123" s="25"/>
      <c r="I123" s="25"/>
      <c r="J123" s="68"/>
      <c r="K123" s="25"/>
      <c r="L123" s="70"/>
      <c r="M123" s="26" t="str">
        <f t="shared" si="13"/>
        <v/>
      </c>
      <c r="N123" s="74"/>
      <c r="O123" s="74"/>
      <c r="P123" s="27" t="str">
        <f t="shared" si="21"/>
        <v/>
      </c>
      <c r="Q123" s="25"/>
      <c r="R123" s="63"/>
      <c r="S123" s="25"/>
      <c r="T123" s="28"/>
      <c r="U123" s="72"/>
      <c r="V123" s="123"/>
      <c r="W123" s="42"/>
      <c r="X123" s="43"/>
      <c r="Z123" s="151" t="str">
        <f t="shared" si="22"/>
        <v/>
      </c>
      <c r="AA123" s="151">
        <f t="shared" si="14"/>
        <v>0</v>
      </c>
      <c r="AB123" s="151" t="str">
        <f t="shared" si="15"/>
        <v/>
      </c>
      <c r="AC123" s="143">
        <f t="shared" si="23"/>
        <v>0</v>
      </c>
      <c r="AD123" s="143" t="str">
        <f t="shared" si="16"/>
        <v/>
      </c>
    </row>
    <row r="124" spans="1:30" s="54" customFormat="1" ht="34.5" customHeight="1">
      <c r="A124" s="114">
        <f t="shared" si="17"/>
        <v>112</v>
      </c>
      <c r="B124" s="38" t="str">
        <f t="shared" si="18"/>
        <v/>
      </c>
      <c r="C124" s="152"/>
      <c r="D124" s="24" t="str">
        <f t="shared" si="19"/>
        <v/>
      </c>
      <c r="E124" s="24" t="str">
        <f t="shared" si="20"/>
        <v/>
      </c>
      <c r="F124" s="25"/>
      <c r="G124" s="25"/>
      <c r="H124" s="25"/>
      <c r="I124" s="25"/>
      <c r="J124" s="68"/>
      <c r="K124" s="25"/>
      <c r="L124" s="70"/>
      <c r="M124" s="26" t="str">
        <f t="shared" si="13"/>
        <v/>
      </c>
      <c r="N124" s="74"/>
      <c r="O124" s="74"/>
      <c r="P124" s="27" t="str">
        <f t="shared" si="21"/>
        <v/>
      </c>
      <c r="Q124" s="25"/>
      <c r="R124" s="63"/>
      <c r="S124" s="25"/>
      <c r="T124" s="28"/>
      <c r="U124" s="72"/>
      <c r="V124" s="123"/>
      <c r="W124" s="42"/>
      <c r="X124" s="43"/>
      <c r="Z124" s="151" t="str">
        <f t="shared" si="22"/>
        <v/>
      </c>
      <c r="AA124" s="151">
        <f t="shared" si="14"/>
        <v>0</v>
      </c>
      <c r="AB124" s="151" t="str">
        <f t="shared" si="15"/>
        <v/>
      </c>
      <c r="AC124" s="143">
        <f t="shared" si="23"/>
        <v>0</v>
      </c>
      <c r="AD124" s="143" t="str">
        <f t="shared" si="16"/>
        <v/>
      </c>
    </row>
    <row r="125" spans="1:30" s="54" customFormat="1" ht="34.5" customHeight="1">
      <c r="A125" s="114">
        <f t="shared" si="17"/>
        <v>113</v>
      </c>
      <c r="B125" s="38" t="str">
        <f t="shared" si="18"/>
        <v/>
      </c>
      <c r="C125" s="152"/>
      <c r="D125" s="24" t="str">
        <f t="shared" si="19"/>
        <v/>
      </c>
      <c r="E125" s="24" t="str">
        <f t="shared" si="20"/>
        <v/>
      </c>
      <c r="F125" s="25"/>
      <c r="G125" s="25"/>
      <c r="H125" s="25"/>
      <c r="I125" s="25"/>
      <c r="J125" s="68"/>
      <c r="K125" s="25"/>
      <c r="L125" s="70"/>
      <c r="M125" s="26" t="str">
        <f t="shared" si="13"/>
        <v/>
      </c>
      <c r="N125" s="74"/>
      <c r="O125" s="74"/>
      <c r="P125" s="27" t="str">
        <f t="shared" si="21"/>
        <v/>
      </c>
      <c r="Q125" s="25"/>
      <c r="R125" s="63"/>
      <c r="S125" s="25"/>
      <c r="T125" s="28"/>
      <c r="U125" s="72"/>
      <c r="V125" s="123"/>
      <c r="W125" s="42"/>
      <c r="X125" s="43"/>
      <c r="Z125" s="151" t="str">
        <f t="shared" si="22"/>
        <v/>
      </c>
      <c r="AA125" s="151">
        <f t="shared" si="14"/>
        <v>0</v>
      </c>
      <c r="AB125" s="151" t="str">
        <f t="shared" si="15"/>
        <v/>
      </c>
      <c r="AC125" s="143">
        <f t="shared" si="23"/>
        <v>0</v>
      </c>
      <c r="AD125" s="143" t="str">
        <f t="shared" si="16"/>
        <v/>
      </c>
    </row>
    <row r="126" spans="1:30" s="54" customFormat="1" ht="34.5" customHeight="1">
      <c r="A126" s="114">
        <f t="shared" si="17"/>
        <v>114</v>
      </c>
      <c r="B126" s="38" t="str">
        <f t="shared" si="18"/>
        <v/>
      </c>
      <c r="C126" s="152"/>
      <c r="D126" s="24" t="str">
        <f t="shared" si="19"/>
        <v/>
      </c>
      <c r="E126" s="24" t="str">
        <f t="shared" si="20"/>
        <v/>
      </c>
      <c r="F126" s="25"/>
      <c r="G126" s="25"/>
      <c r="H126" s="25"/>
      <c r="I126" s="25"/>
      <c r="J126" s="68"/>
      <c r="K126" s="25"/>
      <c r="L126" s="70"/>
      <c r="M126" s="26" t="str">
        <f t="shared" si="13"/>
        <v/>
      </c>
      <c r="N126" s="74"/>
      <c r="O126" s="74"/>
      <c r="P126" s="27" t="str">
        <f t="shared" si="21"/>
        <v/>
      </c>
      <c r="Q126" s="25"/>
      <c r="R126" s="63"/>
      <c r="S126" s="25"/>
      <c r="T126" s="28"/>
      <c r="U126" s="72"/>
      <c r="V126" s="123"/>
      <c r="W126" s="42"/>
      <c r="X126" s="43"/>
      <c r="Z126" s="151" t="str">
        <f t="shared" si="22"/>
        <v/>
      </c>
      <c r="AA126" s="151">
        <f t="shared" si="14"/>
        <v>0</v>
      </c>
      <c r="AB126" s="151" t="str">
        <f t="shared" si="15"/>
        <v/>
      </c>
      <c r="AC126" s="143">
        <f t="shared" si="23"/>
        <v>0</v>
      </c>
      <c r="AD126" s="143" t="str">
        <f t="shared" si="16"/>
        <v/>
      </c>
    </row>
    <row r="127" spans="1:30" s="54" customFormat="1" ht="34.5" customHeight="1">
      <c r="A127" s="114">
        <f t="shared" si="17"/>
        <v>115</v>
      </c>
      <c r="B127" s="38" t="str">
        <f t="shared" si="18"/>
        <v/>
      </c>
      <c r="C127" s="152"/>
      <c r="D127" s="24" t="str">
        <f t="shared" si="19"/>
        <v/>
      </c>
      <c r="E127" s="24" t="str">
        <f t="shared" si="20"/>
        <v/>
      </c>
      <c r="F127" s="25"/>
      <c r="G127" s="25"/>
      <c r="H127" s="25"/>
      <c r="I127" s="25"/>
      <c r="J127" s="68"/>
      <c r="K127" s="25"/>
      <c r="L127" s="70"/>
      <c r="M127" s="26" t="str">
        <f t="shared" si="13"/>
        <v/>
      </c>
      <c r="N127" s="74"/>
      <c r="O127" s="74"/>
      <c r="P127" s="27" t="str">
        <f t="shared" si="21"/>
        <v/>
      </c>
      <c r="Q127" s="25"/>
      <c r="R127" s="63"/>
      <c r="S127" s="25"/>
      <c r="T127" s="28"/>
      <c r="U127" s="72"/>
      <c r="V127" s="123"/>
      <c r="W127" s="42"/>
      <c r="X127" s="43"/>
      <c r="Z127" s="151" t="str">
        <f t="shared" si="22"/>
        <v/>
      </c>
      <c r="AA127" s="151">
        <f t="shared" si="14"/>
        <v>0</v>
      </c>
      <c r="AB127" s="151" t="str">
        <f t="shared" si="15"/>
        <v/>
      </c>
      <c r="AC127" s="143">
        <f t="shared" si="23"/>
        <v>0</v>
      </c>
      <c r="AD127" s="143" t="str">
        <f t="shared" si="16"/>
        <v/>
      </c>
    </row>
    <row r="128" spans="1:30" s="54" customFormat="1" ht="34.5" customHeight="1">
      <c r="A128" s="114">
        <f t="shared" si="17"/>
        <v>116</v>
      </c>
      <c r="B128" s="38" t="str">
        <f t="shared" si="18"/>
        <v/>
      </c>
      <c r="C128" s="152"/>
      <c r="D128" s="24" t="str">
        <f t="shared" si="19"/>
        <v/>
      </c>
      <c r="E128" s="24" t="str">
        <f t="shared" si="20"/>
        <v/>
      </c>
      <c r="F128" s="25"/>
      <c r="G128" s="25"/>
      <c r="H128" s="25"/>
      <c r="I128" s="25"/>
      <c r="J128" s="68"/>
      <c r="K128" s="25"/>
      <c r="L128" s="70"/>
      <c r="M128" s="26" t="str">
        <f t="shared" si="13"/>
        <v/>
      </c>
      <c r="N128" s="74"/>
      <c r="O128" s="74"/>
      <c r="P128" s="27" t="str">
        <f t="shared" si="21"/>
        <v/>
      </c>
      <c r="Q128" s="25"/>
      <c r="R128" s="63"/>
      <c r="S128" s="25"/>
      <c r="T128" s="28"/>
      <c r="U128" s="72"/>
      <c r="V128" s="123"/>
      <c r="W128" s="42"/>
      <c r="X128" s="43"/>
      <c r="Z128" s="151" t="str">
        <f t="shared" si="22"/>
        <v/>
      </c>
      <c r="AA128" s="151">
        <f t="shared" si="14"/>
        <v>0</v>
      </c>
      <c r="AB128" s="151" t="str">
        <f t="shared" si="15"/>
        <v/>
      </c>
      <c r="AC128" s="143">
        <f t="shared" si="23"/>
        <v>0</v>
      </c>
      <c r="AD128" s="143" t="str">
        <f t="shared" si="16"/>
        <v/>
      </c>
    </row>
    <row r="129" spans="1:30" s="54" customFormat="1" ht="34.5" customHeight="1">
      <c r="A129" s="114">
        <f t="shared" si="17"/>
        <v>117</v>
      </c>
      <c r="B129" s="38" t="str">
        <f t="shared" si="18"/>
        <v/>
      </c>
      <c r="C129" s="152"/>
      <c r="D129" s="24" t="str">
        <f t="shared" si="19"/>
        <v/>
      </c>
      <c r="E129" s="24" t="str">
        <f t="shared" si="20"/>
        <v/>
      </c>
      <c r="F129" s="25"/>
      <c r="G129" s="25"/>
      <c r="H129" s="25"/>
      <c r="I129" s="25"/>
      <c r="J129" s="68"/>
      <c r="K129" s="25"/>
      <c r="L129" s="70"/>
      <c r="M129" s="26" t="str">
        <f t="shared" si="13"/>
        <v/>
      </c>
      <c r="N129" s="74"/>
      <c r="O129" s="74"/>
      <c r="P129" s="27" t="str">
        <f t="shared" si="21"/>
        <v/>
      </c>
      <c r="Q129" s="25"/>
      <c r="R129" s="63"/>
      <c r="S129" s="25"/>
      <c r="T129" s="28"/>
      <c r="U129" s="72"/>
      <c r="V129" s="123"/>
      <c r="W129" s="42"/>
      <c r="X129" s="43"/>
      <c r="Z129" s="151" t="str">
        <f t="shared" si="22"/>
        <v/>
      </c>
      <c r="AA129" s="151">
        <f t="shared" si="14"/>
        <v>0</v>
      </c>
      <c r="AB129" s="151" t="str">
        <f t="shared" si="15"/>
        <v/>
      </c>
      <c r="AC129" s="143">
        <f t="shared" si="23"/>
        <v>0</v>
      </c>
      <c r="AD129" s="143" t="str">
        <f t="shared" si="16"/>
        <v/>
      </c>
    </row>
    <row r="130" spans="1:30" s="54" customFormat="1" ht="34.5" customHeight="1">
      <c r="A130" s="114">
        <f t="shared" si="17"/>
        <v>118</v>
      </c>
      <c r="B130" s="38" t="str">
        <f t="shared" si="18"/>
        <v/>
      </c>
      <c r="C130" s="152"/>
      <c r="D130" s="24" t="str">
        <f t="shared" si="19"/>
        <v/>
      </c>
      <c r="E130" s="24" t="str">
        <f t="shared" si="20"/>
        <v/>
      </c>
      <c r="F130" s="25"/>
      <c r="G130" s="25"/>
      <c r="H130" s="25"/>
      <c r="I130" s="25"/>
      <c r="J130" s="68"/>
      <c r="K130" s="25"/>
      <c r="L130" s="70"/>
      <c r="M130" s="26" t="str">
        <f t="shared" si="13"/>
        <v/>
      </c>
      <c r="N130" s="74"/>
      <c r="O130" s="74"/>
      <c r="P130" s="27" t="str">
        <f t="shared" si="21"/>
        <v/>
      </c>
      <c r="Q130" s="25"/>
      <c r="R130" s="63"/>
      <c r="S130" s="25"/>
      <c r="T130" s="28"/>
      <c r="U130" s="72"/>
      <c r="V130" s="123"/>
      <c r="W130" s="42"/>
      <c r="X130" s="43"/>
      <c r="Z130" s="151" t="str">
        <f t="shared" si="22"/>
        <v/>
      </c>
      <c r="AA130" s="151">
        <f t="shared" si="14"/>
        <v>0</v>
      </c>
      <c r="AB130" s="151" t="str">
        <f t="shared" si="15"/>
        <v/>
      </c>
      <c r="AC130" s="143">
        <f t="shared" si="23"/>
        <v>0</v>
      </c>
      <c r="AD130" s="143" t="str">
        <f t="shared" si="16"/>
        <v/>
      </c>
    </row>
    <row r="131" spans="1:30" s="54" customFormat="1" ht="34.5" customHeight="1">
      <c r="A131" s="114">
        <f t="shared" si="17"/>
        <v>119</v>
      </c>
      <c r="B131" s="38" t="str">
        <f t="shared" si="18"/>
        <v/>
      </c>
      <c r="C131" s="152"/>
      <c r="D131" s="24" t="str">
        <f t="shared" si="19"/>
        <v/>
      </c>
      <c r="E131" s="24" t="str">
        <f t="shared" si="20"/>
        <v/>
      </c>
      <c r="F131" s="25"/>
      <c r="G131" s="25"/>
      <c r="H131" s="25"/>
      <c r="I131" s="25"/>
      <c r="J131" s="68"/>
      <c r="K131" s="25"/>
      <c r="L131" s="70"/>
      <c r="M131" s="26" t="str">
        <f t="shared" si="13"/>
        <v/>
      </c>
      <c r="N131" s="74"/>
      <c r="O131" s="74"/>
      <c r="P131" s="27" t="str">
        <f t="shared" si="21"/>
        <v/>
      </c>
      <c r="Q131" s="25"/>
      <c r="R131" s="63"/>
      <c r="S131" s="25"/>
      <c r="T131" s="28"/>
      <c r="U131" s="72"/>
      <c r="V131" s="123"/>
      <c r="W131" s="42"/>
      <c r="X131" s="43"/>
      <c r="Z131" s="151" t="str">
        <f t="shared" si="22"/>
        <v/>
      </c>
      <c r="AA131" s="151">
        <f t="shared" si="14"/>
        <v>0</v>
      </c>
      <c r="AB131" s="151" t="str">
        <f t="shared" si="15"/>
        <v/>
      </c>
      <c r="AC131" s="143">
        <f t="shared" si="23"/>
        <v>0</v>
      </c>
      <c r="AD131" s="143" t="str">
        <f t="shared" si="16"/>
        <v/>
      </c>
    </row>
    <row r="132" spans="1:30" s="54" customFormat="1" ht="34.5" customHeight="1">
      <c r="A132" s="114">
        <f t="shared" si="17"/>
        <v>120</v>
      </c>
      <c r="B132" s="38" t="str">
        <f t="shared" si="18"/>
        <v/>
      </c>
      <c r="C132" s="152"/>
      <c r="D132" s="24" t="str">
        <f t="shared" si="19"/>
        <v/>
      </c>
      <c r="E132" s="24" t="str">
        <f t="shared" si="20"/>
        <v/>
      </c>
      <c r="F132" s="25"/>
      <c r="G132" s="25"/>
      <c r="H132" s="25"/>
      <c r="I132" s="25"/>
      <c r="J132" s="68"/>
      <c r="K132" s="25"/>
      <c r="L132" s="70"/>
      <c r="M132" s="26" t="str">
        <f t="shared" si="13"/>
        <v/>
      </c>
      <c r="N132" s="74"/>
      <c r="O132" s="74"/>
      <c r="P132" s="27" t="str">
        <f t="shared" si="21"/>
        <v/>
      </c>
      <c r="Q132" s="25"/>
      <c r="R132" s="63"/>
      <c r="S132" s="25"/>
      <c r="T132" s="28"/>
      <c r="U132" s="72"/>
      <c r="V132" s="123"/>
      <c r="W132" s="42"/>
      <c r="X132" s="43"/>
      <c r="Z132" s="151" t="str">
        <f t="shared" si="22"/>
        <v/>
      </c>
      <c r="AA132" s="151">
        <f t="shared" si="14"/>
        <v>0</v>
      </c>
      <c r="AB132" s="151" t="str">
        <f t="shared" si="15"/>
        <v/>
      </c>
      <c r="AC132" s="143">
        <f t="shared" si="23"/>
        <v>0</v>
      </c>
      <c r="AD132" s="143" t="str">
        <f t="shared" si="16"/>
        <v/>
      </c>
    </row>
    <row r="133" spans="1:30" s="54" customFormat="1" ht="34.5" customHeight="1">
      <c r="A133" s="114">
        <f t="shared" si="17"/>
        <v>121</v>
      </c>
      <c r="B133" s="38" t="str">
        <f t="shared" si="18"/>
        <v/>
      </c>
      <c r="C133" s="152"/>
      <c r="D133" s="24" t="str">
        <f t="shared" si="19"/>
        <v/>
      </c>
      <c r="E133" s="24" t="str">
        <f t="shared" si="20"/>
        <v/>
      </c>
      <c r="F133" s="25"/>
      <c r="G133" s="25"/>
      <c r="H133" s="25"/>
      <c r="I133" s="25"/>
      <c r="J133" s="68"/>
      <c r="K133" s="25"/>
      <c r="L133" s="70"/>
      <c r="M133" s="26" t="str">
        <f t="shared" si="13"/>
        <v/>
      </c>
      <c r="N133" s="74"/>
      <c r="O133" s="74"/>
      <c r="P133" s="27" t="str">
        <f t="shared" si="21"/>
        <v/>
      </c>
      <c r="Q133" s="25"/>
      <c r="R133" s="63"/>
      <c r="S133" s="25"/>
      <c r="T133" s="28"/>
      <c r="U133" s="72"/>
      <c r="V133" s="123"/>
      <c r="W133" s="42"/>
      <c r="X133" s="43"/>
      <c r="Z133" s="151" t="str">
        <f t="shared" si="22"/>
        <v/>
      </c>
      <c r="AA133" s="151">
        <f t="shared" si="14"/>
        <v>0</v>
      </c>
      <c r="AB133" s="151" t="str">
        <f t="shared" si="15"/>
        <v/>
      </c>
      <c r="AC133" s="143">
        <f t="shared" si="23"/>
        <v>0</v>
      </c>
      <c r="AD133" s="143" t="str">
        <f t="shared" si="16"/>
        <v/>
      </c>
    </row>
    <row r="134" spans="1:30" s="54" customFormat="1" ht="34.5" customHeight="1">
      <c r="A134" s="114">
        <f t="shared" si="17"/>
        <v>122</v>
      </c>
      <c r="B134" s="38" t="str">
        <f t="shared" si="18"/>
        <v/>
      </c>
      <c r="C134" s="152"/>
      <c r="D134" s="24" t="str">
        <f t="shared" si="19"/>
        <v/>
      </c>
      <c r="E134" s="24" t="str">
        <f t="shared" si="20"/>
        <v/>
      </c>
      <c r="F134" s="25"/>
      <c r="G134" s="25"/>
      <c r="H134" s="25"/>
      <c r="I134" s="25"/>
      <c r="J134" s="68"/>
      <c r="K134" s="25"/>
      <c r="L134" s="70"/>
      <c r="M134" s="26" t="str">
        <f t="shared" si="13"/>
        <v/>
      </c>
      <c r="N134" s="74"/>
      <c r="O134" s="74"/>
      <c r="P134" s="27" t="str">
        <f t="shared" si="21"/>
        <v/>
      </c>
      <c r="Q134" s="25"/>
      <c r="R134" s="63"/>
      <c r="S134" s="25"/>
      <c r="T134" s="28"/>
      <c r="U134" s="72"/>
      <c r="V134" s="123"/>
      <c r="W134" s="42"/>
      <c r="X134" s="43"/>
      <c r="Z134" s="151" t="str">
        <f t="shared" si="22"/>
        <v/>
      </c>
      <c r="AA134" s="151">
        <f t="shared" si="14"/>
        <v>0</v>
      </c>
      <c r="AB134" s="151" t="str">
        <f t="shared" si="15"/>
        <v/>
      </c>
      <c r="AC134" s="143">
        <f t="shared" si="23"/>
        <v>0</v>
      </c>
      <c r="AD134" s="143" t="str">
        <f t="shared" si="16"/>
        <v/>
      </c>
    </row>
    <row r="135" spans="1:30" s="54" customFormat="1" ht="34.5" customHeight="1">
      <c r="A135" s="114">
        <f t="shared" si="17"/>
        <v>123</v>
      </c>
      <c r="B135" s="38" t="str">
        <f t="shared" si="18"/>
        <v/>
      </c>
      <c r="C135" s="152"/>
      <c r="D135" s="24" t="str">
        <f t="shared" si="19"/>
        <v/>
      </c>
      <c r="E135" s="24" t="str">
        <f t="shared" si="20"/>
        <v/>
      </c>
      <c r="F135" s="25"/>
      <c r="G135" s="25"/>
      <c r="H135" s="25"/>
      <c r="I135" s="25"/>
      <c r="J135" s="68"/>
      <c r="K135" s="25"/>
      <c r="L135" s="70"/>
      <c r="M135" s="26" t="str">
        <f t="shared" si="13"/>
        <v/>
      </c>
      <c r="N135" s="74"/>
      <c r="O135" s="74"/>
      <c r="P135" s="27" t="str">
        <f t="shared" si="21"/>
        <v/>
      </c>
      <c r="Q135" s="25"/>
      <c r="R135" s="63"/>
      <c r="S135" s="25"/>
      <c r="T135" s="28"/>
      <c r="U135" s="72"/>
      <c r="V135" s="123"/>
      <c r="W135" s="42"/>
      <c r="X135" s="43"/>
      <c r="Z135" s="151" t="str">
        <f t="shared" si="22"/>
        <v/>
      </c>
      <c r="AA135" s="151">
        <f t="shared" si="14"/>
        <v>0</v>
      </c>
      <c r="AB135" s="151" t="str">
        <f t="shared" si="15"/>
        <v/>
      </c>
      <c r="AC135" s="143">
        <f t="shared" si="23"/>
        <v>0</v>
      </c>
      <c r="AD135" s="143" t="str">
        <f t="shared" si="16"/>
        <v/>
      </c>
    </row>
    <row r="136" spans="1:30" s="54" customFormat="1" ht="34.5" customHeight="1">
      <c r="A136" s="114">
        <f t="shared" si="17"/>
        <v>124</v>
      </c>
      <c r="B136" s="38" t="str">
        <f t="shared" si="18"/>
        <v/>
      </c>
      <c r="C136" s="152"/>
      <c r="D136" s="24" t="str">
        <f t="shared" si="19"/>
        <v/>
      </c>
      <c r="E136" s="24" t="str">
        <f t="shared" si="20"/>
        <v/>
      </c>
      <c r="F136" s="25"/>
      <c r="G136" s="25"/>
      <c r="H136" s="25"/>
      <c r="I136" s="25"/>
      <c r="J136" s="68"/>
      <c r="K136" s="25"/>
      <c r="L136" s="70"/>
      <c r="M136" s="26" t="str">
        <f t="shared" si="13"/>
        <v/>
      </c>
      <c r="N136" s="74"/>
      <c r="O136" s="74"/>
      <c r="P136" s="27" t="str">
        <f t="shared" si="21"/>
        <v/>
      </c>
      <c r="Q136" s="25"/>
      <c r="R136" s="63"/>
      <c r="S136" s="25"/>
      <c r="T136" s="28"/>
      <c r="U136" s="72"/>
      <c r="V136" s="123"/>
      <c r="W136" s="42"/>
      <c r="X136" s="43"/>
      <c r="Z136" s="151" t="str">
        <f t="shared" si="22"/>
        <v/>
      </c>
      <c r="AA136" s="151">
        <f t="shared" si="14"/>
        <v>0</v>
      </c>
      <c r="AB136" s="151" t="str">
        <f t="shared" si="15"/>
        <v/>
      </c>
      <c r="AC136" s="143">
        <f t="shared" si="23"/>
        <v>0</v>
      </c>
      <c r="AD136" s="143" t="str">
        <f t="shared" si="16"/>
        <v/>
      </c>
    </row>
    <row r="137" spans="1:30" s="54" customFormat="1" ht="34.5" customHeight="1">
      <c r="A137" s="114">
        <f t="shared" si="17"/>
        <v>125</v>
      </c>
      <c r="B137" s="38" t="str">
        <f t="shared" si="18"/>
        <v/>
      </c>
      <c r="C137" s="152"/>
      <c r="D137" s="24" t="str">
        <f t="shared" si="19"/>
        <v/>
      </c>
      <c r="E137" s="24" t="str">
        <f t="shared" si="20"/>
        <v/>
      </c>
      <c r="F137" s="25"/>
      <c r="G137" s="25"/>
      <c r="H137" s="25"/>
      <c r="I137" s="25"/>
      <c r="J137" s="68"/>
      <c r="K137" s="25"/>
      <c r="L137" s="70"/>
      <c r="M137" s="26" t="str">
        <f t="shared" si="13"/>
        <v/>
      </c>
      <c r="N137" s="74"/>
      <c r="O137" s="74"/>
      <c r="P137" s="27" t="str">
        <f t="shared" si="21"/>
        <v/>
      </c>
      <c r="Q137" s="25"/>
      <c r="R137" s="63"/>
      <c r="S137" s="25"/>
      <c r="T137" s="28"/>
      <c r="U137" s="72"/>
      <c r="V137" s="123"/>
      <c r="W137" s="42"/>
      <c r="X137" s="43"/>
      <c r="Z137" s="151" t="str">
        <f t="shared" si="22"/>
        <v/>
      </c>
      <c r="AA137" s="151">
        <f t="shared" si="14"/>
        <v>0</v>
      </c>
      <c r="AB137" s="151" t="str">
        <f t="shared" si="15"/>
        <v/>
      </c>
      <c r="AC137" s="143">
        <f t="shared" si="23"/>
        <v>0</v>
      </c>
      <c r="AD137" s="143" t="str">
        <f t="shared" si="16"/>
        <v/>
      </c>
    </row>
    <row r="138" spans="1:30" s="54" customFormat="1" ht="34.5" customHeight="1">
      <c r="A138" s="114">
        <f t="shared" si="17"/>
        <v>126</v>
      </c>
      <c r="B138" s="38" t="str">
        <f t="shared" si="18"/>
        <v/>
      </c>
      <c r="C138" s="152"/>
      <c r="D138" s="24" t="str">
        <f t="shared" si="19"/>
        <v/>
      </c>
      <c r="E138" s="24" t="str">
        <f t="shared" si="20"/>
        <v/>
      </c>
      <c r="F138" s="25"/>
      <c r="G138" s="25"/>
      <c r="H138" s="25"/>
      <c r="I138" s="25"/>
      <c r="J138" s="68"/>
      <c r="K138" s="25"/>
      <c r="L138" s="70"/>
      <c r="M138" s="26" t="str">
        <f t="shared" si="13"/>
        <v/>
      </c>
      <c r="N138" s="74"/>
      <c r="O138" s="74"/>
      <c r="P138" s="27" t="str">
        <f t="shared" si="21"/>
        <v/>
      </c>
      <c r="Q138" s="25"/>
      <c r="R138" s="63"/>
      <c r="S138" s="25"/>
      <c r="T138" s="28"/>
      <c r="U138" s="72"/>
      <c r="V138" s="123"/>
      <c r="W138" s="42"/>
      <c r="X138" s="43"/>
      <c r="Z138" s="151" t="str">
        <f t="shared" si="22"/>
        <v/>
      </c>
      <c r="AA138" s="151">
        <f t="shared" si="14"/>
        <v>0</v>
      </c>
      <c r="AB138" s="151" t="str">
        <f t="shared" si="15"/>
        <v/>
      </c>
      <c r="AC138" s="143">
        <f t="shared" si="23"/>
        <v>0</v>
      </c>
      <c r="AD138" s="143" t="str">
        <f t="shared" si="16"/>
        <v/>
      </c>
    </row>
    <row r="139" spans="1:30" s="54" customFormat="1" ht="34.5" customHeight="1">
      <c r="A139" s="114">
        <f t="shared" si="17"/>
        <v>127</v>
      </c>
      <c r="B139" s="38" t="str">
        <f t="shared" si="18"/>
        <v/>
      </c>
      <c r="C139" s="152"/>
      <c r="D139" s="24" t="str">
        <f t="shared" si="19"/>
        <v/>
      </c>
      <c r="E139" s="24" t="str">
        <f t="shared" si="20"/>
        <v/>
      </c>
      <c r="F139" s="25"/>
      <c r="G139" s="25"/>
      <c r="H139" s="25"/>
      <c r="I139" s="25"/>
      <c r="J139" s="68"/>
      <c r="K139" s="25"/>
      <c r="L139" s="70"/>
      <c r="M139" s="26" t="str">
        <f t="shared" si="13"/>
        <v/>
      </c>
      <c r="N139" s="74"/>
      <c r="O139" s="74"/>
      <c r="P139" s="27" t="str">
        <f t="shared" si="21"/>
        <v/>
      </c>
      <c r="Q139" s="25"/>
      <c r="R139" s="63"/>
      <c r="S139" s="25"/>
      <c r="T139" s="28"/>
      <c r="U139" s="72"/>
      <c r="V139" s="123"/>
      <c r="W139" s="42"/>
      <c r="X139" s="43"/>
      <c r="Z139" s="151" t="str">
        <f t="shared" si="22"/>
        <v/>
      </c>
      <c r="AA139" s="151">
        <f t="shared" si="14"/>
        <v>0</v>
      </c>
      <c r="AB139" s="151" t="str">
        <f t="shared" si="15"/>
        <v/>
      </c>
      <c r="AC139" s="143">
        <f t="shared" si="23"/>
        <v>0</v>
      </c>
      <c r="AD139" s="143" t="str">
        <f t="shared" si="16"/>
        <v/>
      </c>
    </row>
    <row r="140" spans="1:30" s="54" customFormat="1" ht="34.5" customHeight="1">
      <c r="A140" s="114">
        <f t="shared" si="17"/>
        <v>128</v>
      </c>
      <c r="B140" s="38" t="str">
        <f t="shared" si="18"/>
        <v/>
      </c>
      <c r="C140" s="152"/>
      <c r="D140" s="24" t="str">
        <f t="shared" si="19"/>
        <v/>
      </c>
      <c r="E140" s="24" t="str">
        <f t="shared" si="20"/>
        <v/>
      </c>
      <c r="F140" s="25"/>
      <c r="G140" s="25"/>
      <c r="H140" s="25"/>
      <c r="I140" s="25"/>
      <c r="J140" s="68"/>
      <c r="K140" s="25"/>
      <c r="L140" s="70"/>
      <c r="M140" s="26" t="str">
        <f t="shared" ref="M140:M203" si="24">IF(K140="","",K140)</f>
        <v/>
      </c>
      <c r="N140" s="74"/>
      <c r="O140" s="74"/>
      <c r="P140" s="27" t="str">
        <f t="shared" si="21"/>
        <v/>
      </c>
      <c r="Q140" s="25"/>
      <c r="R140" s="63"/>
      <c r="S140" s="25"/>
      <c r="T140" s="28"/>
      <c r="U140" s="72"/>
      <c r="V140" s="123"/>
      <c r="W140" s="42"/>
      <c r="X140" s="43"/>
      <c r="Z140" s="151" t="str">
        <f t="shared" si="22"/>
        <v/>
      </c>
      <c r="AA140" s="151">
        <f t="shared" si="14"/>
        <v>0</v>
      </c>
      <c r="AB140" s="151" t="str">
        <f t="shared" si="15"/>
        <v/>
      </c>
      <c r="AC140" s="143">
        <f t="shared" si="23"/>
        <v>0</v>
      </c>
      <c r="AD140" s="143" t="str">
        <f t="shared" si="16"/>
        <v/>
      </c>
    </row>
    <row r="141" spans="1:30" s="54" customFormat="1" ht="34.5" customHeight="1">
      <c r="A141" s="114">
        <f t="shared" si="17"/>
        <v>129</v>
      </c>
      <c r="B141" s="38" t="str">
        <f t="shared" si="18"/>
        <v/>
      </c>
      <c r="C141" s="152"/>
      <c r="D141" s="24" t="str">
        <f t="shared" si="19"/>
        <v/>
      </c>
      <c r="E141" s="24" t="str">
        <f t="shared" si="20"/>
        <v/>
      </c>
      <c r="F141" s="25"/>
      <c r="G141" s="25"/>
      <c r="H141" s="25"/>
      <c r="I141" s="25"/>
      <c r="J141" s="68"/>
      <c r="K141" s="25"/>
      <c r="L141" s="70"/>
      <c r="M141" s="26" t="str">
        <f t="shared" si="24"/>
        <v/>
      </c>
      <c r="N141" s="74"/>
      <c r="O141" s="74"/>
      <c r="P141" s="27" t="str">
        <f t="shared" si="21"/>
        <v/>
      </c>
      <c r="Q141" s="25"/>
      <c r="R141" s="63"/>
      <c r="S141" s="25"/>
      <c r="T141" s="28"/>
      <c r="U141" s="72"/>
      <c r="V141" s="123"/>
      <c r="W141" s="42"/>
      <c r="X141" s="43"/>
      <c r="Z141" s="151" t="str">
        <f t="shared" si="22"/>
        <v/>
      </c>
      <c r="AA141" s="151">
        <f t="shared" ref="AA141:AA204" si="25">IF(AND($G141&lt;&gt;"",COUNTIF($G141,"*■*")&gt;0,$S141=""),1,0)</f>
        <v>0</v>
      </c>
      <c r="AB141" s="151" t="str">
        <f t="shared" ref="AB141:AB204" si="26">IF(G141="","",TEXT(G141,"G/標準"))</f>
        <v/>
      </c>
      <c r="AC141" s="143">
        <f t="shared" si="23"/>
        <v>0</v>
      </c>
      <c r="AD141" s="143" t="str">
        <f t="shared" ref="AD141:AD204" si="27">IF(P141&lt;1,1,"")</f>
        <v/>
      </c>
    </row>
    <row r="142" spans="1:30" s="54" customFormat="1" ht="34.5" customHeight="1">
      <c r="A142" s="114">
        <f t="shared" ref="A142:A205" si="28">ROW()-12</f>
        <v>130</v>
      </c>
      <c r="B142" s="38" t="str">
        <f t="shared" ref="B142:B205" si="29">IF($C142="","","工作機械")</f>
        <v/>
      </c>
      <c r="C142" s="152"/>
      <c r="D142" s="24" t="str">
        <f t="shared" ref="D142:D205" si="30">IF($B142&lt;&gt;"",$C$2,"")</f>
        <v/>
      </c>
      <c r="E142" s="24" t="str">
        <f t="shared" ref="E142:E205" si="31">IF($B142&lt;&gt;"",$F$2,"")</f>
        <v/>
      </c>
      <c r="F142" s="25"/>
      <c r="G142" s="25"/>
      <c r="H142" s="25"/>
      <c r="I142" s="25"/>
      <c r="J142" s="68"/>
      <c r="K142" s="25"/>
      <c r="L142" s="70"/>
      <c r="M142" s="26" t="str">
        <f t="shared" si="24"/>
        <v/>
      </c>
      <c r="N142" s="74"/>
      <c r="O142" s="74"/>
      <c r="P142" s="27" t="str">
        <f t="shared" ref="P142:P205" si="32">IFERROR(IF($J142="","",ROUNDDOWN((ABS($J142-$L142)/$J142)/($O142-$N142)*100,1)),"")</f>
        <v/>
      </c>
      <c r="Q142" s="25"/>
      <c r="R142" s="63"/>
      <c r="S142" s="25"/>
      <c r="T142" s="28"/>
      <c r="U142" s="72"/>
      <c r="V142" s="123"/>
      <c r="W142" s="42"/>
      <c r="X142" s="43"/>
      <c r="Z142" s="151" t="str">
        <f t="shared" ref="Z142:Z205" si="33">IF(AND(($B142&lt;&gt;""),(OR(C142="",F142="",G142="",H142="",I142="",J142="",K142="",L142="",N142="",O142="",P142="",Q142="",U142=""))),1,"")</f>
        <v/>
      </c>
      <c r="AA142" s="151">
        <f t="shared" si="25"/>
        <v>0</v>
      </c>
      <c r="AB142" s="151" t="str">
        <f t="shared" si="26"/>
        <v/>
      </c>
      <c r="AC142" s="143">
        <f t="shared" ref="AC142:AC205" si="34">IF(AB142="",0,COUNTIF($AB$13:$AB$1048576,AB142))</f>
        <v>0</v>
      </c>
      <c r="AD142" s="143" t="str">
        <f t="shared" si="27"/>
        <v/>
      </c>
    </row>
    <row r="143" spans="1:30" s="54" customFormat="1" ht="34.5" customHeight="1">
      <c r="A143" s="114">
        <f t="shared" si="28"/>
        <v>131</v>
      </c>
      <c r="B143" s="38" t="str">
        <f t="shared" si="29"/>
        <v/>
      </c>
      <c r="C143" s="152"/>
      <c r="D143" s="24" t="str">
        <f t="shared" si="30"/>
        <v/>
      </c>
      <c r="E143" s="24" t="str">
        <f t="shared" si="31"/>
        <v/>
      </c>
      <c r="F143" s="25"/>
      <c r="G143" s="25"/>
      <c r="H143" s="25"/>
      <c r="I143" s="25"/>
      <c r="J143" s="68"/>
      <c r="K143" s="25"/>
      <c r="L143" s="70"/>
      <c r="M143" s="26" t="str">
        <f t="shared" si="24"/>
        <v/>
      </c>
      <c r="N143" s="74"/>
      <c r="O143" s="74"/>
      <c r="P143" s="27" t="str">
        <f t="shared" si="32"/>
        <v/>
      </c>
      <c r="Q143" s="25"/>
      <c r="R143" s="63"/>
      <c r="S143" s="25"/>
      <c r="T143" s="28"/>
      <c r="U143" s="72"/>
      <c r="V143" s="123"/>
      <c r="W143" s="42"/>
      <c r="X143" s="43"/>
      <c r="Z143" s="151" t="str">
        <f t="shared" si="33"/>
        <v/>
      </c>
      <c r="AA143" s="151">
        <f t="shared" si="25"/>
        <v>0</v>
      </c>
      <c r="AB143" s="151" t="str">
        <f t="shared" si="26"/>
        <v/>
      </c>
      <c r="AC143" s="143">
        <f t="shared" si="34"/>
        <v>0</v>
      </c>
      <c r="AD143" s="143" t="str">
        <f t="shared" si="27"/>
        <v/>
      </c>
    </row>
    <row r="144" spans="1:30" s="54" customFormat="1" ht="34.5" customHeight="1">
      <c r="A144" s="114">
        <f t="shared" si="28"/>
        <v>132</v>
      </c>
      <c r="B144" s="38" t="str">
        <f t="shared" si="29"/>
        <v/>
      </c>
      <c r="C144" s="152"/>
      <c r="D144" s="24" t="str">
        <f t="shared" si="30"/>
        <v/>
      </c>
      <c r="E144" s="24" t="str">
        <f t="shared" si="31"/>
        <v/>
      </c>
      <c r="F144" s="25"/>
      <c r="G144" s="25"/>
      <c r="H144" s="25"/>
      <c r="I144" s="25"/>
      <c r="J144" s="68"/>
      <c r="K144" s="25"/>
      <c r="L144" s="70"/>
      <c r="M144" s="26" t="str">
        <f t="shared" si="24"/>
        <v/>
      </c>
      <c r="N144" s="74"/>
      <c r="O144" s="74"/>
      <c r="P144" s="27" t="str">
        <f t="shared" si="32"/>
        <v/>
      </c>
      <c r="Q144" s="25"/>
      <c r="R144" s="63"/>
      <c r="S144" s="25"/>
      <c r="T144" s="28"/>
      <c r="U144" s="72"/>
      <c r="V144" s="123"/>
      <c r="W144" s="42"/>
      <c r="X144" s="43"/>
      <c r="Z144" s="151" t="str">
        <f t="shared" si="33"/>
        <v/>
      </c>
      <c r="AA144" s="151">
        <f t="shared" si="25"/>
        <v>0</v>
      </c>
      <c r="AB144" s="151" t="str">
        <f t="shared" si="26"/>
        <v/>
      </c>
      <c r="AC144" s="143">
        <f t="shared" si="34"/>
        <v>0</v>
      </c>
      <c r="AD144" s="143" t="str">
        <f t="shared" si="27"/>
        <v/>
      </c>
    </row>
    <row r="145" spans="1:30" s="54" customFormat="1" ht="34.5" customHeight="1">
      <c r="A145" s="114">
        <f t="shared" si="28"/>
        <v>133</v>
      </c>
      <c r="B145" s="38" t="str">
        <f t="shared" si="29"/>
        <v/>
      </c>
      <c r="C145" s="152"/>
      <c r="D145" s="24" t="str">
        <f t="shared" si="30"/>
        <v/>
      </c>
      <c r="E145" s="24" t="str">
        <f t="shared" si="31"/>
        <v/>
      </c>
      <c r="F145" s="25"/>
      <c r="G145" s="25"/>
      <c r="H145" s="25"/>
      <c r="I145" s="25"/>
      <c r="J145" s="68"/>
      <c r="K145" s="25"/>
      <c r="L145" s="70"/>
      <c r="M145" s="26" t="str">
        <f t="shared" si="24"/>
        <v/>
      </c>
      <c r="N145" s="74"/>
      <c r="O145" s="74"/>
      <c r="P145" s="27" t="str">
        <f t="shared" si="32"/>
        <v/>
      </c>
      <c r="Q145" s="25"/>
      <c r="R145" s="63"/>
      <c r="S145" s="25"/>
      <c r="T145" s="28"/>
      <c r="U145" s="72"/>
      <c r="V145" s="123"/>
      <c r="W145" s="42"/>
      <c r="X145" s="43"/>
      <c r="Z145" s="151" t="str">
        <f t="shared" si="33"/>
        <v/>
      </c>
      <c r="AA145" s="151">
        <f t="shared" si="25"/>
        <v>0</v>
      </c>
      <c r="AB145" s="151" t="str">
        <f t="shared" si="26"/>
        <v/>
      </c>
      <c r="AC145" s="143">
        <f t="shared" si="34"/>
        <v>0</v>
      </c>
      <c r="AD145" s="143" t="str">
        <f t="shared" si="27"/>
        <v/>
      </c>
    </row>
    <row r="146" spans="1:30" s="54" customFormat="1" ht="34.5" customHeight="1">
      <c r="A146" s="114">
        <f t="shared" si="28"/>
        <v>134</v>
      </c>
      <c r="B146" s="38" t="str">
        <f t="shared" si="29"/>
        <v/>
      </c>
      <c r="C146" s="152"/>
      <c r="D146" s="24" t="str">
        <f t="shared" si="30"/>
        <v/>
      </c>
      <c r="E146" s="24" t="str">
        <f t="shared" si="31"/>
        <v/>
      </c>
      <c r="F146" s="25"/>
      <c r="G146" s="25"/>
      <c r="H146" s="25"/>
      <c r="I146" s="25"/>
      <c r="J146" s="68"/>
      <c r="K146" s="25"/>
      <c r="L146" s="70"/>
      <c r="M146" s="26" t="str">
        <f t="shared" si="24"/>
        <v/>
      </c>
      <c r="N146" s="74"/>
      <c r="O146" s="74"/>
      <c r="P146" s="27" t="str">
        <f t="shared" si="32"/>
        <v/>
      </c>
      <c r="Q146" s="25"/>
      <c r="R146" s="63"/>
      <c r="S146" s="25"/>
      <c r="T146" s="28"/>
      <c r="U146" s="72"/>
      <c r="V146" s="123"/>
      <c r="W146" s="42"/>
      <c r="X146" s="43"/>
      <c r="Z146" s="151" t="str">
        <f t="shared" si="33"/>
        <v/>
      </c>
      <c r="AA146" s="151">
        <f t="shared" si="25"/>
        <v>0</v>
      </c>
      <c r="AB146" s="151" t="str">
        <f t="shared" si="26"/>
        <v/>
      </c>
      <c r="AC146" s="143">
        <f t="shared" si="34"/>
        <v>0</v>
      </c>
      <c r="AD146" s="143" t="str">
        <f t="shared" si="27"/>
        <v/>
      </c>
    </row>
    <row r="147" spans="1:30" s="54" customFormat="1" ht="34.5" customHeight="1">
      <c r="A147" s="114">
        <f t="shared" si="28"/>
        <v>135</v>
      </c>
      <c r="B147" s="38" t="str">
        <f t="shared" si="29"/>
        <v/>
      </c>
      <c r="C147" s="152"/>
      <c r="D147" s="24" t="str">
        <f t="shared" si="30"/>
        <v/>
      </c>
      <c r="E147" s="24" t="str">
        <f t="shared" si="31"/>
        <v/>
      </c>
      <c r="F147" s="25"/>
      <c r="G147" s="25"/>
      <c r="H147" s="25"/>
      <c r="I147" s="25"/>
      <c r="J147" s="68"/>
      <c r="K147" s="25"/>
      <c r="L147" s="70"/>
      <c r="M147" s="26" t="str">
        <f t="shared" si="24"/>
        <v/>
      </c>
      <c r="N147" s="74"/>
      <c r="O147" s="74"/>
      <c r="P147" s="27" t="str">
        <f t="shared" si="32"/>
        <v/>
      </c>
      <c r="Q147" s="25"/>
      <c r="R147" s="63"/>
      <c r="S147" s="25"/>
      <c r="T147" s="28"/>
      <c r="U147" s="72"/>
      <c r="V147" s="123"/>
      <c r="W147" s="42"/>
      <c r="X147" s="43"/>
      <c r="Z147" s="151" t="str">
        <f t="shared" si="33"/>
        <v/>
      </c>
      <c r="AA147" s="151">
        <f t="shared" si="25"/>
        <v>0</v>
      </c>
      <c r="AB147" s="151" t="str">
        <f t="shared" si="26"/>
        <v/>
      </c>
      <c r="AC147" s="143">
        <f t="shared" si="34"/>
        <v>0</v>
      </c>
      <c r="AD147" s="143" t="str">
        <f t="shared" si="27"/>
        <v/>
      </c>
    </row>
    <row r="148" spans="1:30" s="54" customFormat="1" ht="34.5" customHeight="1">
      <c r="A148" s="114">
        <f t="shared" si="28"/>
        <v>136</v>
      </c>
      <c r="B148" s="38" t="str">
        <f t="shared" si="29"/>
        <v/>
      </c>
      <c r="C148" s="152"/>
      <c r="D148" s="24" t="str">
        <f t="shared" si="30"/>
        <v/>
      </c>
      <c r="E148" s="24" t="str">
        <f t="shared" si="31"/>
        <v/>
      </c>
      <c r="F148" s="25"/>
      <c r="G148" s="25"/>
      <c r="H148" s="25"/>
      <c r="I148" s="25"/>
      <c r="J148" s="68"/>
      <c r="K148" s="25"/>
      <c r="L148" s="70"/>
      <c r="M148" s="26" t="str">
        <f t="shared" si="24"/>
        <v/>
      </c>
      <c r="N148" s="74"/>
      <c r="O148" s="74"/>
      <c r="P148" s="27" t="str">
        <f t="shared" si="32"/>
        <v/>
      </c>
      <c r="Q148" s="25"/>
      <c r="R148" s="63"/>
      <c r="S148" s="25"/>
      <c r="T148" s="28"/>
      <c r="U148" s="72"/>
      <c r="V148" s="123"/>
      <c r="W148" s="42"/>
      <c r="X148" s="43"/>
      <c r="Z148" s="151" t="str">
        <f t="shared" si="33"/>
        <v/>
      </c>
      <c r="AA148" s="151">
        <f t="shared" si="25"/>
        <v>0</v>
      </c>
      <c r="AB148" s="151" t="str">
        <f t="shared" si="26"/>
        <v/>
      </c>
      <c r="AC148" s="143">
        <f t="shared" si="34"/>
        <v>0</v>
      </c>
      <c r="AD148" s="143" t="str">
        <f t="shared" si="27"/>
        <v/>
      </c>
    </row>
    <row r="149" spans="1:30" s="54" customFormat="1" ht="34.5" customHeight="1">
      <c r="A149" s="114">
        <f t="shared" si="28"/>
        <v>137</v>
      </c>
      <c r="B149" s="38" t="str">
        <f t="shared" si="29"/>
        <v/>
      </c>
      <c r="C149" s="152"/>
      <c r="D149" s="24" t="str">
        <f t="shared" si="30"/>
        <v/>
      </c>
      <c r="E149" s="24" t="str">
        <f t="shared" si="31"/>
        <v/>
      </c>
      <c r="F149" s="25"/>
      <c r="G149" s="25"/>
      <c r="H149" s="25"/>
      <c r="I149" s="25"/>
      <c r="J149" s="68"/>
      <c r="K149" s="25"/>
      <c r="L149" s="70"/>
      <c r="M149" s="26" t="str">
        <f t="shared" si="24"/>
        <v/>
      </c>
      <c r="N149" s="74"/>
      <c r="O149" s="74"/>
      <c r="P149" s="27" t="str">
        <f t="shared" si="32"/>
        <v/>
      </c>
      <c r="Q149" s="25"/>
      <c r="R149" s="63"/>
      <c r="S149" s="25"/>
      <c r="T149" s="28"/>
      <c r="U149" s="72"/>
      <c r="V149" s="123"/>
      <c r="W149" s="42"/>
      <c r="X149" s="43"/>
      <c r="Z149" s="151" t="str">
        <f t="shared" si="33"/>
        <v/>
      </c>
      <c r="AA149" s="151">
        <f t="shared" si="25"/>
        <v>0</v>
      </c>
      <c r="AB149" s="151" t="str">
        <f t="shared" si="26"/>
        <v/>
      </c>
      <c r="AC149" s="143">
        <f t="shared" si="34"/>
        <v>0</v>
      </c>
      <c r="AD149" s="143" t="str">
        <f t="shared" si="27"/>
        <v/>
      </c>
    </row>
    <row r="150" spans="1:30" s="54" customFormat="1" ht="34.5" customHeight="1">
      <c r="A150" s="114">
        <f t="shared" si="28"/>
        <v>138</v>
      </c>
      <c r="B150" s="38" t="str">
        <f t="shared" si="29"/>
        <v/>
      </c>
      <c r="C150" s="152"/>
      <c r="D150" s="24" t="str">
        <f t="shared" si="30"/>
        <v/>
      </c>
      <c r="E150" s="24" t="str">
        <f t="shared" si="31"/>
        <v/>
      </c>
      <c r="F150" s="25"/>
      <c r="G150" s="25"/>
      <c r="H150" s="25"/>
      <c r="I150" s="25"/>
      <c r="J150" s="68"/>
      <c r="K150" s="25"/>
      <c r="L150" s="70"/>
      <c r="M150" s="26" t="str">
        <f t="shared" si="24"/>
        <v/>
      </c>
      <c r="N150" s="74"/>
      <c r="O150" s="74"/>
      <c r="P150" s="27" t="str">
        <f t="shared" si="32"/>
        <v/>
      </c>
      <c r="Q150" s="25"/>
      <c r="R150" s="63"/>
      <c r="S150" s="25"/>
      <c r="T150" s="28"/>
      <c r="U150" s="72"/>
      <c r="V150" s="123"/>
      <c r="W150" s="42"/>
      <c r="X150" s="43"/>
      <c r="Z150" s="151" t="str">
        <f t="shared" si="33"/>
        <v/>
      </c>
      <c r="AA150" s="151">
        <f t="shared" si="25"/>
        <v>0</v>
      </c>
      <c r="AB150" s="151" t="str">
        <f t="shared" si="26"/>
        <v/>
      </c>
      <c r="AC150" s="143">
        <f t="shared" si="34"/>
        <v>0</v>
      </c>
      <c r="AD150" s="143" t="str">
        <f t="shared" si="27"/>
        <v/>
      </c>
    </row>
    <row r="151" spans="1:30" s="54" customFormat="1" ht="34.5" customHeight="1">
      <c r="A151" s="114">
        <f t="shared" si="28"/>
        <v>139</v>
      </c>
      <c r="B151" s="38" t="str">
        <f t="shared" si="29"/>
        <v/>
      </c>
      <c r="C151" s="152"/>
      <c r="D151" s="24" t="str">
        <f t="shared" si="30"/>
        <v/>
      </c>
      <c r="E151" s="24" t="str">
        <f t="shared" si="31"/>
        <v/>
      </c>
      <c r="F151" s="25"/>
      <c r="G151" s="25"/>
      <c r="H151" s="25"/>
      <c r="I151" s="25"/>
      <c r="J151" s="68"/>
      <c r="K151" s="25"/>
      <c r="L151" s="70"/>
      <c r="M151" s="26" t="str">
        <f t="shared" si="24"/>
        <v/>
      </c>
      <c r="N151" s="74"/>
      <c r="O151" s="74"/>
      <c r="P151" s="27" t="str">
        <f t="shared" si="32"/>
        <v/>
      </c>
      <c r="Q151" s="25"/>
      <c r="R151" s="63"/>
      <c r="S151" s="25"/>
      <c r="T151" s="28"/>
      <c r="U151" s="72"/>
      <c r="V151" s="123"/>
      <c r="W151" s="42"/>
      <c r="X151" s="43"/>
      <c r="Z151" s="151" t="str">
        <f t="shared" si="33"/>
        <v/>
      </c>
      <c r="AA151" s="151">
        <f t="shared" si="25"/>
        <v>0</v>
      </c>
      <c r="AB151" s="151" t="str">
        <f t="shared" si="26"/>
        <v/>
      </c>
      <c r="AC151" s="143">
        <f t="shared" si="34"/>
        <v>0</v>
      </c>
      <c r="AD151" s="143" t="str">
        <f t="shared" si="27"/>
        <v/>
      </c>
    </row>
    <row r="152" spans="1:30" s="54" customFormat="1" ht="34.5" customHeight="1">
      <c r="A152" s="114">
        <f t="shared" si="28"/>
        <v>140</v>
      </c>
      <c r="B152" s="38" t="str">
        <f t="shared" si="29"/>
        <v/>
      </c>
      <c r="C152" s="152"/>
      <c r="D152" s="24" t="str">
        <f t="shared" si="30"/>
        <v/>
      </c>
      <c r="E152" s="24" t="str">
        <f t="shared" si="31"/>
        <v/>
      </c>
      <c r="F152" s="25"/>
      <c r="G152" s="25"/>
      <c r="H152" s="25"/>
      <c r="I152" s="25"/>
      <c r="J152" s="68"/>
      <c r="K152" s="25"/>
      <c r="L152" s="70"/>
      <c r="M152" s="26" t="str">
        <f t="shared" si="24"/>
        <v/>
      </c>
      <c r="N152" s="74"/>
      <c r="O152" s="74"/>
      <c r="P152" s="27" t="str">
        <f t="shared" si="32"/>
        <v/>
      </c>
      <c r="Q152" s="25"/>
      <c r="R152" s="63"/>
      <c r="S152" s="25"/>
      <c r="T152" s="28"/>
      <c r="U152" s="72"/>
      <c r="V152" s="123"/>
      <c r="W152" s="42"/>
      <c r="X152" s="43"/>
      <c r="Z152" s="151" t="str">
        <f t="shared" si="33"/>
        <v/>
      </c>
      <c r="AA152" s="151">
        <f t="shared" si="25"/>
        <v>0</v>
      </c>
      <c r="AB152" s="151" t="str">
        <f t="shared" si="26"/>
        <v/>
      </c>
      <c r="AC152" s="143">
        <f t="shared" si="34"/>
        <v>0</v>
      </c>
      <c r="AD152" s="143" t="str">
        <f t="shared" si="27"/>
        <v/>
      </c>
    </row>
    <row r="153" spans="1:30" s="54" customFormat="1" ht="34.5" customHeight="1">
      <c r="A153" s="114">
        <f t="shared" si="28"/>
        <v>141</v>
      </c>
      <c r="B153" s="38" t="str">
        <f t="shared" si="29"/>
        <v/>
      </c>
      <c r="C153" s="152"/>
      <c r="D153" s="24" t="str">
        <f t="shared" si="30"/>
        <v/>
      </c>
      <c r="E153" s="24" t="str">
        <f t="shared" si="31"/>
        <v/>
      </c>
      <c r="F153" s="25"/>
      <c r="G153" s="25"/>
      <c r="H153" s="25"/>
      <c r="I153" s="25"/>
      <c r="J153" s="68"/>
      <c r="K153" s="25"/>
      <c r="L153" s="70"/>
      <c r="M153" s="26" t="str">
        <f t="shared" si="24"/>
        <v/>
      </c>
      <c r="N153" s="74"/>
      <c r="O153" s="74"/>
      <c r="P153" s="27" t="str">
        <f t="shared" si="32"/>
        <v/>
      </c>
      <c r="Q153" s="25"/>
      <c r="R153" s="63"/>
      <c r="S153" s="25"/>
      <c r="T153" s="28"/>
      <c r="U153" s="72"/>
      <c r="V153" s="123"/>
      <c r="W153" s="42"/>
      <c r="X153" s="43"/>
      <c r="Z153" s="151" t="str">
        <f t="shared" si="33"/>
        <v/>
      </c>
      <c r="AA153" s="151">
        <f t="shared" si="25"/>
        <v>0</v>
      </c>
      <c r="AB153" s="151" t="str">
        <f t="shared" si="26"/>
        <v/>
      </c>
      <c r="AC153" s="143">
        <f t="shared" si="34"/>
        <v>0</v>
      </c>
      <c r="AD153" s="143" t="str">
        <f t="shared" si="27"/>
        <v/>
      </c>
    </row>
    <row r="154" spans="1:30" s="54" customFormat="1" ht="34.5" customHeight="1">
      <c r="A154" s="114">
        <f t="shared" si="28"/>
        <v>142</v>
      </c>
      <c r="B154" s="38" t="str">
        <f t="shared" si="29"/>
        <v/>
      </c>
      <c r="C154" s="152"/>
      <c r="D154" s="24" t="str">
        <f t="shared" si="30"/>
        <v/>
      </c>
      <c r="E154" s="24" t="str">
        <f t="shared" si="31"/>
        <v/>
      </c>
      <c r="F154" s="25"/>
      <c r="G154" s="25"/>
      <c r="H154" s="25"/>
      <c r="I154" s="25"/>
      <c r="J154" s="68"/>
      <c r="K154" s="25"/>
      <c r="L154" s="70"/>
      <c r="M154" s="26" t="str">
        <f t="shared" si="24"/>
        <v/>
      </c>
      <c r="N154" s="74"/>
      <c r="O154" s="74"/>
      <c r="P154" s="27" t="str">
        <f t="shared" si="32"/>
        <v/>
      </c>
      <c r="Q154" s="25"/>
      <c r="R154" s="63"/>
      <c r="S154" s="25"/>
      <c r="T154" s="28"/>
      <c r="U154" s="72"/>
      <c r="V154" s="123"/>
      <c r="W154" s="42"/>
      <c r="X154" s="43"/>
      <c r="Z154" s="151" t="str">
        <f t="shared" si="33"/>
        <v/>
      </c>
      <c r="AA154" s="151">
        <f t="shared" si="25"/>
        <v>0</v>
      </c>
      <c r="AB154" s="151" t="str">
        <f t="shared" si="26"/>
        <v/>
      </c>
      <c r="AC154" s="143">
        <f t="shared" si="34"/>
        <v>0</v>
      </c>
      <c r="AD154" s="143" t="str">
        <f t="shared" si="27"/>
        <v/>
      </c>
    </row>
    <row r="155" spans="1:30" s="54" customFormat="1" ht="34.5" customHeight="1">
      <c r="A155" s="114">
        <f t="shared" si="28"/>
        <v>143</v>
      </c>
      <c r="B155" s="38" t="str">
        <f t="shared" si="29"/>
        <v/>
      </c>
      <c r="C155" s="152"/>
      <c r="D155" s="24" t="str">
        <f t="shared" si="30"/>
        <v/>
      </c>
      <c r="E155" s="24" t="str">
        <f t="shared" si="31"/>
        <v/>
      </c>
      <c r="F155" s="25"/>
      <c r="G155" s="25"/>
      <c r="H155" s="25"/>
      <c r="I155" s="25"/>
      <c r="J155" s="68"/>
      <c r="K155" s="25"/>
      <c r="L155" s="70"/>
      <c r="M155" s="26" t="str">
        <f t="shared" si="24"/>
        <v/>
      </c>
      <c r="N155" s="74"/>
      <c r="O155" s="74"/>
      <c r="P155" s="27" t="str">
        <f t="shared" si="32"/>
        <v/>
      </c>
      <c r="Q155" s="25"/>
      <c r="R155" s="63"/>
      <c r="S155" s="25"/>
      <c r="T155" s="28"/>
      <c r="U155" s="72"/>
      <c r="V155" s="123"/>
      <c r="W155" s="42"/>
      <c r="X155" s="43"/>
      <c r="Z155" s="151" t="str">
        <f t="shared" si="33"/>
        <v/>
      </c>
      <c r="AA155" s="151">
        <f t="shared" si="25"/>
        <v>0</v>
      </c>
      <c r="AB155" s="151" t="str">
        <f t="shared" si="26"/>
        <v/>
      </c>
      <c r="AC155" s="143">
        <f t="shared" si="34"/>
        <v>0</v>
      </c>
      <c r="AD155" s="143" t="str">
        <f t="shared" si="27"/>
        <v/>
      </c>
    </row>
    <row r="156" spans="1:30" s="54" customFormat="1" ht="34.5" customHeight="1">
      <c r="A156" s="114">
        <f t="shared" si="28"/>
        <v>144</v>
      </c>
      <c r="B156" s="38" t="str">
        <f t="shared" si="29"/>
        <v/>
      </c>
      <c r="C156" s="152"/>
      <c r="D156" s="24" t="str">
        <f t="shared" si="30"/>
        <v/>
      </c>
      <c r="E156" s="24" t="str">
        <f t="shared" si="31"/>
        <v/>
      </c>
      <c r="F156" s="25"/>
      <c r="G156" s="25"/>
      <c r="H156" s="25"/>
      <c r="I156" s="25"/>
      <c r="J156" s="68"/>
      <c r="K156" s="25"/>
      <c r="L156" s="70"/>
      <c r="M156" s="26" t="str">
        <f t="shared" si="24"/>
        <v/>
      </c>
      <c r="N156" s="74"/>
      <c r="O156" s="74"/>
      <c r="P156" s="27" t="str">
        <f t="shared" si="32"/>
        <v/>
      </c>
      <c r="Q156" s="25"/>
      <c r="R156" s="63"/>
      <c r="S156" s="25"/>
      <c r="T156" s="28"/>
      <c r="U156" s="72"/>
      <c r="V156" s="123"/>
      <c r="W156" s="42"/>
      <c r="X156" s="43"/>
      <c r="Z156" s="151" t="str">
        <f t="shared" si="33"/>
        <v/>
      </c>
      <c r="AA156" s="151">
        <f t="shared" si="25"/>
        <v>0</v>
      </c>
      <c r="AB156" s="151" t="str">
        <f t="shared" si="26"/>
        <v/>
      </c>
      <c r="AC156" s="143">
        <f t="shared" si="34"/>
        <v>0</v>
      </c>
      <c r="AD156" s="143" t="str">
        <f t="shared" si="27"/>
        <v/>
      </c>
    </row>
    <row r="157" spans="1:30" s="54" customFormat="1" ht="34.5" customHeight="1">
      <c r="A157" s="114">
        <f t="shared" si="28"/>
        <v>145</v>
      </c>
      <c r="B157" s="38" t="str">
        <f t="shared" si="29"/>
        <v/>
      </c>
      <c r="C157" s="152"/>
      <c r="D157" s="24" t="str">
        <f t="shared" si="30"/>
        <v/>
      </c>
      <c r="E157" s="24" t="str">
        <f t="shared" si="31"/>
        <v/>
      </c>
      <c r="F157" s="25"/>
      <c r="G157" s="25"/>
      <c r="H157" s="25"/>
      <c r="I157" s="25"/>
      <c r="J157" s="68"/>
      <c r="K157" s="25"/>
      <c r="L157" s="70"/>
      <c r="M157" s="26" t="str">
        <f t="shared" si="24"/>
        <v/>
      </c>
      <c r="N157" s="74"/>
      <c r="O157" s="74"/>
      <c r="P157" s="27" t="str">
        <f t="shared" si="32"/>
        <v/>
      </c>
      <c r="Q157" s="25"/>
      <c r="R157" s="63"/>
      <c r="S157" s="25"/>
      <c r="T157" s="28"/>
      <c r="U157" s="72"/>
      <c r="V157" s="123"/>
      <c r="W157" s="42"/>
      <c r="X157" s="43"/>
      <c r="Z157" s="151" t="str">
        <f t="shared" si="33"/>
        <v/>
      </c>
      <c r="AA157" s="151">
        <f t="shared" si="25"/>
        <v>0</v>
      </c>
      <c r="AB157" s="151" t="str">
        <f t="shared" si="26"/>
        <v/>
      </c>
      <c r="AC157" s="143">
        <f t="shared" si="34"/>
        <v>0</v>
      </c>
      <c r="AD157" s="143" t="str">
        <f t="shared" si="27"/>
        <v/>
      </c>
    </row>
    <row r="158" spans="1:30" s="54" customFormat="1" ht="34.5" customHeight="1">
      <c r="A158" s="114">
        <f t="shared" si="28"/>
        <v>146</v>
      </c>
      <c r="B158" s="38" t="str">
        <f t="shared" si="29"/>
        <v/>
      </c>
      <c r="C158" s="152"/>
      <c r="D158" s="24" t="str">
        <f t="shared" si="30"/>
        <v/>
      </c>
      <c r="E158" s="24" t="str">
        <f t="shared" si="31"/>
        <v/>
      </c>
      <c r="F158" s="25"/>
      <c r="G158" s="25"/>
      <c r="H158" s="25"/>
      <c r="I158" s="25"/>
      <c r="J158" s="68"/>
      <c r="K158" s="25"/>
      <c r="L158" s="70"/>
      <c r="M158" s="26" t="str">
        <f t="shared" si="24"/>
        <v/>
      </c>
      <c r="N158" s="74"/>
      <c r="O158" s="74"/>
      <c r="P158" s="27" t="str">
        <f t="shared" si="32"/>
        <v/>
      </c>
      <c r="Q158" s="25"/>
      <c r="R158" s="63"/>
      <c r="S158" s="25"/>
      <c r="T158" s="28"/>
      <c r="U158" s="72"/>
      <c r="V158" s="123"/>
      <c r="W158" s="42"/>
      <c r="X158" s="43"/>
      <c r="Z158" s="151" t="str">
        <f t="shared" si="33"/>
        <v/>
      </c>
      <c r="AA158" s="151">
        <f t="shared" si="25"/>
        <v>0</v>
      </c>
      <c r="AB158" s="151" t="str">
        <f t="shared" si="26"/>
        <v/>
      </c>
      <c r="AC158" s="143">
        <f t="shared" si="34"/>
        <v>0</v>
      </c>
      <c r="AD158" s="143" t="str">
        <f t="shared" si="27"/>
        <v/>
      </c>
    </row>
    <row r="159" spans="1:30" s="54" customFormat="1" ht="34.5" customHeight="1">
      <c r="A159" s="114">
        <f t="shared" si="28"/>
        <v>147</v>
      </c>
      <c r="B159" s="38" t="str">
        <f t="shared" si="29"/>
        <v/>
      </c>
      <c r="C159" s="152"/>
      <c r="D159" s="24" t="str">
        <f t="shared" si="30"/>
        <v/>
      </c>
      <c r="E159" s="24" t="str">
        <f t="shared" si="31"/>
        <v/>
      </c>
      <c r="F159" s="25"/>
      <c r="G159" s="25"/>
      <c r="H159" s="25"/>
      <c r="I159" s="25"/>
      <c r="J159" s="68"/>
      <c r="K159" s="25"/>
      <c r="L159" s="70"/>
      <c r="M159" s="26" t="str">
        <f t="shared" si="24"/>
        <v/>
      </c>
      <c r="N159" s="74"/>
      <c r="O159" s="74"/>
      <c r="P159" s="27" t="str">
        <f t="shared" si="32"/>
        <v/>
      </c>
      <c r="Q159" s="25"/>
      <c r="R159" s="63"/>
      <c r="S159" s="25"/>
      <c r="T159" s="28"/>
      <c r="U159" s="72"/>
      <c r="V159" s="123"/>
      <c r="W159" s="42"/>
      <c r="X159" s="43"/>
      <c r="Z159" s="151" t="str">
        <f t="shared" si="33"/>
        <v/>
      </c>
      <c r="AA159" s="151">
        <f t="shared" si="25"/>
        <v>0</v>
      </c>
      <c r="AB159" s="151" t="str">
        <f t="shared" si="26"/>
        <v/>
      </c>
      <c r="AC159" s="143">
        <f t="shared" si="34"/>
        <v>0</v>
      </c>
      <c r="AD159" s="143" t="str">
        <f t="shared" si="27"/>
        <v/>
      </c>
    </row>
    <row r="160" spans="1:30" s="54" customFormat="1" ht="34.5" customHeight="1">
      <c r="A160" s="114">
        <f t="shared" si="28"/>
        <v>148</v>
      </c>
      <c r="B160" s="38" t="str">
        <f t="shared" si="29"/>
        <v/>
      </c>
      <c r="C160" s="152"/>
      <c r="D160" s="24" t="str">
        <f t="shared" si="30"/>
        <v/>
      </c>
      <c r="E160" s="24" t="str">
        <f t="shared" si="31"/>
        <v/>
      </c>
      <c r="F160" s="25"/>
      <c r="G160" s="25"/>
      <c r="H160" s="25"/>
      <c r="I160" s="25"/>
      <c r="J160" s="68"/>
      <c r="K160" s="25"/>
      <c r="L160" s="70"/>
      <c r="M160" s="26" t="str">
        <f t="shared" si="24"/>
        <v/>
      </c>
      <c r="N160" s="74"/>
      <c r="O160" s="74"/>
      <c r="P160" s="27" t="str">
        <f t="shared" si="32"/>
        <v/>
      </c>
      <c r="Q160" s="25"/>
      <c r="R160" s="63"/>
      <c r="S160" s="25"/>
      <c r="T160" s="28"/>
      <c r="U160" s="72"/>
      <c r="V160" s="123"/>
      <c r="W160" s="42"/>
      <c r="X160" s="43"/>
      <c r="Z160" s="151" t="str">
        <f t="shared" si="33"/>
        <v/>
      </c>
      <c r="AA160" s="151">
        <f t="shared" si="25"/>
        <v>0</v>
      </c>
      <c r="AB160" s="151" t="str">
        <f t="shared" si="26"/>
        <v/>
      </c>
      <c r="AC160" s="143">
        <f t="shared" si="34"/>
        <v>0</v>
      </c>
      <c r="AD160" s="143" t="str">
        <f t="shared" si="27"/>
        <v/>
      </c>
    </row>
    <row r="161" spans="1:30" s="54" customFormat="1" ht="34.5" customHeight="1">
      <c r="A161" s="114">
        <f t="shared" si="28"/>
        <v>149</v>
      </c>
      <c r="B161" s="38" t="str">
        <f t="shared" si="29"/>
        <v/>
      </c>
      <c r="C161" s="152"/>
      <c r="D161" s="24" t="str">
        <f t="shared" si="30"/>
        <v/>
      </c>
      <c r="E161" s="24" t="str">
        <f t="shared" si="31"/>
        <v/>
      </c>
      <c r="F161" s="25"/>
      <c r="G161" s="25"/>
      <c r="H161" s="25"/>
      <c r="I161" s="25"/>
      <c r="J161" s="68"/>
      <c r="K161" s="25"/>
      <c r="L161" s="70"/>
      <c r="M161" s="26" t="str">
        <f t="shared" si="24"/>
        <v/>
      </c>
      <c r="N161" s="74"/>
      <c r="O161" s="74"/>
      <c r="P161" s="27" t="str">
        <f t="shared" si="32"/>
        <v/>
      </c>
      <c r="Q161" s="25"/>
      <c r="R161" s="63"/>
      <c r="S161" s="25"/>
      <c r="T161" s="28"/>
      <c r="U161" s="72"/>
      <c r="V161" s="123"/>
      <c r="W161" s="42"/>
      <c r="X161" s="43"/>
      <c r="Z161" s="151" t="str">
        <f t="shared" si="33"/>
        <v/>
      </c>
      <c r="AA161" s="151">
        <f t="shared" si="25"/>
        <v>0</v>
      </c>
      <c r="AB161" s="151" t="str">
        <f t="shared" si="26"/>
        <v/>
      </c>
      <c r="AC161" s="143">
        <f t="shared" si="34"/>
        <v>0</v>
      </c>
      <c r="AD161" s="143" t="str">
        <f t="shared" si="27"/>
        <v/>
      </c>
    </row>
    <row r="162" spans="1:30" s="54" customFormat="1" ht="34.5" customHeight="1">
      <c r="A162" s="114">
        <f t="shared" si="28"/>
        <v>150</v>
      </c>
      <c r="B162" s="38" t="str">
        <f t="shared" si="29"/>
        <v/>
      </c>
      <c r="C162" s="152"/>
      <c r="D162" s="24" t="str">
        <f t="shared" si="30"/>
        <v/>
      </c>
      <c r="E162" s="24" t="str">
        <f t="shared" si="31"/>
        <v/>
      </c>
      <c r="F162" s="25"/>
      <c r="G162" s="25"/>
      <c r="H162" s="25"/>
      <c r="I162" s="25"/>
      <c r="J162" s="68"/>
      <c r="K162" s="25"/>
      <c r="L162" s="70"/>
      <c r="M162" s="26" t="str">
        <f t="shared" si="24"/>
        <v/>
      </c>
      <c r="N162" s="74"/>
      <c r="O162" s="74"/>
      <c r="P162" s="27" t="str">
        <f t="shared" si="32"/>
        <v/>
      </c>
      <c r="Q162" s="25"/>
      <c r="R162" s="63"/>
      <c r="S162" s="25"/>
      <c r="T162" s="28"/>
      <c r="U162" s="72"/>
      <c r="V162" s="123"/>
      <c r="W162" s="42"/>
      <c r="X162" s="43"/>
      <c r="Z162" s="151" t="str">
        <f t="shared" si="33"/>
        <v/>
      </c>
      <c r="AA162" s="151">
        <f t="shared" si="25"/>
        <v>0</v>
      </c>
      <c r="AB162" s="151" t="str">
        <f t="shared" si="26"/>
        <v/>
      </c>
      <c r="AC162" s="143">
        <f t="shared" si="34"/>
        <v>0</v>
      </c>
      <c r="AD162" s="143" t="str">
        <f t="shared" si="27"/>
        <v/>
      </c>
    </row>
    <row r="163" spans="1:30" s="54" customFormat="1" ht="34.5" customHeight="1">
      <c r="A163" s="114">
        <f t="shared" si="28"/>
        <v>151</v>
      </c>
      <c r="B163" s="38" t="str">
        <f t="shared" si="29"/>
        <v/>
      </c>
      <c r="C163" s="152"/>
      <c r="D163" s="24" t="str">
        <f t="shared" si="30"/>
        <v/>
      </c>
      <c r="E163" s="24" t="str">
        <f t="shared" si="31"/>
        <v/>
      </c>
      <c r="F163" s="25"/>
      <c r="G163" s="25"/>
      <c r="H163" s="25"/>
      <c r="I163" s="25"/>
      <c r="J163" s="68"/>
      <c r="K163" s="25"/>
      <c r="L163" s="70"/>
      <c r="M163" s="26" t="str">
        <f t="shared" si="24"/>
        <v/>
      </c>
      <c r="N163" s="74"/>
      <c r="O163" s="74"/>
      <c r="P163" s="27" t="str">
        <f t="shared" si="32"/>
        <v/>
      </c>
      <c r="Q163" s="25"/>
      <c r="R163" s="63"/>
      <c r="S163" s="25"/>
      <c r="T163" s="28"/>
      <c r="U163" s="72"/>
      <c r="V163" s="123"/>
      <c r="W163" s="42"/>
      <c r="X163" s="43"/>
      <c r="Z163" s="151" t="str">
        <f t="shared" si="33"/>
        <v/>
      </c>
      <c r="AA163" s="151">
        <f t="shared" si="25"/>
        <v>0</v>
      </c>
      <c r="AB163" s="151" t="str">
        <f t="shared" si="26"/>
        <v/>
      </c>
      <c r="AC163" s="143">
        <f t="shared" si="34"/>
        <v>0</v>
      </c>
      <c r="AD163" s="143" t="str">
        <f t="shared" si="27"/>
        <v/>
      </c>
    </row>
    <row r="164" spans="1:30" s="54" customFormat="1" ht="34.5" customHeight="1">
      <c r="A164" s="114">
        <f t="shared" si="28"/>
        <v>152</v>
      </c>
      <c r="B164" s="38" t="str">
        <f t="shared" si="29"/>
        <v/>
      </c>
      <c r="C164" s="152"/>
      <c r="D164" s="24" t="str">
        <f t="shared" si="30"/>
        <v/>
      </c>
      <c r="E164" s="24" t="str">
        <f t="shared" si="31"/>
        <v/>
      </c>
      <c r="F164" s="25"/>
      <c r="G164" s="25"/>
      <c r="H164" s="25"/>
      <c r="I164" s="25"/>
      <c r="J164" s="68"/>
      <c r="K164" s="25"/>
      <c r="L164" s="70"/>
      <c r="M164" s="26" t="str">
        <f t="shared" si="24"/>
        <v/>
      </c>
      <c r="N164" s="74"/>
      <c r="O164" s="74"/>
      <c r="P164" s="27" t="str">
        <f t="shared" si="32"/>
        <v/>
      </c>
      <c r="Q164" s="25"/>
      <c r="R164" s="63"/>
      <c r="S164" s="25"/>
      <c r="T164" s="28"/>
      <c r="U164" s="72"/>
      <c r="V164" s="123"/>
      <c r="W164" s="42"/>
      <c r="X164" s="43"/>
      <c r="Z164" s="151" t="str">
        <f t="shared" si="33"/>
        <v/>
      </c>
      <c r="AA164" s="151">
        <f t="shared" si="25"/>
        <v>0</v>
      </c>
      <c r="AB164" s="151" t="str">
        <f t="shared" si="26"/>
        <v/>
      </c>
      <c r="AC164" s="143">
        <f t="shared" si="34"/>
        <v>0</v>
      </c>
      <c r="AD164" s="143" t="str">
        <f t="shared" si="27"/>
        <v/>
      </c>
    </row>
    <row r="165" spans="1:30" s="54" customFormat="1" ht="34.5" customHeight="1">
      <c r="A165" s="114">
        <f t="shared" si="28"/>
        <v>153</v>
      </c>
      <c r="B165" s="38" t="str">
        <f t="shared" si="29"/>
        <v/>
      </c>
      <c r="C165" s="152"/>
      <c r="D165" s="24" t="str">
        <f t="shared" si="30"/>
        <v/>
      </c>
      <c r="E165" s="24" t="str">
        <f t="shared" si="31"/>
        <v/>
      </c>
      <c r="F165" s="25"/>
      <c r="G165" s="25"/>
      <c r="H165" s="25"/>
      <c r="I165" s="25"/>
      <c r="J165" s="68"/>
      <c r="K165" s="25"/>
      <c r="L165" s="70"/>
      <c r="M165" s="26" t="str">
        <f t="shared" si="24"/>
        <v/>
      </c>
      <c r="N165" s="74"/>
      <c r="O165" s="74"/>
      <c r="P165" s="27" t="str">
        <f t="shared" si="32"/>
        <v/>
      </c>
      <c r="Q165" s="25"/>
      <c r="R165" s="63"/>
      <c r="S165" s="25"/>
      <c r="T165" s="28"/>
      <c r="U165" s="72"/>
      <c r="V165" s="123"/>
      <c r="W165" s="42"/>
      <c r="X165" s="43"/>
      <c r="Z165" s="151" t="str">
        <f t="shared" si="33"/>
        <v/>
      </c>
      <c r="AA165" s="151">
        <f t="shared" si="25"/>
        <v>0</v>
      </c>
      <c r="AB165" s="151" t="str">
        <f t="shared" si="26"/>
        <v/>
      </c>
      <c r="AC165" s="143">
        <f t="shared" si="34"/>
        <v>0</v>
      </c>
      <c r="AD165" s="143" t="str">
        <f t="shared" si="27"/>
        <v/>
      </c>
    </row>
    <row r="166" spans="1:30" s="54" customFormat="1" ht="34.5" customHeight="1">
      <c r="A166" s="114">
        <f t="shared" si="28"/>
        <v>154</v>
      </c>
      <c r="B166" s="38" t="str">
        <f t="shared" si="29"/>
        <v/>
      </c>
      <c r="C166" s="152"/>
      <c r="D166" s="24" t="str">
        <f t="shared" si="30"/>
        <v/>
      </c>
      <c r="E166" s="24" t="str">
        <f t="shared" si="31"/>
        <v/>
      </c>
      <c r="F166" s="25"/>
      <c r="G166" s="25"/>
      <c r="H166" s="25"/>
      <c r="I166" s="25"/>
      <c r="J166" s="68"/>
      <c r="K166" s="25"/>
      <c r="L166" s="70"/>
      <c r="M166" s="26" t="str">
        <f t="shared" si="24"/>
        <v/>
      </c>
      <c r="N166" s="74"/>
      <c r="O166" s="74"/>
      <c r="P166" s="27" t="str">
        <f t="shared" si="32"/>
        <v/>
      </c>
      <c r="Q166" s="25"/>
      <c r="R166" s="63"/>
      <c r="S166" s="25"/>
      <c r="T166" s="28"/>
      <c r="U166" s="72"/>
      <c r="V166" s="123"/>
      <c r="W166" s="42"/>
      <c r="X166" s="43"/>
      <c r="Z166" s="151" t="str">
        <f t="shared" si="33"/>
        <v/>
      </c>
      <c r="AA166" s="151">
        <f t="shared" si="25"/>
        <v>0</v>
      </c>
      <c r="AB166" s="151" t="str">
        <f t="shared" si="26"/>
        <v/>
      </c>
      <c r="AC166" s="143">
        <f t="shared" si="34"/>
        <v>0</v>
      </c>
      <c r="AD166" s="143" t="str">
        <f t="shared" si="27"/>
        <v/>
      </c>
    </row>
    <row r="167" spans="1:30" s="54" customFormat="1" ht="34.5" customHeight="1">
      <c r="A167" s="114">
        <f t="shared" si="28"/>
        <v>155</v>
      </c>
      <c r="B167" s="38" t="str">
        <f t="shared" si="29"/>
        <v/>
      </c>
      <c r="C167" s="152"/>
      <c r="D167" s="24" t="str">
        <f t="shared" si="30"/>
        <v/>
      </c>
      <c r="E167" s="24" t="str">
        <f t="shared" si="31"/>
        <v/>
      </c>
      <c r="F167" s="25"/>
      <c r="G167" s="25"/>
      <c r="H167" s="25"/>
      <c r="I167" s="25"/>
      <c r="J167" s="68"/>
      <c r="K167" s="25"/>
      <c r="L167" s="70"/>
      <c r="M167" s="26" t="str">
        <f t="shared" si="24"/>
        <v/>
      </c>
      <c r="N167" s="74"/>
      <c r="O167" s="74"/>
      <c r="P167" s="27" t="str">
        <f t="shared" si="32"/>
        <v/>
      </c>
      <c r="Q167" s="25"/>
      <c r="R167" s="63"/>
      <c r="S167" s="25"/>
      <c r="T167" s="28"/>
      <c r="U167" s="72"/>
      <c r="V167" s="123"/>
      <c r="W167" s="42"/>
      <c r="X167" s="43"/>
      <c r="Z167" s="151" t="str">
        <f t="shared" si="33"/>
        <v/>
      </c>
      <c r="AA167" s="151">
        <f t="shared" si="25"/>
        <v>0</v>
      </c>
      <c r="AB167" s="151" t="str">
        <f t="shared" si="26"/>
        <v/>
      </c>
      <c r="AC167" s="143">
        <f t="shared" si="34"/>
        <v>0</v>
      </c>
      <c r="AD167" s="143" t="str">
        <f t="shared" si="27"/>
        <v/>
      </c>
    </row>
    <row r="168" spans="1:30" s="54" customFormat="1" ht="34.5" customHeight="1">
      <c r="A168" s="114">
        <f t="shared" si="28"/>
        <v>156</v>
      </c>
      <c r="B168" s="38" t="str">
        <f t="shared" si="29"/>
        <v/>
      </c>
      <c r="C168" s="152"/>
      <c r="D168" s="24" t="str">
        <f t="shared" si="30"/>
        <v/>
      </c>
      <c r="E168" s="24" t="str">
        <f t="shared" si="31"/>
        <v/>
      </c>
      <c r="F168" s="25"/>
      <c r="G168" s="25"/>
      <c r="H168" s="25"/>
      <c r="I168" s="25"/>
      <c r="J168" s="68"/>
      <c r="K168" s="25"/>
      <c r="L168" s="70"/>
      <c r="M168" s="26" t="str">
        <f t="shared" si="24"/>
        <v/>
      </c>
      <c r="N168" s="74"/>
      <c r="O168" s="74"/>
      <c r="P168" s="27" t="str">
        <f t="shared" si="32"/>
        <v/>
      </c>
      <c r="Q168" s="25"/>
      <c r="R168" s="63"/>
      <c r="S168" s="25"/>
      <c r="T168" s="28"/>
      <c r="U168" s="72"/>
      <c r="V168" s="123"/>
      <c r="W168" s="42"/>
      <c r="X168" s="43"/>
      <c r="Z168" s="151" t="str">
        <f t="shared" si="33"/>
        <v/>
      </c>
      <c r="AA168" s="151">
        <f t="shared" si="25"/>
        <v>0</v>
      </c>
      <c r="AB168" s="151" t="str">
        <f t="shared" si="26"/>
        <v/>
      </c>
      <c r="AC168" s="143">
        <f t="shared" si="34"/>
        <v>0</v>
      </c>
      <c r="AD168" s="143" t="str">
        <f t="shared" si="27"/>
        <v/>
      </c>
    </row>
    <row r="169" spans="1:30" s="54" customFormat="1" ht="34.5" customHeight="1">
      <c r="A169" s="114">
        <f t="shared" si="28"/>
        <v>157</v>
      </c>
      <c r="B169" s="38" t="str">
        <f t="shared" si="29"/>
        <v/>
      </c>
      <c r="C169" s="152"/>
      <c r="D169" s="24" t="str">
        <f t="shared" si="30"/>
        <v/>
      </c>
      <c r="E169" s="24" t="str">
        <f t="shared" si="31"/>
        <v/>
      </c>
      <c r="F169" s="25"/>
      <c r="G169" s="25"/>
      <c r="H169" s="25"/>
      <c r="I169" s="25"/>
      <c r="J169" s="68"/>
      <c r="K169" s="25"/>
      <c r="L169" s="70"/>
      <c r="M169" s="26" t="str">
        <f t="shared" si="24"/>
        <v/>
      </c>
      <c r="N169" s="74"/>
      <c r="O169" s="74"/>
      <c r="P169" s="27" t="str">
        <f t="shared" si="32"/>
        <v/>
      </c>
      <c r="Q169" s="25"/>
      <c r="R169" s="63"/>
      <c r="S169" s="25"/>
      <c r="T169" s="28"/>
      <c r="U169" s="72"/>
      <c r="V169" s="123"/>
      <c r="W169" s="42"/>
      <c r="X169" s="43"/>
      <c r="Z169" s="151" t="str">
        <f t="shared" si="33"/>
        <v/>
      </c>
      <c r="AA169" s="151">
        <f t="shared" si="25"/>
        <v>0</v>
      </c>
      <c r="AB169" s="151" t="str">
        <f t="shared" si="26"/>
        <v/>
      </c>
      <c r="AC169" s="143">
        <f t="shared" si="34"/>
        <v>0</v>
      </c>
      <c r="AD169" s="143" t="str">
        <f t="shared" si="27"/>
        <v/>
      </c>
    </row>
    <row r="170" spans="1:30" s="54" customFormat="1" ht="34.5" customHeight="1">
      <c r="A170" s="114">
        <f t="shared" si="28"/>
        <v>158</v>
      </c>
      <c r="B170" s="38" t="str">
        <f t="shared" si="29"/>
        <v/>
      </c>
      <c r="C170" s="152"/>
      <c r="D170" s="24" t="str">
        <f t="shared" si="30"/>
        <v/>
      </c>
      <c r="E170" s="24" t="str">
        <f t="shared" si="31"/>
        <v/>
      </c>
      <c r="F170" s="25"/>
      <c r="G170" s="25"/>
      <c r="H170" s="25"/>
      <c r="I170" s="25"/>
      <c r="J170" s="68"/>
      <c r="K170" s="25"/>
      <c r="L170" s="70"/>
      <c r="M170" s="26" t="str">
        <f t="shared" si="24"/>
        <v/>
      </c>
      <c r="N170" s="74"/>
      <c r="O170" s="74"/>
      <c r="P170" s="27" t="str">
        <f t="shared" si="32"/>
        <v/>
      </c>
      <c r="Q170" s="25"/>
      <c r="R170" s="63"/>
      <c r="S170" s="25"/>
      <c r="T170" s="28"/>
      <c r="U170" s="72"/>
      <c r="V170" s="123"/>
      <c r="W170" s="42"/>
      <c r="X170" s="43"/>
      <c r="Z170" s="151" t="str">
        <f t="shared" si="33"/>
        <v/>
      </c>
      <c r="AA170" s="151">
        <f t="shared" si="25"/>
        <v>0</v>
      </c>
      <c r="AB170" s="151" t="str">
        <f t="shared" si="26"/>
        <v/>
      </c>
      <c r="AC170" s="143">
        <f t="shared" si="34"/>
        <v>0</v>
      </c>
      <c r="AD170" s="143" t="str">
        <f t="shared" si="27"/>
        <v/>
      </c>
    </row>
    <row r="171" spans="1:30" s="54" customFormat="1" ht="34.5" customHeight="1">
      <c r="A171" s="114">
        <f t="shared" si="28"/>
        <v>159</v>
      </c>
      <c r="B171" s="38" t="str">
        <f t="shared" si="29"/>
        <v/>
      </c>
      <c r="C171" s="152"/>
      <c r="D171" s="24" t="str">
        <f t="shared" si="30"/>
        <v/>
      </c>
      <c r="E171" s="24" t="str">
        <f t="shared" si="31"/>
        <v/>
      </c>
      <c r="F171" s="25"/>
      <c r="G171" s="25"/>
      <c r="H171" s="25"/>
      <c r="I171" s="25"/>
      <c r="J171" s="68"/>
      <c r="K171" s="25"/>
      <c r="L171" s="70"/>
      <c r="M171" s="26" t="str">
        <f t="shared" si="24"/>
        <v/>
      </c>
      <c r="N171" s="74"/>
      <c r="O171" s="74"/>
      <c r="P171" s="27" t="str">
        <f t="shared" si="32"/>
        <v/>
      </c>
      <c r="Q171" s="25"/>
      <c r="R171" s="63"/>
      <c r="S171" s="25"/>
      <c r="T171" s="28"/>
      <c r="U171" s="72"/>
      <c r="V171" s="123"/>
      <c r="W171" s="42"/>
      <c r="X171" s="43"/>
      <c r="Z171" s="151" t="str">
        <f t="shared" si="33"/>
        <v/>
      </c>
      <c r="AA171" s="151">
        <f t="shared" si="25"/>
        <v>0</v>
      </c>
      <c r="AB171" s="151" t="str">
        <f t="shared" si="26"/>
        <v/>
      </c>
      <c r="AC171" s="143">
        <f t="shared" si="34"/>
        <v>0</v>
      </c>
      <c r="AD171" s="143" t="str">
        <f t="shared" si="27"/>
        <v/>
      </c>
    </row>
    <row r="172" spans="1:30" s="54" customFormat="1" ht="34.5" customHeight="1">
      <c r="A172" s="114">
        <f t="shared" si="28"/>
        <v>160</v>
      </c>
      <c r="B172" s="38" t="str">
        <f t="shared" si="29"/>
        <v/>
      </c>
      <c r="C172" s="152"/>
      <c r="D172" s="24" t="str">
        <f t="shared" si="30"/>
        <v/>
      </c>
      <c r="E172" s="24" t="str">
        <f t="shared" si="31"/>
        <v/>
      </c>
      <c r="F172" s="25"/>
      <c r="G172" s="25"/>
      <c r="H172" s="25"/>
      <c r="I172" s="25"/>
      <c r="J172" s="68"/>
      <c r="K172" s="25"/>
      <c r="L172" s="70"/>
      <c r="M172" s="26" t="str">
        <f t="shared" si="24"/>
        <v/>
      </c>
      <c r="N172" s="74"/>
      <c r="O172" s="74"/>
      <c r="P172" s="27" t="str">
        <f t="shared" si="32"/>
        <v/>
      </c>
      <c r="Q172" s="25"/>
      <c r="R172" s="63"/>
      <c r="S172" s="25"/>
      <c r="T172" s="28"/>
      <c r="U172" s="72"/>
      <c r="V172" s="123"/>
      <c r="W172" s="42"/>
      <c r="X172" s="43"/>
      <c r="Z172" s="151" t="str">
        <f t="shared" si="33"/>
        <v/>
      </c>
      <c r="AA172" s="151">
        <f t="shared" si="25"/>
        <v>0</v>
      </c>
      <c r="AB172" s="151" t="str">
        <f t="shared" si="26"/>
        <v/>
      </c>
      <c r="AC172" s="143">
        <f t="shared" si="34"/>
        <v>0</v>
      </c>
      <c r="AD172" s="143" t="str">
        <f t="shared" si="27"/>
        <v/>
      </c>
    </row>
    <row r="173" spans="1:30" s="54" customFormat="1" ht="34.5" customHeight="1">
      <c r="A173" s="114">
        <f t="shared" si="28"/>
        <v>161</v>
      </c>
      <c r="B173" s="38" t="str">
        <f t="shared" si="29"/>
        <v/>
      </c>
      <c r="C173" s="152"/>
      <c r="D173" s="24" t="str">
        <f t="shared" si="30"/>
        <v/>
      </c>
      <c r="E173" s="24" t="str">
        <f t="shared" si="31"/>
        <v/>
      </c>
      <c r="F173" s="25"/>
      <c r="G173" s="25"/>
      <c r="H173" s="25"/>
      <c r="I173" s="25"/>
      <c r="J173" s="68"/>
      <c r="K173" s="25"/>
      <c r="L173" s="70"/>
      <c r="M173" s="26" t="str">
        <f t="shared" si="24"/>
        <v/>
      </c>
      <c r="N173" s="74"/>
      <c r="O173" s="74"/>
      <c r="P173" s="27" t="str">
        <f t="shared" si="32"/>
        <v/>
      </c>
      <c r="Q173" s="25"/>
      <c r="R173" s="63"/>
      <c r="S173" s="25"/>
      <c r="T173" s="28"/>
      <c r="U173" s="72"/>
      <c r="V173" s="123"/>
      <c r="W173" s="42"/>
      <c r="X173" s="43"/>
      <c r="Z173" s="151" t="str">
        <f t="shared" si="33"/>
        <v/>
      </c>
      <c r="AA173" s="151">
        <f t="shared" si="25"/>
        <v>0</v>
      </c>
      <c r="AB173" s="151" t="str">
        <f t="shared" si="26"/>
        <v/>
      </c>
      <c r="AC173" s="143">
        <f t="shared" si="34"/>
        <v>0</v>
      </c>
      <c r="AD173" s="143" t="str">
        <f t="shared" si="27"/>
        <v/>
      </c>
    </row>
    <row r="174" spans="1:30" s="54" customFormat="1" ht="34.5" customHeight="1">
      <c r="A174" s="114">
        <f t="shared" si="28"/>
        <v>162</v>
      </c>
      <c r="B174" s="38" t="str">
        <f t="shared" si="29"/>
        <v/>
      </c>
      <c r="C174" s="152"/>
      <c r="D174" s="24" t="str">
        <f t="shared" si="30"/>
        <v/>
      </c>
      <c r="E174" s="24" t="str">
        <f t="shared" si="31"/>
        <v/>
      </c>
      <c r="F174" s="25"/>
      <c r="G174" s="25"/>
      <c r="H174" s="25"/>
      <c r="I174" s="25"/>
      <c r="J174" s="68"/>
      <c r="K174" s="25"/>
      <c r="L174" s="70"/>
      <c r="M174" s="26" t="str">
        <f t="shared" si="24"/>
        <v/>
      </c>
      <c r="N174" s="74"/>
      <c r="O174" s="74"/>
      <c r="P174" s="27" t="str">
        <f t="shared" si="32"/>
        <v/>
      </c>
      <c r="Q174" s="25"/>
      <c r="R174" s="63"/>
      <c r="S174" s="25"/>
      <c r="T174" s="28"/>
      <c r="U174" s="72"/>
      <c r="V174" s="123"/>
      <c r="W174" s="42"/>
      <c r="X174" s="43"/>
      <c r="Z174" s="151" t="str">
        <f t="shared" si="33"/>
        <v/>
      </c>
      <c r="AA174" s="151">
        <f t="shared" si="25"/>
        <v>0</v>
      </c>
      <c r="AB174" s="151" t="str">
        <f t="shared" si="26"/>
        <v/>
      </c>
      <c r="AC174" s="143">
        <f t="shared" si="34"/>
        <v>0</v>
      </c>
      <c r="AD174" s="143" t="str">
        <f t="shared" si="27"/>
        <v/>
      </c>
    </row>
    <row r="175" spans="1:30" s="54" customFormat="1" ht="34.5" customHeight="1">
      <c r="A175" s="114">
        <f t="shared" si="28"/>
        <v>163</v>
      </c>
      <c r="B175" s="38" t="str">
        <f t="shared" si="29"/>
        <v/>
      </c>
      <c r="C175" s="152"/>
      <c r="D175" s="24" t="str">
        <f t="shared" si="30"/>
        <v/>
      </c>
      <c r="E175" s="24" t="str">
        <f t="shared" si="31"/>
        <v/>
      </c>
      <c r="F175" s="25"/>
      <c r="G175" s="25"/>
      <c r="H175" s="25"/>
      <c r="I175" s="25"/>
      <c r="J175" s="68"/>
      <c r="K175" s="25"/>
      <c r="L175" s="70"/>
      <c r="M175" s="26" t="str">
        <f t="shared" si="24"/>
        <v/>
      </c>
      <c r="N175" s="74"/>
      <c r="O175" s="74"/>
      <c r="P175" s="27" t="str">
        <f t="shared" si="32"/>
        <v/>
      </c>
      <c r="Q175" s="25"/>
      <c r="R175" s="63"/>
      <c r="S175" s="25"/>
      <c r="T175" s="28"/>
      <c r="U175" s="72"/>
      <c r="V175" s="123"/>
      <c r="W175" s="42"/>
      <c r="X175" s="43"/>
      <c r="Z175" s="151" t="str">
        <f t="shared" si="33"/>
        <v/>
      </c>
      <c r="AA175" s="151">
        <f t="shared" si="25"/>
        <v>0</v>
      </c>
      <c r="AB175" s="151" t="str">
        <f t="shared" si="26"/>
        <v/>
      </c>
      <c r="AC175" s="143">
        <f t="shared" si="34"/>
        <v>0</v>
      </c>
      <c r="AD175" s="143" t="str">
        <f t="shared" si="27"/>
        <v/>
      </c>
    </row>
    <row r="176" spans="1:30" s="54" customFormat="1" ht="34.5" customHeight="1">
      <c r="A176" s="114">
        <f t="shared" si="28"/>
        <v>164</v>
      </c>
      <c r="B176" s="38" t="str">
        <f t="shared" si="29"/>
        <v/>
      </c>
      <c r="C176" s="152"/>
      <c r="D176" s="24" t="str">
        <f t="shared" si="30"/>
        <v/>
      </c>
      <c r="E176" s="24" t="str">
        <f t="shared" si="31"/>
        <v/>
      </c>
      <c r="F176" s="25"/>
      <c r="G176" s="25"/>
      <c r="H176" s="25"/>
      <c r="I176" s="25"/>
      <c r="J176" s="68"/>
      <c r="K176" s="25"/>
      <c r="L176" s="70"/>
      <c r="M176" s="26" t="str">
        <f t="shared" si="24"/>
        <v/>
      </c>
      <c r="N176" s="74"/>
      <c r="O176" s="74"/>
      <c r="P176" s="27" t="str">
        <f t="shared" si="32"/>
        <v/>
      </c>
      <c r="Q176" s="25"/>
      <c r="R176" s="63"/>
      <c r="S176" s="25"/>
      <c r="T176" s="28"/>
      <c r="U176" s="72"/>
      <c r="V176" s="123"/>
      <c r="W176" s="42"/>
      <c r="X176" s="43"/>
      <c r="Z176" s="151" t="str">
        <f t="shared" si="33"/>
        <v/>
      </c>
      <c r="AA176" s="151">
        <f t="shared" si="25"/>
        <v>0</v>
      </c>
      <c r="AB176" s="151" t="str">
        <f t="shared" si="26"/>
        <v/>
      </c>
      <c r="AC176" s="143">
        <f t="shared" si="34"/>
        <v>0</v>
      </c>
      <c r="AD176" s="143" t="str">
        <f t="shared" si="27"/>
        <v/>
      </c>
    </row>
    <row r="177" spans="1:30" s="54" customFormat="1" ht="34.5" customHeight="1">
      <c r="A177" s="114">
        <f t="shared" si="28"/>
        <v>165</v>
      </c>
      <c r="B177" s="38" t="str">
        <f t="shared" si="29"/>
        <v/>
      </c>
      <c r="C177" s="152"/>
      <c r="D177" s="24" t="str">
        <f t="shared" si="30"/>
        <v/>
      </c>
      <c r="E177" s="24" t="str">
        <f t="shared" si="31"/>
        <v/>
      </c>
      <c r="F177" s="25"/>
      <c r="G177" s="25"/>
      <c r="H177" s="25"/>
      <c r="I177" s="25"/>
      <c r="J177" s="68"/>
      <c r="K177" s="25"/>
      <c r="L177" s="70"/>
      <c r="M177" s="26" t="str">
        <f t="shared" si="24"/>
        <v/>
      </c>
      <c r="N177" s="74"/>
      <c r="O177" s="74"/>
      <c r="P177" s="27" t="str">
        <f t="shared" si="32"/>
        <v/>
      </c>
      <c r="Q177" s="25"/>
      <c r="R177" s="63"/>
      <c r="S177" s="25"/>
      <c r="T177" s="28"/>
      <c r="U177" s="72"/>
      <c r="V177" s="123"/>
      <c r="W177" s="42"/>
      <c r="X177" s="43"/>
      <c r="Z177" s="151" t="str">
        <f t="shared" si="33"/>
        <v/>
      </c>
      <c r="AA177" s="151">
        <f t="shared" si="25"/>
        <v>0</v>
      </c>
      <c r="AB177" s="151" t="str">
        <f t="shared" si="26"/>
        <v/>
      </c>
      <c r="AC177" s="143">
        <f t="shared" si="34"/>
        <v>0</v>
      </c>
      <c r="AD177" s="143" t="str">
        <f t="shared" si="27"/>
        <v/>
      </c>
    </row>
    <row r="178" spans="1:30" s="54" customFormat="1" ht="34.5" customHeight="1">
      <c r="A178" s="114">
        <f t="shared" si="28"/>
        <v>166</v>
      </c>
      <c r="B178" s="38" t="str">
        <f t="shared" si="29"/>
        <v/>
      </c>
      <c r="C178" s="152"/>
      <c r="D178" s="24" t="str">
        <f t="shared" si="30"/>
        <v/>
      </c>
      <c r="E178" s="24" t="str">
        <f t="shared" si="31"/>
        <v/>
      </c>
      <c r="F178" s="25"/>
      <c r="G178" s="25"/>
      <c r="H178" s="25"/>
      <c r="I178" s="25"/>
      <c r="J178" s="68"/>
      <c r="K178" s="25"/>
      <c r="L178" s="70"/>
      <c r="M178" s="26" t="str">
        <f t="shared" si="24"/>
        <v/>
      </c>
      <c r="N178" s="74"/>
      <c r="O178" s="74"/>
      <c r="P178" s="27" t="str">
        <f t="shared" si="32"/>
        <v/>
      </c>
      <c r="Q178" s="25"/>
      <c r="R178" s="63"/>
      <c r="S178" s="25"/>
      <c r="T178" s="28"/>
      <c r="U178" s="72"/>
      <c r="V178" s="123"/>
      <c r="W178" s="42"/>
      <c r="X178" s="43"/>
      <c r="Z178" s="151" t="str">
        <f t="shared" si="33"/>
        <v/>
      </c>
      <c r="AA178" s="151">
        <f t="shared" si="25"/>
        <v>0</v>
      </c>
      <c r="AB178" s="151" t="str">
        <f t="shared" si="26"/>
        <v/>
      </c>
      <c r="AC178" s="143">
        <f t="shared" si="34"/>
        <v>0</v>
      </c>
      <c r="AD178" s="143" t="str">
        <f t="shared" si="27"/>
        <v/>
      </c>
    </row>
    <row r="179" spans="1:30" s="54" customFormat="1" ht="34.5" customHeight="1">
      <c r="A179" s="114">
        <f t="shared" si="28"/>
        <v>167</v>
      </c>
      <c r="B179" s="38" t="str">
        <f t="shared" si="29"/>
        <v/>
      </c>
      <c r="C179" s="152"/>
      <c r="D179" s="24" t="str">
        <f t="shared" si="30"/>
        <v/>
      </c>
      <c r="E179" s="24" t="str">
        <f t="shared" si="31"/>
        <v/>
      </c>
      <c r="F179" s="25"/>
      <c r="G179" s="25"/>
      <c r="H179" s="25"/>
      <c r="I179" s="25"/>
      <c r="J179" s="68"/>
      <c r="K179" s="25"/>
      <c r="L179" s="70"/>
      <c r="M179" s="26" t="str">
        <f t="shared" si="24"/>
        <v/>
      </c>
      <c r="N179" s="74"/>
      <c r="O179" s="74"/>
      <c r="P179" s="27" t="str">
        <f t="shared" si="32"/>
        <v/>
      </c>
      <c r="Q179" s="25"/>
      <c r="R179" s="63"/>
      <c r="S179" s="25"/>
      <c r="T179" s="28"/>
      <c r="U179" s="72"/>
      <c r="V179" s="123"/>
      <c r="W179" s="42"/>
      <c r="X179" s="43"/>
      <c r="Z179" s="151" t="str">
        <f t="shared" si="33"/>
        <v/>
      </c>
      <c r="AA179" s="151">
        <f t="shared" si="25"/>
        <v>0</v>
      </c>
      <c r="AB179" s="151" t="str">
        <f t="shared" si="26"/>
        <v/>
      </c>
      <c r="AC179" s="143">
        <f t="shared" si="34"/>
        <v>0</v>
      </c>
      <c r="AD179" s="143" t="str">
        <f t="shared" si="27"/>
        <v/>
      </c>
    </row>
    <row r="180" spans="1:30" s="54" customFormat="1" ht="34.5" customHeight="1">
      <c r="A180" s="114">
        <f t="shared" si="28"/>
        <v>168</v>
      </c>
      <c r="B180" s="38" t="str">
        <f t="shared" si="29"/>
        <v/>
      </c>
      <c r="C180" s="152"/>
      <c r="D180" s="24" t="str">
        <f t="shared" si="30"/>
        <v/>
      </c>
      <c r="E180" s="24" t="str">
        <f t="shared" si="31"/>
        <v/>
      </c>
      <c r="F180" s="25"/>
      <c r="G180" s="25"/>
      <c r="H180" s="25"/>
      <c r="I180" s="25"/>
      <c r="J180" s="68"/>
      <c r="K180" s="25"/>
      <c r="L180" s="70"/>
      <c r="M180" s="26" t="str">
        <f t="shared" si="24"/>
        <v/>
      </c>
      <c r="N180" s="74"/>
      <c r="O180" s="74"/>
      <c r="P180" s="27" t="str">
        <f t="shared" si="32"/>
        <v/>
      </c>
      <c r="Q180" s="25"/>
      <c r="R180" s="63"/>
      <c r="S180" s="25"/>
      <c r="T180" s="28"/>
      <c r="U180" s="72"/>
      <c r="V180" s="123"/>
      <c r="W180" s="42"/>
      <c r="X180" s="43"/>
      <c r="Z180" s="151" t="str">
        <f t="shared" si="33"/>
        <v/>
      </c>
      <c r="AA180" s="151">
        <f t="shared" si="25"/>
        <v>0</v>
      </c>
      <c r="AB180" s="151" t="str">
        <f t="shared" si="26"/>
        <v/>
      </c>
      <c r="AC180" s="143">
        <f t="shared" si="34"/>
        <v>0</v>
      </c>
      <c r="AD180" s="143" t="str">
        <f t="shared" si="27"/>
        <v/>
      </c>
    </row>
    <row r="181" spans="1:30" s="54" customFormat="1" ht="34.5" customHeight="1">
      <c r="A181" s="114">
        <f t="shared" si="28"/>
        <v>169</v>
      </c>
      <c r="B181" s="38" t="str">
        <f t="shared" si="29"/>
        <v/>
      </c>
      <c r="C181" s="152"/>
      <c r="D181" s="24" t="str">
        <f t="shared" si="30"/>
        <v/>
      </c>
      <c r="E181" s="24" t="str">
        <f t="shared" si="31"/>
        <v/>
      </c>
      <c r="F181" s="25"/>
      <c r="G181" s="25"/>
      <c r="H181" s="25"/>
      <c r="I181" s="25"/>
      <c r="J181" s="68"/>
      <c r="K181" s="25"/>
      <c r="L181" s="70"/>
      <c r="M181" s="26" t="str">
        <f t="shared" si="24"/>
        <v/>
      </c>
      <c r="N181" s="74"/>
      <c r="O181" s="74"/>
      <c r="P181" s="27" t="str">
        <f t="shared" si="32"/>
        <v/>
      </c>
      <c r="Q181" s="25"/>
      <c r="R181" s="63"/>
      <c r="S181" s="25"/>
      <c r="T181" s="28"/>
      <c r="U181" s="72"/>
      <c r="V181" s="123"/>
      <c r="W181" s="42"/>
      <c r="X181" s="43"/>
      <c r="Z181" s="151" t="str">
        <f t="shared" si="33"/>
        <v/>
      </c>
      <c r="AA181" s="151">
        <f t="shared" si="25"/>
        <v>0</v>
      </c>
      <c r="AB181" s="151" t="str">
        <f t="shared" si="26"/>
        <v/>
      </c>
      <c r="AC181" s="143">
        <f t="shared" si="34"/>
        <v>0</v>
      </c>
      <c r="AD181" s="143" t="str">
        <f t="shared" si="27"/>
        <v/>
      </c>
    </row>
    <row r="182" spans="1:30" s="54" customFormat="1" ht="34.5" customHeight="1">
      <c r="A182" s="114">
        <f t="shared" si="28"/>
        <v>170</v>
      </c>
      <c r="B182" s="38" t="str">
        <f t="shared" si="29"/>
        <v/>
      </c>
      <c r="C182" s="152"/>
      <c r="D182" s="24" t="str">
        <f t="shared" si="30"/>
        <v/>
      </c>
      <c r="E182" s="24" t="str">
        <f t="shared" si="31"/>
        <v/>
      </c>
      <c r="F182" s="25"/>
      <c r="G182" s="25"/>
      <c r="H182" s="25"/>
      <c r="I182" s="25"/>
      <c r="J182" s="68"/>
      <c r="K182" s="25"/>
      <c r="L182" s="70"/>
      <c r="M182" s="26" t="str">
        <f t="shared" si="24"/>
        <v/>
      </c>
      <c r="N182" s="74"/>
      <c r="O182" s="74"/>
      <c r="P182" s="27" t="str">
        <f t="shared" si="32"/>
        <v/>
      </c>
      <c r="Q182" s="25"/>
      <c r="R182" s="63"/>
      <c r="S182" s="25"/>
      <c r="T182" s="28"/>
      <c r="U182" s="72"/>
      <c r="V182" s="123"/>
      <c r="W182" s="42"/>
      <c r="X182" s="43"/>
      <c r="Z182" s="151" t="str">
        <f t="shared" si="33"/>
        <v/>
      </c>
      <c r="AA182" s="151">
        <f t="shared" si="25"/>
        <v>0</v>
      </c>
      <c r="AB182" s="151" t="str">
        <f t="shared" si="26"/>
        <v/>
      </c>
      <c r="AC182" s="143">
        <f t="shared" si="34"/>
        <v>0</v>
      </c>
      <c r="AD182" s="143" t="str">
        <f t="shared" si="27"/>
        <v/>
      </c>
    </row>
    <row r="183" spans="1:30" s="54" customFormat="1" ht="34.5" customHeight="1">
      <c r="A183" s="114">
        <f t="shared" si="28"/>
        <v>171</v>
      </c>
      <c r="B183" s="38" t="str">
        <f t="shared" si="29"/>
        <v/>
      </c>
      <c r="C183" s="152"/>
      <c r="D183" s="24" t="str">
        <f t="shared" si="30"/>
        <v/>
      </c>
      <c r="E183" s="24" t="str">
        <f t="shared" si="31"/>
        <v/>
      </c>
      <c r="F183" s="25"/>
      <c r="G183" s="25"/>
      <c r="H183" s="25"/>
      <c r="I183" s="25"/>
      <c r="J183" s="68"/>
      <c r="K183" s="25"/>
      <c r="L183" s="70"/>
      <c r="M183" s="26" t="str">
        <f t="shared" si="24"/>
        <v/>
      </c>
      <c r="N183" s="74"/>
      <c r="O183" s="74"/>
      <c r="P183" s="27" t="str">
        <f t="shared" si="32"/>
        <v/>
      </c>
      <c r="Q183" s="25"/>
      <c r="R183" s="63"/>
      <c r="S183" s="25"/>
      <c r="T183" s="28"/>
      <c r="U183" s="72"/>
      <c r="V183" s="123"/>
      <c r="W183" s="42"/>
      <c r="X183" s="43"/>
      <c r="Z183" s="151" t="str">
        <f t="shared" si="33"/>
        <v/>
      </c>
      <c r="AA183" s="151">
        <f t="shared" si="25"/>
        <v>0</v>
      </c>
      <c r="AB183" s="151" t="str">
        <f t="shared" si="26"/>
        <v/>
      </c>
      <c r="AC183" s="143">
        <f t="shared" si="34"/>
        <v>0</v>
      </c>
      <c r="AD183" s="143" t="str">
        <f t="shared" si="27"/>
        <v/>
      </c>
    </row>
    <row r="184" spans="1:30" s="54" customFormat="1" ht="34.5" customHeight="1">
      <c r="A184" s="114">
        <f t="shared" si="28"/>
        <v>172</v>
      </c>
      <c r="B184" s="38" t="str">
        <f t="shared" si="29"/>
        <v/>
      </c>
      <c r="C184" s="152"/>
      <c r="D184" s="24" t="str">
        <f t="shared" si="30"/>
        <v/>
      </c>
      <c r="E184" s="24" t="str">
        <f t="shared" si="31"/>
        <v/>
      </c>
      <c r="F184" s="25"/>
      <c r="G184" s="25"/>
      <c r="H184" s="25"/>
      <c r="I184" s="25"/>
      <c r="J184" s="68"/>
      <c r="K184" s="25"/>
      <c r="L184" s="70"/>
      <c r="M184" s="26" t="str">
        <f t="shared" si="24"/>
        <v/>
      </c>
      <c r="N184" s="74"/>
      <c r="O184" s="74"/>
      <c r="P184" s="27" t="str">
        <f t="shared" si="32"/>
        <v/>
      </c>
      <c r="Q184" s="25"/>
      <c r="R184" s="63"/>
      <c r="S184" s="25"/>
      <c r="T184" s="28"/>
      <c r="U184" s="72"/>
      <c r="V184" s="123"/>
      <c r="W184" s="42"/>
      <c r="X184" s="43"/>
      <c r="Z184" s="151" t="str">
        <f t="shared" si="33"/>
        <v/>
      </c>
      <c r="AA184" s="151">
        <f t="shared" si="25"/>
        <v>0</v>
      </c>
      <c r="AB184" s="151" t="str">
        <f t="shared" si="26"/>
        <v/>
      </c>
      <c r="AC184" s="143">
        <f t="shared" si="34"/>
        <v>0</v>
      </c>
      <c r="AD184" s="143" t="str">
        <f t="shared" si="27"/>
        <v/>
      </c>
    </row>
    <row r="185" spans="1:30" s="54" customFormat="1" ht="34.5" customHeight="1">
      <c r="A185" s="114">
        <f t="shared" si="28"/>
        <v>173</v>
      </c>
      <c r="B185" s="38" t="str">
        <f t="shared" si="29"/>
        <v/>
      </c>
      <c r="C185" s="152"/>
      <c r="D185" s="24" t="str">
        <f t="shared" si="30"/>
        <v/>
      </c>
      <c r="E185" s="24" t="str">
        <f t="shared" si="31"/>
        <v/>
      </c>
      <c r="F185" s="25"/>
      <c r="G185" s="25"/>
      <c r="H185" s="25"/>
      <c r="I185" s="25"/>
      <c r="J185" s="68"/>
      <c r="K185" s="25"/>
      <c r="L185" s="70"/>
      <c r="M185" s="26" t="str">
        <f t="shared" si="24"/>
        <v/>
      </c>
      <c r="N185" s="74"/>
      <c r="O185" s="74"/>
      <c r="P185" s="27" t="str">
        <f t="shared" si="32"/>
        <v/>
      </c>
      <c r="Q185" s="25"/>
      <c r="R185" s="63"/>
      <c r="S185" s="25"/>
      <c r="T185" s="28"/>
      <c r="U185" s="72"/>
      <c r="V185" s="123"/>
      <c r="W185" s="42"/>
      <c r="X185" s="43"/>
      <c r="Z185" s="151" t="str">
        <f t="shared" si="33"/>
        <v/>
      </c>
      <c r="AA185" s="151">
        <f t="shared" si="25"/>
        <v>0</v>
      </c>
      <c r="AB185" s="151" t="str">
        <f t="shared" si="26"/>
        <v/>
      </c>
      <c r="AC185" s="143">
        <f t="shared" si="34"/>
        <v>0</v>
      </c>
      <c r="AD185" s="143" t="str">
        <f t="shared" si="27"/>
        <v/>
      </c>
    </row>
    <row r="186" spans="1:30" s="54" customFormat="1" ht="34.5" customHeight="1">
      <c r="A186" s="114">
        <f t="shared" si="28"/>
        <v>174</v>
      </c>
      <c r="B186" s="38" t="str">
        <f t="shared" si="29"/>
        <v/>
      </c>
      <c r="C186" s="152"/>
      <c r="D186" s="24" t="str">
        <f t="shared" si="30"/>
        <v/>
      </c>
      <c r="E186" s="24" t="str">
        <f t="shared" si="31"/>
        <v/>
      </c>
      <c r="F186" s="25"/>
      <c r="G186" s="25"/>
      <c r="H186" s="25"/>
      <c r="I186" s="25"/>
      <c r="J186" s="68"/>
      <c r="K186" s="25"/>
      <c r="L186" s="70"/>
      <c r="M186" s="26" t="str">
        <f t="shared" si="24"/>
        <v/>
      </c>
      <c r="N186" s="74"/>
      <c r="O186" s="74"/>
      <c r="P186" s="27" t="str">
        <f t="shared" si="32"/>
        <v/>
      </c>
      <c r="Q186" s="25"/>
      <c r="R186" s="63"/>
      <c r="S186" s="25"/>
      <c r="T186" s="28"/>
      <c r="U186" s="72"/>
      <c r="V186" s="123"/>
      <c r="W186" s="42"/>
      <c r="X186" s="43"/>
      <c r="Z186" s="151" t="str">
        <f t="shared" si="33"/>
        <v/>
      </c>
      <c r="AA186" s="151">
        <f t="shared" si="25"/>
        <v>0</v>
      </c>
      <c r="AB186" s="151" t="str">
        <f t="shared" si="26"/>
        <v/>
      </c>
      <c r="AC186" s="143">
        <f t="shared" si="34"/>
        <v>0</v>
      </c>
      <c r="AD186" s="143" t="str">
        <f t="shared" si="27"/>
        <v/>
      </c>
    </row>
    <row r="187" spans="1:30" s="54" customFormat="1" ht="34.5" customHeight="1">
      <c r="A187" s="114">
        <f t="shared" si="28"/>
        <v>175</v>
      </c>
      <c r="B187" s="38" t="str">
        <f t="shared" si="29"/>
        <v/>
      </c>
      <c r="C187" s="152"/>
      <c r="D187" s="24" t="str">
        <f t="shared" si="30"/>
        <v/>
      </c>
      <c r="E187" s="24" t="str">
        <f t="shared" si="31"/>
        <v/>
      </c>
      <c r="F187" s="25"/>
      <c r="G187" s="25"/>
      <c r="H187" s="25"/>
      <c r="I187" s="25"/>
      <c r="J187" s="68"/>
      <c r="K187" s="25"/>
      <c r="L187" s="70"/>
      <c r="M187" s="26" t="str">
        <f t="shared" si="24"/>
        <v/>
      </c>
      <c r="N187" s="74"/>
      <c r="O187" s="74"/>
      <c r="P187" s="27" t="str">
        <f t="shared" si="32"/>
        <v/>
      </c>
      <c r="Q187" s="25"/>
      <c r="R187" s="63"/>
      <c r="S187" s="25"/>
      <c r="T187" s="28"/>
      <c r="U187" s="72"/>
      <c r="V187" s="123"/>
      <c r="W187" s="42"/>
      <c r="X187" s="43"/>
      <c r="Z187" s="151" t="str">
        <f t="shared" si="33"/>
        <v/>
      </c>
      <c r="AA187" s="151">
        <f t="shared" si="25"/>
        <v>0</v>
      </c>
      <c r="AB187" s="151" t="str">
        <f t="shared" si="26"/>
        <v/>
      </c>
      <c r="AC187" s="143">
        <f t="shared" si="34"/>
        <v>0</v>
      </c>
      <c r="AD187" s="143" t="str">
        <f t="shared" si="27"/>
        <v/>
      </c>
    </row>
    <row r="188" spans="1:30" s="54" customFormat="1" ht="34.5" customHeight="1">
      <c r="A188" s="114">
        <f t="shared" si="28"/>
        <v>176</v>
      </c>
      <c r="B188" s="38" t="str">
        <f t="shared" si="29"/>
        <v/>
      </c>
      <c r="C188" s="152"/>
      <c r="D188" s="24" t="str">
        <f t="shared" si="30"/>
        <v/>
      </c>
      <c r="E188" s="24" t="str">
        <f t="shared" si="31"/>
        <v/>
      </c>
      <c r="F188" s="25"/>
      <c r="G188" s="25"/>
      <c r="H188" s="25"/>
      <c r="I188" s="25"/>
      <c r="J188" s="68"/>
      <c r="K188" s="25"/>
      <c r="L188" s="70"/>
      <c r="M188" s="26" t="str">
        <f t="shared" si="24"/>
        <v/>
      </c>
      <c r="N188" s="74"/>
      <c r="O188" s="74"/>
      <c r="P188" s="27" t="str">
        <f t="shared" si="32"/>
        <v/>
      </c>
      <c r="Q188" s="25"/>
      <c r="R188" s="63"/>
      <c r="S188" s="25"/>
      <c r="T188" s="28"/>
      <c r="U188" s="72"/>
      <c r="V188" s="123"/>
      <c r="W188" s="42"/>
      <c r="X188" s="43"/>
      <c r="Z188" s="151" t="str">
        <f t="shared" si="33"/>
        <v/>
      </c>
      <c r="AA188" s="151">
        <f t="shared" si="25"/>
        <v>0</v>
      </c>
      <c r="AB188" s="151" t="str">
        <f t="shared" si="26"/>
        <v/>
      </c>
      <c r="AC188" s="143">
        <f t="shared" si="34"/>
        <v>0</v>
      </c>
      <c r="AD188" s="143" t="str">
        <f t="shared" si="27"/>
        <v/>
      </c>
    </row>
    <row r="189" spans="1:30" s="54" customFormat="1" ht="34.5" customHeight="1">
      <c r="A189" s="114">
        <f t="shared" si="28"/>
        <v>177</v>
      </c>
      <c r="B189" s="38" t="str">
        <f t="shared" si="29"/>
        <v/>
      </c>
      <c r="C189" s="152"/>
      <c r="D189" s="24" t="str">
        <f t="shared" si="30"/>
        <v/>
      </c>
      <c r="E189" s="24" t="str">
        <f t="shared" si="31"/>
        <v/>
      </c>
      <c r="F189" s="25"/>
      <c r="G189" s="25"/>
      <c r="H189" s="25"/>
      <c r="I189" s="25"/>
      <c r="J189" s="68"/>
      <c r="K189" s="25"/>
      <c r="L189" s="70"/>
      <c r="M189" s="26" t="str">
        <f t="shared" si="24"/>
        <v/>
      </c>
      <c r="N189" s="74"/>
      <c r="O189" s="74"/>
      <c r="P189" s="27" t="str">
        <f t="shared" si="32"/>
        <v/>
      </c>
      <c r="Q189" s="25"/>
      <c r="R189" s="63"/>
      <c r="S189" s="25"/>
      <c r="T189" s="28"/>
      <c r="U189" s="72"/>
      <c r="V189" s="123"/>
      <c r="W189" s="42"/>
      <c r="X189" s="43"/>
      <c r="Z189" s="151" t="str">
        <f t="shared" si="33"/>
        <v/>
      </c>
      <c r="AA189" s="151">
        <f t="shared" si="25"/>
        <v>0</v>
      </c>
      <c r="AB189" s="151" t="str">
        <f t="shared" si="26"/>
        <v/>
      </c>
      <c r="AC189" s="143">
        <f t="shared" si="34"/>
        <v>0</v>
      </c>
      <c r="AD189" s="143" t="str">
        <f t="shared" si="27"/>
        <v/>
      </c>
    </row>
    <row r="190" spans="1:30" s="54" customFormat="1" ht="34.5" customHeight="1">
      <c r="A190" s="114">
        <f t="shared" si="28"/>
        <v>178</v>
      </c>
      <c r="B190" s="38" t="str">
        <f t="shared" si="29"/>
        <v/>
      </c>
      <c r="C190" s="152"/>
      <c r="D190" s="24" t="str">
        <f t="shared" si="30"/>
        <v/>
      </c>
      <c r="E190" s="24" t="str">
        <f t="shared" si="31"/>
        <v/>
      </c>
      <c r="F190" s="25"/>
      <c r="G190" s="25"/>
      <c r="H190" s="25"/>
      <c r="I190" s="25"/>
      <c r="J190" s="68"/>
      <c r="K190" s="25"/>
      <c r="L190" s="70"/>
      <c r="M190" s="26" t="str">
        <f t="shared" si="24"/>
        <v/>
      </c>
      <c r="N190" s="74"/>
      <c r="O190" s="74"/>
      <c r="P190" s="27" t="str">
        <f t="shared" si="32"/>
        <v/>
      </c>
      <c r="Q190" s="25"/>
      <c r="R190" s="63"/>
      <c r="S190" s="25"/>
      <c r="T190" s="28"/>
      <c r="U190" s="72"/>
      <c r="V190" s="123"/>
      <c r="W190" s="42"/>
      <c r="X190" s="43"/>
      <c r="Z190" s="151" t="str">
        <f t="shared" si="33"/>
        <v/>
      </c>
      <c r="AA190" s="151">
        <f t="shared" si="25"/>
        <v>0</v>
      </c>
      <c r="AB190" s="151" t="str">
        <f t="shared" si="26"/>
        <v/>
      </c>
      <c r="AC190" s="143">
        <f t="shared" si="34"/>
        <v>0</v>
      </c>
      <c r="AD190" s="143" t="str">
        <f t="shared" si="27"/>
        <v/>
      </c>
    </row>
    <row r="191" spans="1:30" s="54" customFormat="1" ht="34.5" customHeight="1">
      <c r="A191" s="114">
        <f t="shared" si="28"/>
        <v>179</v>
      </c>
      <c r="B191" s="38" t="str">
        <f t="shared" si="29"/>
        <v/>
      </c>
      <c r="C191" s="152"/>
      <c r="D191" s="24" t="str">
        <f t="shared" si="30"/>
        <v/>
      </c>
      <c r="E191" s="24" t="str">
        <f t="shared" si="31"/>
        <v/>
      </c>
      <c r="F191" s="25"/>
      <c r="G191" s="25"/>
      <c r="H191" s="25"/>
      <c r="I191" s="25"/>
      <c r="J191" s="68"/>
      <c r="K191" s="25"/>
      <c r="L191" s="70"/>
      <c r="M191" s="26" t="str">
        <f t="shared" si="24"/>
        <v/>
      </c>
      <c r="N191" s="74"/>
      <c r="O191" s="74"/>
      <c r="P191" s="27" t="str">
        <f t="shared" si="32"/>
        <v/>
      </c>
      <c r="Q191" s="25"/>
      <c r="R191" s="63"/>
      <c r="S191" s="25"/>
      <c r="T191" s="28"/>
      <c r="U191" s="72"/>
      <c r="V191" s="123"/>
      <c r="W191" s="42"/>
      <c r="X191" s="43"/>
      <c r="Z191" s="151" t="str">
        <f t="shared" si="33"/>
        <v/>
      </c>
      <c r="AA191" s="151">
        <f t="shared" si="25"/>
        <v>0</v>
      </c>
      <c r="AB191" s="151" t="str">
        <f t="shared" si="26"/>
        <v/>
      </c>
      <c r="AC191" s="143">
        <f t="shared" si="34"/>
        <v>0</v>
      </c>
      <c r="AD191" s="143" t="str">
        <f t="shared" si="27"/>
        <v/>
      </c>
    </row>
    <row r="192" spans="1:30" s="54" customFormat="1" ht="34.5" customHeight="1">
      <c r="A192" s="114">
        <f t="shared" si="28"/>
        <v>180</v>
      </c>
      <c r="B192" s="38" t="str">
        <f t="shared" si="29"/>
        <v/>
      </c>
      <c r="C192" s="152"/>
      <c r="D192" s="24" t="str">
        <f t="shared" si="30"/>
        <v/>
      </c>
      <c r="E192" s="24" t="str">
        <f t="shared" si="31"/>
        <v/>
      </c>
      <c r="F192" s="25"/>
      <c r="G192" s="25"/>
      <c r="H192" s="25"/>
      <c r="I192" s="25"/>
      <c r="J192" s="68"/>
      <c r="K192" s="25"/>
      <c r="L192" s="70"/>
      <c r="M192" s="26" t="str">
        <f t="shared" si="24"/>
        <v/>
      </c>
      <c r="N192" s="74"/>
      <c r="O192" s="74"/>
      <c r="P192" s="27" t="str">
        <f t="shared" si="32"/>
        <v/>
      </c>
      <c r="Q192" s="25"/>
      <c r="R192" s="63"/>
      <c r="S192" s="25"/>
      <c r="T192" s="28"/>
      <c r="U192" s="72"/>
      <c r="V192" s="123"/>
      <c r="W192" s="42"/>
      <c r="X192" s="43"/>
      <c r="Z192" s="151" t="str">
        <f t="shared" si="33"/>
        <v/>
      </c>
      <c r="AA192" s="151">
        <f t="shared" si="25"/>
        <v>0</v>
      </c>
      <c r="AB192" s="151" t="str">
        <f t="shared" si="26"/>
        <v/>
      </c>
      <c r="AC192" s="143">
        <f t="shared" si="34"/>
        <v>0</v>
      </c>
      <c r="AD192" s="143" t="str">
        <f t="shared" si="27"/>
        <v/>
      </c>
    </row>
    <row r="193" spans="1:30" s="54" customFormat="1" ht="34.5" customHeight="1">
      <c r="A193" s="114">
        <f t="shared" si="28"/>
        <v>181</v>
      </c>
      <c r="B193" s="38" t="str">
        <f t="shared" si="29"/>
        <v/>
      </c>
      <c r="C193" s="152"/>
      <c r="D193" s="24" t="str">
        <f t="shared" si="30"/>
        <v/>
      </c>
      <c r="E193" s="24" t="str">
        <f t="shared" si="31"/>
        <v/>
      </c>
      <c r="F193" s="25"/>
      <c r="G193" s="25"/>
      <c r="H193" s="25"/>
      <c r="I193" s="25"/>
      <c r="J193" s="68"/>
      <c r="K193" s="25"/>
      <c r="L193" s="70"/>
      <c r="M193" s="26" t="str">
        <f t="shared" si="24"/>
        <v/>
      </c>
      <c r="N193" s="74"/>
      <c r="O193" s="74"/>
      <c r="P193" s="27" t="str">
        <f t="shared" si="32"/>
        <v/>
      </c>
      <c r="Q193" s="25"/>
      <c r="R193" s="63"/>
      <c r="S193" s="25"/>
      <c r="T193" s="28"/>
      <c r="U193" s="72"/>
      <c r="V193" s="123"/>
      <c r="W193" s="42"/>
      <c r="X193" s="43"/>
      <c r="Z193" s="151" t="str">
        <f t="shared" si="33"/>
        <v/>
      </c>
      <c r="AA193" s="151">
        <f t="shared" si="25"/>
        <v>0</v>
      </c>
      <c r="AB193" s="151" t="str">
        <f t="shared" si="26"/>
        <v/>
      </c>
      <c r="AC193" s="143">
        <f t="shared" si="34"/>
        <v>0</v>
      </c>
      <c r="AD193" s="143" t="str">
        <f t="shared" si="27"/>
        <v/>
      </c>
    </row>
    <row r="194" spans="1:30" s="54" customFormat="1" ht="34.5" customHeight="1">
      <c r="A194" s="114">
        <f t="shared" si="28"/>
        <v>182</v>
      </c>
      <c r="B194" s="38" t="str">
        <f t="shared" si="29"/>
        <v/>
      </c>
      <c r="C194" s="152"/>
      <c r="D194" s="24" t="str">
        <f t="shared" si="30"/>
        <v/>
      </c>
      <c r="E194" s="24" t="str">
        <f t="shared" si="31"/>
        <v/>
      </c>
      <c r="F194" s="25"/>
      <c r="G194" s="25"/>
      <c r="H194" s="25"/>
      <c r="I194" s="25"/>
      <c r="J194" s="68"/>
      <c r="K194" s="25"/>
      <c r="L194" s="70"/>
      <c r="M194" s="26" t="str">
        <f t="shared" si="24"/>
        <v/>
      </c>
      <c r="N194" s="74"/>
      <c r="O194" s="74"/>
      <c r="P194" s="27" t="str">
        <f t="shared" si="32"/>
        <v/>
      </c>
      <c r="Q194" s="25"/>
      <c r="R194" s="63"/>
      <c r="S194" s="25"/>
      <c r="T194" s="28"/>
      <c r="U194" s="72"/>
      <c r="V194" s="123"/>
      <c r="W194" s="42"/>
      <c r="X194" s="43"/>
      <c r="Z194" s="151" t="str">
        <f t="shared" si="33"/>
        <v/>
      </c>
      <c r="AA194" s="151">
        <f t="shared" si="25"/>
        <v>0</v>
      </c>
      <c r="AB194" s="151" t="str">
        <f t="shared" si="26"/>
        <v/>
      </c>
      <c r="AC194" s="143">
        <f t="shared" si="34"/>
        <v>0</v>
      </c>
      <c r="AD194" s="143" t="str">
        <f t="shared" si="27"/>
        <v/>
      </c>
    </row>
    <row r="195" spans="1:30" s="54" customFormat="1" ht="34.5" customHeight="1">
      <c r="A195" s="114">
        <f t="shared" si="28"/>
        <v>183</v>
      </c>
      <c r="B195" s="38" t="str">
        <f t="shared" si="29"/>
        <v/>
      </c>
      <c r="C195" s="152"/>
      <c r="D195" s="24" t="str">
        <f t="shared" si="30"/>
        <v/>
      </c>
      <c r="E195" s="24" t="str">
        <f t="shared" si="31"/>
        <v/>
      </c>
      <c r="F195" s="25"/>
      <c r="G195" s="25"/>
      <c r="H195" s="25"/>
      <c r="I195" s="25"/>
      <c r="J195" s="68"/>
      <c r="K195" s="25"/>
      <c r="L195" s="70"/>
      <c r="M195" s="26" t="str">
        <f t="shared" si="24"/>
        <v/>
      </c>
      <c r="N195" s="74"/>
      <c r="O195" s="74"/>
      <c r="P195" s="27" t="str">
        <f t="shared" si="32"/>
        <v/>
      </c>
      <c r="Q195" s="25"/>
      <c r="R195" s="63"/>
      <c r="S195" s="25"/>
      <c r="T195" s="28"/>
      <c r="U195" s="72"/>
      <c r="V195" s="123"/>
      <c r="W195" s="42"/>
      <c r="X195" s="43"/>
      <c r="Z195" s="151" t="str">
        <f t="shared" si="33"/>
        <v/>
      </c>
      <c r="AA195" s="151">
        <f t="shared" si="25"/>
        <v>0</v>
      </c>
      <c r="AB195" s="151" t="str">
        <f t="shared" si="26"/>
        <v/>
      </c>
      <c r="AC195" s="143">
        <f t="shared" si="34"/>
        <v>0</v>
      </c>
      <c r="AD195" s="143" t="str">
        <f t="shared" si="27"/>
        <v/>
      </c>
    </row>
    <row r="196" spans="1:30" s="54" customFormat="1" ht="34.5" customHeight="1">
      <c r="A196" s="114">
        <f t="shared" si="28"/>
        <v>184</v>
      </c>
      <c r="B196" s="38" t="str">
        <f t="shared" si="29"/>
        <v/>
      </c>
      <c r="C196" s="152"/>
      <c r="D196" s="24" t="str">
        <f t="shared" si="30"/>
        <v/>
      </c>
      <c r="E196" s="24" t="str">
        <f t="shared" si="31"/>
        <v/>
      </c>
      <c r="F196" s="25"/>
      <c r="G196" s="25"/>
      <c r="H196" s="25"/>
      <c r="I196" s="25"/>
      <c r="J196" s="68"/>
      <c r="K196" s="25"/>
      <c r="L196" s="70"/>
      <c r="M196" s="26" t="str">
        <f t="shared" si="24"/>
        <v/>
      </c>
      <c r="N196" s="74"/>
      <c r="O196" s="74"/>
      <c r="P196" s="27" t="str">
        <f t="shared" si="32"/>
        <v/>
      </c>
      <c r="Q196" s="25"/>
      <c r="R196" s="63"/>
      <c r="S196" s="25"/>
      <c r="T196" s="28"/>
      <c r="U196" s="72"/>
      <c r="V196" s="123"/>
      <c r="W196" s="42"/>
      <c r="X196" s="43"/>
      <c r="Z196" s="151" t="str">
        <f t="shared" si="33"/>
        <v/>
      </c>
      <c r="AA196" s="151">
        <f t="shared" si="25"/>
        <v>0</v>
      </c>
      <c r="AB196" s="151" t="str">
        <f t="shared" si="26"/>
        <v/>
      </c>
      <c r="AC196" s="143">
        <f t="shared" si="34"/>
        <v>0</v>
      </c>
      <c r="AD196" s="143" t="str">
        <f t="shared" si="27"/>
        <v/>
      </c>
    </row>
    <row r="197" spans="1:30" s="54" customFormat="1" ht="34.5" customHeight="1">
      <c r="A197" s="114">
        <f t="shared" si="28"/>
        <v>185</v>
      </c>
      <c r="B197" s="38" t="str">
        <f t="shared" si="29"/>
        <v/>
      </c>
      <c r="C197" s="152"/>
      <c r="D197" s="24" t="str">
        <f t="shared" si="30"/>
        <v/>
      </c>
      <c r="E197" s="24" t="str">
        <f t="shared" si="31"/>
        <v/>
      </c>
      <c r="F197" s="25"/>
      <c r="G197" s="25"/>
      <c r="H197" s="25"/>
      <c r="I197" s="25"/>
      <c r="J197" s="68"/>
      <c r="K197" s="25"/>
      <c r="L197" s="70"/>
      <c r="M197" s="26" t="str">
        <f t="shared" si="24"/>
        <v/>
      </c>
      <c r="N197" s="74"/>
      <c r="O197" s="74"/>
      <c r="P197" s="27" t="str">
        <f t="shared" si="32"/>
        <v/>
      </c>
      <c r="Q197" s="25"/>
      <c r="R197" s="63"/>
      <c r="S197" s="25"/>
      <c r="T197" s="28"/>
      <c r="U197" s="72"/>
      <c r="V197" s="123"/>
      <c r="W197" s="42"/>
      <c r="X197" s="43"/>
      <c r="Z197" s="151" t="str">
        <f t="shared" si="33"/>
        <v/>
      </c>
      <c r="AA197" s="151">
        <f t="shared" si="25"/>
        <v>0</v>
      </c>
      <c r="AB197" s="151" t="str">
        <f t="shared" si="26"/>
        <v/>
      </c>
      <c r="AC197" s="143">
        <f t="shared" si="34"/>
        <v>0</v>
      </c>
      <c r="AD197" s="143" t="str">
        <f t="shared" si="27"/>
        <v/>
      </c>
    </row>
    <row r="198" spans="1:30" s="54" customFormat="1" ht="34.5" customHeight="1">
      <c r="A198" s="114">
        <f t="shared" si="28"/>
        <v>186</v>
      </c>
      <c r="B198" s="38" t="str">
        <f t="shared" si="29"/>
        <v/>
      </c>
      <c r="C198" s="152"/>
      <c r="D198" s="24" t="str">
        <f t="shared" si="30"/>
        <v/>
      </c>
      <c r="E198" s="24" t="str">
        <f t="shared" si="31"/>
        <v/>
      </c>
      <c r="F198" s="25"/>
      <c r="G198" s="25"/>
      <c r="H198" s="25"/>
      <c r="I198" s="25"/>
      <c r="J198" s="68"/>
      <c r="K198" s="25"/>
      <c r="L198" s="70"/>
      <c r="M198" s="26" t="str">
        <f t="shared" si="24"/>
        <v/>
      </c>
      <c r="N198" s="74"/>
      <c r="O198" s="74"/>
      <c r="P198" s="27" t="str">
        <f t="shared" si="32"/>
        <v/>
      </c>
      <c r="Q198" s="25"/>
      <c r="R198" s="63"/>
      <c r="S198" s="25"/>
      <c r="T198" s="28"/>
      <c r="U198" s="72"/>
      <c r="V198" s="123"/>
      <c r="W198" s="42"/>
      <c r="X198" s="43"/>
      <c r="Z198" s="151" t="str">
        <f t="shared" si="33"/>
        <v/>
      </c>
      <c r="AA198" s="151">
        <f t="shared" si="25"/>
        <v>0</v>
      </c>
      <c r="AB198" s="151" t="str">
        <f t="shared" si="26"/>
        <v/>
      </c>
      <c r="AC198" s="143">
        <f t="shared" si="34"/>
        <v>0</v>
      </c>
      <c r="AD198" s="143" t="str">
        <f t="shared" si="27"/>
        <v/>
      </c>
    </row>
    <row r="199" spans="1:30" s="54" customFormat="1" ht="34.5" customHeight="1">
      <c r="A199" s="114">
        <f t="shared" si="28"/>
        <v>187</v>
      </c>
      <c r="B199" s="38" t="str">
        <f t="shared" si="29"/>
        <v/>
      </c>
      <c r="C199" s="152"/>
      <c r="D199" s="24" t="str">
        <f t="shared" si="30"/>
        <v/>
      </c>
      <c r="E199" s="24" t="str">
        <f t="shared" si="31"/>
        <v/>
      </c>
      <c r="F199" s="25"/>
      <c r="G199" s="25"/>
      <c r="H199" s="25"/>
      <c r="I199" s="25"/>
      <c r="J199" s="68"/>
      <c r="K199" s="25"/>
      <c r="L199" s="70"/>
      <c r="M199" s="26" t="str">
        <f t="shared" si="24"/>
        <v/>
      </c>
      <c r="N199" s="74"/>
      <c r="O199" s="74"/>
      <c r="P199" s="27" t="str">
        <f t="shared" si="32"/>
        <v/>
      </c>
      <c r="Q199" s="25"/>
      <c r="R199" s="63"/>
      <c r="S199" s="25"/>
      <c r="T199" s="28"/>
      <c r="U199" s="72"/>
      <c r="V199" s="123"/>
      <c r="W199" s="42"/>
      <c r="X199" s="43"/>
      <c r="Z199" s="151" t="str">
        <f t="shared" si="33"/>
        <v/>
      </c>
      <c r="AA199" s="151">
        <f t="shared" si="25"/>
        <v>0</v>
      </c>
      <c r="AB199" s="151" t="str">
        <f t="shared" si="26"/>
        <v/>
      </c>
      <c r="AC199" s="143">
        <f t="shared" si="34"/>
        <v>0</v>
      </c>
      <c r="AD199" s="143" t="str">
        <f t="shared" si="27"/>
        <v/>
      </c>
    </row>
    <row r="200" spans="1:30" s="54" customFormat="1" ht="34.5" customHeight="1">
      <c r="A200" s="114">
        <f t="shared" si="28"/>
        <v>188</v>
      </c>
      <c r="B200" s="38" t="str">
        <f t="shared" si="29"/>
        <v/>
      </c>
      <c r="C200" s="152"/>
      <c r="D200" s="24" t="str">
        <f t="shared" si="30"/>
        <v/>
      </c>
      <c r="E200" s="24" t="str">
        <f t="shared" si="31"/>
        <v/>
      </c>
      <c r="F200" s="25"/>
      <c r="G200" s="25"/>
      <c r="H200" s="25"/>
      <c r="I200" s="25"/>
      <c r="J200" s="68"/>
      <c r="K200" s="25"/>
      <c r="L200" s="70"/>
      <c r="M200" s="26" t="str">
        <f t="shared" si="24"/>
        <v/>
      </c>
      <c r="N200" s="74"/>
      <c r="O200" s="74"/>
      <c r="P200" s="27" t="str">
        <f t="shared" si="32"/>
        <v/>
      </c>
      <c r="Q200" s="25"/>
      <c r="R200" s="63"/>
      <c r="S200" s="25"/>
      <c r="T200" s="28"/>
      <c r="U200" s="72"/>
      <c r="V200" s="123"/>
      <c r="W200" s="42"/>
      <c r="X200" s="43"/>
      <c r="Z200" s="151" t="str">
        <f t="shared" si="33"/>
        <v/>
      </c>
      <c r="AA200" s="151">
        <f t="shared" si="25"/>
        <v>0</v>
      </c>
      <c r="AB200" s="151" t="str">
        <f t="shared" si="26"/>
        <v/>
      </c>
      <c r="AC200" s="143">
        <f t="shared" si="34"/>
        <v>0</v>
      </c>
      <c r="AD200" s="143" t="str">
        <f t="shared" si="27"/>
        <v/>
      </c>
    </row>
    <row r="201" spans="1:30" s="54" customFormat="1" ht="34.5" customHeight="1">
      <c r="A201" s="114">
        <f t="shared" si="28"/>
        <v>189</v>
      </c>
      <c r="B201" s="38" t="str">
        <f t="shared" si="29"/>
        <v/>
      </c>
      <c r="C201" s="152"/>
      <c r="D201" s="24" t="str">
        <f t="shared" si="30"/>
        <v/>
      </c>
      <c r="E201" s="24" t="str">
        <f t="shared" si="31"/>
        <v/>
      </c>
      <c r="F201" s="25"/>
      <c r="G201" s="25"/>
      <c r="H201" s="25"/>
      <c r="I201" s="25"/>
      <c r="J201" s="68"/>
      <c r="K201" s="25"/>
      <c r="L201" s="70"/>
      <c r="M201" s="26" t="str">
        <f t="shared" si="24"/>
        <v/>
      </c>
      <c r="N201" s="74"/>
      <c r="O201" s="74"/>
      <c r="P201" s="27" t="str">
        <f t="shared" si="32"/>
        <v/>
      </c>
      <c r="Q201" s="25"/>
      <c r="R201" s="63"/>
      <c r="S201" s="25"/>
      <c r="T201" s="28"/>
      <c r="U201" s="72"/>
      <c r="V201" s="123"/>
      <c r="W201" s="42"/>
      <c r="X201" s="43"/>
      <c r="Z201" s="151" t="str">
        <f t="shared" si="33"/>
        <v/>
      </c>
      <c r="AA201" s="151">
        <f t="shared" si="25"/>
        <v>0</v>
      </c>
      <c r="AB201" s="151" t="str">
        <f t="shared" si="26"/>
        <v/>
      </c>
      <c r="AC201" s="143">
        <f t="shared" si="34"/>
        <v>0</v>
      </c>
      <c r="AD201" s="143" t="str">
        <f t="shared" si="27"/>
        <v/>
      </c>
    </row>
    <row r="202" spans="1:30" s="54" customFormat="1" ht="34.5" customHeight="1">
      <c r="A202" s="114">
        <f t="shared" si="28"/>
        <v>190</v>
      </c>
      <c r="B202" s="38" t="str">
        <f t="shared" si="29"/>
        <v/>
      </c>
      <c r="C202" s="152"/>
      <c r="D202" s="24" t="str">
        <f t="shared" si="30"/>
        <v/>
      </c>
      <c r="E202" s="24" t="str">
        <f t="shared" si="31"/>
        <v/>
      </c>
      <c r="F202" s="25"/>
      <c r="G202" s="25"/>
      <c r="H202" s="25"/>
      <c r="I202" s="25"/>
      <c r="J202" s="68"/>
      <c r="K202" s="25"/>
      <c r="L202" s="70"/>
      <c r="M202" s="26" t="str">
        <f t="shared" si="24"/>
        <v/>
      </c>
      <c r="N202" s="74"/>
      <c r="O202" s="74"/>
      <c r="P202" s="27" t="str">
        <f t="shared" si="32"/>
        <v/>
      </c>
      <c r="Q202" s="25"/>
      <c r="R202" s="63"/>
      <c r="S202" s="25"/>
      <c r="T202" s="28"/>
      <c r="U202" s="72"/>
      <c r="V202" s="123"/>
      <c r="W202" s="42"/>
      <c r="X202" s="43"/>
      <c r="Z202" s="151" t="str">
        <f t="shared" si="33"/>
        <v/>
      </c>
      <c r="AA202" s="151">
        <f t="shared" si="25"/>
        <v>0</v>
      </c>
      <c r="AB202" s="151" t="str">
        <f t="shared" si="26"/>
        <v/>
      </c>
      <c r="AC202" s="143">
        <f t="shared" si="34"/>
        <v>0</v>
      </c>
      <c r="AD202" s="143" t="str">
        <f t="shared" si="27"/>
        <v/>
      </c>
    </row>
    <row r="203" spans="1:30" s="54" customFormat="1" ht="34.5" customHeight="1">
      <c r="A203" s="114">
        <f t="shared" si="28"/>
        <v>191</v>
      </c>
      <c r="B203" s="38" t="str">
        <f t="shared" si="29"/>
        <v/>
      </c>
      <c r="C203" s="152"/>
      <c r="D203" s="24" t="str">
        <f t="shared" si="30"/>
        <v/>
      </c>
      <c r="E203" s="24" t="str">
        <f t="shared" si="31"/>
        <v/>
      </c>
      <c r="F203" s="25"/>
      <c r="G203" s="25"/>
      <c r="H203" s="25"/>
      <c r="I203" s="25"/>
      <c r="J203" s="68"/>
      <c r="K203" s="25"/>
      <c r="L203" s="70"/>
      <c r="M203" s="26" t="str">
        <f t="shared" si="24"/>
        <v/>
      </c>
      <c r="N203" s="74"/>
      <c r="O203" s="74"/>
      <c r="P203" s="27" t="str">
        <f t="shared" si="32"/>
        <v/>
      </c>
      <c r="Q203" s="25"/>
      <c r="R203" s="63"/>
      <c r="S203" s="25"/>
      <c r="T203" s="28"/>
      <c r="U203" s="72"/>
      <c r="V203" s="123"/>
      <c r="W203" s="42"/>
      <c r="X203" s="43"/>
      <c r="Z203" s="151" t="str">
        <f t="shared" si="33"/>
        <v/>
      </c>
      <c r="AA203" s="151">
        <f t="shared" si="25"/>
        <v>0</v>
      </c>
      <c r="AB203" s="151" t="str">
        <f t="shared" si="26"/>
        <v/>
      </c>
      <c r="AC203" s="143">
        <f t="shared" si="34"/>
        <v>0</v>
      </c>
      <c r="AD203" s="143" t="str">
        <f t="shared" si="27"/>
        <v/>
      </c>
    </row>
    <row r="204" spans="1:30" s="54" customFormat="1" ht="34.5" customHeight="1">
      <c r="A204" s="114">
        <f t="shared" si="28"/>
        <v>192</v>
      </c>
      <c r="B204" s="38" t="str">
        <f t="shared" si="29"/>
        <v/>
      </c>
      <c r="C204" s="152"/>
      <c r="D204" s="24" t="str">
        <f t="shared" si="30"/>
        <v/>
      </c>
      <c r="E204" s="24" t="str">
        <f t="shared" si="31"/>
        <v/>
      </c>
      <c r="F204" s="25"/>
      <c r="G204" s="25"/>
      <c r="H204" s="25"/>
      <c r="I204" s="25"/>
      <c r="J204" s="68"/>
      <c r="K204" s="25"/>
      <c r="L204" s="70"/>
      <c r="M204" s="26" t="str">
        <f t="shared" ref="M204:M267" si="35">IF(K204="","",K204)</f>
        <v/>
      </c>
      <c r="N204" s="74"/>
      <c r="O204" s="74"/>
      <c r="P204" s="27" t="str">
        <f t="shared" si="32"/>
        <v/>
      </c>
      <c r="Q204" s="25"/>
      <c r="R204" s="63"/>
      <c r="S204" s="25"/>
      <c r="T204" s="28"/>
      <c r="U204" s="72"/>
      <c r="V204" s="123"/>
      <c r="W204" s="42"/>
      <c r="X204" s="43"/>
      <c r="Z204" s="151" t="str">
        <f t="shared" si="33"/>
        <v/>
      </c>
      <c r="AA204" s="151">
        <f t="shared" si="25"/>
        <v>0</v>
      </c>
      <c r="AB204" s="151" t="str">
        <f t="shared" si="26"/>
        <v/>
      </c>
      <c r="AC204" s="143">
        <f t="shared" si="34"/>
        <v>0</v>
      </c>
      <c r="AD204" s="143" t="str">
        <f t="shared" si="27"/>
        <v/>
      </c>
    </row>
    <row r="205" spans="1:30" s="54" customFormat="1" ht="34.5" customHeight="1">
      <c r="A205" s="114">
        <f t="shared" si="28"/>
        <v>193</v>
      </c>
      <c r="B205" s="38" t="str">
        <f t="shared" si="29"/>
        <v/>
      </c>
      <c r="C205" s="152"/>
      <c r="D205" s="24" t="str">
        <f t="shared" si="30"/>
        <v/>
      </c>
      <c r="E205" s="24" t="str">
        <f t="shared" si="31"/>
        <v/>
      </c>
      <c r="F205" s="25"/>
      <c r="G205" s="25"/>
      <c r="H205" s="25"/>
      <c r="I205" s="25"/>
      <c r="J205" s="68"/>
      <c r="K205" s="25"/>
      <c r="L205" s="70"/>
      <c r="M205" s="26" t="str">
        <f t="shared" si="35"/>
        <v/>
      </c>
      <c r="N205" s="74"/>
      <c r="O205" s="74"/>
      <c r="P205" s="27" t="str">
        <f t="shared" si="32"/>
        <v/>
      </c>
      <c r="Q205" s="25"/>
      <c r="R205" s="63"/>
      <c r="S205" s="25"/>
      <c r="T205" s="28"/>
      <c r="U205" s="72"/>
      <c r="V205" s="123"/>
      <c r="W205" s="42"/>
      <c r="X205" s="43"/>
      <c r="Z205" s="151" t="str">
        <f t="shared" si="33"/>
        <v/>
      </c>
      <c r="AA205" s="151">
        <f t="shared" ref="AA205:AA268" si="36">IF(AND($G205&lt;&gt;"",COUNTIF($G205,"*■*")&gt;0,$S205=""),1,0)</f>
        <v>0</v>
      </c>
      <c r="AB205" s="151" t="str">
        <f t="shared" ref="AB205:AB268" si="37">IF(G205="","",TEXT(G205,"G/標準"))</f>
        <v/>
      </c>
      <c r="AC205" s="143">
        <f t="shared" si="34"/>
        <v>0</v>
      </c>
      <c r="AD205" s="143" t="str">
        <f t="shared" ref="AD205:AD269" si="38">IF(P205&lt;1,1,"")</f>
        <v/>
      </c>
    </row>
    <row r="206" spans="1:30" s="54" customFormat="1" ht="34.5" customHeight="1">
      <c r="A206" s="114">
        <f t="shared" ref="A206:A269" si="39">ROW()-12</f>
        <v>194</v>
      </c>
      <c r="B206" s="38" t="str">
        <f t="shared" ref="B206:B269" si="40">IF($C206="","","工作機械")</f>
        <v/>
      </c>
      <c r="C206" s="152"/>
      <c r="D206" s="24" t="str">
        <f t="shared" ref="D206:D269" si="41">IF($B206&lt;&gt;"",$C$2,"")</f>
        <v/>
      </c>
      <c r="E206" s="24" t="str">
        <f t="shared" ref="E206:E269" si="42">IF($B206&lt;&gt;"",$F$2,"")</f>
        <v/>
      </c>
      <c r="F206" s="25"/>
      <c r="G206" s="25"/>
      <c r="H206" s="25"/>
      <c r="I206" s="25"/>
      <c r="J206" s="68"/>
      <c r="K206" s="25"/>
      <c r="L206" s="70"/>
      <c r="M206" s="26" t="str">
        <f t="shared" si="35"/>
        <v/>
      </c>
      <c r="N206" s="74"/>
      <c r="O206" s="74"/>
      <c r="P206" s="27" t="str">
        <f t="shared" ref="P206:P269" si="43">IFERROR(IF($J206="","",ROUNDDOWN((ABS($J206-$L206)/$J206)/($O206-$N206)*100,1)),"")</f>
        <v/>
      </c>
      <c r="Q206" s="25"/>
      <c r="R206" s="63"/>
      <c r="S206" s="25"/>
      <c r="T206" s="28"/>
      <c r="U206" s="72"/>
      <c r="V206" s="123"/>
      <c r="W206" s="42"/>
      <c r="X206" s="43"/>
      <c r="Z206" s="151" t="str">
        <f t="shared" ref="Z206:Z269" si="44">IF(AND(($B206&lt;&gt;""),(OR(C206="",F206="",G206="",H206="",I206="",J206="",K206="",L206="",N206="",O206="",P206="",Q206="",U206=""))),1,"")</f>
        <v/>
      </c>
      <c r="AA206" s="151">
        <f t="shared" si="36"/>
        <v>0</v>
      </c>
      <c r="AB206" s="151" t="str">
        <f t="shared" si="37"/>
        <v/>
      </c>
      <c r="AC206" s="143">
        <f t="shared" ref="AC206:AC269" si="45">IF(AB206="",0,COUNTIF($AB$13:$AB$1048576,AB206))</f>
        <v>0</v>
      </c>
      <c r="AD206" s="143" t="str">
        <f t="shared" si="38"/>
        <v/>
      </c>
    </row>
    <row r="207" spans="1:30" s="54" customFormat="1" ht="34.5" customHeight="1">
      <c r="A207" s="114">
        <f t="shared" si="39"/>
        <v>195</v>
      </c>
      <c r="B207" s="38" t="str">
        <f t="shared" si="40"/>
        <v/>
      </c>
      <c r="C207" s="152"/>
      <c r="D207" s="24" t="str">
        <f t="shared" si="41"/>
        <v/>
      </c>
      <c r="E207" s="24" t="str">
        <f t="shared" si="42"/>
        <v/>
      </c>
      <c r="F207" s="25"/>
      <c r="G207" s="25"/>
      <c r="H207" s="25"/>
      <c r="I207" s="25"/>
      <c r="J207" s="68"/>
      <c r="K207" s="25"/>
      <c r="L207" s="70"/>
      <c r="M207" s="26" t="str">
        <f t="shared" si="35"/>
        <v/>
      </c>
      <c r="N207" s="74"/>
      <c r="O207" s="74"/>
      <c r="P207" s="27" t="str">
        <f t="shared" si="43"/>
        <v/>
      </c>
      <c r="Q207" s="25"/>
      <c r="R207" s="63"/>
      <c r="S207" s="25"/>
      <c r="T207" s="28"/>
      <c r="U207" s="72"/>
      <c r="V207" s="123"/>
      <c r="W207" s="42"/>
      <c r="X207" s="43"/>
      <c r="Z207" s="151" t="str">
        <f t="shared" si="44"/>
        <v/>
      </c>
      <c r="AA207" s="151">
        <f t="shared" si="36"/>
        <v>0</v>
      </c>
      <c r="AB207" s="151" t="str">
        <f t="shared" si="37"/>
        <v/>
      </c>
      <c r="AC207" s="143">
        <f t="shared" si="45"/>
        <v>0</v>
      </c>
      <c r="AD207" s="143" t="str">
        <f t="shared" si="38"/>
        <v/>
      </c>
    </row>
    <row r="208" spans="1:30" s="54" customFormat="1" ht="34.5" customHeight="1">
      <c r="A208" s="114">
        <f t="shared" si="39"/>
        <v>196</v>
      </c>
      <c r="B208" s="38" t="str">
        <f t="shared" si="40"/>
        <v/>
      </c>
      <c r="C208" s="152"/>
      <c r="D208" s="24" t="str">
        <f t="shared" si="41"/>
        <v/>
      </c>
      <c r="E208" s="24" t="str">
        <f t="shared" si="42"/>
        <v/>
      </c>
      <c r="F208" s="25"/>
      <c r="G208" s="25"/>
      <c r="H208" s="25"/>
      <c r="I208" s="25"/>
      <c r="J208" s="68"/>
      <c r="K208" s="25"/>
      <c r="L208" s="70"/>
      <c r="M208" s="26" t="str">
        <f t="shared" si="35"/>
        <v/>
      </c>
      <c r="N208" s="74"/>
      <c r="O208" s="74"/>
      <c r="P208" s="27" t="str">
        <f t="shared" si="43"/>
        <v/>
      </c>
      <c r="Q208" s="25"/>
      <c r="R208" s="63"/>
      <c r="S208" s="25"/>
      <c r="T208" s="28"/>
      <c r="U208" s="72"/>
      <c r="V208" s="123"/>
      <c r="W208" s="42"/>
      <c r="X208" s="43"/>
      <c r="Z208" s="151" t="str">
        <f t="shared" si="44"/>
        <v/>
      </c>
      <c r="AA208" s="151">
        <f t="shared" si="36"/>
        <v>0</v>
      </c>
      <c r="AB208" s="151" t="str">
        <f t="shared" si="37"/>
        <v/>
      </c>
      <c r="AC208" s="143">
        <f t="shared" si="45"/>
        <v>0</v>
      </c>
      <c r="AD208" s="143" t="str">
        <f t="shared" si="38"/>
        <v/>
      </c>
    </row>
    <row r="209" spans="1:30" s="54" customFormat="1" ht="34.5" customHeight="1">
      <c r="A209" s="114">
        <f t="shared" si="39"/>
        <v>197</v>
      </c>
      <c r="B209" s="38" t="str">
        <f t="shared" si="40"/>
        <v/>
      </c>
      <c r="C209" s="152"/>
      <c r="D209" s="24" t="str">
        <f t="shared" si="41"/>
        <v/>
      </c>
      <c r="E209" s="24" t="str">
        <f t="shared" si="42"/>
        <v/>
      </c>
      <c r="F209" s="25"/>
      <c r="G209" s="25"/>
      <c r="H209" s="25"/>
      <c r="I209" s="25"/>
      <c r="J209" s="68"/>
      <c r="K209" s="25"/>
      <c r="L209" s="70"/>
      <c r="M209" s="26" t="str">
        <f t="shared" si="35"/>
        <v/>
      </c>
      <c r="N209" s="74"/>
      <c r="O209" s="74"/>
      <c r="P209" s="27" t="str">
        <f t="shared" si="43"/>
        <v/>
      </c>
      <c r="Q209" s="25"/>
      <c r="R209" s="63"/>
      <c r="S209" s="25"/>
      <c r="T209" s="28"/>
      <c r="U209" s="72"/>
      <c r="V209" s="123"/>
      <c r="W209" s="42"/>
      <c r="X209" s="43"/>
      <c r="Z209" s="151" t="str">
        <f t="shared" si="44"/>
        <v/>
      </c>
      <c r="AA209" s="151">
        <f t="shared" si="36"/>
        <v>0</v>
      </c>
      <c r="AB209" s="151" t="str">
        <f t="shared" si="37"/>
        <v/>
      </c>
      <c r="AC209" s="143">
        <f t="shared" si="45"/>
        <v>0</v>
      </c>
      <c r="AD209" s="143" t="str">
        <f t="shared" si="38"/>
        <v/>
      </c>
    </row>
    <row r="210" spans="1:30" s="54" customFormat="1" ht="34.5" customHeight="1">
      <c r="A210" s="114">
        <f t="shared" si="39"/>
        <v>198</v>
      </c>
      <c r="B210" s="38" t="str">
        <f t="shared" si="40"/>
        <v/>
      </c>
      <c r="C210" s="152"/>
      <c r="D210" s="24" t="str">
        <f t="shared" si="41"/>
        <v/>
      </c>
      <c r="E210" s="24" t="str">
        <f t="shared" si="42"/>
        <v/>
      </c>
      <c r="F210" s="25"/>
      <c r="G210" s="25"/>
      <c r="H210" s="25"/>
      <c r="I210" s="25"/>
      <c r="J210" s="68"/>
      <c r="K210" s="25"/>
      <c r="L210" s="70"/>
      <c r="M210" s="26" t="str">
        <f t="shared" si="35"/>
        <v/>
      </c>
      <c r="N210" s="74"/>
      <c r="O210" s="74"/>
      <c r="P210" s="27" t="str">
        <f t="shared" si="43"/>
        <v/>
      </c>
      <c r="Q210" s="25"/>
      <c r="R210" s="63"/>
      <c r="S210" s="25"/>
      <c r="T210" s="28"/>
      <c r="U210" s="72"/>
      <c r="V210" s="123"/>
      <c r="W210" s="42"/>
      <c r="X210" s="43"/>
      <c r="Z210" s="151" t="str">
        <f t="shared" si="44"/>
        <v/>
      </c>
      <c r="AA210" s="151">
        <f t="shared" si="36"/>
        <v>0</v>
      </c>
      <c r="AB210" s="151" t="str">
        <f t="shared" si="37"/>
        <v/>
      </c>
      <c r="AC210" s="143">
        <f t="shared" si="45"/>
        <v>0</v>
      </c>
      <c r="AD210" s="143" t="str">
        <f t="shared" si="38"/>
        <v/>
      </c>
    </row>
    <row r="211" spans="1:30" s="54" customFormat="1" ht="34.5" customHeight="1">
      <c r="A211" s="114">
        <f t="shared" si="39"/>
        <v>199</v>
      </c>
      <c r="B211" s="38" t="str">
        <f t="shared" si="40"/>
        <v/>
      </c>
      <c r="C211" s="152"/>
      <c r="D211" s="24" t="str">
        <f t="shared" si="41"/>
        <v/>
      </c>
      <c r="E211" s="24" t="str">
        <f t="shared" si="42"/>
        <v/>
      </c>
      <c r="F211" s="25"/>
      <c r="G211" s="25"/>
      <c r="H211" s="25"/>
      <c r="I211" s="25"/>
      <c r="J211" s="68"/>
      <c r="K211" s="25"/>
      <c r="L211" s="70"/>
      <c r="M211" s="26" t="str">
        <f t="shared" si="35"/>
        <v/>
      </c>
      <c r="N211" s="74"/>
      <c r="O211" s="74"/>
      <c r="P211" s="27" t="str">
        <f t="shared" si="43"/>
        <v/>
      </c>
      <c r="Q211" s="25"/>
      <c r="R211" s="63"/>
      <c r="S211" s="25"/>
      <c r="T211" s="28"/>
      <c r="U211" s="72"/>
      <c r="V211" s="123"/>
      <c r="W211" s="42"/>
      <c r="X211" s="43"/>
      <c r="Z211" s="151" t="str">
        <f t="shared" si="44"/>
        <v/>
      </c>
      <c r="AA211" s="151">
        <f t="shared" si="36"/>
        <v>0</v>
      </c>
      <c r="AB211" s="151" t="str">
        <f t="shared" si="37"/>
        <v/>
      </c>
      <c r="AC211" s="143">
        <f t="shared" si="45"/>
        <v>0</v>
      </c>
      <c r="AD211" s="143" t="str">
        <f t="shared" si="38"/>
        <v/>
      </c>
    </row>
    <row r="212" spans="1:30" s="54" customFormat="1" ht="34.5" customHeight="1">
      <c r="A212" s="114">
        <f t="shared" si="39"/>
        <v>200</v>
      </c>
      <c r="B212" s="38" t="str">
        <f t="shared" si="40"/>
        <v/>
      </c>
      <c r="C212" s="152"/>
      <c r="D212" s="24" t="str">
        <f t="shared" si="41"/>
        <v/>
      </c>
      <c r="E212" s="24" t="str">
        <f t="shared" si="42"/>
        <v/>
      </c>
      <c r="F212" s="25"/>
      <c r="G212" s="25"/>
      <c r="H212" s="25"/>
      <c r="I212" s="25"/>
      <c r="J212" s="68"/>
      <c r="K212" s="25"/>
      <c r="L212" s="70"/>
      <c r="M212" s="26" t="str">
        <f t="shared" si="35"/>
        <v/>
      </c>
      <c r="N212" s="74"/>
      <c r="O212" s="74"/>
      <c r="P212" s="27" t="str">
        <f t="shared" si="43"/>
        <v/>
      </c>
      <c r="Q212" s="25"/>
      <c r="R212" s="63"/>
      <c r="S212" s="25"/>
      <c r="T212" s="28"/>
      <c r="U212" s="72"/>
      <c r="V212" s="123"/>
      <c r="W212" s="42"/>
      <c r="X212" s="43"/>
      <c r="Z212" s="151" t="str">
        <f t="shared" si="44"/>
        <v/>
      </c>
      <c r="AA212" s="151">
        <f t="shared" si="36"/>
        <v>0</v>
      </c>
      <c r="AB212" s="151" t="str">
        <f t="shared" si="37"/>
        <v/>
      </c>
      <c r="AC212" s="143">
        <f t="shared" si="45"/>
        <v>0</v>
      </c>
      <c r="AD212" s="143" t="str">
        <f t="shared" si="38"/>
        <v/>
      </c>
    </row>
    <row r="213" spans="1:30" s="54" customFormat="1" ht="34.5" customHeight="1">
      <c r="A213" s="114">
        <f t="shared" si="39"/>
        <v>201</v>
      </c>
      <c r="B213" s="38" t="str">
        <f t="shared" si="40"/>
        <v/>
      </c>
      <c r="C213" s="152"/>
      <c r="D213" s="24" t="str">
        <f t="shared" si="41"/>
        <v/>
      </c>
      <c r="E213" s="24" t="str">
        <f t="shared" si="42"/>
        <v/>
      </c>
      <c r="F213" s="25"/>
      <c r="G213" s="25"/>
      <c r="H213" s="25"/>
      <c r="I213" s="25"/>
      <c r="J213" s="68"/>
      <c r="K213" s="25"/>
      <c r="L213" s="70"/>
      <c r="M213" s="26" t="str">
        <f t="shared" si="35"/>
        <v/>
      </c>
      <c r="N213" s="74"/>
      <c r="O213" s="74"/>
      <c r="P213" s="27" t="str">
        <f t="shared" si="43"/>
        <v/>
      </c>
      <c r="Q213" s="25"/>
      <c r="R213" s="63"/>
      <c r="S213" s="25"/>
      <c r="T213" s="28"/>
      <c r="U213" s="72"/>
      <c r="V213" s="123"/>
      <c r="W213" s="42"/>
      <c r="X213" s="43"/>
      <c r="Z213" s="151" t="str">
        <f t="shared" si="44"/>
        <v/>
      </c>
      <c r="AA213" s="151">
        <f t="shared" si="36"/>
        <v>0</v>
      </c>
      <c r="AB213" s="151" t="str">
        <f t="shared" si="37"/>
        <v/>
      </c>
      <c r="AC213" s="143">
        <f t="shared" si="45"/>
        <v>0</v>
      </c>
      <c r="AD213" s="143" t="str">
        <f t="shared" si="38"/>
        <v/>
      </c>
    </row>
    <row r="214" spans="1:30" s="54" customFormat="1" ht="34.5" customHeight="1">
      <c r="A214" s="114">
        <f t="shared" si="39"/>
        <v>202</v>
      </c>
      <c r="B214" s="38" t="str">
        <f t="shared" si="40"/>
        <v/>
      </c>
      <c r="C214" s="152"/>
      <c r="D214" s="24" t="str">
        <f t="shared" si="41"/>
        <v/>
      </c>
      <c r="E214" s="24" t="str">
        <f t="shared" si="42"/>
        <v/>
      </c>
      <c r="F214" s="25"/>
      <c r="G214" s="25"/>
      <c r="H214" s="25"/>
      <c r="I214" s="25"/>
      <c r="J214" s="68"/>
      <c r="K214" s="25"/>
      <c r="L214" s="70"/>
      <c r="M214" s="26" t="str">
        <f t="shared" si="35"/>
        <v/>
      </c>
      <c r="N214" s="74"/>
      <c r="O214" s="74"/>
      <c r="P214" s="27" t="str">
        <f t="shared" si="43"/>
        <v/>
      </c>
      <c r="Q214" s="25"/>
      <c r="R214" s="63"/>
      <c r="S214" s="25"/>
      <c r="T214" s="28"/>
      <c r="U214" s="72"/>
      <c r="V214" s="123"/>
      <c r="W214" s="42"/>
      <c r="X214" s="43"/>
      <c r="Z214" s="151" t="str">
        <f t="shared" si="44"/>
        <v/>
      </c>
      <c r="AA214" s="151">
        <f t="shared" si="36"/>
        <v>0</v>
      </c>
      <c r="AB214" s="151" t="str">
        <f t="shared" si="37"/>
        <v/>
      </c>
      <c r="AC214" s="143">
        <f t="shared" si="45"/>
        <v>0</v>
      </c>
      <c r="AD214" s="143" t="str">
        <f t="shared" si="38"/>
        <v/>
      </c>
    </row>
    <row r="215" spans="1:30" s="54" customFormat="1" ht="34.5" customHeight="1">
      <c r="A215" s="114">
        <f t="shared" si="39"/>
        <v>203</v>
      </c>
      <c r="B215" s="38" t="str">
        <f t="shared" si="40"/>
        <v/>
      </c>
      <c r="C215" s="152"/>
      <c r="D215" s="24" t="str">
        <f t="shared" si="41"/>
        <v/>
      </c>
      <c r="E215" s="24" t="str">
        <f t="shared" si="42"/>
        <v/>
      </c>
      <c r="F215" s="25"/>
      <c r="G215" s="25"/>
      <c r="H215" s="25"/>
      <c r="I215" s="25"/>
      <c r="J215" s="68"/>
      <c r="K215" s="25"/>
      <c r="L215" s="70"/>
      <c r="M215" s="26" t="str">
        <f t="shared" si="35"/>
        <v/>
      </c>
      <c r="N215" s="74"/>
      <c r="O215" s="74"/>
      <c r="P215" s="27" t="str">
        <f t="shared" si="43"/>
        <v/>
      </c>
      <c r="Q215" s="25"/>
      <c r="R215" s="63"/>
      <c r="S215" s="25"/>
      <c r="T215" s="28"/>
      <c r="U215" s="72"/>
      <c r="V215" s="123"/>
      <c r="W215" s="42"/>
      <c r="X215" s="43"/>
      <c r="Z215" s="151" t="str">
        <f t="shared" si="44"/>
        <v/>
      </c>
      <c r="AA215" s="151">
        <f t="shared" si="36"/>
        <v>0</v>
      </c>
      <c r="AB215" s="151" t="str">
        <f t="shared" si="37"/>
        <v/>
      </c>
      <c r="AC215" s="143">
        <f t="shared" si="45"/>
        <v>0</v>
      </c>
      <c r="AD215" s="143" t="str">
        <f t="shared" si="38"/>
        <v/>
      </c>
    </row>
    <row r="216" spans="1:30" s="54" customFormat="1" ht="34.5" customHeight="1">
      <c r="A216" s="114">
        <f t="shared" si="39"/>
        <v>204</v>
      </c>
      <c r="B216" s="38" t="str">
        <f t="shared" si="40"/>
        <v/>
      </c>
      <c r="C216" s="152"/>
      <c r="D216" s="24" t="str">
        <f t="shared" si="41"/>
        <v/>
      </c>
      <c r="E216" s="24" t="str">
        <f t="shared" si="42"/>
        <v/>
      </c>
      <c r="F216" s="25"/>
      <c r="G216" s="25"/>
      <c r="H216" s="25"/>
      <c r="I216" s="25"/>
      <c r="J216" s="68"/>
      <c r="K216" s="25"/>
      <c r="L216" s="70"/>
      <c r="M216" s="26" t="str">
        <f t="shared" si="35"/>
        <v/>
      </c>
      <c r="N216" s="74"/>
      <c r="O216" s="74"/>
      <c r="P216" s="27" t="str">
        <f t="shared" si="43"/>
        <v/>
      </c>
      <c r="Q216" s="25"/>
      <c r="R216" s="63"/>
      <c r="S216" s="25"/>
      <c r="T216" s="28"/>
      <c r="U216" s="72"/>
      <c r="V216" s="123"/>
      <c r="W216" s="42"/>
      <c r="X216" s="43"/>
      <c r="Z216" s="151" t="str">
        <f t="shared" si="44"/>
        <v/>
      </c>
      <c r="AA216" s="151">
        <f t="shared" si="36"/>
        <v>0</v>
      </c>
      <c r="AB216" s="151" t="str">
        <f t="shared" si="37"/>
        <v/>
      </c>
      <c r="AC216" s="143">
        <f t="shared" si="45"/>
        <v>0</v>
      </c>
      <c r="AD216" s="143" t="str">
        <f t="shared" si="38"/>
        <v/>
      </c>
    </row>
    <row r="217" spans="1:30" s="54" customFormat="1" ht="34.5" customHeight="1">
      <c r="A217" s="114">
        <f t="shared" si="39"/>
        <v>205</v>
      </c>
      <c r="B217" s="38" t="str">
        <f t="shared" si="40"/>
        <v/>
      </c>
      <c r="C217" s="152"/>
      <c r="D217" s="24" t="str">
        <f t="shared" si="41"/>
        <v/>
      </c>
      <c r="E217" s="24" t="str">
        <f t="shared" si="42"/>
        <v/>
      </c>
      <c r="F217" s="25"/>
      <c r="G217" s="25"/>
      <c r="H217" s="25"/>
      <c r="I217" s="25"/>
      <c r="J217" s="68"/>
      <c r="K217" s="25"/>
      <c r="L217" s="70"/>
      <c r="M217" s="26" t="str">
        <f t="shared" si="35"/>
        <v/>
      </c>
      <c r="N217" s="74"/>
      <c r="O217" s="74"/>
      <c r="P217" s="27" t="str">
        <f t="shared" si="43"/>
        <v/>
      </c>
      <c r="Q217" s="25"/>
      <c r="R217" s="63"/>
      <c r="S217" s="25"/>
      <c r="T217" s="28"/>
      <c r="U217" s="72"/>
      <c r="V217" s="123"/>
      <c r="W217" s="42"/>
      <c r="X217" s="43"/>
      <c r="Z217" s="151" t="str">
        <f t="shared" si="44"/>
        <v/>
      </c>
      <c r="AA217" s="151">
        <f t="shared" si="36"/>
        <v>0</v>
      </c>
      <c r="AB217" s="151" t="str">
        <f t="shared" si="37"/>
        <v/>
      </c>
      <c r="AC217" s="143">
        <f t="shared" si="45"/>
        <v>0</v>
      </c>
      <c r="AD217" s="143" t="str">
        <f t="shared" si="38"/>
        <v/>
      </c>
    </row>
    <row r="218" spans="1:30" s="54" customFormat="1" ht="34.5" customHeight="1">
      <c r="A218" s="114">
        <f t="shared" si="39"/>
        <v>206</v>
      </c>
      <c r="B218" s="38" t="str">
        <f t="shared" si="40"/>
        <v/>
      </c>
      <c r="C218" s="152"/>
      <c r="D218" s="24" t="str">
        <f t="shared" si="41"/>
        <v/>
      </c>
      <c r="E218" s="24" t="str">
        <f t="shared" si="42"/>
        <v/>
      </c>
      <c r="F218" s="25"/>
      <c r="G218" s="25"/>
      <c r="H218" s="25"/>
      <c r="I218" s="25"/>
      <c r="J218" s="68"/>
      <c r="K218" s="25"/>
      <c r="L218" s="70"/>
      <c r="M218" s="26" t="str">
        <f t="shared" si="35"/>
        <v/>
      </c>
      <c r="N218" s="74"/>
      <c r="O218" s="74"/>
      <c r="P218" s="27" t="str">
        <f t="shared" si="43"/>
        <v/>
      </c>
      <c r="Q218" s="25"/>
      <c r="R218" s="63"/>
      <c r="S218" s="25"/>
      <c r="T218" s="28"/>
      <c r="U218" s="72"/>
      <c r="V218" s="123"/>
      <c r="W218" s="42"/>
      <c r="X218" s="43"/>
      <c r="Z218" s="151" t="str">
        <f t="shared" si="44"/>
        <v/>
      </c>
      <c r="AA218" s="151">
        <f t="shared" si="36"/>
        <v>0</v>
      </c>
      <c r="AB218" s="151" t="str">
        <f t="shared" si="37"/>
        <v/>
      </c>
      <c r="AC218" s="143">
        <f t="shared" si="45"/>
        <v>0</v>
      </c>
      <c r="AD218" s="143" t="str">
        <f t="shared" si="38"/>
        <v/>
      </c>
    </row>
    <row r="219" spans="1:30" s="54" customFormat="1" ht="34.5" customHeight="1">
      <c r="A219" s="114">
        <f t="shared" si="39"/>
        <v>207</v>
      </c>
      <c r="B219" s="38" t="str">
        <f t="shared" si="40"/>
        <v/>
      </c>
      <c r="C219" s="152"/>
      <c r="D219" s="24" t="str">
        <f t="shared" si="41"/>
        <v/>
      </c>
      <c r="E219" s="24" t="str">
        <f t="shared" si="42"/>
        <v/>
      </c>
      <c r="F219" s="25"/>
      <c r="G219" s="25"/>
      <c r="H219" s="25"/>
      <c r="I219" s="25"/>
      <c r="J219" s="68"/>
      <c r="K219" s="25"/>
      <c r="L219" s="70"/>
      <c r="M219" s="26" t="str">
        <f t="shared" si="35"/>
        <v/>
      </c>
      <c r="N219" s="74"/>
      <c r="O219" s="74"/>
      <c r="P219" s="27" t="str">
        <f t="shared" si="43"/>
        <v/>
      </c>
      <c r="Q219" s="25"/>
      <c r="R219" s="63"/>
      <c r="S219" s="25"/>
      <c r="T219" s="28"/>
      <c r="U219" s="72"/>
      <c r="V219" s="123"/>
      <c r="W219" s="42"/>
      <c r="X219" s="43"/>
      <c r="Z219" s="151" t="str">
        <f t="shared" si="44"/>
        <v/>
      </c>
      <c r="AA219" s="151">
        <f t="shared" si="36"/>
        <v>0</v>
      </c>
      <c r="AB219" s="151" t="str">
        <f t="shared" si="37"/>
        <v/>
      </c>
      <c r="AC219" s="143">
        <f t="shared" si="45"/>
        <v>0</v>
      </c>
      <c r="AD219" s="143" t="str">
        <f t="shared" si="38"/>
        <v/>
      </c>
    </row>
    <row r="220" spans="1:30" s="54" customFormat="1" ht="34.5" customHeight="1">
      <c r="A220" s="114">
        <f t="shared" si="39"/>
        <v>208</v>
      </c>
      <c r="B220" s="38" t="str">
        <f t="shared" si="40"/>
        <v/>
      </c>
      <c r="C220" s="152"/>
      <c r="D220" s="24" t="str">
        <f t="shared" si="41"/>
        <v/>
      </c>
      <c r="E220" s="24" t="str">
        <f t="shared" si="42"/>
        <v/>
      </c>
      <c r="F220" s="25"/>
      <c r="G220" s="25"/>
      <c r="H220" s="25"/>
      <c r="I220" s="25"/>
      <c r="J220" s="68"/>
      <c r="K220" s="25"/>
      <c r="L220" s="70"/>
      <c r="M220" s="26" t="str">
        <f t="shared" si="35"/>
        <v/>
      </c>
      <c r="N220" s="74"/>
      <c r="O220" s="74"/>
      <c r="P220" s="27" t="str">
        <f t="shared" si="43"/>
        <v/>
      </c>
      <c r="Q220" s="25"/>
      <c r="R220" s="63"/>
      <c r="S220" s="25"/>
      <c r="T220" s="28"/>
      <c r="U220" s="72"/>
      <c r="V220" s="123"/>
      <c r="W220" s="42"/>
      <c r="X220" s="43"/>
      <c r="Z220" s="151" t="str">
        <f t="shared" si="44"/>
        <v/>
      </c>
      <c r="AA220" s="151">
        <f t="shared" si="36"/>
        <v>0</v>
      </c>
      <c r="AB220" s="151" t="str">
        <f t="shared" si="37"/>
        <v/>
      </c>
      <c r="AC220" s="143">
        <f t="shared" si="45"/>
        <v>0</v>
      </c>
      <c r="AD220" s="143" t="str">
        <f t="shared" si="38"/>
        <v/>
      </c>
    </row>
    <row r="221" spans="1:30" s="54" customFormat="1" ht="34.5" customHeight="1">
      <c r="A221" s="114">
        <f t="shared" si="39"/>
        <v>209</v>
      </c>
      <c r="B221" s="38" t="str">
        <f t="shared" si="40"/>
        <v/>
      </c>
      <c r="C221" s="152"/>
      <c r="D221" s="24" t="str">
        <f t="shared" si="41"/>
        <v/>
      </c>
      <c r="E221" s="24" t="str">
        <f t="shared" si="42"/>
        <v/>
      </c>
      <c r="F221" s="25"/>
      <c r="G221" s="25"/>
      <c r="H221" s="25"/>
      <c r="I221" s="25"/>
      <c r="J221" s="68"/>
      <c r="K221" s="25"/>
      <c r="L221" s="70"/>
      <c r="M221" s="26" t="str">
        <f t="shared" si="35"/>
        <v/>
      </c>
      <c r="N221" s="74"/>
      <c r="O221" s="74"/>
      <c r="P221" s="27" t="str">
        <f t="shared" si="43"/>
        <v/>
      </c>
      <c r="Q221" s="25"/>
      <c r="R221" s="63"/>
      <c r="S221" s="25"/>
      <c r="T221" s="28"/>
      <c r="U221" s="72"/>
      <c r="V221" s="123"/>
      <c r="W221" s="42"/>
      <c r="X221" s="43"/>
      <c r="Z221" s="151" t="str">
        <f t="shared" si="44"/>
        <v/>
      </c>
      <c r="AA221" s="151">
        <f t="shared" si="36"/>
        <v>0</v>
      </c>
      <c r="AB221" s="151" t="str">
        <f t="shared" si="37"/>
        <v/>
      </c>
      <c r="AC221" s="143">
        <f t="shared" si="45"/>
        <v>0</v>
      </c>
      <c r="AD221" s="143" t="str">
        <f t="shared" si="38"/>
        <v/>
      </c>
    </row>
    <row r="222" spans="1:30" s="54" customFormat="1" ht="34.5" customHeight="1">
      <c r="A222" s="114">
        <f t="shared" si="39"/>
        <v>210</v>
      </c>
      <c r="B222" s="38" t="str">
        <f t="shared" si="40"/>
        <v/>
      </c>
      <c r="C222" s="152"/>
      <c r="D222" s="24" t="str">
        <f t="shared" si="41"/>
        <v/>
      </c>
      <c r="E222" s="24" t="str">
        <f t="shared" si="42"/>
        <v/>
      </c>
      <c r="F222" s="25"/>
      <c r="G222" s="25"/>
      <c r="H222" s="25"/>
      <c r="I222" s="25"/>
      <c r="J222" s="68"/>
      <c r="K222" s="25"/>
      <c r="L222" s="70"/>
      <c r="M222" s="26" t="str">
        <f t="shared" si="35"/>
        <v/>
      </c>
      <c r="N222" s="74"/>
      <c r="O222" s="74"/>
      <c r="P222" s="27" t="str">
        <f t="shared" si="43"/>
        <v/>
      </c>
      <c r="Q222" s="25"/>
      <c r="R222" s="63"/>
      <c r="S222" s="25"/>
      <c r="T222" s="28"/>
      <c r="U222" s="72"/>
      <c r="V222" s="123"/>
      <c r="W222" s="42"/>
      <c r="X222" s="43"/>
      <c r="Z222" s="151" t="str">
        <f t="shared" si="44"/>
        <v/>
      </c>
      <c r="AA222" s="151">
        <f t="shared" si="36"/>
        <v>0</v>
      </c>
      <c r="AB222" s="151" t="str">
        <f t="shared" si="37"/>
        <v/>
      </c>
      <c r="AC222" s="143">
        <f t="shared" si="45"/>
        <v>0</v>
      </c>
      <c r="AD222" s="143" t="str">
        <f t="shared" si="38"/>
        <v/>
      </c>
    </row>
    <row r="223" spans="1:30" s="54" customFormat="1" ht="34.5" customHeight="1">
      <c r="A223" s="114">
        <f t="shared" si="39"/>
        <v>211</v>
      </c>
      <c r="B223" s="38" t="str">
        <f t="shared" si="40"/>
        <v/>
      </c>
      <c r="C223" s="152"/>
      <c r="D223" s="24" t="str">
        <f t="shared" si="41"/>
        <v/>
      </c>
      <c r="E223" s="24" t="str">
        <f t="shared" si="42"/>
        <v/>
      </c>
      <c r="F223" s="25"/>
      <c r="G223" s="25"/>
      <c r="H223" s="25"/>
      <c r="I223" s="25"/>
      <c r="J223" s="68"/>
      <c r="K223" s="25"/>
      <c r="L223" s="70"/>
      <c r="M223" s="26" t="str">
        <f t="shared" si="35"/>
        <v/>
      </c>
      <c r="N223" s="74"/>
      <c r="O223" s="74"/>
      <c r="P223" s="27" t="str">
        <f t="shared" si="43"/>
        <v/>
      </c>
      <c r="Q223" s="25"/>
      <c r="R223" s="63"/>
      <c r="S223" s="25"/>
      <c r="T223" s="28"/>
      <c r="U223" s="72"/>
      <c r="V223" s="123"/>
      <c r="W223" s="42"/>
      <c r="X223" s="43"/>
      <c r="Z223" s="151" t="str">
        <f t="shared" si="44"/>
        <v/>
      </c>
      <c r="AA223" s="151">
        <f t="shared" si="36"/>
        <v>0</v>
      </c>
      <c r="AB223" s="151" t="str">
        <f t="shared" si="37"/>
        <v/>
      </c>
      <c r="AC223" s="143">
        <f t="shared" si="45"/>
        <v>0</v>
      </c>
      <c r="AD223" s="143" t="str">
        <f t="shared" si="38"/>
        <v/>
      </c>
    </row>
    <row r="224" spans="1:30" s="54" customFormat="1" ht="34.5" customHeight="1">
      <c r="A224" s="114">
        <f t="shared" si="39"/>
        <v>212</v>
      </c>
      <c r="B224" s="38" t="str">
        <f t="shared" si="40"/>
        <v/>
      </c>
      <c r="C224" s="152"/>
      <c r="D224" s="24" t="str">
        <f t="shared" si="41"/>
        <v/>
      </c>
      <c r="E224" s="24" t="str">
        <f t="shared" si="42"/>
        <v/>
      </c>
      <c r="F224" s="25"/>
      <c r="G224" s="25"/>
      <c r="H224" s="25"/>
      <c r="I224" s="25"/>
      <c r="J224" s="68"/>
      <c r="K224" s="25"/>
      <c r="L224" s="70"/>
      <c r="M224" s="26" t="str">
        <f t="shared" si="35"/>
        <v/>
      </c>
      <c r="N224" s="74"/>
      <c r="O224" s="74"/>
      <c r="P224" s="27" t="str">
        <f t="shared" si="43"/>
        <v/>
      </c>
      <c r="Q224" s="25"/>
      <c r="R224" s="63"/>
      <c r="S224" s="25"/>
      <c r="T224" s="28"/>
      <c r="U224" s="72"/>
      <c r="V224" s="123"/>
      <c r="W224" s="42"/>
      <c r="X224" s="43"/>
      <c r="Z224" s="151" t="str">
        <f t="shared" si="44"/>
        <v/>
      </c>
      <c r="AA224" s="151">
        <f t="shared" si="36"/>
        <v>0</v>
      </c>
      <c r="AB224" s="151" t="str">
        <f t="shared" si="37"/>
        <v/>
      </c>
      <c r="AC224" s="143">
        <f t="shared" si="45"/>
        <v>0</v>
      </c>
      <c r="AD224" s="143" t="str">
        <f t="shared" si="38"/>
        <v/>
      </c>
    </row>
    <row r="225" spans="1:30" s="54" customFormat="1" ht="34.5" customHeight="1">
      <c r="A225" s="114">
        <f t="shared" si="39"/>
        <v>213</v>
      </c>
      <c r="B225" s="38" t="str">
        <f t="shared" si="40"/>
        <v/>
      </c>
      <c r="C225" s="152"/>
      <c r="D225" s="24" t="str">
        <f t="shared" si="41"/>
        <v/>
      </c>
      <c r="E225" s="24" t="str">
        <f t="shared" si="42"/>
        <v/>
      </c>
      <c r="F225" s="25"/>
      <c r="G225" s="25"/>
      <c r="H225" s="25"/>
      <c r="I225" s="25"/>
      <c r="J225" s="68"/>
      <c r="K225" s="25"/>
      <c r="L225" s="70"/>
      <c r="M225" s="26" t="str">
        <f t="shared" si="35"/>
        <v/>
      </c>
      <c r="N225" s="74"/>
      <c r="O225" s="74"/>
      <c r="P225" s="27" t="str">
        <f t="shared" si="43"/>
        <v/>
      </c>
      <c r="Q225" s="25"/>
      <c r="R225" s="63"/>
      <c r="S225" s="25"/>
      <c r="T225" s="28"/>
      <c r="U225" s="72"/>
      <c r="V225" s="123"/>
      <c r="W225" s="42"/>
      <c r="X225" s="43"/>
      <c r="Z225" s="151" t="str">
        <f t="shared" si="44"/>
        <v/>
      </c>
      <c r="AA225" s="151">
        <f t="shared" si="36"/>
        <v>0</v>
      </c>
      <c r="AB225" s="151" t="str">
        <f t="shared" si="37"/>
        <v/>
      </c>
      <c r="AC225" s="143">
        <f t="shared" si="45"/>
        <v>0</v>
      </c>
      <c r="AD225" s="143" t="str">
        <f t="shared" si="38"/>
        <v/>
      </c>
    </row>
    <row r="226" spans="1:30" s="54" customFormat="1" ht="34.5" customHeight="1">
      <c r="A226" s="114">
        <f t="shared" si="39"/>
        <v>214</v>
      </c>
      <c r="B226" s="38" t="str">
        <f t="shared" si="40"/>
        <v/>
      </c>
      <c r="C226" s="152"/>
      <c r="D226" s="24" t="str">
        <f t="shared" si="41"/>
        <v/>
      </c>
      <c r="E226" s="24" t="str">
        <f t="shared" si="42"/>
        <v/>
      </c>
      <c r="F226" s="25"/>
      <c r="G226" s="25"/>
      <c r="H226" s="25"/>
      <c r="I226" s="25"/>
      <c r="J226" s="68"/>
      <c r="K226" s="25"/>
      <c r="L226" s="70"/>
      <c r="M226" s="26" t="str">
        <f t="shared" si="35"/>
        <v/>
      </c>
      <c r="N226" s="74"/>
      <c r="O226" s="74"/>
      <c r="P226" s="27" t="str">
        <f t="shared" si="43"/>
        <v/>
      </c>
      <c r="Q226" s="25"/>
      <c r="R226" s="63"/>
      <c r="S226" s="25"/>
      <c r="T226" s="28"/>
      <c r="U226" s="72"/>
      <c r="V226" s="123"/>
      <c r="W226" s="42"/>
      <c r="X226" s="43"/>
      <c r="Z226" s="151" t="str">
        <f t="shared" si="44"/>
        <v/>
      </c>
      <c r="AA226" s="151">
        <f t="shared" si="36"/>
        <v>0</v>
      </c>
      <c r="AB226" s="151" t="str">
        <f t="shared" si="37"/>
        <v/>
      </c>
      <c r="AC226" s="143">
        <f t="shared" si="45"/>
        <v>0</v>
      </c>
      <c r="AD226" s="143" t="str">
        <f t="shared" si="38"/>
        <v/>
      </c>
    </row>
    <row r="227" spans="1:30" s="54" customFormat="1" ht="34.5" customHeight="1">
      <c r="A227" s="114">
        <f t="shared" si="39"/>
        <v>215</v>
      </c>
      <c r="B227" s="38" t="str">
        <f t="shared" si="40"/>
        <v/>
      </c>
      <c r="C227" s="152"/>
      <c r="D227" s="24" t="str">
        <f t="shared" si="41"/>
        <v/>
      </c>
      <c r="E227" s="24" t="str">
        <f t="shared" si="42"/>
        <v/>
      </c>
      <c r="F227" s="25"/>
      <c r="G227" s="25"/>
      <c r="H227" s="25"/>
      <c r="I227" s="25"/>
      <c r="J227" s="68"/>
      <c r="K227" s="25"/>
      <c r="L227" s="70"/>
      <c r="M227" s="26" t="str">
        <f t="shared" si="35"/>
        <v/>
      </c>
      <c r="N227" s="74"/>
      <c r="O227" s="74"/>
      <c r="P227" s="27" t="str">
        <f t="shared" si="43"/>
        <v/>
      </c>
      <c r="Q227" s="25"/>
      <c r="R227" s="63"/>
      <c r="S227" s="25"/>
      <c r="T227" s="28"/>
      <c r="U227" s="72"/>
      <c r="V227" s="123"/>
      <c r="W227" s="42"/>
      <c r="X227" s="43"/>
      <c r="Z227" s="151" t="str">
        <f t="shared" si="44"/>
        <v/>
      </c>
      <c r="AA227" s="151">
        <f t="shared" si="36"/>
        <v>0</v>
      </c>
      <c r="AB227" s="151" t="str">
        <f t="shared" si="37"/>
        <v/>
      </c>
      <c r="AC227" s="143">
        <f t="shared" si="45"/>
        <v>0</v>
      </c>
      <c r="AD227" s="143" t="str">
        <f t="shared" si="38"/>
        <v/>
      </c>
    </row>
    <row r="228" spans="1:30" s="54" customFormat="1" ht="34.5" customHeight="1">
      <c r="A228" s="114">
        <f t="shared" si="39"/>
        <v>216</v>
      </c>
      <c r="B228" s="38" t="str">
        <f t="shared" si="40"/>
        <v/>
      </c>
      <c r="C228" s="152"/>
      <c r="D228" s="24" t="str">
        <f t="shared" si="41"/>
        <v/>
      </c>
      <c r="E228" s="24" t="str">
        <f t="shared" si="42"/>
        <v/>
      </c>
      <c r="F228" s="25"/>
      <c r="G228" s="25"/>
      <c r="H228" s="25"/>
      <c r="I228" s="25"/>
      <c r="J228" s="68"/>
      <c r="K228" s="25"/>
      <c r="L228" s="70"/>
      <c r="M228" s="26" t="str">
        <f t="shared" si="35"/>
        <v/>
      </c>
      <c r="N228" s="74"/>
      <c r="O228" s="74"/>
      <c r="P228" s="27" t="str">
        <f t="shared" si="43"/>
        <v/>
      </c>
      <c r="Q228" s="25"/>
      <c r="R228" s="63"/>
      <c r="S228" s="25"/>
      <c r="T228" s="28"/>
      <c r="U228" s="72"/>
      <c r="V228" s="123"/>
      <c r="W228" s="42"/>
      <c r="X228" s="43"/>
      <c r="Z228" s="151" t="str">
        <f t="shared" si="44"/>
        <v/>
      </c>
      <c r="AA228" s="151">
        <f t="shared" si="36"/>
        <v>0</v>
      </c>
      <c r="AB228" s="151" t="str">
        <f t="shared" si="37"/>
        <v/>
      </c>
      <c r="AC228" s="143">
        <f t="shared" si="45"/>
        <v>0</v>
      </c>
      <c r="AD228" s="143" t="str">
        <f t="shared" si="38"/>
        <v/>
      </c>
    </row>
    <row r="229" spans="1:30" s="54" customFormat="1" ht="34.5" customHeight="1">
      <c r="A229" s="114">
        <f t="shared" si="39"/>
        <v>217</v>
      </c>
      <c r="B229" s="38" t="str">
        <f t="shared" si="40"/>
        <v/>
      </c>
      <c r="C229" s="152"/>
      <c r="D229" s="24" t="str">
        <f t="shared" si="41"/>
        <v/>
      </c>
      <c r="E229" s="24" t="str">
        <f t="shared" si="42"/>
        <v/>
      </c>
      <c r="F229" s="25"/>
      <c r="G229" s="25"/>
      <c r="H229" s="25"/>
      <c r="I229" s="25"/>
      <c r="J229" s="68"/>
      <c r="K229" s="25"/>
      <c r="L229" s="70"/>
      <c r="M229" s="26" t="str">
        <f t="shared" si="35"/>
        <v/>
      </c>
      <c r="N229" s="74"/>
      <c r="O229" s="74"/>
      <c r="P229" s="27" t="str">
        <f t="shared" si="43"/>
        <v/>
      </c>
      <c r="Q229" s="25"/>
      <c r="R229" s="63"/>
      <c r="S229" s="25"/>
      <c r="T229" s="28"/>
      <c r="U229" s="72"/>
      <c r="V229" s="123"/>
      <c r="W229" s="42"/>
      <c r="X229" s="43"/>
      <c r="Z229" s="151" t="str">
        <f t="shared" si="44"/>
        <v/>
      </c>
      <c r="AA229" s="151">
        <f t="shared" si="36"/>
        <v>0</v>
      </c>
      <c r="AB229" s="151" t="str">
        <f t="shared" si="37"/>
        <v/>
      </c>
      <c r="AC229" s="143">
        <f t="shared" si="45"/>
        <v>0</v>
      </c>
      <c r="AD229" s="143" t="str">
        <f t="shared" si="38"/>
        <v/>
      </c>
    </row>
    <row r="230" spans="1:30" s="54" customFormat="1" ht="34.5" customHeight="1">
      <c r="A230" s="114">
        <f t="shared" si="39"/>
        <v>218</v>
      </c>
      <c r="B230" s="38" t="str">
        <f t="shared" si="40"/>
        <v/>
      </c>
      <c r="C230" s="152"/>
      <c r="D230" s="24" t="str">
        <f t="shared" si="41"/>
        <v/>
      </c>
      <c r="E230" s="24" t="str">
        <f t="shared" si="42"/>
        <v/>
      </c>
      <c r="F230" s="25"/>
      <c r="G230" s="25"/>
      <c r="H230" s="25"/>
      <c r="I230" s="25"/>
      <c r="J230" s="68"/>
      <c r="K230" s="25"/>
      <c r="L230" s="70"/>
      <c r="M230" s="26" t="str">
        <f t="shared" si="35"/>
        <v/>
      </c>
      <c r="N230" s="74"/>
      <c r="O230" s="74"/>
      <c r="P230" s="27" t="str">
        <f t="shared" si="43"/>
        <v/>
      </c>
      <c r="Q230" s="25"/>
      <c r="R230" s="63"/>
      <c r="S230" s="25"/>
      <c r="T230" s="28"/>
      <c r="U230" s="72"/>
      <c r="V230" s="123"/>
      <c r="W230" s="42"/>
      <c r="X230" s="43"/>
      <c r="Z230" s="151" t="str">
        <f t="shared" si="44"/>
        <v/>
      </c>
      <c r="AA230" s="151">
        <f t="shared" si="36"/>
        <v>0</v>
      </c>
      <c r="AB230" s="151" t="str">
        <f t="shared" si="37"/>
        <v/>
      </c>
      <c r="AC230" s="143">
        <f t="shared" si="45"/>
        <v>0</v>
      </c>
      <c r="AD230" s="143" t="str">
        <f t="shared" si="38"/>
        <v/>
      </c>
    </row>
    <row r="231" spans="1:30" s="54" customFormat="1" ht="34.5" customHeight="1">
      <c r="A231" s="114">
        <f t="shared" si="39"/>
        <v>219</v>
      </c>
      <c r="B231" s="38" t="str">
        <f t="shared" si="40"/>
        <v/>
      </c>
      <c r="C231" s="152"/>
      <c r="D231" s="24" t="str">
        <f t="shared" si="41"/>
        <v/>
      </c>
      <c r="E231" s="24" t="str">
        <f t="shared" si="42"/>
        <v/>
      </c>
      <c r="F231" s="25"/>
      <c r="G231" s="25"/>
      <c r="H231" s="25"/>
      <c r="I231" s="25"/>
      <c r="J231" s="68"/>
      <c r="K231" s="25"/>
      <c r="L231" s="70"/>
      <c r="M231" s="26" t="str">
        <f t="shared" si="35"/>
        <v/>
      </c>
      <c r="N231" s="74"/>
      <c r="O231" s="74"/>
      <c r="P231" s="27" t="str">
        <f t="shared" si="43"/>
        <v/>
      </c>
      <c r="Q231" s="25"/>
      <c r="R231" s="63"/>
      <c r="S231" s="25"/>
      <c r="T231" s="28"/>
      <c r="U231" s="72"/>
      <c r="V231" s="123"/>
      <c r="W231" s="42"/>
      <c r="X231" s="43"/>
      <c r="Z231" s="151" t="str">
        <f t="shared" si="44"/>
        <v/>
      </c>
      <c r="AA231" s="151">
        <f t="shared" si="36"/>
        <v>0</v>
      </c>
      <c r="AB231" s="151" t="str">
        <f t="shared" si="37"/>
        <v/>
      </c>
      <c r="AC231" s="143">
        <f t="shared" si="45"/>
        <v>0</v>
      </c>
      <c r="AD231" s="143" t="str">
        <f t="shared" si="38"/>
        <v/>
      </c>
    </row>
    <row r="232" spans="1:30" s="54" customFormat="1" ht="34.5" customHeight="1">
      <c r="A232" s="114">
        <f t="shared" si="39"/>
        <v>220</v>
      </c>
      <c r="B232" s="38" t="str">
        <f t="shared" si="40"/>
        <v/>
      </c>
      <c r="C232" s="152"/>
      <c r="D232" s="24" t="str">
        <f t="shared" si="41"/>
        <v/>
      </c>
      <c r="E232" s="24" t="str">
        <f t="shared" si="42"/>
        <v/>
      </c>
      <c r="F232" s="25"/>
      <c r="G232" s="25"/>
      <c r="H232" s="25"/>
      <c r="I232" s="25"/>
      <c r="J232" s="68"/>
      <c r="K232" s="25"/>
      <c r="L232" s="70"/>
      <c r="M232" s="26" t="str">
        <f t="shared" si="35"/>
        <v/>
      </c>
      <c r="N232" s="74"/>
      <c r="O232" s="74"/>
      <c r="P232" s="27" t="str">
        <f t="shared" si="43"/>
        <v/>
      </c>
      <c r="Q232" s="25"/>
      <c r="R232" s="63"/>
      <c r="S232" s="25"/>
      <c r="T232" s="28"/>
      <c r="U232" s="72"/>
      <c r="V232" s="123"/>
      <c r="W232" s="42"/>
      <c r="X232" s="43"/>
      <c r="Z232" s="151" t="str">
        <f t="shared" si="44"/>
        <v/>
      </c>
      <c r="AA232" s="151">
        <f t="shared" si="36"/>
        <v>0</v>
      </c>
      <c r="AB232" s="151" t="str">
        <f t="shared" si="37"/>
        <v/>
      </c>
      <c r="AC232" s="143">
        <f t="shared" si="45"/>
        <v>0</v>
      </c>
      <c r="AD232" s="143" t="str">
        <f t="shared" si="38"/>
        <v/>
      </c>
    </row>
    <row r="233" spans="1:30" s="54" customFormat="1" ht="34.5" customHeight="1">
      <c r="A233" s="114">
        <f t="shared" si="39"/>
        <v>221</v>
      </c>
      <c r="B233" s="38" t="str">
        <f t="shared" si="40"/>
        <v/>
      </c>
      <c r="C233" s="152"/>
      <c r="D233" s="24" t="str">
        <f t="shared" si="41"/>
        <v/>
      </c>
      <c r="E233" s="24" t="str">
        <f t="shared" si="42"/>
        <v/>
      </c>
      <c r="F233" s="25"/>
      <c r="G233" s="25"/>
      <c r="H233" s="25"/>
      <c r="I233" s="25"/>
      <c r="J233" s="68"/>
      <c r="K233" s="25"/>
      <c r="L233" s="70"/>
      <c r="M233" s="26" t="str">
        <f t="shared" si="35"/>
        <v/>
      </c>
      <c r="N233" s="74"/>
      <c r="O233" s="74"/>
      <c r="P233" s="27" t="str">
        <f t="shared" si="43"/>
        <v/>
      </c>
      <c r="Q233" s="25"/>
      <c r="R233" s="63"/>
      <c r="S233" s="25"/>
      <c r="T233" s="28"/>
      <c r="U233" s="72"/>
      <c r="V233" s="123"/>
      <c r="W233" s="42"/>
      <c r="X233" s="43"/>
      <c r="Z233" s="151" t="str">
        <f t="shared" si="44"/>
        <v/>
      </c>
      <c r="AA233" s="151">
        <f t="shared" si="36"/>
        <v>0</v>
      </c>
      <c r="AB233" s="151" t="str">
        <f t="shared" si="37"/>
        <v/>
      </c>
      <c r="AC233" s="143">
        <f t="shared" si="45"/>
        <v>0</v>
      </c>
      <c r="AD233" s="143" t="str">
        <f t="shared" si="38"/>
        <v/>
      </c>
    </row>
    <row r="234" spans="1:30" s="54" customFormat="1" ht="34.5" customHeight="1">
      <c r="A234" s="114">
        <f t="shared" si="39"/>
        <v>222</v>
      </c>
      <c r="B234" s="38" t="str">
        <f t="shared" si="40"/>
        <v/>
      </c>
      <c r="C234" s="152"/>
      <c r="D234" s="24" t="str">
        <f t="shared" si="41"/>
        <v/>
      </c>
      <c r="E234" s="24" t="str">
        <f t="shared" si="42"/>
        <v/>
      </c>
      <c r="F234" s="25"/>
      <c r="G234" s="25"/>
      <c r="H234" s="25"/>
      <c r="I234" s="25"/>
      <c r="J234" s="68"/>
      <c r="K234" s="25"/>
      <c r="L234" s="70"/>
      <c r="M234" s="26" t="str">
        <f t="shared" si="35"/>
        <v/>
      </c>
      <c r="N234" s="74"/>
      <c r="O234" s="74"/>
      <c r="P234" s="27" t="str">
        <f t="shared" si="43"/>
        <v/>
      </c>
      <c r="Q234" s="25"/>
      <c r="R234" s="63"/>
      <c r="S234" s="25"/>
      <c r="T234" s="28"/>
      <c r="U234" s="72"/>
      <c r="V234" s="123"/>
      <c r="W234" s="42"/>
      <c r="X234" s="43"/>
      <c r="Z234" s="151" t="str">
        <f t="shared" si="44"/>
        <v/>
      </c>
      <c r="AA234" s="151">
        <f t="shared" si="36"/>
        <v>0</v>
      </c>
      <c r="AB234" s="151" t="str">
        <f t="shared" si="37"/>
        <v/>
      </c>
      <c r="AC234" s="143">
        <f t="shared" si="45"/>
        <v>0</v>
      </c>
      <c r="AD234" s="143" t="str">
        <f t="shared" si="38"/>
        <v/>
      </c>
    </row>
    <row r="235" spans="1:30" s="54" customFormat="1" ht="34.5" customHeight="1">
      <c r="A235" s="114">
        <f t="shared" si="39"/>
        <v>223</v>
      </c>
      <c r="B235" s="38" t="str">
        <f t="shared" si="40"/>
        <v/>
      </c>
      <c r="C235" s="152"/>
      <c r="D235" s="24" t="str">
        <f t="shared" si="41"/>
        <v/>
      </c>
      <c r="E235" s="24" t="str">
        <f t="shared" si="42"/>
        <v/>
      </c>
      <c r="F235" s="25"/>
      <c r="G235" s="25"/>
      <c r="H235" s="25"/>
      <c r="I235" s="25"/>
      <c r="J235" s="68"/>
      <c r="K235" s="25"/>
      <c r="L235" s="70"/>
      <c r="M235" s="26" t="str">
        <f t="shared" si="35"/>
        <v/>
      </c>
      <c r="N235" s="74"/>
      <c r="O235" s="74"/>
      <c r="P235" s="27" t="str">
        <f t="shared" si="43"/>
        <v/>
      </c>
      <c r="Q235" s="25"/>
      <c r="R235" s="63"/>
      <c r="S235" s="25"/>
      <c r="T235" s="28"/>
      <c r="U235" s="72"/>
      <c r="V235" s="123"/>
      <c r="W235" s="42"/>
      <c r="X235" s="43"/>
      <c r="Z235" s="151" t="str">
        <f t="shared" si="44"/>
        <v/>
      </c>
      <c r="AA235" s="151">
        <f t="shared" si="36"/>
        <v>0</v>
      </c>
      <c r="AB235" s="151" t="str">
        <f t="shared" si="37"/>
        <v/>
      </c>
      <c r="AC235" s="143">
        <f t="shared" si="45"/>
        <v>0</v>
      </c>
      <c r="AD235" s="143" t="str">
        <f t="shared" si="38"/>
        <v/>
      </c>
    </row>
    <row r="236" spans="1:30" s="54" customFormat="1" ht="34.5" customHeight="1">
      <c r="A236" s="114">
        <f t="shared" si="39"/>
        <v>224</v>
      </c>
      <c r="B236" s="38" t="str">
        <f t="shared" si="40"/>
        <v/>
      </c>
      <c r="C236" s="152"/>
      <c r="D236" s="24" t="str">
        <f t="shared" si="41"/>
        <v/>
      </c>
      <c r="E236" s="24" t="str">
        <f t="shared" si="42"/>
        <v/>
      </c>
      <c r="F236" s="25"/>
      <c r="G236" s="25"/>
      <c r="H236" s="25"/>
      <c r="I236" s="25"/>
      <c r="J236" s="68"/>
      <c r="K236" s="25"/>
      <c r="L236" s="70"/>
      <c r="M236" s="26" t="str">
        <f t="shared" si="35"/>
        <v/>
      </c>
      <c r="N236" s="74"/>
      <c r="O236" s="74"/>
      <c r="P236" s="27" t="str">
        <f t="shared" si="43"/>
        <v/>
      </c>
      <c r="Q236" s="25"/>
      <c r="R236" s="63"/>
      <c r="S236" s="25"/>
      <c r="T236" s="28"/>
      <c r="U236" s="72"/>
      <c r="V236" s="123"/>
      <c r="W236" s="42"/>
      <c r="X236" s="43"/>
      <c r="Z236" s="151" t="str">
        <f t="shared" si="44"/>
        <v/>
      </c>
      <c r="AA236" s="151">
        <f t="shared" si="36"/>
        <v>0</v>
      </c>
      <c r="AB236" s="151" t="str">
        <f t="shared" si="37"/>
        <v/>
      </c>
      <c r="AC236" s="143">
        <f t="shared" si="45"/>
        <v>0</v>
      </c>
      <c r="AD236" s="143" t="str">
        <f t="shared" si="38"/>
        <v/>
      </c>
    </row>
    <row r="237" spans="1:30" s="54" customFormat="1" ht="34.5" customHeight="1">
      <c r="A237" s="114">
        <f t="shared" si="39"/>
        <v>225</v>
      </c>
      <c r="B237" s="38" t="str">
        <f t="shared" si="40"/>
        <v/>
      </c>
      <c r="C237" s="152"/>
      <c r="D237" s="24" t="str">
        <f t="shared" si="41"/>
        <v/>
      </c>
      <c r="E237" s="24" t="str">
        <f t="shared" si="42"/>
        <v/>
      </c>
      <c r="F237" s="25"/>
      <c r="G237" s="25"/>
      <c r="H237" s="25"/>
      <c r="I237" s="25"/>
      <c r="J237" s="68"/>
      <c r="K237" s="25"/>
      <c r="L237" s="70"/>
      <c r="M237" s="26" t="str">
        <f t="shared" si="35"/>
        <v/>
      </c>
      <c r="N237" s="74"/>
      <c r="O237" s="74"/>
      <c r="P237" s="27" t="str">
        <f t="shared" si="43"/>
        <v/>
      </c>
      <c r="Q237" s="25"/>
      <c r="R237" s="63"/>
      <c r="S237" s="25"/>
      <c r="T237" s="28"/>
      <c r="U237" s="72"/>
      <c r="V237" s="123"/>
      <c r="W237" s="42"/>
      <c r="X237" s="43"/>
      <c r="Z237" s="151" t="str">
        <f t="shared" si="44"/>
        <v/>
      </c>
      <c r="AA237" s="151">
        <f t="shared" si="36"/>
        <v>0</v>
      </c>
      <c r="AB237" s="151" t="str">
        <f t="shared" si="37"/>
        <v/>
      </c>
      <c r="AC237" s="143">
        <f t="shared" si="45"/>
        <v>0</v>
      </c>
      <c r="AD237" s="143" t="str">
        <f t="shared" si="38"/>
        <v/>
      </c>
    </row>
    <row r="238" spans="1:30" s="54" customFormat="1" ht="34.5" customHeight="1">
      <c r="A238" s="114">
        <f t="shared" si="39"/>
        <v>226</v>
      </c>
      <c r="B238" s="38" t="str">
        <f t="shared" si="40"/>
        <v/>
      </c>
      <c r="C238" s="152"/>
      <c r="D238" s="24" t="str">
        <f t="shared" si="41"/>
        <v/>
      </c>
      <c r="E238" s="24" t="str">
        <f t="shared" si="42"/>
        <v/>
      </c>
      <c r="F238" s="25"/>
      <c r="G238" s="25"/>
      <c r="H238" s="25"/>
      <c r="I238" s="25"/>
      <c r="J238" s="68"/>
      <c r="K238" s="25"/>
      <c r="L238" s="70"/>
      <c r="M238" s="26" t="str">
        <f t="shared" si="35"/>
        <v/>
      </c>
      <c r="N238" s="74"/>
      <c r="O238" s="74"/>
      <c r="P238" s="27" t="str">
        <f t="shared" si="43"/>
        <v/>
      </c>
      <c r="Q238" s="25"/>
      <c r="R238" s="63"/>
      <c r="S238" s="25"/>
      <c r="T238" s="28"/>
      <c r="U238" s="72"/>
      <c r="V238" s="123"/>
      <c r="W238" s="42"/>
      <c r="X238" s="43"/>
      <c r="Z238" s="151" t="str">
        <f t="shared" si="44"/>
        <v/>
      </c>
      <c r="AA238" s="151">
        <f t="shared" si="36"/>
        <v>0</v>
      </c>
      <c r="AB238" s="151" t="str">
        <f t="shared" si="37"/>
        <v/>
      </c>
      <c r="AC238" s="143">
        <f t="shared" si="45"/>
        <v>0</v>
      </c>
      <c r="AD238" s="143" t="str">
        <f t="shared" si="38"/>
        <v/>
      </c>
    </row>
    <row r="239" spans="1:30" s="54" customFormat="1" ht="34.5" customHeight="1">
      <c r="A239" s="114">
        <f t="shared" si="39"/>
        <v>227</v>
      </c>
      <c r="B239" s="38" t="str">
        <f t="shared" si="40"/>
        <v/>
      </c>
      <c r="C239" s="152"/>
      <c r="D239" s="24" t="str">
        <f t="shared" si="41"/>
        <v/>
      </c>
      <c r="E239" s="24" t="str">
        <f t="shared" si="42"/>
        <v/>
      </c>
      <c r="F239" s="25"/>
      <c r="G239" s="25"/>
      <c r="H239" s="25"/>
      <c r="I239" s="25"/>
      <c r="J239" s="68"/>
      <c r="K239" s="25"/>
      <c r="L239" s="70"/>
      <c r="M239" s="26" t="str">
        <f t="shared" si="35"/>
        <v/>
      </c>
      <c r="N239" s="74"/>
      <c r="O239" s="74"/>
      <c r="P239" s="27" t="str">
        <f t="shared" si="43"/>
        <v/>
      </c>
      <c r="Q239" s="25"/>
      <c r="R239" s="63"/>
      <c r="S239" s="25"/>
      <c r="T239" s="28"/>
      <c r="U239" s="72"/>
      <c r="V239" s="123"/>
      <c r="W239" s="42"/>
      <c r="X239" s="43"/>
      <c r="Z239" s="151" t="str">
        <f t="shared" si="44"/>
        <v/>
      </c>
      <c r="AA239" s="151">
        <f t="shared" si="36"/>
        <v>0</v>
      </c>
      <c r="AB239" s="151" t="str">
        <f t="shared" si="37"/>
        <v/>
      </c>
      <c r="AC239" s="143">
        <f t="shared" si="45"/>
        <v>0</v>
      </c>
      <c r="AD239" s="143" t="str">
        <f t="shared" si="38"/>
        <v/>
      </c>
    </row>
    <row r="240" spans="1:30" s="54" customFormat="1" ht="34.5" customHeight="1">
      <c r="A240" s="114">
        <f t="shared" si="39"/>
        <v>228</v>
      </c>
      <c r="B240" s="38" t="str">
        <f t="shared" si="40"/>
        <v/>
      </c>
      <c r="C240" s="152"/>
      <c r="D240" s="24" t="str">
        <f t="shared" si="41"/>
        <v/>
      </c>
      <c r="E240" s="24" t="str">
        <f t="shared" si="42"/>
        <v/>
      </c>
      <c r="F240" s="25"/>
      <c r="G240" s="25"/>
      <c r="H240" s="25"/>
      <c r="I240" s="25"/>
      <c r="J240" s="68"/>
      <c r="K240" s="25"/>
      <c r="L240" s="70"/>
      <c r="M240" s="26" t="str">
        <f t="shared" si="35"/>
        <v/>
      </c>
      <c r="N240" s="74"/>
      <c r="O240" s="74"/>
      <c r="P240" s="27" t="str">
        <f t="shared" si="43"/>
        <v/>
      </c>
      <c r="Q240" s="25"/>
      <c r="R240" s="63"/>
      <c r="S240" s="25"/>
      <c r="T240" s="28"/>
      <c r="U240" s="72"/>
      <c r="V240" s="123"/>
      <c r="W240" s="42"/>
      <c r="X240" s="43"/>
      <c r="Z240" s="151" t="str">
        <f t="shared" si="44"/>
        <v/>
      </c>
      <c r="AA240" s="151">
        <f t="shared" si="36"/>
        <v>0</v>
      </c>
      <c r="AB240" s="151" t="str">
        <f t="shared" si="37"/>
        <v/>
      </c>
      <c r="AC240" s="143">
        <f t="shared" si="45"/>
        <v>0</v>
      </c>
      <c r="AD240" s="143" t="str">
        <f t="shared" si="38"/>
        <v/>
      </c>
    </row>
    <row r="241" spans="1:30" s="54" customFormat="1" ht="34.5" customHeight="1">
      <c r="A241" s="114">
        <f t="shared" si="39"/>
        <v>229</v>
      </c>
      <c r="B241" s="38" t="str">
        <f t="shared" si="40"/>
        <v/>
      </c>
      <c r="C241" s="152"/>
      <c r="D241" s="24" t="str">
        <f t="shared" si="41"/>
        <v/>
      </c>
      <c r="E241" s="24" t="str">
        <f t="shared" si="42"/>
        <v/>
      </c>
      <c r="F241" s="25"/>
      <c r="G241" s="25"/>
      <c r="H241" s="25"/>
      <c r="I241" s="25"/>
      <c r="J241" s="68"/>
      <c r="K241" s="25"/>
      <c r="L241" s="70"/>
      <c r="M241" s="26" t="str">
        <f t="shared" si="35"/>
        <v/>
      </c>
      <c r="N241" s="74"/>
      <c r="O241" s="74"/>
      <c r="P241" s="27" t="str">
        <f t="shared" si="43"/>
        <v/>
      </c>
      <c r="Q241" s="25"/>
      <c r="R241" s="63"/>
      <c r="S241" s="25"/>
      <c r="T241" s="28"/>
      <c r="U241" s="72"/>
      <c r="V241" s="123"/>
      <c r="W241" s="42"/>
      <c r="X241" s="43"/>
      <c r="Z241" s="151" t="str">
        <f t="shared" si="44"/>
        <v/>
      </c>
      <c r="AA241" s="151">
        <f t="shared" si="36"/>
        <v>0</v>
      </c>
      <c r="AB241" s="151" t="str">
        <f t="shared" si="37"/>
        <v/>
      </c>
      <c r="AC241" s="143">
        <f t="shared" si="45"/>
        <v>0</v>
      </c>
      <c r="AD241" s="143" t="str">
        <f t="shared" si="38"/>
        <v/>
      </c>
    </row>
    <row r="242" spans="1:30" s="54" customFormat="1" ht="34.5" customHeight="1">
      <c r="A242" s="114">
        <f t="shared" si="39"/>
        <v>230</v>
      </c>
      <c r="B242" s="38" t="str">
        <f t="shared" si="40"/>
        <v/>
      </c>
      <c r="C242" s="152"/>
      <c r="D242" s="24" t="str">
        <f t="shared" si="41"/>
        <v/>
      </c>
      <c r="E242" s="24" t="str">
        <f t="shared" si="42"/>
        <v/>
      </c>
      <c r="F242" s="25"/>
      <c r="G242" s="25"/>
      <c r="H242" s="25"/>
      <c r="I242" s="25"/>
      <c r="J242" s="68"/>
      <c r="K242" s="25"/>
      <c r="L242" s="70"/>
      <c r="M242" s="26" t="str">
        <f t="shared" si="35"/>
        <v/>
      </c>
      <c r="N242" s="74"/>
      <c r="O242" s="74"/>
      <c r="P242" s="27" t="str">
        <f t="shared" si="43"/>
        <v/>
      </c>
      <c r="Q242" s="25"/>
      <c r="R242" s="63"/>
      <c r="S242" s="25"/>
      <c r="T242" s="28"/>
      <c r="U242" s="72"/>
      <c r="V242" s="123"/>
      <c r="W242" s="42"/>
      <c r="X242" s="43"/>
      <c r="Z242" s="151" t="str">
        <f t="shared" si="44"/>
        <v/>
      </c>
      <c r="AA242" s="151">
        <f t="shared" si="36"/>
        <v>0</v>
      </c>
      <c r="AB242" s="151" t="str">
        <f t="shared" si="37"/>
        <v/>
      </c>
      <c r="AC242" s="143">
        <f t="shared" si="45"/>
        <v>0</v>
      </c>
      <c r="AD242" s="143" t="str">
        <f t="shared" si="38"/>
        <v/>
      </c>
    </row>
    <row r="243" spans="1:30" s="54" customFormat="1" ht="34.5" customHeight="1">
      <c r="A243" s="114">
        <f t="shared" si="39"/>
        <v>231</v>
      </c>
      <c r="B243" s="38" t="str">
        <f t="shared" si="40"/>
        <v/>
      </c>
      <c r="C243" s="152"/>
      <c r="D243" s="24" t="str">
        <f t="shared" si="41"/>
        <v/>
      </c>
      <c r="E243" s="24" t="str">
        <f t="shared" si="42"/>
        <v/>
      </c>
      <c r="F243" s="25"/>
      <c r="G243" s="25"/>
      <c r="H243" s="25"/>
      <c r="I243" s="25"/>
      <c r="J243" s="68"/>
      <c r="K243" s="25"/>
      <c r="L243" s="70"/>
      <c r="M243" s="26" t="str">
        <f t="shared" si="35"/>
        <v/>
      </c>
      <c r="N243" s="74"/>
      <c r="O243" s="74"/>
      <c r="P243" s="27" t="str">
        <f t="shared" si="43"/>
        <v/>
      </c>
      <c r="Q243" s="25"/>
      <c r="R243" s="63"/>
      <c r="S243" s="25"/>
      <c r="T243" s="28"/>
      <c r="U243" s="72"/>
      <c r="V243" s="123"/>
      <c r="W243" s="42"/>
      <c r="X243" s="43"/>
      <c r="Z243" s="151" t="str">
        <f t="shared" si="44"/>
        <v/>
      </c>
      <c r="AA243" s="151">
        <f t="shared" si="36"/>
        <v>0</v>
      </c>
      <c r="AB243" s="151" t="str">
        <f t="shared" si="37"/>
        <v/>
      </c>
      <c r="AC243" s="143">
        <f t="shared" si="45"/>
        <v>0</v>
      </c>
      <c r="AD243" s="143" t="str">
        <f t="shared" si="38"/>
        <v/>
      </c>
    </row>
    <row r="244" spans="1:30" s="54" customFormat="1" ht="34.5" customHeight="1">
      <c r="A244" s="114">
        <f t="shared" si="39"/>
        <v>232</v>
      </c>
      <c r="B244" s="38" t="str">
        <f t="shared" si="40"/>
        <v/>
      </c>
      <c r="C244" s="152"/>
      <c r="D244" s="24" t="str">
        <f t="shared" si="41"/>
        <v/>
      </c>
      <c r="E244" s="24" t="str">
        <f t="shared" si="42"/>
        <v/>
      </c>
      <c r="F244" s="25"/>
      <c r="G244" s="25"/>
      <c r="H244" s="25"/>
      <c r="I244" s="25"/>
      <c r="J244" s="68"/>
      <c r="K244" s="25"/>
      <c r="L244" s="70"/>
      <c r="M244" s="26" t="str">
        <f t="shared" si="35"/>
        <v/>
      </c>
      <c r="N244" s="74"/>
      <c r="O244" s="74"/>
      <c r="P244" s="27" t="str">
        <f t="shared" si="43"/>
        <v/>
      </c>
      <c r="Q244" s="25"/>
      <c r="R244" s="63"/>
      <c r="S244" s="25"/>
      <c r="T244" s="28"/>
      <c r="U244" s="72"/>
      <c r="V244" s="123"/>
      <c r="W244" s="42"/>
      <c r="X244" s="43"/>
      <c r="Z244" s="151" t="str">
        <f t="shared" si="44"/>
        <v/>
      </c>
      <c r="AA244" s="151">
        <f t="shared" si="36"/>
        <v>0</v>
      </c>
      <c r="AB244" s="151" t="str">
        <f t="shared" si="37"/>
        <v/>
      </c>
      <c r="AC244" s="143">
        <f t="shared" si="45"/>
        <v>0</v>
      </c>
      <c r="AD244" s="143" t="str">
        <f t="shared" si="38"/>
        <v/>
      </c>
    </row>
    <row r="245" spans="1:30" s="54" customFormat="1" ht="34.5" customHeight="1">
      <c r="A245" s="114">
        <f t="shared" si="39"/>
        <v>233</v>
      </c>
      <c r="B245" s="38" t="str">
        <f t="shared" si="40"/>
        <v/>
      </c>
      <c r="C245" s="152"/>
      <c r="D245" s="24" t="str">
        <f t="shared" si="41"/>
        <v/>
      </c>
      <c r="E245" s="24" t="str">
        <f t="shared" si="42"/>
        <v/>
      </c>
      <c r="F245" s="25"/>
      <c r="G245" s="25"/>
      <c r="H245" s="25"/>
      <c r="I245" s="25"/>
      <c r="J245" s="68"/>
      <c r="K245" s="25"/>
      <c r="L245" s="70"/>
      <c r="M245" s="26" t="str">
        <f t="shared" si="35"/>
        <v/>
      </c>
      <c r="N245" s="74"/>
      <c r="O245" s="74"/>
      <c r="P245" s="27" t="str">
        <f t="shared" si="43"/>
        <v/>
      </c>
      <c r="Q245" s="25"/>
      <c r="R245" s="63"/>
      <c r="S245" s="25"/>
      <c r="T245" s="28"/>
      <c r="U245" s="72"/>
      <c r="V245" s="123"/>
      <c r="W245" s="42"/>
      <c r="X245" s="43"/>
      <c r="Z245" s="151" t="str">
        <f t="shared" si="44"/>
        <v/>
      </c>
      <c r="AA245" s="151">
        <f t="shared" si="36"/>
        <v>0</v>
      </c>
      <c r="AB245" s="151" t="str">
        <f t="shared" si="37"/>
        <v/>
      </c>
      <c r="AC245" s="143">
        <f t="shared" si="45"/>
        <v>0</v>
      </c>
      <c r="AD245" s="143" t="str">
        <f t="shared" si="38"/>
        <v/>
      </c>
    </row>
    <row r="246" spans="1:30" s="54" customFormat="1" ht="34.5" customHeight="1">
      <c r="A246" s="114">
        <f t="shared" si="39"/>
        <v>234</v>
      </c>
      <c r="B246" s="38" t="str">
        <f t="shared" si="40"/>
        <v/>
      </c>
      <c r="C246" s="152"/>
      <c r="D246" s="24" t="str">
        <f t="shared" si="41"/>
        <v/>
      </c>
      <c r="E246" s="24" t="str">
        <f t="shared" si="42"/>
        <v/>
      </c>
      <c r="F246" s="25"/>
      <c r="G246" s="25"/>
      <c r="H246" s="25"/>
      <c r="I246" s="25"/>
      <c r="J246" s="68"/>
      <c r="K246" s="25"/>
      <c r="L246" s="70"/>
      <c r="M246" s="26" t="str">
        <f t="shared" si="35"/>
        <v/>
      </c>
      <c r="N246" s="74"/>
      <c r="O246" s="74"/>
      <c r="P246" s="27" t="str">
        <f t="shared" si="43"/>
        <v/>
      </c>
      <c r="Q246" s="25"/>
      <c r="R246" s="63"/>
      <c r="S246" s="25"/>
      <c r="T246" s="28"/>
      <c r="U246" s="72"/>
      <c r="V246" s="123"/>
      <c r="W246" s="42"/>
      <c r="X246" s="43"/>
      <c r="Z246" s="151" t="str">
        <f t="shared" si="44"/>
        <v/>
      </c>
      <c r="AA246" s="151">
        <f t="shared" si="36"/>
        <v>0</v>
      </c>
      <c r="AB246" s="151" t="str">
        <f t="shared" si="37"/>
        <v/>
      </c>
      <c r="AC246" s="143">
        <f t="shared" si="45"/>
        <v>0</v>
      </c>
      <c r="AD246" s="143" t="str">
        <f t="shared" si="38"/>
        <v/>
      </c>
    </row>
    <row r="247" spans="1:30" s="54" customFormat="1" ht="34.5" customHeight="1">
      <c r="A247" s="114">
        <f t="shared" si="39"/>
        <v>235</v>
      </c>
      <c r="B247" s="38" t="str">
        <f t="shared" si="40"/>
        <v/>
      </c>
      <c r="C247" s="152"/>
      <c r="D247" s="24" t="str">
        <f t="shared" si="41"/>
        <v/>
      </c>
      <c r="E247" s="24" t="str">
        <f t="shared" si="42"/>
        <v/>
      </c>
      <c r="F247" s="25"/>
      <c r="G247" s="25"/>
      <c r="H247" s="25"/>
      <c r="I247" s="25"/>
      <c r="J247" s="68"/>
      <c r="K247" s="25"/>
      <c r="L247" s="70"/>
      <c r="M247" s="26" t="str">
        <f t="shared" si="35"/>
        <v/>
      </c>
      <c r="N247" s="74"/>
      <c r="O247" s="74"/>
      <c r="P247" s="27" t="str">
        <f t="shared" si="43"/>
        <v/>
      </c>
      <c r="Q247" s="25"/>
      <c r="R247" s="63"/>
      <c r="S247" s="25"/>
      <c r="T247" s="28"/>
      <c r="U247" s="72"/>
      <c r="V247" s="123"/>
      <c r="W247" s="42"/>
      <c r="X247" s="43"/>
      <c r="Z247" s="151" t="str">
        <f t="shared" si="44"/>
        <v/>
      </c>
      <c r="AA247" s="151">
        <f t="shared" si="36"/>
        <v>0</v>
      </c>
      <c r="AB247" s="151" t="str">
        <f t="shared" si="37"/>
        <v/>
      </c>
      <c r="AC247" s="143">
        <f t="shared" si="45"/>
        <v>0</v>
      </c>
      <c r="AD247" s="143" t="str">
        <f t="shared" si="38"/>
        <v/>
      </c>
    </row>
    <row r="248" spans="1:30" s="54" customFormat="1" ht="34.5" customHeight="1">
      <c r="A248" s="114">
        <f t="shared" si="39"/>
        <v>236</v>
      </c>
      <c r="B248" s="38" t="str">
        <f t="shared" si="40"/>
        <v/>
      </c>
      <c r="C248" s="152"/>
      <c r="D248" s="24" t="str">
        <f t="shared" si="41"/>
        <v/>
      </c>
      <c r="E248" s="24" t="str">
        <f t="shared" si="42"/>
        <v/>
      </c>
      <c r="F248" s="25"/>
      <c r="G248" s="25"/>
      <c r="H248" s="25"/>
      <c r="I248" s="25"/>
      <c r="J248" s="68"/>
      <c r="K248" s="25"/>
      <c r="L248" s="70"/>
      <c r="M248" s="26" t="str">
        <f t="shared" si="35"/>
        <v/>
      </c>
      <c r="N248" s="74"/>
      <c r="O248" s="74"/>
      <c r="P248" s="27" t="str">
        <f t="shared" si="43"/>
        <v/>
      </c>
      <c r="Q248" s="25"/>
      <c r="R248" s="63"/>
      <c r="S248" s="25"/>
      <c r="T248" s="28"/>
      <c r="U248" s="72"/>
      <c r="V248" s="123"/>
      <c r="W248" s="42"/>
      <c r="X248" s="43"/>
      <c r="Z248" s="151" t="str">
        <f t="shared" si="44"/>
        <v/>
      </c>
      <c r="AA248" s="151">
        <f t="shared" si="36"/>
        <v>0</v>
      </c>
      <c r="AB248" s="151" t="str">
        <f t="shared" si="37"/>
        <v/>
      </c>
      <c r="AC248" s="143">
        <f t="shared" si="45"/>
        <v>0</v>
      </c>
      <c r="AD248" s="143" t="str">
        <f t="shared" si="38"/>
        <v/>
      </c>
    </row>
    <row r="249" spans="1:30" s="54" customFormat="1" ht="34.5" customHeight="1">
      <c r="A249" s="114">
        <f t="shared" si="39"/>
        <v>237</v>
      </c>
      <c r="B249" s="38" t="str">
        <f t="shared" si="40"/>
        <v/>
      </c>
      <c r="C249" s="152"/>
      <c r="D249" s="24" t="str">
        <f t="shared" si="41"/>
        <v/>
      </c>
      <c r="E249" s="24" t="str">
        <f t="shared" si="42"/>
        <v/>
      </c>
      <c r="F249" s="25"/>
      <c r="G249" s="25"/>
      <c r="H249" s="25"/>
      <c r="I249" s="25"/>
      <c r="J249" s="68"/>
      <c r="K249" s="25"/>
      <c r="L249" s="70"/>
      <c r="M249" s="26" t="str">
        <f t="shared" si="35"/>
        <v/>
      </c>
      <c r="N249" s="74"/>
      <c r="O249" s="74"/>
      <c r="P249" s="27" t="str">
        <f t="shared" si="43"/>
        <v/>
      </c>
      <c r="Q249" s="25"/>
      <c r="R249" s="63"/>
      <c r="S249" s="25"/>
      <c r="T249" s="28"/>
      <c r="U249" s="72"/>
      <c r="V249" s="123"/>
      <c r="W249" s="42"/>
      <c r="X249" s="43"/>
      <c r="Z249" s="151" t="str">
        <f t="shared" si="44"/>
        <v/>
      </c>
      <c r="AA249" s="151">
        <f t="shared" si="36"/>
        <v>0</v>
      </c>
      <c r="AB249" s="151" t="str">
        <f t="shared" si="37"/>
        <v/>
      </c>
      <c r="AC249" s="143">
        <f t="shared" si="45"/>
        <v>0</v>
      </c>
      <c r="AD249" s="143" t="str">
        <f t="shared" si="38"/>
        <v/>
      </c>
    </row>
    <row r="250" spans="1:30" s="54" customFormat="1" ht="34.5" customHeight="1">
      <c r="A250" s="114">
        <f t="shared" si="39"/>
        <v>238</v>
      </c>
      <c r="B250" s="38" t="str">
        <f t="shared" si="40"/>
        <v/>
      </c>
      <c r="C250" s="152"/>
      <c r="D250" s="24" t="str">
        <f t="shared" si="41"/>
        <v/>
      </c>
      <c r="E250" s="24" t="str">
        <f t="shared" si="42"/>
        <v/>
      </c>
      <c r="F250" s="25"/>
      <c r="G250" s="25"/>
      <c r="H250" s="25"/>
      <c r="I250" s="25"/>
      <c r="J250" s="68"/>
      <c r="K250" s="25"/>
      <c r="L250" s="70"/>
      <c r="M250" s="26" t="str">
        <f t="shared" si="35"/>
        <v/>
      </c>
      <c r="N250" s="74"/>
      <c r="O250" s="74"/>
      <c r="P250" s="27" t="str">
        <f t="shared" si="43"/>
        <v/>
      </c>
      <c r="Q250" s="25"/>
      <c r="R250" s="63"/>
      <c r="S250" s="25"/>
      <c r="T250" s="28"/>
      <c r="U250" s="72"/>
      <c r="V250" s="123"/>
      <c r="W250" s="42"/>
      <c r="X250" s="43"/>
      <c r="Z250" s="151" t="str">
        <f t="shared" si="44"/>
        <v/>
      </c>
      <c r="AA250" s="151">
        <f t="shared" si="36"/>
        <v>0</v>
      </c>
      <c r="AB250" s="151" t="str">
        <f t="shared" si="37"/>
        <v/>
      </c>
      <c r="AC250" s="143">
        <f t="shared" si="45"/>
        <v>0</v>
      </c>
      <c r="AD250" s="143" t="str">
        <f t="shared" si="38"/>
        <v/>
      </c>
    </row>
    <row r="251" spans="1:30" s="54" customFormat="1" ht="34.5" customHeight="1">
      <c r="A251" s="114">
        <f t="shared" si="39"/>
        <v>239</v>
      </c>
      <c r="B251" s="38" t="str">
        <f t="shared" si="40"/>
        <v/>
      </c>
      <c r="C251" s="152"/>
      <c r="D251" s="24" t="str">
        <f t="shared" si="41"/>
        <v/>
      </c>
      <c r="E251" s="24" t="str">
        <f t="shared" si="42"/>
        <v/>
      </c>
      <c r="F251" s="25"/>
      <c r="G251" s="25"/>
      <c r="H251" s="25"/>
      <c r="I251" s="25"/>
      <c r="J251" s="68"/>
      <c r="K251" s="25"/>
      <c r="L251" s="70"/>
      <c r="M251" s="26" t="str">
        <f t="shared" si="35"/>
        <v/>
      </c>
      <c r="N251" s="74"/>
      <c r="O251" s="74"/>
      <c r="P251" s="27" t="str">
        <f t="shared" si="43"/>
        <v/>
      </c>
      <c r="Q251" s="25"/>
      <c r="R251" s="63"/>
      <c r="S251" s="25"/>
      <c r="T251" s="28"/>
      <c r="U251" s="72"/>
      <c r="V251" s="123"/>
      <c r="W251" s="42"/>
      <c r="X251" s="43"/>
      <c r="Z251" s="151" t="str">
        <f t="shared" si="44"/>
        <v/>
      </c>
      <c r="AA251" s="151">
        <f t="shared" si="36"/>
        <v>0</v>
      </c>
      <c r="AB251" s="151" t="str">
        <f t="shared" si="37"/>
        <v/>
      </c>
      <c r="AC251" s="143">
        <f t="shared" si="45"/>
        <v>0</v>
      </c>
      <c r="AD251" s="143" t="str">
        <f t="shared" si="38"/>
        <v/>
      </c>
    </row>
    <row r="252" spans="1:30" s="54" customFormat="1" ht="34.5" customHeight="1">
      <c r="A252" s="114">
        <f t="shared" si="39"/>
        <v>240</v>
      </c>
      <c r="B252" s="38" t="str">
        <f t="shared" si="40"/>
        <v/>
      </c>
      <c r="C252" s="152"/>
      <c r="D252" s="24" t="str">
        <f t="shared" si="41"/>
        <v/>
      </c>
      <c r="E252" s="24" t="str">
        <f t="shared" si="42"/>
        <v/>
      </c>
      <c r="F252" s="25"/>
      <c r="G252" s="25"/>
      <c r="H252" s="25"/>
      <c r="I252" s="25"/>
      <c r="J252" s="68"/>
      <c r="K252" s="25"/>
      <c r="L252" s="70"/>
      <c r="M252" s="26" t="str">
        <f t="shared" si="35"/>
        <v/>
      </c>
      <c r="N252" s="74"/>
      <c r="O252" s="74"/>
      <c r="P252" s="27" t="str">
        <f t="shared" si="43"/>
        <v/>
      </c>
      <c r="Q252" s="25"/>
      <c r="R252" s="63"/>
      <c r="S252" s="25"/>
      <c r="T252" s="28"/>
      <c r="U252" s="72"/>
      <c r="V252" s="123"/>
      <c r="W252" s="42"/>
      <c r="X252" s="43"/>
      <c r="Z252" s="151" t="str">
        <f t="shared" si="44"/>
        <v/>
      </c>
      <c r="AA252" s="151">
        <f t="shared" si="36"/>
        <v>0</v>
      </c>
      <c r="AB252" s="151" t="str">
        <f t="shared" si="37"/>
        <v/>
      </c>
      <c r="AC252" s="143">
        <f t="shared" si="45"/>
        <v>0</v>
      </c>
      <c r="AD252" s="143" t="str">
        <f t="shared" si="38"/>
        <v/>
      </c>
    </row>
    <row r="253" spans="1:30" s="54" customFormat="1" ht="34.5" customHeight="1">
      <c r="A253" s="114">
        <f t="shared" si="39"/>
        <v>241</v>
      </c>
      <c r="B253" s="38" t="str">
        <f t="shared" si="40"/>
        <v/>
      </c>
      <c r="C253" s="152"/>
      <c r="D253" s="24" t="str">
        <f t="shared" si="41"/>
        <v/>
      </c>
      <c r="E253" s="24" t="str">
        <f t="shared" si="42"/>
        <v/>
      </c>
      <c r="F253" s="25"/>
      <c r="G253" s="25"/>
      <c r="H253" s="25"/>
      <c r="I253" s="25"/>
      <c r="J253" s="68"/>
      <c r="K253" s="25"/>
      <c r="L253" s="70"/>
      <c r="M253" s="26" t="str">
        <f t="shared" si="35"/>
        <v/>
      </c>
      <c r="N253" s="74"/>
      <c r="O253" s="74"/>
      <c r="P253" s="27" t="str">
        <f t="shared" si="43"/>
        <v/>
      </c>
      <c r="Q253" s="25"/>
      <c r="R253" s="63"/>
      <c r="S253" s="25"/>
      <c r="T253" s="28"/>
      <c r="U253" s="72"/>
      <c r="V253" s="123"/>
      <c r="W253" s="42"/>
      <c r="X253" s="43"/>
      <c r="Z253" s="151" t="str">
        <f t="shared" si="44"/>
        <v/>
      </c>
      <c r="AA253" s="151">
        <f t="shared" si="36"/>
        <v>0</v>
      </c>
      <c r="AB253" s="151" t="str">
        <f t="shared" si="37"/>
        <v/>
      </c>
      <c r="AC253" s="143">
        <f t="shared" si="45"/>
        <v>0</v>
      </c>
      <c r="AD253" s="143" t="str">
        <f t="shared" si="38"/>
        <v/>
      </c>
    </row>
    <row r="254" spans="1:30" s="54" customFormat="1" ht="34.5" customHeight="1">
      <c r="A254" s="114">
        <f t="shared" si="39"/>
        <v>242</v>
      </c>
      <c r="B254" s="38" t="str">
        <f t="shared" si="40"/>
        <v/>
      </c>
      <c r="C254" s="152"/>
      <c r="D254" s="24" t="str">
        <f t="shared" si="41"/>
        <v/>
      </c>
      <c r="E254" s="24" t="str">
        <f t="shared" si="42"/>
        <v/>
      </c>
      <c r="F254" s="25"/>
      <c r="G254" s="25"/>
      <c r="H254" s="25"/>
      <c r="I254" s="25"/>
      <c r="J254" s="68"/>
      <c r="K254" s="25"/>
      <c r="L254" s="70"/>
      <c r="M254" s="26" t="str">
        <f t="shared" si="35"/>
        <v/>
      </c>
      <c r="N254" s="74"/>
      <c r="O254" s="74"/>
      <c r="P254" s="27" t="str">
        <f t="shared" si="43"/>
        <v/>
      </c>
      <c r="Q254" s="25"/>
      <c r="R254" s="63"/>
      <c r="S254" s="25"/>
      <c r="T254" s="28"/>
      <c r="U254" s="72"/>
      <c r="V254" s="123"/>
      <c r="W254" s="42"/>
      <c r="X254" s="43"/>
      <c r="Z254" s="151" t="str">
        <f t="shared" si="44"/>
        <v/>
      </c>
      <c r="AA254" s="151">
        <f t="shared" si="36"/>
        <v>0</v>
      </c>
      <c r="AB254" s="151" t="str">
        <f t="shared" si="37"/>
        <v/>
      </c>
      <c r="AC254" s="143">
        <f t="shared" si="45"/>
        <v>0</v>
      </c>
      <c r="AD254" s="143" t="str">
        <f t="shared" si="38"/>
        <v/>
      </c>
    </row>
    <row r="255" spans="1:30" s="54" customFormat="1" ht="34.5" customHeight="1">
      <c r="A255" s="114">
        <f t="shared" si="39"/>
        <v>243</v>
      </c>
      <c r="B255" s="38" t="str">
        <f t="shared" si="40"/>
        <v/>
      </c>
      <c r="C255" s="152"/>
      <c r="D255" s="24" t="str">
        <f t="shared" si="41"/>
        <v/>
      </c>
      <c r="E255" s="24" t="str">
        <f t="shared" si="42"/>
        <v/>
      </c>
      <c r="F255" s="25"/>
      <c r="G255" s="25"/>
      <c r="H255" s="25"/>
      <c r="I255" s="25"/>
      <c r="J255" s="68"/>
      <c r="K255" s="25"/>
      <c r="L255" s="70"/>
      <c r="M255" s="26" t="str">
        <f t="shared" si="35"/>
        <v/>
      </c>
      <c r="N255" s="74"/>
      <c r="O255" s="74"/>
      <c r="P255" s="27" t="str">
        <f t="shared" si="43"/>
        <v/>
      </c>
      <c r="Q255" s="25"/>
      <c r="R255" s="63"/>
      <c r="S255" s="25"/>
      <c r="T255" s="28"/>
      <c r="U255" s="72"/>
      <c r="V255" s="123"/>
      <c r="W255" s="42"/>
      <c r="X255" s="43"/>
      <c r="Z255" s="151" t="str">
        <f t="shared" si="44"/>
        <v/>
      </c>
      <c r="AA255" s="151">
        <f t="shared" si="36"/>
        <v>0</v>
      </c>
      <c r="AB255" s="151" t="str">
        <f t="shared" si="37"/>
        <v/>
      </c>
      <c r="AC255" s="143">
        <f t="shared" si="45"/>
        <v>0</v>
      </c>
      <c r="AD255" s="143" t="str">
        <f t="shared" si="38"/>
        <v/>
      </c>
    </row>
    <row r="256" spans="1:30" s="54" customFormat="1" ht="34.5" customHeight="1">
      <c r="A256" s="114">
        <f t="shared" si="39"/>
        <v>244</v>
      </c>
      <c r="B256" s="38" t="str">
        <f t="shared" si="40"/>
        <v/>
      </c>
      <c r="C256" s="152"/>
      <c r="D256" s="24" t="str">
        <f t="shared" si="41"/>
        <v/>
      </c>
      <c r="E256" s="24" t="str">
        <f t="shared" si="42"/>
        <v/>
      </c>
      <c r="F256" s="25"/>
      <c r="G256" s="25"/>
      <c r="H256" s="25"/>
      <c r="I256" s="25"/>
      <c r="J256" s="68"/>
      <c r="K256" s="25"/>
      <c r="L256" s="70"/>
      <c r="M256" s="26" t="str">
        <f t="shared" si="35"/>
        <v/>
      </c>
      <c r="N256" s="74"/>
      <c r="O256" s="74"/>
      <c r="P256" s="27" t="str">
        <f t="shared" si="43"/>
        <v/>
      </c>
      <c r="Q256" s="25"/>
      <c r="R256" s="63"/>
      <c r="S256" s="25"/>
      <c r="T256" s="28"/>
      <c r="U256" s="72"/>
      <c r="V256" s="123"/>
      <c r="W256" s="42"/>
      <c r="X256" s="43"/>
      <c r="Z256" s="151" t="str">
        <f t="shared" si="44"/>
        <v/>
      </c>
      <c r="AA256" s="151">
        <f t="shared" si="36"/>
        <v>0</v>
      </c>
      <c r="AB256" s="151" t="str">
        <f t="shared" si="37"/>
        <v/>
      </c>
      <c r="AC256" s="143">
        <f t="shared" si="45"/>
        <v>0</v>
      </c>
      <c r="AD256" s="143" t="str">
        <f t="shared" si="38"/>
        <v/>
      </c>
    </row>
    <row r="257" spans="1:30" s="54" customFormat="1" ht="34.5" customHeight="1">
      <c r="A257" s="114">
        <f t="shared" si="39"/>
        <v>245</v>
      </c>
      <c r="B257" s="38" t="str">
        <f t="shared" si="40"/>
        <v/>
      </c>
      <c r="C257" s="152"/>
      <c r="D257" s="24" t="str">
        <f t="shared" si="41"/>
        <v/>
      </c>
      <c r="E257" s="24" t="str">
        <f t="shared" si="42"/>
        <v/>
      </c>
      <c r="F257" s="25"/>
      <c r="G257" s="25"/>
      <c r="H257" s="25"/>
      <c r="I257" s="25"/>
      <c r="J257" s="68"/>
      <c r="K257" s="25"/>
      <c r="L257" s="70"/>
      <c r="M257" s="26" t="str">
        <f t="shared" si="35"/>
        <v/>
      </c>
      <c r="N257" s="74"/>
      <c r="O257" s="74"/>
      <c r="P257" s="27" t="str">
        <f t="shared" si="43"/>
        <v/>
      </c>
      <c r="Q257" s="25"/>
      <c r="R257" s="63"/>
      <c r="S257" s="25"/>
      <c r="T257" s="28"/>
      <c r="U257" s="72"/>
      <c r="V257" s="123"/>
      <c r="W257" s="42"/>
      <c r="X257" s="43"/>
      <c r="Z257" s="151" t="str">
        <f t="shared" si="44"/>
        <v/>
      </c>
      <c r="AA257" s="151">
        <f t="shared" si="36"/>
        <v>0</v>
      </c>
      <c r="AB257" s="151" t="str">
        <f t="shared" si="37"/>
        <v/>
      </c>
      <c r="AC257" s="143">
        <f t="shared" si="45"/>
        <v>0</v>
      </c>
      <c r="AD257" s="143" t="str">
        <f t="shared" si="38"/>
        <v/>
      </c>
    </row>
    <row r="258" spans="1:30" s="54" customFormat="1" ht="34.5" customHeight="1">
      <c r="A258" s="114">
        <f t="shared" si="39"/>
        <v>246</v>
      </c>
      <c r="B258" s="38" t="str">
        <f t="shared" si="40"/>
        <v/>
      </c>
      <c r="C258" s="152"/>
      <c r="D258" s="24" t="str">
        <f t="shared" si="41"/>
        <v/>
      </c>
      <c r="E258" s="24" t="str">
        <f t="shared" si="42"/>
        <v/>
      </c>
      <c r="F258" s="25"/>
      <c r="G258" s="25"/>
      <c r="H258" s="25"/>
      <c r="I258" s="25"/>
      <c r="J258" s="68"/>
      <c r="K258" s="25"/>
      <c r="L258" s="70"/>
      <c r="M258" s="26" t="str">
        <f t="shared" si="35"/>
        <v/>
      </c>
      <c r="N258" s="74"/>
      <c r="O258" s="74"/>
      <c r="P258" s="27" t="str">
        <f t="shared" si="43"/>
        <v/>
      </c>
      <c r="Q258" s="25"/>
      <c r="R258" s="63"/>
      <c r="S258" s="25"/>
      <c r="T258" s="28"/>
      <c r="U258" s="72"/>
      <c r="V258" s="123"/>
      <c r="W258" s="42"/>
      <c r="X258" s="43"/>
      <c r="Z258" s="151" t="str">
        <f t="shared" si="44"/>
        <v/>
      </c>
      <c r="AA258" s="151">
        <f t="shared" si="36"/>
        <v>0</v>
      </c>
      <c r="AB258" s="151" t="str">
        <f t="shared" si="37"/>
        <v/>
      </c>
      <c r="AC258" s="143">
        <f t="shared" si="45"/>
        <v>0</v>
      </c>
      <c r="AD258" s="143" t="str">
        <f t="shared" si="38"/>
        <v/>
      </c>
    </row>
    <row r="259" spans="1:30" s="54" customFormat="1" ht="34.5" customHeight="1">
      <c r="A259" s="114">
        <f t="shared" si="39"/>
        <v>247</v>
      </c>
      <c r="B259" s="38" t="str">
        <f t="shared" si="40"/>
        <v/>
      </c>
      <c r="C259" s="152"/>
      <c r="D259" s="24" t="str">
        <f t="shared" si="41"/>
        <v/>
      </c>
      <c r="E259" s="24" t="str">
        <f t="shared" si="42"/>
        <v/>
      </c>
      <c r="F259" s="25"/>
      <c r="G259" s="25"/>
      <c r="H259" s="25"/>
      <c r="I259" s="25"/>
      <c r="J259" s="68"/>
      <c r="K259" s="25"/>
      <c r="L259" s="70"/>
      <c r="M259" s="26" t="str">
        <f t="shared" si="35"/>
        <v/>
      </c>
      <c r="N259" s="74"/>
      <c r="O259" s="74"/>
      <c r="P259" s="27" t="str">
        <f t="shared" si="43"/>
        <v/>
      </c>
      <c r="Q259" s="25"/>
      <c r="R259" s="63"/>
      <c r="S259" s="25"/>
      <c r="T259" s="28"/>
      <c r="U259" s="72"/>
      <c r="V259" s="123"/>
      <c r="W259" s="42"/>
      <c r="X259" s="43"/>
      <c r="Z259" s="151" t="str">
        <f t="shared" si="44"/>
        <v/>
      </c>
      <c r="AA259" s="151">
        <f t="shared" si="36"/>
        <v>0</v>
      </c>
      <c r="AB259" s="151" t="str">
        <f t="shared" si="37"/>
        <v/>
      </c>
      <c r="AC259" s="143">
        <f t="shared" si="45"/>
        <v>0</v>
      </c>
      <c r="AD259" s="143" t="str">
        <f t="shared" si="38"/>
        <v/>
      </c>
    </row>
    <row r="260" spans="1:30" s="54" customFormat="1" ht="34.5" customHeight="1">
      <c r="A260" s="114">
        <f t="shared" si="39"/>
        <v>248</v>
      </c>
      <c r="B260" s="38" t="str">
        <f t="shared" si="40"/>
        <v/>
      </c>
      <c r="C260" s="152"/>
      <c r="D260" s="24" t="str">
        <f t="shared" si="41"/>
        <v/>
      </c>
      <c r="E260" s="24" t="str">
        <f t="shared" si="42"/>
        <v/>
      </c>
      <c r="F260" s="25"/>
      <c r="G260" s="25"/>
      <c r="H260" s="25"/>
      <c r="I260" s="25"/>
      <c r="J260" s="68"/>
      <c r="K260" s="25"/>
      <c r="L260" s="70"/>
      <c r="M260" s="26" t="str">
        <f t="shared" si="35"/>
        <v/>
      </c>
      <c r="N260" s="74"/>
      <c r="O260" s="74"/>
      <c r="P260" s="27" t="str">
        <f t="shared" si="43"/>
        <v/>
      </c>
      <c r="Q260" s="25"/>
      <c r="R260" s="63"/>
      <c r="S260" s="25"/>
      <c r="T260" s="28"/>
      <c r="U260" s="72"/>
      <c r="V260" s="123"/>
      <c r="W260" s="42"/>
      <c r="X260" s="43"/>
      <c r="Z260" s="151" t="str">
        <f t="shared" si="44"/>
        <v/>
      </c>
      <c r="AA260" s="151">
        <f t="shared" si="36"/>
        <v>0</v>
      </c>
      <c r="AB260" s="151" t="str">
        <f t="shared" si="37"/>
        <v/>
      </c>
      <c r="AC260" s="143">
        <f t="shared" si="45"/>
        <v>0</v>
      </c>
      <c r="AD260" s="143" t="str">
        <f t="shared" si="38"/>
        <v/>
      </c>
    </row>
    <row r="261" spans="1:30" s="54" customFormat="1" ht="34.5" customHeight="1">
      <c r="A261" s="114">
        <f t="shared" si="39"/>
        <v>249</v>
      </c>
      <c r="B261" s="38" t="str">
        <f t="shared" si="40"/>
        <v/>
      </c>
      <c r="C261" s="152"/>
      <c r="D261" s="24" t="str">
        <f t="shared" si="41"/>
        <v/>
      </c>
      <c r="E261" s="24" t="str">
        <f t="shared" si="42"/>
        <v/>
      </c>
      <c r="F261" s="25"/>
      <c r="G261" s="25"/>
      <c r="H261" s="25"/>
      <c r="I261" s="25"/>
      <c r="J261" s="68"/>
      <c r="K261" s="25"/>
      <c r="L261" s="70"/>
      <c r="M261" s="26" t="str">
        <f t="shared" si="35"/>
        <v/>
      </c>
      <c r="N261" s="74"/>
      <c r="O261" s="74"/>
      <c r="P261" s="27" t="str">
        <f t="shared" si="43"/>
        <v/>
      </c>
      <c r="Q261" s="25"/>
      <c r="R261" s="63"/>
      <c r="S261" s="25"/>
      <c r="T261" s="28"/>
      <c r="U261" s="72"/>
      <c r="V261" s="123"/>
      <c r="W261" s="42"/>
      <c r="X261" s="43"/>
      <c r="Z261" s="151" t="str">
        <f t="shared" si="44"/>
        <v/>
      </c>
      <c r="AA261" s="151">
        <f t="shared" si="36"/>
        <v>0</v>
      </c>
      <c r="AB261" s="151" t="str">
        <f t="shared" si="37"/>
        <v/>
      </c>
      <c r="AC261" s="143">
        <f t="shared" si="45"/>
        <v>0</v>
      </c>
      <c r="AD261" s="143" t="str">
        <f t="shared" si="38"/>
        <v/>
      </c>
    </row>
    <row r="262" spans="1:30" s="54" customFormat="1" ht="34.5" customHeight="1">
      <c r="A262" s="114">
        <f t="shared" si="39"/>
        <v>250</v>
      </c>
      <c r="B262" s="38" t="str">
        <f t="shared" si="40"/>
        <v/>
      </c>
      <c r="C262" s="152"/>
      <c r="D262" s="24" t="str">
        <f t="shared" si="41"/>
        <v/>
      </c>
      <c r="E262" s="24" t="str">
        <f t="shared" si="42"/>
        <v/>
      </c>
      <c r="F262" s="25"/>
      <c r="G262" s="25"/>
      <c r="H262" s="25"/>
      <c r="I262" s="25"/>
      <c r="J262" s="68"/>
      <c r="K262" s="25"/>
      <c r="L262" s="70"/>
      <c r="M262" s="26" t="str">
        <f t="shared" si="35"/>
        <v/>
      </c>
      <c r="N262" s="74"/>
      <c r="O262" s="74"/>
      <c r="P262" s="27" t="str">
        <f t="shared" si="43"/>
        <v/>
      </c>
      <c r="Q262" s="25"/>
      <c r="R262" s="63"/>
      <c r="S262" s="25"/>
      <c r="T262" s="28"/>
      <c r="U262" s="72"/>
      <c r="V262" s="123"/>
      <c r="W262" s="42"/>
      <c r="X262" s="43"/>
      <c r="Z262" s="151" t="str">
        <f t="shared" si="44"/>
        <v/>
      </c>
      <c r="AA262" s="151">
        <f t="shared" si="36"/>
        <v>0</v>
      </c>
      <c r="AB262" s="151" t="str">
        <f t="shared" si="37"/>
        <v/>
      </c>
      <c r="AC262" s="143">
        <f t="shared" si="45"/>
        <v>0</v>
      </c>
      <c r="AD262" s="143" t="str">
        <f t="shared" si="38"/>
        <v/>
      </c>
    </row>
    <row r="263" spans="1:30" s="54" customFormat="1" ht="34.5" customHeight="1">
      <c r="A263" s="114">
        <f t="shared" si="39"/>
        <v>251</v>
      </c>
      <c r="B263" s="38" t="str">
        <f t="shared" si="40"/>
        <v/>
      </c>
      <c r="C263" s="152"/>
      <c r="D263" s="24" t="str">
        <f t="shared" si="41"/>
        <v/>
      </c>
      <c r="E263" s="24" t="str">
        <f t="shared" si="42"/>
        <v/>
      </c>
      <c r="F263" s="25"/>
      <c r="G263" s="25"/>
      <c r="H263" s="25"/>
      <c r="I263" s="25"/>
      <c r="J263" s="68"/>
      <c r="K263" s="25"/>
      <c r="L263" s="70"/>
      <c r="M263" s="26" t="str">
        <f t="shared" si="35"/>
        <v/>
      </c>
      <c r="N263" s="74"/>
      <c r="O263" s="74"/>
      <c r="P263" s="27" t="str">
        <f t="shared" si="43"/>
        <v/>
      </c>
      <c r="Q263" s="25"/>
      <c r="R263" s="63"/>
      <c r="S263" s="25"/>
      <c r="T263" s="28"/>
      <c r="U263" s="72"/>
      <c r="V263" s="123"/>
      <c r="W263" s="42"/>
      <c r="X263" s="43"/>
      <c r="Z263" s="151" t="str">
        <f t="shared" si="44"/>
        <v/>
      </c>
      <c r="AA263" s="151">
        <f t="shared" si="36"/>
        <v>0</v>
      </c>
      <c r="AB263" s="151" t="str">
        <f t="shared" si="37"/>
        <v/>
      </c>
      <c r="AC263" s="143">
        <f t="shared" si="45"/>
        <v>0</v>
      </c>
      <c r="AD263" s="143" t="str">
        <f t="shared" si="38"/>
        <v/>
      </c>
    </row>
    <row r="264" spans="1:30" s="54" customFormat="1" ht="34.5" customHeight="1">
      <c r="A264" s="114">
        <f t="shared" si="39"/>
        <v>252</v>
      </c>
      <c r="B264" s="38" t="str">
        <f t="shared" si="40"/>
        <v/>
      </c>
      <c r="C264" s="152"/>
      <c r="D264" s="24" t="str">
        <f t="shared" si="41"/>
        <v/>
      </c>
      <c r="E264" s="24" t="str">
        <f t="shared" si="42"/>
        <v/>
      </c>
      <c r="F264" s="25"/>
      <c r="G264" s="25"/>
      <c r="H264" s="25"/>
      <c r="I264" s="25"/>
      <c r="J264" s="68"/>
      <c r="K264" s="25"/>
      <c r="L264" s="70"/>
      <c r="M264" s="26" t="str">
        <f t="shared" si="35"/>
        <v/>
      </c>
      <c r="N264" s="74"/>
      <c r="O264" s="74"/>
      <c r="P264" s="27" t="str">
        <f t="shared" si="43"/>
        <v/>
      </c>
      <c r="Q264" s="25"/>
      <c r="R264" s="63"/>
      <c r="S264" s="25"/>
      <c r="T264" s="28"/>
      <c r="U264" s="72"/>
      <c r="V264" s="123"/>
      <c r="W264" s="42"/>
      <c r="X264" s="43"/>
      <c r="Z264" s="151" t="str">
        <f t="shared" si="44"/>
        <v/>
      </c>
      <c r="AA264" s="151">
        <f t="shared" si="36"/>
        <v>0</v>
      </c>
      <c r="AB264" s="151" t="str">
        <f t="shared" si="37"/>
        <v/>
      </c>
      <c r="AC264" s="143">
        <f t="shared" si="45"/>
        <v>0</v>
      </c>
      <c r="AD264" s="143" t="str">
        <f t="shared" si="38"/>
        <v/>
      </c>
    </row>
    <row r="265" spans="1:30" s="54" customFormat="1" ht="34.5" customHeight="1">
      <c r="A265" s="114">
        <f t="shared" si="39"/>
        <v>253</v>
      </c>
      <c r="B265" s="38" t="str">
        <f t="shared" si="40"/>
        <v/>
      </c>
      <c r="C265" s="152"/>
      <c r="D265" s="24" t="str">
        <f t="shared" si="41"/>
        <v/>
      </c>
      <c r="E265" s="24" t="str">
        <f t="shared" si="42"/>
        <v/>
      </c>
      <c r="F265" s="25"/>
      <c r="G265" s="25"/>
      <c r="H265" s="25"/>
      <c r="I265" s="25"/>
      <c r="J265" s="68"/>
      <c r="K265" s="25"/>
      <c r="L265" s="70"/>
      <c r="M265" s="26" t="str">
        <f t="shared" si="35"/>
        <v/>
      </c>
      <c r="N265" s="74"/>
      <c r="O265" s="74"/>
      <c r="P265" s="27" t="str">
        <f t="shared" si="43"/>
        <v/>
      </c>
      <c r="Q265" s="25"/>
      <c r="R265" s="63"/>
      <c r="S265" s="25"/>
      <c r="T265" s="28"/>
      <c r="U265" s="72"/>
      <c r="V265" s="123"/>
      <c r="W265" s="42"/>
      <c r="X265" s="43"/>
      <c r="Z265" s="151" t="str">
        <f t="shared" si="44"/>
        <v/>
      </c>
      <c r="AA265" s="151">
        <f t="shared" si="36"/>
        <v>0</v>
      </c>
      <c r="AB265" s="151" t="str">
        <f t="shared" si="37"/>
        <v/>
      </c>
      <c r="AC265" s="143">
        <f t="shared" si="45"/>
        <v>0</v>
      </c>
      <c r="AD265" s="143" t="str">
        <f t="shared" si="38"/>
        <v/>
      </c>
    </row>
    <row r="266" spans="1:30" s="54" customFormat="1" ht="34.5" customHeight="1">
      <c r="A266" s="114">
        <f t="shared" si="39"/>
        <v>254</v>
      </c>
      <c r="B266" s="38" t="str">
        <f t="shared" si="40"/>
        <v/>
      </c>
      <c r="C266" s="152"/>
      <c r="D266" s="24" t="str">
        <f t="shared" si="41"/>
        <v/>
      </c>
      <c r="E266" s="24" t="str">
        <f t="shared" si="42"/>
        <v/>
      </c>
      <c r="F266" s="25"/>
      <c r="G266" s="25"/>
      <c r="H266" s="25"/>
      <c r="I266" s="25"/>
      <c r="J266" s="68"/>
      <c r="K266" s="25"/>
      <c r="L266" s="70"/>
      <c r="M266" s="26" t="str">
        <f t="shared" si="35"/>
        <v/>
      </c>
      <c r="N266" s="74"/>
      <c r="O266" s="74"/>
      <c r="P266" s="27" t="str">
        <f t="shared" si="43"/>
        <v/>
      </c>
      <c r="Q266" s="25"/>
      <c r="R266" s="63"/>
      <c r="S266" s="25"/>
      <c r="T266" s="28"/>
      <c r="U266" s="72"/>
      <c r="V266" s="123"/>
      <c r="W266" s="42"/>
      <c r="X266" s="43"/>
      <c r="Z266" s="151" t="str">
        <f t="shared" si="44"/>
        <v/>
      </c>
      <c r="AA266" s="151">
        <f t="shared" si="36"/>
        <v>0</v>
      </c>
      <c r="AB266" s="151" t="str">
        <f t="shared" si="37"/>
        <v/>
      </c>
      <c r="AC266" s="143">
        <f t="shared" si="45"/>
        <v>0</v>
      </c>
      <c r="AD266" s="143" t="str">
        <f t="shared" si="38"/>
        <v/>
      </c>
    </row>
    <row r="267" spans="1:30" s="54" customFormat="1" ht="34.5" customHeight="1">
      <c r="A267" s="114">
        <f t="shared" si="39"/>
        <v>255</v>
      </c>
      <c r="B267" s="38" t="str">
        <f t="shared" si="40"/>
        <v/>
      </c>
      <c r="C267" s="152"/>
      <c r="D267" s="24" t="str">
        <f t="shared" si="41"/>
        <v/>
      </c>
      <c r="E267" s="24" t="str">
        <f t="shared" si="42"/>
        <v/>
      </c>
      <c r="F267" s="25"/>
      <c r="G267" s="25"/>
      <c r="H267" s="25"/>
      <c r="I267" s="25"/>
      <c r="J267" s="68"/>
      <c r="K267" s="25"/>
      <c r="L267" s="70"/>
      <c r="M267" s="26" t="str">
        <f t="shared" si="35"/>
        <v/>
      </c>
      <c r="N267" s="74"/>
      <c r="O267" s="74"/>
      <c r="P267" s="27" t="str">
        <f t="shared" si="43"/>
        <v/>
      </c>
      <c r="Q267" s="25"/>
      <c r="R267" s="63"/>
      <c r="S267" s="25"/>
      <c r="T267" s="28"/>
      <c r="U267" s="72"/>
      <c r="V267" s="123"/>
      <c r="W267" s="42"/>
      <c r="X267" s="43"/>
      <c r="Z267" s="151" t="str">
        <f t="shared" si="44"/>
        <v/>
      </c>
      <c r="AA267" s="151">
        <f t="shared" si="36"/>
        <v>0</v>
      </c>
      <c r="AB267" s="151" t="str">
        <f t="shared" si="37"/>
        <v/>
      </c>
      <c r="AC267" s="143">
        <f t="shared" si="45"/>
        <v>0</v>
      </c>
      <c r="AD267" s="143" t="str">
        <f t="shared" si="38"/>
        <v/>
      </c>
    </row>
    <row r="268" spans="1:30" s="54" customFormat="1" ht="34.5" customHeight="1">
      <c r="A268" s="114">
        <f t="shared" si="39"/>
        <v>256</v>
      </c>
      <c r="B268" s="38" t="str">
        <f t="shared" si="40"/>
        <v/>
      </c>
      <c r="C268" s="152"/>
      <c r="D268" s="24" t="str">
        <f t="shared" si="41"/>
        <v/>
      </c>
      <c r="E268" s="24" t="str">
        <f t="shared" si="42"/>
        <v/>
      </c>
      <c r="F268" s="25"/>
      <c r="G268" s="25"/>
      <c r="H268" s="25"/>
      <c r="I268" s="25"/>
      <c r="J268" s="68"/>
      <c r="K268" s="25"/>
      <c r="L268" s="70"/>
      <c r="M268" s="26" t="str">
        <f t="shared" ref="M268:M312" si="46">IF(K268="","",K268)</f>
        <v/>
      </c>
      <c r="N268" s="74"/>
      <c r="O268" s="74"/>
      <c r="P268" s="27" t="str">
        <f t="shared" si="43"/>
        <v/>
      </c>
      <c r="Q268" s="25"/>
      <c r="R268" s="63"/>
      <c r="S268" s="25"/>
      <c r="T268" s="28"/>
      <c r="U268" s="72"/>
      <c r="V268" s="123"/>
      <c r="W268" s="42"/>
      <c r="X268" s="43"/>
      <c r="Z268" s="151" t="str">
        <f t="shared" si="44"/>
        <v/>
      </c>
      <c r="AA268" s="151">
        <f t="shared" si="36"/>
        <v>0</v>
      </c>
      <c r="AB268" s="151" t="str">
        <f t="shared" si="37"/>
        <v/>
      </c>
      <c r="AC268" s="143">
        <f t="shared" si="45"/>
        <v>0</v>
      </c>
      <c r="AD268" s="143" t="str">
        <f t="shared" si="38"/>
        <v/>
      </c>
    </row>
    <row r="269" spans="1:30" s="54" customFormat="1" ht="34.5" customHeight="1">
      <c r="A269" s="114">
        <f t="shared" si="39"/>
        <v>257</v>
      </c>
      <c r="B269" s="38" t="str">
        <f t="shared" si="40"/>
        <v/>
      </c>
      <c r="C269" s="152"/>
      <c r="D269" s="24" t="str">
        <f t="shared" si="41"/>
        <v/>
      </c>
      <c r="E269" s="24" t="str">
        <f t="shared" si="42"/>
        <v/>
      </c>
      <c r="F269" s="25"/>
      <c r="G269" s="25"/>
      <c r="H269" s="25"/>
      <c r="I269" s="25"/>
      <c r="J269" s="68"/>
      <c r="K269" s="25"/>
      <c r="L269" s="70"/>
      <c r="M269" s="26" t="str">
        <f t="shared" si="46"/>
        <v/>
      </c>
      <c r="N269" s="74"/>
      <c r="O269" s="74"/>
      <c r="P269" s="27" t="str">
        <f t="shared" si="43"/>
        <v/>
      </c>
      <c r="Q269" s="25"/>
      <c r="R269" s="63"/>
      <c r="S269" s="25"/>
      <c r="T269" s="28"/>
      <c r="U269" s="72"/>
      <c r="V269" s="123"/>
      <c r="W269" s="42"/>
      <c r="X269" s="43"/>
      <c r="Z269" s="151" t="str">
        <f t="shared" si="44"/>
        <v/>
      </c>
      <c r="AA269" s="151">
        <f t="shared" ref="AA269:AA312" si="47">IF(AND($G269&lt;&gt;"",COUNTIF($G269,"*■*")&gt;0,$S269=""),1,0)</f>
        <v>0</v>
      </c>
      <c r="AB269" s="151" t="str">
        <f t="shared" ref="AB269:AB312" si="48">IF(G269="","",TEXT(G269,"G/標準"))</f>
        <v/>
      </c>
      <c r="AC269" s="143">
        <f t="shared" si="45"/>
        <v>0</v>
      </c>
      <c r="AD269" s="143" t="str">
        <f t="shared" si="38"/>
        <v/>
      </c>
    </row>
    <row r="270" spans="1:30" s="54" customFormat="1" ht="34.5" customHeight="1">
      <c r="A270" s="114">
        <f t="shared" ref="A270:A312" si="49">ROW()-12</f>
        <v>258</v>
      </c>
      <c r="B270" s="38" t="str">
        <f t="shared" ref="B270:B312" si="50">IF($C270="","","工作機械")</f>
        <v/>
      </c>
      <c r="C270" s="152"/>
      <c r="D270" s="24" t="str">
        <f t="shared" ref="D270:D312" si="51">IF($B270&lt;&gt;"",$C$2,"")</f>
        <v/>
      </c>
      <c r="E270" s="24" t="str">
        <f t="shared" ref="E270:E312" si="52">IF($B270&lt;&gt;"",$F$2,"")</f>
        <v/>
      </c>
      <c r="F270" s="25"/>
      <c r="G270" s="25"/>
      <c r="H270" s="25"/>
      <c r="I270" s="25"/>
      <c r="J270" s="68"/>
      <c r="K270" s="25"/>
      <c r="L270" s="70"/>
      <c r="M270" s="26" t="str">
        <f t="shared" si="46"/>
        <v/>
      </c>
      <c r="N270" s="74"/>
      <c r="O270" s="74"/>
      <c r="P270" s="27" t="str">
        <f t="shared" ref="P270:P312" si="53">IFERROR(IF($J270="","",ROUNDDOWN((ABS($J270-$L270)/$J270)/($O270-$N270)*100,1)),"")</f>
        <v/>
      </c>
      <c r="Q270" s="25"/>
      <c r="R270" s="63"/>
      <c r="S270" s="25"/>
      <c r="T270" s="28"/>
      <c r="U270" s="72"/>
      <c r="V270" s="123"/>
      <c r="W270" s="42"/>
      <c r="X270" s="43"/>
      <c r="Z270" s="151" t="str">
        <f t="shared" ref="Z270:Z312" si="54">IF(AND(($B270&lt;&gt;""),(OR(C270="",F270="",G270="",H270="",I270="",J270="",K270="",L270="",N270="",O270="",P270="",Q270="",U270=""))),1,"")</f>
        <v/>
      </c>
      <c r="AA270" s="151">
        <f t="shared" si="47"/>
        <v>0</v>
      </c>
      <c r="AB270" s="151" t="str">
        <f t="shared" si="48"/>
        <v/>
      </c>
      <c r="AC270" s="143">
        <f t="shared" ref="AC270:AC312" si="55">IF(AB270="",0,COUNTIF($AB$13:$AB$1048576,AB270))</f>
        <v>0</v>
      </c>
      <c r="AD270" s="143" t="str">
        <f t="shared" ref="AD270:AD312" si="56">IF(P270&lt;1,1,"")</f>
        <v/>
      </c>
    </row>
    <row r="271" spans="1:30" s="54" customFormat="1" ht="34.5" customHeight="1">
      <c r="A271" s="114">
        <f t="shared" si="49"/>
        <v>259</v>
      </c>
      <c r="B271" s="38" t="str">
        <f t="shared" si="50"/>
        <v/>
      </c>
      <c r="C271" s="152"/>
      <c r="D271" s="24" t="str">
        <f t="shared" si="51"/>
        <v/>
      </c>
      <c r="E271" s="24" t="str">
        <f t="shared" si="52"/>
        <v/>
      </c>
      <c r="F271" s="25"/>
      <c r="G271" s="25"/>
      <c r="H271" s="25"/>
      <c r="I271" s="25"/>
      <c r="J271" s="68"/>
      <c r="K271" s="25"/>
      <c r="L271" s="70"/>
      <c r="M271" s="26" t="str">
        <f t="shared" si="46"/>
        <v/>
      </c>
      <c r="N271" s="74"/>
      <c r="O271" s="74"/>
      <c r="P271" s="27" t="str">
        <f t="shared" si="53"/>
        <v/>
      </c>
      <c r="Q271" s="25"/>
      <c r="R271" s="63"/>
      <c r="S271" s="25"/>
      <c r="T271" s="28"/>
      <c r="U271" s="72"/>
      <c r="V271" s="123"/>
      <c r="W271" s="42"/>
      <c r="X271" s="43"/>
      <c r="Z271" s="151" t="str">
        <f t="shared" si="54"/>
        <v/>
      </c>
      <c r="AA271" s="151">
        <f t="shared" si="47"/>
        <v>0</v>
      </c>
      <c r="AB271" s="151" t="str">
        <f t="shared" si="48"/>
        <v/>
      </c>
      <c r="AC271" s="143">
        <f t="shared" si="55"/>
        <v>0</v>
      </c>
      <c r="AD271" s="143" t="str">
        <f t="shared" si="56"/>
        <v/>
      </c>
    </row>
    <row r="272" spans="1:30" s="54" customFormat="1" ht="34.5" customHeight="1">
      <c r="A272" s="114">
        <f t="shared" si="49"/>
        <v>260</v>
      </c>
      <c r="B272" s="38" t="str">
        <f t="shared" si="50"/>
        <v/>
      </c>
      <c r="C272" s="152"/>
      <c r="D272" s="24" t="str">
        <f t="shared" si="51"/>
        <v/>
      </c>
      <c r="E272" s="24" t="str">
        <f t="shared" si="52"/>
        <v/>
      </c>
      <c r="F272" s="25"/>
      <c r="G272" s="25"/>
      <c r="H272" s="25"/>
      <c r="I272" s="25"/>
      <c r="J272" s="68"/>
      <c r="K272" s="25"/>
      <c r="L272" s="70"/>
      <c r="M272" s="26" t="str">
        <f t="shared" si="46"/>
        <v/>
      </c>
      <c r="N272" s="74"/>
      <c r="O272" s="74"/>
      <c r="P272" s="27" t="str">
        <f t="shared" si="53"/>
        <v/>
      </c>
      <c r="Q272" s="25"/>
      <c r="R272" s="63"/>
      <c r="S272" s="25"/>
      <c r="T272" s="28"/>
      <c r="U272" s="72"/>
      <c r="V272" s="123"/>
      <c r="W272" s="42"/>
      <c r="X272" s="43"/>
      <c r="Z272" s="151" t="str">
        <f t="shared" si="54"/>
        <v/>
      </c>
      <c r="AA272" s="151">
        <f t="shared" si="47"/>
        <v>0</v>
      </c>
      <c r="AB272" s="151" t="str">
        <f t="shared" si="48"/>
        <v/>
      </c>
      <c r="AC272" s="143">
        <f t="shared" si="55"/>
        <v>0</v>
      </c>
      <c r="AD272" s="143" t="str">
        <f t="shared" si="56"/>
        <v/>
      </c>
    </row>
    <row r="273" spans="1:30" s="54" customFormat="1" ht="34.5" customHeight="1">
      <c r="A273" s="114">
        <f t="shared" si="49"/>
        <v>261</v>
      </c>
      <c r="B273" s="38" t="str">
        <f t="shared" si="50"/>
        <v/>
      </c>
      <c r="C273" s="152"/>
      <c r="D273" s="24" t="str">
        <f t="shared" si="51"/>
        <v/>
      </c>
      <c r="E273" s="24" t="str">
        <f t="shared" si="52"/>
        <v/>
      </c>
      <c r="F273" s="25"/>
      <c r="G273" s="25"/>
      <c r="H273" s="25"/>
      <c r="I273" s="25"/>
      <c r="J273" s="68"/>
      <c r="K273" s="25"/>
      <c r="L273" s="70"/>
      <c r="M273" s="26" t="str">
        <f t="shared" si="46"/>
        <v/>
      </c>
      <c r="N273" s="74"/>
      <c r="O273" s="74"/>
      <c r="P273" s="27" t="str">
        <f t="shared" si="53"/>
        <v/>
      </c>
      <c r="Q273" s="25"/>
      <c r="R273" s="63"/>
      <c r="S273" s="25"/>
      <c r="T273" s="28"/>
      <c r="U273" s="72"/>
      <c r="V273" s="123"/>
      <c r="W273" s="42"/>
      <c r="X273" s="43"/>
      <c r="Z273" s="151" t="str">
        <f t="shared" si="54"/>
        <v/>
      </c>
      <c r="AA273" s="151">
        <f t="shared" si="47"/>
        <v>0</v>
      </c>
      <c r="AB273" s="151" t="str">
        <f t="shared" si="48"/>
        <v/>
      </c>
      <c r="AC273" s="143">
        <f t="shared" si="55"/>
        <v>0</v>
      </c>
      <c r="AD273" s="143" t="str">
        <f t="shared" si="56"/>
        <v/>
      </c>
    </row>
    <row r="274" spans="1:30" s="54" customFormat="1" ht="34.5" customHeight="1">
      <c r="A274" s="114">
        <f t="shared" si="49"/>
        <v>262</v>
      </c>
      <c r="B274" s="38" t="str">
        <f t="shared" si="50"/>
        <v/>
      </c>
      <c r="C274" s="152"/>
      <c r="D274" s="24" t="str">
        <f t="shared" si="51"/>
        <v/>
      </c>
      <c r="E274" s="24" t="str">
        <f t="shared" si="52"/>
        <v/>
      </c>
      <c r="F274" s="25"/>
      <c r="G274" s="25"/>
      <c r="H274" s="25"/>
      <c r="I274" s="25"/>
      <c r="J274" s="68"/>
      <c r="K274" s="25"/>
      <c r="L274" s="70"/>
      <c r="M274" s="26" t="str">
        <f t="shared" si="46"/>
        <v/>
      </c>
      <c r="N274" s="74"/>
      <c r="O274" s="74"/>
      <c r="P274" s="27" t="str">
        <f t="shared" si="53"/>
        <v/>
      </c>
      <c r="Q274" s="25"/>
      <c r="R274" s="63"/>
      <c r="S274" s="25"/>
      <c r="T274" s="28"/>
      <c r="U274" s="72"/>
      <c r="V274" s="123"/>
      <c r="W274" s="42"/>
      <c r="X274" s="43"/>
      <c r="Z274" s="151" t="str">
        <f t="shared" si="54"/>
        <v/>
      </c>
      <c r="AA274" s="151">
        <f t="shared" si="47"/>
        <v>0</v>
      </c>
      <c r="AB274" s="151" t="str">
        <f t="shared" si="48"/>
        <v/>
      </c>
      <c r="AC274" s="143">
        <f t="shared" si="55"/>
        <v>0</v>
      </c>
      <c r="AD274" s="143" t="str">
        <f t="shared" si="56"/>
        <v/>
      </c>
    </row>
    <row r="275" spans="1:30" s="54" customFormat="1" ht="34.5" customHeight="1">
      <c r="A275" s="114">
        <f t="shared" si="49"/>
        <v>263</v>
      </c>
      <c r="B275" s="38" t="str">
        <f t="shared" si="50"/>
        <v/>
      </c>
      <c r="C275" s="152"/>
      <c r="D275" s="24" t="str">
        <f t="shared" si="51"/>
        <v/>
      </c>
      <c r="E275" s="24" t="str">
        <f t="shared" si="52"/>
        <v/>
      </c>
      <c r="F275" s="25"/>
      <c r="G275" s="25"/>
      <c r="H275" s="25"/>
      <c r="I275" s="25"/>
      <c r="J275" s="68"/>
      <c r="K275" s="25"/>
      <c r="L275" s="70"/>
      <c r="M275" s="26" t="str">
        <f t="shared" si="46"/>
        <v/>
      </c>
      <c r="N275" s="74"/>
      <c r="O275" s="74"/>
      <c r="P275" s="27" t="str">
        <f t="shared" si="53"/>
        <v/>
      </c>
      <c r="Q275" s="25"/>
      <c r="R275" s="63"/>
      <c r="S275" s="25"/>
      <c r="T275" s="28"/>
      <c r="U275" s="72"/>
      <c r="V275" s="123"/>
      <c r="W275" s="42"/>
      <c r="X275" s="43"/>
      <c r="Z275" s="151" t="str">
        <f t="shared" si="54"/>
        <v/>
      </c>
      <c r="AA275" s="151">
        <f t="shared" si="47"/>
        <v>0</v>
      </c>
      <c r="AB275" s="151" t="str">
        <f t="shared" si="48"/>
        <v/>
      </c>
      <c r="AC275" s="143">
        <f t="shared" si="55"/>
        <v>0</v>
      </c>
      <c r="AD275" s="143" t="str">
        <f t="shared" si="56"/>
        <v/>
      </c>
    </row>
    <row r="276" spans="1:30" s="54" customFormat="1" ht="34.5" customHeight="1">
      <c r="A276" s="114">
        <f t="shared" si="49"/>
        <v>264</v>
      </c>
      <c r="B276" s="38" t="str">
        <f t="shared" si="50"/>
        <v/>
      </c>
      <c r="C276" s="152"/>
      <c r="D276" s="24" t="str">
        <f t="shared" si="51"/>
        <v/>
      </c>
      <c r="E276" s="24" t="str">
        <f t="shared" si="52"/>
        <v/>
      </c>
      <c r="F276" s="25"/>
      <c r="G276" s="25"/>
      <c r="H276" s="25"/>
      <c r="I276" s="25"/>
      <c r="J276" s="68"/>
      <c r="K276" s="25"/>
      <c r="L276" s="70"/>
      <c r="M276" s="26" t="str">
        <f t="shared" si="46"/>
        <v/>
      </c>
      <c r="N276" s="74"/>
      <c r="O276" s="74"/>
      <c r="P276" s="27" t="str">
        <f t="shared" si="53"/>
        <v/>
      </c>
      <c r="Q276" s="25"/>
      <c r="R276" s="63"/>
      <c r="S276" s="25"/>
      <c r="T276" s="28"/>
      <c r="U276" s="72"/>
      <c r="V276" s="123"/>
      <c r="W276" s="42"/>
      <c r="X276" s="43"/>
      <c r="Z276" s="151" t="str">
        <f t="shared" si="54"/>
        <v/>
      </c>
      <c r="AA276" s="151">
        <f t="shared" si="47"/>
        <v>0</v>
      </c>
      <c r="AB276" s="151" t="str">
        <f t="shared" si="48"/>
        <v/>
      </c>
      <c r="AC276" s="143">
        <f t="shared" si="55"/>
        <v>0</v>
      </c>
      <c r="AD276" s="143" t="str">
        <f t="shared" si="56"/>
        <v/>
      </c>
    </row>
    <row r="277" spans="1:30" s="54" customFormat="1" ht="34.5" customHeight="1">
      <c r="A277" s="114">
        <f t="shared" si="49"/>
        <v>265</v>
      </c>
      <c r="B277" s="38" t="str">
        <f t="shared" si="50"/>
        <v/>
      </c>
      <c r="C277" s="152"/>
      <c r="D277" s="24" t="str">
        <f t="shared" si="51"/>
        <v/>
      </c>
      <c r="E277" s="24" t="str">
        <f t="shared" si="52"/>
        <v/>
      </c>
      <c r="F277" s="25"/>
      <c r="G277" s="25"/>
      <c r="H277" s="25"/>
      <c r="I277" s="25"/>
      <c r="J277" s="68"/>
      <c r="K277" s="25"/>
      <c r="L277" s="70"/>
      <c r="M277" s="26" t="str">
        <f t="shared" si="46"/>
        <v/>
      </c>
      <c r="N277" s="74"/>
      <c r="O277" s="74"/>
      <c r="P277" s="27" t="str">
        <f t="shared" si="53"/>
        <v/>
      </c>
      <c r="Q277" s="25"/>
      <c r="R277" s="63"/>
      <c r="S277" s="25"/>
      <c r="T277" s="28"/>
      <c r="U277" s="72"/>
      <c r="V277" s="123"/>
      <c r="W277" s="42"/>
      <c r="X277" s="43"/>
      <c r="Z277" s="151" t="str">
        <f t="shared" si="54"/>
        <v/>
      </c>
      <c r="AA277" s="151">
        <f t="shared" si="47"/>
        <v>0</v>
      </c>
      <c r="AB277" s="151" t="str">
        <f t="shared" si="48"/>
        <v/>
      </c>
      <c r="AC277" s="143">
        <f t="shared" si="55"/>
        <v>0</v>
      </c>
      <c r="AD277" s="143" t="str">
        <f t="shared" si="56"/>
        <v/>
      </c>
    </row>
    <row r="278" spans="1:30" s="54" customFormat="1" ht="34.5" customHeight="1">
      <c r="A278" s="114">
        <f t="shared" si="49"/>
        <v>266</v>
      </c>
      <c r="B278" s="38" t="str">
        <f t="shared" si="50"/>
        <v/>
      </c>
      <c r="C278" s="152"/>
      <c r="D278" s="24" t="str">
        <f t="shared" si="51"/>
        <v/>
      </c>
      <c r="E278" s="24" t="str">
        <f t="shared" si="52"/>
        <v/>
      </c>
      <c r="F278" s="25"/>
      <c r="G278" s="25"/>
      <c r="H278" s="25"/>
      <c r="I278" s="25"/>
      <c r="J278" s="68"/>
      <c r="K278" s="25"/>
      <c r="L278" s="70"/>
      <c r="M278" s="26" t="str">
        <f t="shared" si="46"/>
        <v/>
      </c>
      <c r="N278" s="74"/>
      <c r="O278" s="74"/>
      <c r="P278" s="27" t="str">
        <f t="shared" si="53"/>
        <v/>
      </c>
      <c r="Q278" s="25"/>
      <c r="R278" s="63"/>
      <c r="S278" s="25"/>
      <c r="T278" s="28"/>
      <c r="U278" s="72"/>
      <c r="V278" s="123"/>
      <c r="W278" s="42"/>
      <c r="X278" s="43"/>
      <c r="Z278" s="151" t="str">
        <f t="shared" si="54"/>
        <v/>
      </c>
      <c r="AA278" s="151">
        <f t="shared" si="47"/>
        <v>0</v>
      </c>
      <c r="AB278" s="151" t="str">
        <f t="shared" si="48"/>
        <v/>
      </c>
      <c r="AC278" s="143">
        <f t="shared" si="55"/>
        <v>0</v>
      </c>
      <c r="AD278" s="143" t="str">
        <f t="shared" si="56"/>
        <v/>
      </c>
    </row>
    <row r="279" spans="1:30" s="54" customFormat="1" ht="34.5" customHeight="1">
      <c r="A279" s="114">
        <f t="shared" si="49"/>
        <v>267</v>
      </c>
      <c r="B279" s="38" t="str">
        <f t="shared" si="50"/>
        <v/>
      </c>
      <c r="C279" s="152"/>
      <c r="D279" s="24" t="str">
        <f t="shared" si="51"/>
        <v/>
      </c>
      <c r="E279" s="24" t="str">
        <f t="shared" si="52"/>
        <v/>
      </c>
      <c r="F279" s="25"/>
      <c r="G279" s="25"/>
      <c r="H279" s="25"/>
      <c r="I279" s="25"/>
      <c r="J279" s="68"/>
      <c r="K279" s="25"/>
      <c r="L279" s="70"/>
      <c r="M279" s="26" t="str">
        <f t="shared" si="46"/>
        <v/>
      </c>
      <c r="N279" s="74"/>
      <c r="O279" s="74"/>
      <c r="P279" s="27" t="str">
        <f t="shared" si="53"/>
        <v/>
      </c>
      <c r="Q279" s="25"/>
      <c r="R279" s="63"/>
      <c r="S279" s="25"/>
      <c r="T279" s="28"/>
      <c r="U279" s="72"/>
      <c r="V279" s="123"/>
      <c r="W279" s="42"/>
      <c r="X279" s="43"/>
      <c r="Z279" s="151" t="str">
        <f t="shared" si="54"/>
        <v/>
      </c>
      <c r="AA279" s="151">
        <f t="shared" si="47"/>
        <v>0</v>
      </c>
      <c r="AB279" s="151" t="str">
        <f t="shared" si="48"/>
        <v/>
      </c>
      <c r="AC279" s="143">
        <f t="shared" si="55"/>
        <v>0</v>
      </c>
      <c r="AD279" s="143" t="str">
        <f t="shared" si="56"/>
        <v/>
      </c>
    </row>
    <row r="280" spans="1:30" s="54" customFormat="1" ht="34.5" customHeight="1">
      <c r="A280" s="114">
        <f t="shared" si="49"/>
        <v>268</v>
      </c>
      <c r="B280" s="38" t="str">
        <f t="shared" si="50"/>
        <v/>
      </c>
      <c r="C280" s="152"/>
      <c r="D280" s="24" t="str">
        <f t="shared" si="51"/>
        <v/>
      </c>
      <c r="E280" s="24" t="str">
        <f t="shared" si="52"/>
        <v/>
      </c>
      <c r="F280" s="25"/>
      <c r="G280" s="25"/>
      <c r="H280" s="25"/>
      <c r="I280" s="25"/>
      <c r="J280" s="68"/>
      <c r="K280" s="25"/>
      <c r="L280" s="70"/>
      <c r="M280" s="26" t="str">
        <f t="shared" si="46"/>
        <v/>
      </c>
      <c r="N280" s="74"/>
      <c r="O280" s="74"/>
      <c r="P280" s="27" t="str">
        <f t="shared" si="53"/>
        <v/>
      </c>
      <c r="Q280" s="25"/>
      <c r="R280" s="63"/>
      <c r="S280" s="25"/>
      <c r="T280" s="28"/>
      <c r="U280" s="72"/>
      <c r="V280" s="123"/>
      <c r="W280" s="42"/>
      <c r="X280" s="43"/>
      <c r="Z280" s="151" t="str">
        <f t="shared" si="54"/>
        <v/>
      </c>
      <c r="AA280" s="151">
        <f t="shared" si="47"/>
        <v>0</v>
      </c>
      <c r="AB280" s="151" t="str">
        <f t="shared" si="48"/>
        <v/>
      </c>
      <c r="AC280" s="143">
        <f t="shared" si="55"/>
        <v>0</v>
      </c>
      <c r="AD280" s="143" t="str">
        <f t="shared" si="56"/>
        <v/>
      </c>
    </row>
    <row r="281" spans="1:30" s="54" customFormat="1" ht="34.5" customHeight="1">
      <c r="A281" s="114">
        <f t="shared" si="49"/>
        <v>269</v>
      </c>
      <c r="B281" s="38" t="str">
        <f t="shared" si="50"/>
        <v/>
      </c>
      <c r="C281" s="152"/>
      <c r="D281" s="24" t="str">
        <f t="shared" si="51"/>
        <v/>
      </c>
      <c r="E281" s="24" t="str">
        <f t="shared" si="52"/>
        <v/>
      </c>
      <c r="F281" s="25"/>
      <c r="G281" s="25"/>
      <c r="H281" s="25"/>
      <c r="I281" s="25"/>
      <c r="J281" s="68"/>
      <c r="K281" s="25"/>
      <c r="L281" s="70"/>
      <c r="M281" s="26" t="str">
        <f t="shared" si="46"/>
        <v/>
      </c>
      <c r="N281" s="74"/>
      <c r="O281" s="74"/>
      <c r="P281" s="27" t="str">
        <f t="shared" si="53"/>
        <v/>
      </c>
      <c r="Q281" s="25"/>
      <c r="R281" s="63"/>
      <c r="S281" s="25"/>
      <c r="T281" s="28"/>
      <c r="U281" s="72"/>
      <c r="V281" s="123"/>
      <c r="W281" s="42"/>
      <c r="X281" s="43"/>
      <c r="Z281" s="151" t="str">
        <f t="shared" si="54"/>
        <v/>
      </c>
      <c r="AA281" s="151">
        <f t="shared" si="47"/>
        <v>0</v>
      </c>
      <c r="AB281" s="151" t="str">
        <f t="shared" si="48"/>
        <v/>
      </c>
      <c r="AC281" s="143">
        <f t="shared" si="55"/>
        <v>0</v>
      </c>
      <c r="AD281" s="143" t="str">
        <f t="shared" si="56"/>
        <v/>
      </c>
    </row>
    <row r="282" spans="1:30" s="54" customFormat="1" ht="34.5" customHeight="1">
      <c r="A282" s="114">
        <f t="shared" si="49"/>
        <v>270</v>
      </c>
      <c r="B282" s="38" t="str">
        <f t="shared" si="50"/>
        <v/>
      </c>
      <c r="C282" s="152"/>
      <c r="D282" s="24" t="str">
        <f t="shared" si="51"/>
        <v/>
      </c>
      <c r="E282" s="24" t="str">
        <f t="shared" si="52"/>
        <v/>
      </c>
      <c r="F282" s="25"/>
      <c r="G282" s="25"/>
      <c r="H282" s="25"/>
      <c r="I282" s="25"/>
      <c r="J282" s="68"/>
      <c r="K282" s="25"/>
      <c r="L282" s="70"/>
      <c r="M282" s="26" t="str">
        <f t="shared" si="46"/>
        <v/>
      </c>
      <c r="N282" s="74"/>
      <c r="O282" s="74"/>
      <c r="P282" s="27" t="str">
        <f t="shared" si="53"/>
        <v/>
      </c>
      <c r="Q282" s="25"/>
      <c r="R282" s="63"/>
      <c r="S282" s="25"/>
      <c r="T282" s="28"/>
      <c r="U282" s="72"/>
      <c r="V282" s="123"/>
      <c r="W282" s="42"/>
      <c r="X282" s="43"/>
      <c r="Z282" s="151" t="str">
        <f t="shared" si="54"/>
        <v/>
      </c>
      <c r="AA282" s="151">
        <f t="shared" si="47"/>
        <v>0</v>
      </c>
      <c r="AB282" s="151" t="str">
        <f t="shared" si="48"/>
        <v/>
      </c>
      <c r="AC282" s="143">
        <f t="shared" si="55"/>
        <v>0</v>
      </c>
      <c r="AD282" s="143" t="str">
        <f t="shared" si="56"/>
        <v/>
      </c>
    </row>
    <row r="283" spans="1:30" s="54" customFormat="1" ht="34.5" customHeight="1">
      <c r="A283" s="114">
        <f t="shared" si="49"/>
        <v>271</v>
      </c>
      <c r="B283" s="38" t="str">
        <f t="shared" si="50"/>
        <v/>
      </c>
      <c r="C283" s="152"/>
      <c r="D283" s="24" t="str">
        <f t="shared" si="51"/>
        <v/>
      </c>
      <c r="E283" s="24" t="str">
        <f t="shared" si="52"/>
        <v/>
      </c>
      <c r="F283" s="25"/>
      <c r="G283" s="25"/>
      <c r="H283" s="25"/>
      <c r="I283" s="25"/>
      <c r="J283" s="68"/>
      <c r="K283" s="25"/>
      <c r="L283" s="70"/>
      <c r="M283" s="26" t="str">
        <f t="shared" si="46"/>
        <v/>
      </c>
      <c r="N283" s="74"/>
      <c r="O283" s="74"/>
      <c r="P283" s="27" t="str">
        <f t="shared" si="53"/>
        <v/>
      </c>
      <c r="Q283" s="25"/>
      <c r="R283" s="63"/>
      <c r="S283" s="25"/>
      <c r="T283" s="28"/>
      <c r="U283" s="72"/>
      <c r="V283" s="123"/>
      <c r="W283" s="42"/>
      <c r="X283" s="43"/>
      <c r="Z283" s="151" t="str">
        <f t="shared" si="54"/>
        <v/>
      </c>
      <c r="AA283" s="151">
        <f t="shared" si="47"/>
        <v>0</v>
      </c>
      <c r="AB283" s="151" t="str">
        <f t="shared" si="48"/>
        <v/>
      </c>
      <c r="AC283" s="143">
        <f t="shared" si="55"/>
        <v>0</v>
      </c>
      <c r="AD283" s="143" t="str">
        <f t="shared" si="56"/>
        <v/>
      </c>
    </row>
    <row r="284" spans="1:30" s="54" customFormat="1" ht="34.5" customHeight="1">
      <c r="A284" s="114">
        <f t="shared" si="49"/>
        <v>272</v>
      </c>
      <c r="B284" s="38" t="str">
        <f t="shared" si="50"/>
        <v/>
      </c>
      <c r="C284" s="152"/>
      <c r="D284" s="24" t="str">
        <f t="shared" si="51"/>
        <v/>
      </c>
      <c r="E284" s="24" t="str">
        <f t="shared" si="52"/>
        <v/>
      </c>
      <c r="F284" s="25"/>
      <c r="G284" s="25"/>
      <c r="H284" s="25"/>
      <c r="I284" s="25"/>
      <c r="J284" s="68"/>
      <c r="K284" s="25"/>
      <c r="L284" s="70"/>
      <c r="M284" s="26" t="str">
        <f t="shared" si="46"/>
        <v/>
      </c>
      <c r="N284" s="74"/>
      <c r="O284" s="74"/>
      <c r="P284" s="27" t="str">
        <f t="shared" si="53"/>
        <v/>
      </c>
      <c r="Q284" s="25"/>
      <c r="R284" s="63"/>
      <c r="S284" s="25"/>
      <c r="T284" s="28"/>
      <c r="U284" s="72"/>
      <c r="V284" s="123"/>
      <c r="W284" s="42"/>
      <c r="X284" s="43"/>
      <c r="Z284" s="151" t="str">
        <f t="shared" si="54"/>
        <v/>
      </c>
      <c r="AA284" s="151">
        <f t="shared" si="47"/>
        <v>0</v>
      </c>
      <c r="AB284" s="151" t="str">
        <f t="shared" si="48"/>
        <v/>
      </c>
      <c r="AC284" s="143">
        <f t="shared" si="55"/>
        <v>0</v>
      </c>
      <c r="AD284" s="143" t="str">
        <f t="shared" si="56"/>
        <v/>
      </c>
    </row>
    <row r="285" spans="1:30" s="54" customFormat="1" ht="34.5" customHeight="1">
      <c r="A285" s="114">
        <f t="shared" si="49"/>
        <v>273</v>
      </c>
      <c r="B285" s="38" t="str">
        <f t="shared" si="50"/>
        <v/>
      </c>
      <c r="C285" s="152"/>
      <c r="D285" s="24" t="str">
        <f t="shared" si="51"/>
        <v/>
      </c>
      <c r="E285" s="24" t="str">
        <f t="shared" si="52"/>
        <v/>
      </c>
      <c r="F285" s="25"/>
      <c r="G285" s="25"/>
      <c r="H285" s="25"/>
      <c r="I285" s="25"/>
      <c r="J285" s="68"/>
      <c r="K285" s="25"/>
      <c r="L285" s="70"/>
      <c r="M285" s="26" t="str">
        <f t="shared" si="46"/>
        <v/>
      </c>
      <c r="N285" s="74"/>
      <c r="O285" s="74"/>
      <c r="P285" s="27" t="str">
        <f t="shared" si="53"/>
        <v/>
      </c>
      <c r="Q285" s="25"/>
      <c r="R285" s="63"/>
      <c r="S285" s="25"/>
      <c r="T285" s="28"/>
      <c r="U285" s="72"/>
      <c r="V285" s="123"/>
      <c r="W285" s="42"/>
      <c r="X285" s="43"/>
      <c r="Z285" s="151" t="str">
        <f t="shared" si="54"/>
        <v/>
      </c>
      <c r="AA285" s="151">
        <f t="shared" si="47"/>
        <v>0</v>
      </c>
      <c r="AB285" s="151" t="str">
        <f t="shared" si="48"/>
        <v/>
      </c>
      <c r="AC285" s="143">
        <f t="shared" si="55"/>
        <v>0</v>
      </c>
      <c r="AD285" s="143" t="str">
        <f t="shared" si="56"/>
        <v/>
      </c>
    </row>
    <row r="286" spans="1:30" s="54" customFormat="1" ht="34.5" customHeight="1">
      <c r="A286" s="114">
        <f t="shared" si="49"/>
        <v>274</v>
      </c>
      <c r="B286" s="38" t="str">
        <f t="shared" si="50"/>
        <v/>
      </c>
      <c r="C286" s="152"/>
      <c r="D286" s="24" t="str">
        <f t="shared" si="51"/>
        <v/>
      </c>
      <c r="E286" s="24" t="str">
        <f t="shared" si="52"/>
        <v/>
      </c>
      <c r="F286" s="25"/>
      <c r="G286" s="25"/>
      <c r="H286" s="25"/>
      <c r="I286" s="25"/>
      <c r="J286" s="68"/>
      <c r="K286" s="25"/>
      <c r="L286" s="70"/>
      <c r="M286" s="26" t="str">
        <f t="shared" si="46"/>
        <v/>
      </c>
      <c r="N286" s="74"/>
      <c r="O286" s="74"/>
      <c r="P286" s="27" t="str">
        <f t="shared" si="53"/>
        <v/>
      </c>
      <c r="Q286" s="25"/>
      <c r="R286" s="63"/>
      <c r="S286" s="25"/>
      <c r="T286" s="28"/>
      <c r="U286" s="72"/>
      <c r="V286" s="123"/>
      <c r="W286" s="42"/>
      <c r="X286" s="43"/>
      <c r="Z286" s="151" t="str">
        <f t="shared" si="54"/>
        <v/>
      </c>
      <c r="AA286" s="151">
        <f t="shared" si="47"/>
        <v>0</v>
      </c>
      <c r="AB286" s="151" t="str">
        <f t="shared" si="48"/>
        <v/>
      </c>
      <c r="AC286" s="143">
        <f t="shared" si="55"/>
        <v>0</v>
      </c>
      <c r="AD286" s="143" t="str">
        <f t="shared" si="56"/>
        <v/>
      </c>
    </row>
    <row r="287" spans="1:30" s="54" customFormat="1" ht="34.5" customHeight="1">
      <c r="A287" s="114">
        <f t="shared" si="49"/>
        <v>275</v>
      </c>
      <c r="B287" s="38" t="str">
        <f t="shared" si="50"/>
        <v/>
      </c>
      <c r="C287" s="152"/>
      <c r="D287" s="24" t="str">
        <f t="shared" si="51"/>
        <v/>
      </c>
      <c r="E287" s="24" t="str">
        <f t="shared" si="52"/>
        <v/>
      </c>
      <c r="F287" s="25"/>
      <c r="G287" s="25"/>
      <c r="H287" s="25"/>
      <c r="I287" s="25"/>
      <c r="J287" s="68"/>
      <c r="K287" s="25"/>
      <c r="L287" s="70"/>
      <c r="M287" s="26" t="str">
        <f t="shared" si="46"/>
        <v/>
      </c>
      <c r="N287" s="74"/>
      <c r="O287" s="74"/>
      <c r="P287" s="27" t="str">
        <f t="shared" si="53"/>
        <v/>
      </c>
      <c r="Q287" s="25"/>
      <c r="R287" s="63"/>
      <c r="S287" s="25"/>
      <c r="T287" s="28"/>
      <c r="U287" s="72"/>
      <c r="V287" s="123"/>
      <c r="W287" s="42"/>
      <c r="X287" s="43"/>
      <c r="Z287" s="151" t="str">
        <f t="shared" si="54"/>
        <v/>
      </c>
      <c r="AA287" s="151">
        <f t="shared" si="47"/>
        <v>0</v>
      </c>
      <c r="AB287" s="151" t="str">
        <f t="shared" si="48"/>
        <v/>
      </c>
      <c r="AC287" s="143">
        <f t="shared" si="55"/>
        <v>0</v>
      </c>
      <c r="AD287" s="143" t="str">
        <f t="shared" si="56"/>
        <v/>
      </c>
    </row>
    <row r="288" spans="1:30" s="54" customFormat="1" ht="34.5" customHeight="1">
      <c r="A288" s="114">
        <f t="shared" si="49"/>
        <v>276</v>
      </c>
      <c r="B288" s="38" t="str">
        <f t="shared" si="50"/>
        <v/>
      </c>
      <c r="C288" s="152"/>
      <c r="D288" s="24" t="str">
        <f t="shared" si="51"/>
        <v/>
      </c>
      <c r="E288" s="24" t="str">
        <f t="shared" si="52"/>
        <v/>
      </c>
      <c r="F288" s="25"/>
      <c r="G288" s="25"/>
      <c r="H288" s="25"/>
      <c r="I288" s="25"/>
      <c r="J288" s="68"/>
      <c r="K288" s="25"/>
      <c r="L288" s="70"/>
      <c r="M288" s="26" t="str">
        <f t="shared" si="46"/>
        <v/>
      </c>
      <c r="N288" s="74"/>
      <c r="O288" s="74"/>
      <c r="P288" s="27" t="str">
        <f t="shared" si="53"/>
        <v/>
      </c>
      <c r="Q288" s="25"/>
      <c r="R288" s="63"/>
      <c r="S288" s="25"/>
      <c r="T288" s="28"/>
      <c r="U288" s="72"/>
      <c r="V288" s="123"/>
      <c r="W288" s="42"/>
      <c r="X288" s="43"/>
      <c r="Z288" s="151" t="str">
        <f t="shared" si="54"/>
        <v/>
      </c>
      <c r="AA288" s="151">
        <f t="shared" si="47"/>
        <v>0</v>
      </c>
      <c r="AB288" s="151" t="str">
        <f t="shared" si="48"/>
        <v/>
      </c>
      <c r="AC288" s="143">
        <f t="shared" si="55"/>
        <v>0</v>
      </c>
      <c r="AD288" s="143" t="str">
        <f t="shared" si="56"/>
        <v/>
      </c>
    </row>
    <row r="289" spans="1:30" s="54" customFormat="1" ht="34.5" customHeight="1">
      <c r="A289" s="114">
        <f t="shared" si="49"/>
        <v>277</v>
      </c>
      <c r="B289" s="38" t="str">
        <f t="shared" si="50"/>
        <v/>
      </c>
      <c r="C289" s="152"/>
      <c r="D289" s="24" t="str">
        <f t="shared" si="51"/>
        <v/>
      </c>
      <c r="E289" s="24" t="str">
        <f t="shared" si="52"/>
        <v/>
      </c>
      <c r="F289" s="25"/>
      <c r="G289" s="25"/>
      <c r="H289" s="25"/>
      <c r="I289" s="25"/>
      <c r="J289" s="68"/>
      <c r="K289" s="25"/>
      <c r="L289" s="70"/>
      <c r="M289" s="26" t="str">
        <f t="shared" si="46"/>
        <v/>
      </c>
      <c r="N289" s="74"/>
      <c r="O289" s="74"/>
      <c r="P289" s="27" t="str">
        <f t="shared" si="53"/>
        <v/>
      </c>
      <c r="Q289" s="25"/>
      <c r="R289" s="63"/>
      <c r="S289" s="25"/>
      <c r="T289" s="28"/>
      <c r="U289" s="72"/>
      <c r="V289" s="123"/>
      <c r="W289" s="42"/>
      <c r="X289" s="43"/>
      <c r="Z289" s="151" t="str">
        <f t="shared" si="54"/>
        <v/>
      </c>
      <c r="AA289" s="151">
        <f t="shared" si="47"/>
        <v>0</v>
      </c>
      <c r="AB289" s="151" t="str">
        <f t="shared" si="48"/>
        <v/>
      </c>
      <c r="AC289" s="143">
        <f t="shared" si="55"/>
        <v>0</v>
      </c>
      <c r="AD289" s="143" t="str">
        <f t="shared" si="56"/>
        <v/>
      </c>
    </row>
    <row r="290" spans="1:30" s="54" customFormat="1" ht="34.5" customHeight="1">
      <c r="A290" s="114">
        <f t="shared" si="49"/>
        <v>278</v>
      </c>
      <c r="B290" s="38" t="str">
        <f t="shared" si="50"/>
        <v/>
      </c>
      <c r="C290" s="152"/>
      <c r="D290" s="24" t="str">
        <f t="shared" si="51"/>
        <v/>
      </c>
      <c r="E290" s="24" t="str">
        <f t="shared" si="52"/>
        <v/>
      </c>
      <c r="F290" s="25"/>
      <c r="G290" s="25"/>
      <c r="H290" s="25"/>
      <c r="I290" s="25"/>
      <c r="J290" s="68"/>
      <c r="K290" s="25"/>
      <c r="L290" s="70"/>
      <c r="M290" s="26" t="str">
        <f t="shared" si="46"/>
        <v/>
      </c>
      <c r="N290" s="74"/>
      <c r="O290" s="74"/>
      <c r="P290" s="27" t="str">
        <f t="shared" si="53"/>
        <v/>
      </c>
      <c r="Q290" s="25"/>
      <c r="R290" s="63"/>
      <c r="S290" s="25"/>
      <c r="T290" s="28"/>
      <c r="U290" s="72"/>
      <c r="V290" s="123"/>
      <c r="W290" s="42"/>
      <c r="X290" s="43"/>
      <c r="Z290" s="151" t="str">
        <f t="shared" si="54"/>
        <v/>
      </c>
      <c r="AA290" s="151">
        <f t="shared" si="47"/>
        <v>0</v>
      </c>
      <c r="AB290" s="151" t="str">
        <f t="shared" si="48"/>
        <v/>
      </c>
      <c r="AC290" s="143">
        <f t="shared" si="55"/>
        <v>0</v>
      </c>
      <c r="AD290" s="143" t="str">
        <f t="shared" si="56"/>
        <v/>
      </c>
    </row>
    <row r="291" spans="1:30" s="54" customFormat="1" ht="34.5" customHeight="1">
      <c r="A291" s="114">
        <f t="shared" si="49"/>
        <v>279</v>
      </c>
      <c r="B291" s="38" t="str">
        <f t="shared" si="50"/>
        <v/>
      </c>
      <c r="C291" s="152"/>
      <c r="D291" s="24" t="str">
        <f t="shared" si="51"/>
        <v/>
      </c>
      <c r="E291" s="24" t="str">
        <f t="shared" si="52"/>
        <v/>
      </c>
      <c r="F291" s="25"/>
      <c r="G291" s="25"/>
      <c r="H291" s="25"/>
      <c r="I291" s="25"/>
      <c r="J291" s="68"/>
      <c r="K291" s="25"/>
      <c r="L291" s="70"/>
      <c r="M291" s="26" t="str">
        <f t="shared" si="46"/>
        <v/>
      </c>
      <c r="N291" s="74"/>
      <c r="O291" s="74"/>
      <c r="P291" s="27" t="str">
        <f t="shared" si="53"/>
        <v/>
      </c>
      <c r="Q291" s="25"/>
      <c r="R291" s="63"/>
      <c r="S291" s="25"/>
      <c r="T291" s="28"/>
      <c r="U291" s="72"/>
      <c r="V291" s="123"/>
      <c r="W291" s="42"/>
      <c r="X291" s="43"/>
      <c r="Z291" s="151" t="str">
        <f t="shared" si="54"/>
        <v/>
      </c>
      <c r="AA291" s="151">
        <f t="shared" si="47"/>
        <v>0</v>
      </c>
      <c r="AB291" s="151" t="str">
        <f t="shared" si="48"/>
        <v/>
      </c>
      <c r="AC291" s="143">
        <f t="shared" si="55"/>
        <v>0</v>
      </c>
      <c r="AD291" s="143" t="str">
        <f t="shared" si="56"/>
        <v/>
      </c>
    </row>
    <row r="292" spans="1:30" s="54" customFormat="1" ht="34.5" customHeight="1">
      <c r="A292" s="114">
        <f t="shared" si="49"/>
        <v>280</v>
      </c>
      <c r="B292" s="38" t="str">
        <f t="shared" si="50"/>
        <v/>
      </c>
      <c r="C292" s="152"/>
      <c r="D292" s="24" t="str">
        <f t="shared" si="51"/>
        <v/>
      </c>
      <c r="E292" s="24" t="str">
        <f t="shared" si="52"/>
        <v/>
      </c>
      <c r="F292" s="25"/>
      <c r="G292" s="25"/>
      <c r="H292" s="25"/>
      <c r="I292" s="25"/>
      <c r="J292" s="68"/>
      <c r="K292" s="25"/>
      <c r="L292" s="70"/>
      <c r="M292" s="26" t="str">
        <f t="shared" si="46"/>
        <v/>
      </c>
      <c r="N292" s="74"/>
      <c r="O292" s="74"/>
      <c r="P292" s="27" t="str">
        <f t="shared" si="53"/>
        <v/>
      </c>
      <c r="Q292" s="25"/>
      <c r="R292" s="63"/>
      <c r="S292" s="25"/>
      <c r="T292" s="28"/>
      <c r="U292" s="72"/>
      <c r="V292" s="123"/>
      <c r="W292" s="42"/>
      <c r="X292" s="43"/>
      <c r="Z292" s="151" t="str">
        <f t="shared" si="54"/>
        <v/>
      </c>
      <c r="AA292" s="151">
        <f t="shared" si="47"/>
        <v>0</v>
      </c>
      <c r="AB292" s="151" t="str">
        <f t="shared" si="48"/>
        <v/>
      </c>
      <c r="AC292" s="143">
        <f t="shared" si="55"/>
        <v>0</v>
      </c>
      <c r="AD292" s="143" t="str">
        <f t="shared" si="56"/>
        <v/>
      </c>
    </row>
    <row r="293" spans="1:30" s="54" customFormat="1" ht="34.5" customHeight="1">
      <c r="A293" s="114">
        <f t="shared" si="49"/>
        <v>281</v>
      </c>
      <c r="B293" s="38" t="str">
        <f t="shared" si="50"/>
        <v/>
      </c>
      <c r="C293" s="152"/>
      <c r="D293" s="24" t="str">
        <f t="shared" si="51"/>
        <v/>
      </c>
      <c r="E293" s="24" t="str">
        <f t="shared" si="52"/>
        <v/>
      </c>
      <c r="F293" s="25"/>
      <c r="G293" s="25"/>
      <c r="H293" s="25"/>
      <c r="I293" s="25"/>
      <c r="J293" s="68"/>
      <c r="K293" s="25"/>
      <c r="L293" s="70"/>
      <c r="M293" s="26" t="str">
        <f t="shared" si="46"/>
        <v/>
      </c>
      <c r="N293" s="74"/>
      <c r="O293" s="74"/>
      <c r="P293" s="27" t="str">
        <f t="shared" si="53"/>
        <v/>
      </c>
      <c r="Q293" s="25"/>
      <c r="R293" s="63"/>
      <c r="S293" s="25"/>
      <c r="T293" s="28"/>
      <c r="U293" s="72"/>
      <c r="V293" s="123"/>
      <c r="W293" s="42"/>
      <c r="X293" s="43"/>
      <c r="Z293" s="151" t="str">
        <f t="shared" si="54"/>
        <v/>
      </c>
      <c r="AA293" s="151">
        <f t="shared" si="47"/>
        <v>0</v>
      </c>
      <c r="AB293" s="151" t="str">
        <f t="shared" si="48"/>
        <v/>
      </c>
      <c r="AC293" s="143">
        <f t="shared" si="55"/>
        <v>0</v>
      </c>
      <c r="AD293" s="143" t="str">
        <f t="shared" si="56"/>
        <v/>
      </c>
    </row>
    <row r="294" spans="1:30" s="54" customFormat="1" ht="34.5" customHeight="1">
      <c r="A294" s="114">
        <f t="shared" si="49"/>
        <v>282</v>
      </c>
      <c r="B294" s="38" t="str">
        <f t="shared" si="50"/>
        <v/>
      </c>
      <c r="C294" s="152"/>
      <c r="D294" s="24" t="str">
        <f t="shared" si="51"/>
        <v/>
      </c>
      <c r="E294" s="24" t="str">
        <f t="shared" si="52"/>
        <v/>
      </c>
      <c r="F294" s="25"/>
      <c r="G294" s="25"/>
      <c r="H294" s="25"/>
      <c r="I294" s="25"/>
      <c r="J294" s="68"/>
      <c r="K294" s="25"/>
      <c r="L294" s="70"/>
      <c r="M294" s="26" t="str">
        <f t="shared" si="46"/>
        <v/>
      </c>
      <c r="N294" s="74"/>
      <c r="O294" s="74"/>
      <c r="P294" s="27" t="str">
        <f t="shared" si="53"/>
        <v/>
      </c>
      <c r="Q294" s="25"/>
      <c r="R294" s="63"/>
      <c r="S294" s="25"/>
      <c r="T294" s="28"/>
      <c r="U294" s="72"/>
      <c r="V294" s="123"/>
      <c r="W294" s="42"/>
      <c r="X294" s="43"/>
      <c r="Z294" s="151" t="str">
        <f t="shared" si="54"/>
        <v/>
      </c>
      <c r="AA294" s="151">
        <f t="shared" si="47"/>
        <v>0</v>
      </c>
      <c r="AB294" s="151" t="str">
        <f t="shared" si="48"/>
        <v/>
      </c>
      <c r="AC294" s="143">
        <f t="shared" si="55"/>
        <v>0</v>
      </c>
      <c r="AD294" s="143" t="str">
        <f t="shared" si="56"/>
        <v/>
      </c>
    </row>
    <row r="295" spans="1:30" s="54" customFormat="1" ht="34.5" customHeight="1">
      <c r="A295" s="114">
        <f t="shared" si="49"/>
        <v>283</v>
      </c>
      <c r="B295" s="38" t="str">
        <f t="shared" si="50"/>
        <v/>
      </c>
      <c r="C295" s="152"/>
      <c r="D295" s="24" t="str">
        <f t="shared" si="51"/>
        <v/>
      </c>
      <c r="E295" s="24" t="str">
        <f t="shared" si="52"/>
        <v/>
      </c>
      <c r="F295" s="25"/>
      <c r="G295" s="25"/>
      <c r="H295" s="25"/>
      <c r="I295" s="25"/>
      <c r="J295" s="68"/>
      <c r="K295" s="25"/>
      <c r="L295" s="70"/>
      <c r="M295" s="26" t="str">
        <f t="shared" si="46"/>
        <v/>
      </c>
      <c r="N295" s="74"/>
      <c r="O295" s="74"/>
      <c r="P295" s="27" t="str">
        <f t="shared" si="53"/>
        <v/>
      </c>
      <c r="Q295" s="25"/>
      <c r="R295" s="63"/>
      <c r="S295" s="25"/>
      <c r="T295" s="28"/>
      <c r="U295" s="72"/>
      <c r="V295" s="123"/>
      <c r="W295" s="42"/>
      <c r="X295" s="43"/>
      <c r="Z295" s="151" t="str">
        <f t="shared" si="54"/>
        <v/>
      </c>
      <c r="AA295" s="151">
        <f t="shared" si="47"/>
        <v>0</v>
      </c>
      <c r="AB295" s="151" t="str">
        <f t="shared" si="48"/>
        <v/>
      </c>
      <c r="AC295" s="143">
        <f t="shared" si="55"/>
        <v>0</v>
      </c>
      <c r="AD295" s="143" t="str">
        <f t="shared" si="56"/>
        <v/>
      </c>
    </row>
    <row r="296" spans="1:30" s="54" customFormat="1" ht="34.5" customHeight="1">
      <c r="A296" s="114">
        <f t="shared" si="49"/>
        <v>284</v>
      </c>
      <c r="B296" s="38" t="str">
        <f t="shared" si="50"/>
        <v/>
      </c>
      <c r="C296" s="152"/>
      <c r="D296" s="24" t="str">
        <f t="shared" si="51"/>
        <v/>
      </c>
      <c r="E296" s="24" t="str">
        <f t="shared" si="52"/>
        <v/>
      </c>
      <c r="F296" s="25"/>
      <c r="G296" s="25"/>
      <c r="H296" s="25"/>
      <c r="I296" s="25"/>
      <c r="J296" s="68"/>
      <c r="K296" s="25"/>
      <c r="L296" s="70"/>
      <c r="M296" s="26" t="str">
        <f t="shared" si="46"/>
        <v/>
      </c>
      <c r="N296" s="74"/>
      <c r="O296" s="74"/>
      <c r="P296" s="27" t="str">
        <f t="shared" si="53"/>
        <v/>
      </c>
      <c r="Q296" s="25"/>
      <c r="R296" s="63"/>
      <c r="S296" s="25"/>
      <c r="T296" s="28"/>
      <c r="U296" s="72"/>
      <c r="V296" s="123"/>
      <c r="W296" s="42"/>
      <c r="X296" s="43"/>
      <c r="Z296" s="151" t="str">
        <f t="shared" si="54"/>
        <v/>
      </c>
      <c r="AA296" s="151">
        <f t="shared" si="47"/>
        <v>0</v>
      </c>
      <c r="AB296" s="151" t="str">
        <f t="shared" si="48"/>
        <v/>
      </c>
      <c r="AC296" s="143">
        <f t="shared" si="55"/>
        <v>0</v>
      </c>
      <c r="AD296" s="143" t="str">
        <f t="shared" si="56"/>
        <v/>
      </c>
    </row>
    <row r="297" spans="1:30" s="54" customFormat="1" ht="34.5" customHeight="1">
      <c r="A297" s="114">
        <f t="shared" si="49"/>
        <v>285</v>
      </c>
      <c r="B297" s="38" t="str">
        <f t="shared" si="50"/>
        <v/>
      </c>
      <c r="C297" s="152"/>
      <c r="D297" s="24" t="str">
        <f t="shared" si="51"/>
        <v/>
      </c>
      <c r="E297" s="24" t="str">
        <f t="shared" si="52"/>
        <v/>
      </c>
      <c r="F297" s="25"/>
      <c r="G297" s="25"/>
      <c r="H297" s="25"/>
      <c r="I297" s="25"/>
      <c r="J297" s="68"/>
      <c r="K297" s="25"/>
      <c r="L297" s="70"/>
      <c r="M297" s="26" t="str">
        <f t="shared" si="46"/>
        <v/>
      </c>
      <c r="N297" s="74"/>
      <c r="O297" s="74"/>
      <c r="P297" s="27" t="str">
        <f t="shared" si="53"/>
        <v/>
      </c>
      <c r="Q297" s="25"/>
      <c r="R297" s="63"/>
      <c r="S297" s="25"/>
      <c r="T297" s="28"/>
      <c r="U297" s="72"/>
      <c r="V297" s="123"/>
      <c r="W297" s="42"/>
      <c r="X297" s="43"/>
      <c r="Z297" s="151" t="str">
        <f t="shared" si="54"/>
        <v/>
      </c>
      <c r="AA297" s="151">
        <f t="shared" si="47"/>
        <v>0</v>
      </c>
      <c r="AB297" s="151" t="str">
        <f t="shared" si="48"/>
        <v/>
      </c>
      <c r="AC297" s="143">
        <f t="shared" si="55"/>
        <v>0</v>
      </c>
      <c r="AD297" s="143" t="str">
        <f t="shared" si="56"/>
        <v/>
      </c>
    </row>
    <row r="298" spans="1:30" s="54" customFormat="1" ht="34.5" customHeight="1">
      <c r="A298" s="114">
        <f t="shared" si="49"/>
        <v>286</v>
      </c>
      <c r="B298" s="38" t="str">
        <f t="shared" si="50"/>
        <v/>
      </c>
      <c r="C298" s="152"/>
      <c r="D298" s="24" t="str">
        <f t="shared" si="51"/>
        <v/>
      </c>
      <c r="E298" s="24" t="str">
        <f t="shared" si="52"/>
        <v/>
      </c>
      <c r="F298" s="25"/>
      <c r="G298" s="25"/>
      <c r="H298" s="25"/>
      <c r="I298" s="25"/>
      <c r="J298" s="68"/>
      <c r="K298" s="25"/>
      <c r="L298" s="70"/>
      <c r="M298" s="26" t="str">
        <f t="shared" si="46"/>
        <v/>
      </c>
      <c r="N298" s="74"/>
      <c r="O298" s="74"/>
      <c r="P298" s="27" t="str">
        <f t="shared" si="53"/>
        <v/>
      </c>
      <c r="Q298" s="25"/>
      <c r="R298" s="63"/>
      <c r="S298" s="25"/>
      <c r="T298" s="28"/>
      <c r="U298" s="72"/>
      <c r="V298" s="123"/>
      <c r="W298" s="42"/>
      <c r="X298" s="43"/>
      <c r="Z298" s="151" t="str">
        <f t="shared" si="54"/>
        <v/>
      </c>
      <c r="AA298" s="151">
        <f t="shared" si="47"/>
        <v>0</v>
      </c>
      <c r="AB298" s="151" t="str">
        <f t="shared" si="48"/>
        <v/>
      </c>
      <c r="AC298" s="143">
        <f t="shared" si="55"/>
        <v>0</v>
      </c>
      <c r="AD298" s="143" t="str">
        <f t="shared" si="56"/>
        <v/>
      </c>
    </row>
    <row r="299" spans="1:30" s="54" customFormat="1" ht="34.5" customHeight="1">
      <c r="A299" s="114">
        <f t="shared" si="49"/>
        <v>287</v>
      </c>
      <c r="B299" s="38" t="str">
        <f t="shared" si="50"/>
        <v/>
      </c>
      <c r="C299" s="152"/>
      <c r="D299" s="24" t="str">
        <f t="shared" si="51"/>
        <v/>
      </c>
      <c r="E299" s="24" t="str">
        <f t="shared" si="52"/>
        <v/>
      </c>
      <c r="F299" s="25"/>
      <c r="G299" s="25"/>
      <c r="H299" s="25"/>
      <c r="I299" s="25"/>
      <c r="J299" s="68"/>
      <c r="K299" s="25"/>
      <c r="L299" s="70"/>
      <c r="M299" s="26" t="str">
        <f t="shared" si="46"/>
        <v/>
      </c>
      <c r="N299" s="74"/>
      <c r="O299" s="74"/>
      <c r="P299" s="27" t="str">
        <f t="shared" si="53"/>
        <v/>
      </c>
      <c r="Q299" s="25"/>
      <c r="R299" s="63"/>
      <c r="S299" s="25"/>
      <c r="T299" s="28"/>
      <c r="U299" s="72"/>
      <c r="V299" s="123"/>
      <c r="W299" s="42"/>
      <c r="X299" s="43"/>
      <c r="Z299" s="151" t="str">
        <f t="shared" si="54"/>
        <v/>
      </c>
      <c r="AA299" s="151">
        <f t="shared" si="47"/>
        <v>0</v>
      </c>
      <c r="AB299" s="151" t="str">
        <f t="shared" si="48"/>
        <v/>
      </c>
      <c r="AC299" s="143">
        <f t="shared" si="55"/>
        <v>0</v>
      </c>
      <c r="AD299" s="143" t="str">
        <f t="shared" si="56"/>
        <v/>
      </c>
    </row>
    <row r="300" spans="1:30" s="54" customFormat="1" ht="34.5" customHeight="1">
      <c r="A300" s="114">
        <f t="shared" si="49"/>
        <v>288</v>
      </c>
      <c r="B300" s="38" t="str">
        <f t="shared" si="50"/>
        <v/>
      </c>
      <c r="C300" s="152"/>
      <c r="D300" s="24" t="str">
        <f t="shared" si="51"/>
        <v/>
      </c>
      <c r="E300" s="24" t="str">
        <f t="shared" si="52"/>
        <v/>
      </c>
      <c r="F300" s="25"/>
      <c r="G300" s="25"/>
      <c r="H300" s="25"/>
      <c r="I300" s="25"/>
      <c r="J300" s="68"/>
      <c r="K300" s="25"/>
      <c r="L300" s="70"/>
      <c r="M300" s="26" t="str">
        <f t="shared" si="46"/>
        <v/>
      </c>
      <c r="N300" s="74"/>
      <c r="O300" s="74"/>
      <c r="P300" s="27" t="str">
        <f t="shared" si="53"/>
        <v/>
      </c>
      <c r="Q300" s="25"/>
      <c r="R300" s="63"/>
      <c r="S300" s="25"/>
      <c r="T300" s="28"/>
      <c r="U300" s="72"/>
      <c r="V300" s="123"/>
      <c r="W300" s="42"/>
      <c r="X300" s="43"/>
      <c r="Z300" s="151" t="str">
        <f t="shared" si="54"/>
        <v/>
      </c>
      <c r="AA300" s="151">
        <f t="shared" si="47"/>
        <v>0</v>
      </c>
      <c r="AB300" s="151" t="str">
        <f t="shared" si="48"/>
        <v/>
      </c>
      <c r="AC300" s="143">
        <f t="shared" si="55"/>
        <v>0</v>
      </c>
      <c r="AD300" s="143" t="str">
        <f t="shared" si="56"/>
        <v/>
      </c>
    </row>
    <row r="301" spans="1:30" s="54" customFormat="1" ht="34.5" customHeight="1">
      <c r="A301" s="114">
        <f t="shared" si="49"/>
        <v>289</v>
      </c>
      <c r="B301" s="38" t="str">
        <f t="shared" si="50"/>
        <v/>
      </c>
      <c r="C301" s="152"/>
      <c r="D301" s="24" t="str">
        <f t="shared" si="51"/>
        <v/>
      </c>
      <c r="E301" s="24" t="str">
        <f t="shared" si="52"/>
        <v/>
      </c>
      <c r="F301" s="25"/>
      <c r="G301" s="25"/>
      <c r="H301" s="25"/>
      <c r="I301" s="25"/>
      <c r="J301" s="68"/>
      <c r="K301" s="25"/>
      <c r="L301" s="70"/>
      <c r="M301" s="26" t="str">
        <f t="shared" si="46"/>
        <v/>
      </c>
      <c r="N301" s="74"/>
      <c r="O301" s="74"/>
      <c r="P301" s="27" t="str">
        <f t="shared" si="53"/>
        <v/>
      </c>
      <c r="Q301" s="25"/>
      <c r="R301" s="63"/>
      <c r="S301" s="25"/>
      <c r="T301" s="28"/>
      <c r="U301" s="72"/>
      <c r="V301" s="123"/>
      <c r="W301" s="42"/>
      <c r="X301" s="43"/>
      <c r="Z301" s="151" t="str">
        <f t="shared" si="54"/>
        <v/>
      </c>
      <c r="AA301" s="151">
        <f t="shared" si="47"/>
        <v>0</v>
      </c>
      <c r="AB301" s="151" t="str">
        <f t="shared" si="48"/>
        <v/>
      </c>
      <c r="AC301" s="143">
        <f t="shared" si="55"/>
        <v>0</v>
      </c>
      <c r="AD301" s="143" t="str">
        <f t="shared" si="56"/>
        <v/>
      </c>
    </row>
    <row r="302" spans="1:30" s="54" customFormat="1" ht="34.5" customHeight="1">
      <c r="A302" s="114">
        <f t="shared" si="49"/>
        <v>290</v>
      </c>
      <c r="B302" s="38" t="str">
        <f t="shared" si="50"/>
        <v/>
      </c>
      <c r="C302" s="152"/>
      <c r="D302" s="24" t="str">
        <f t="shared" si="51"/>
        <v/>
      </c>
      <c r="E302" s="24" t="str">
        <f t="shared" si="52"/>
        <v/>
      </c>
      <c r="F302" s="25"/>
      <c r="G302" s="25"/>
      <c r="H302" s="25"/>
      <c r="I302" s="25"/>
      <c r="J302" s="68"/>
      <c r="K302" s="25"/>
      <c r="L302" s="70"/>
      <c r="M302" s="26" t="str">
        <f t="shared" si="46"/>
        <v/>
      </c>
      <c r="N302" s="74"/>
      <c r="O302" s="74"/>
      <c r="P302" s="27" t="str">
        <f t="shared" si="53"/>
        <v/>
      </c>
      <c r="Q302" s="25"/>
      <c r="R302" s="63"/>
      <c r="S302" s="25"/>
      <c r="T302" s="28"/>
      <c r="U302" s="72"/>
      <c r="V302" s="123"/>
      <c r="W302" s="42"/>
      <c r="X302" s="43"/>
      <c r="Z302" s="151" t="str">
        <f t="shared" si="54"/>
        <v/>
      </c>
      <c r="AA302" s="151">
        <f t="shared" si="47"/>
        <v>0</v>
      </c>
      <c r="AB302" s="151" t="str">
        <f t="shared" si="48"/>
        <v/>
      </c>
      <c r="AC302" s="143">
        <f t="shared" si="55"/>
        <v>0</v>
      </c>
      <c r="AD302" s="143" t="str">
        <f t="shared" si="56"/>
        <v/>
      </c>
    </row>
    <row r="303" spans="1:30" s="54" customFormat="1" ht="34.5" customHeight="1">
      <c r="A303" s="114">
        <f t="shared" si="49"/>
        <v>291</v>
      </c>
      <c r="B303" s="38" t="str">
        <f t="shared" si="50"/>
        <v/>
      </c>
      <c r="C303" s="152"/>
      <c r="D303" s="24" t="str">
        <f t="shared" si="51"/>
        <v/>
      </c>
      <c r="E303" s="24" t="str">
        <f t="shared" si="52"/>
        <v/>
      </c>
      <c r="F303" s="25"/>
      <c r="G303" s="25"/>
      <c r="H303" s="25"/>
      <c r="I303" s="25"/>
      <c r="J303" s="68"/>
      <c r="K303" s="25"/>
      <c r="L303" s="70"/>
      <c r="M303" s="26" t="str">
        <f t="shared" si="46"/>
        <v/>
      </c>
      <c r="N303" s="74"/>
      <c r="O303" s="74"/>
      <c r="P303" s="27" t="str">
        <f t="shared" si="53"/>
        <v/>
      </c>
      <c r="Q303" s="25"/>
      <c r="R303" s="63"/>
      <c r="S303" s="25"/>
      <c r="T303" s="28"/>
      <c r="U303" s="72"/>
      <c r="V303" s="123"/>
      <c r="W303" s="42"/>
      <c r="X303" s="43"/>
      <c r="Z303" s="151" t="str">
        <f t="shared" si="54"/>
        <v/>
      </c>
      <c r="AA303" s="151">
        <f t="shared" si="47"/>
        <v>0</v>
      </c>
      <c r="AB303" s="151" t="str">
        <f t="shared" si="48"/>
        <v/>
      </c>
      <c r="AC303" s="143">
        <f t="shared" si="55"/>
        <v>0</v>
      </c>
      <c r="AD303" s="143" t="str">
        <f t="shared" si="56"/>
        <v/>
      </c>
    </row>
    <row r="304" spans="1:30" s="54" customFormat="1" ht="34.5" customHeight="1">
      <c r="A304" s="114">
        <f t="shared" si="49"/>
        <v>292</v>
      </c>
      <c r="B304" s="38" t="str">
        <f t="shared" si="50"/>
        <v/>
      </c>
      <c r="C304" s="152"/>
      <c r="D304" s="24" t="str">
        <f t="shared" si="51"/>
        <v/>
      </c>
      <c r="E304" s="24" t="str">
        <f t="shared" si="52"/>
        <v/>
      </c>
      <c r="F304" s="25"/>
      <c r="G304" s="25"/>
      <c r="H304" s="25"/>
      <c r="I304" s="25"/>
      <c r="J304" s="68"/>
      <c r="K304" s="25"/>
      <c r="L304" s="70"/>
      <c r="M304" s="26" t="str">
        <f t="shared" si="46"/>
        <v/>
      </c>
      <c r="N304" s="74"/>
      <c r="O304" s="74"/>
      <c r="P304" s="27" t="str">
        <f t="shared" si="53"/>
        <v/>
      </c>
      <c r="Q304" s="25"/>
      <c r="R304" s="63"/>
      <c r="S304" s="25"/>
      <c r="T304" s="28"/>
      <c r="U304" s="72"/>
      <c r="V304" s="123"/>
      <c r="W304" s="42"/>
      <c r="X304" s="43"/>
      <c r="Z304" s="151" t="str">
        <f t="shared" si="54"/>
        <v/>
      </c>
      <c r="AA304" s="151">
        <f t="shared" si="47"/>
        <v>0</v>
      </c>
      <c r="AB304" s="151" t="str">
        <f t="shared" si="48"/>
        <v/>
      </c>
      <c r="AC304" s="143">
        <f t="shared" si="55"/>
        <v>0</v>
      </c>
      <c r="AD304" s="143" t="str">
        <f t="shared" si="56"/>
        <v/>
      </c>
    </row>
    <row r="305" spans="1:32" s="54" customFormat="1" ht="34.5" customHeight="1">
      <c r="A305" s="114">
        <f t="shared" si="49"/>
        <v>293</v>
      </c>
      <c r="B305" s="38" t="str">
        <f t="shared" si="50"/>
        <v/>
      </c>
      <c r="C305" s="152"/>
      <c r="D305" s="24" t="str">
        <f t="shared" si="51"/>
        <v/>
      </c>
      <c r="E305" s="24" t="str">
        <f t="shared" si="52"/>
        <v/>
      </c>
      <c r="F305" s="25"/>
      <c r="G305" s="25"/>
      <c r="H305" s="25"/>
      <c r="I305" s="25"/>
      <c r="J305" s="68"/>
      <c r="K305" s="25"/>
      <c r="L305" s="70"/>
      <c r="M305" s="26" t="str">
        <f t="shared" si="46"/>
        <v/>
      </c>
      <c r="N305" s="74"/>
      <c r="O305" s="74"/>
      <c r="P305" s="27" t="str">
        <f t="shared" si="53"/>
        <v/>
      </c>
      <c r="Q305" s="25"/>
      <c r="R305" s="63"/>
      <c r="S305" s="25"/>
      <c r="T305" s="28"/>
      <c r="U305" s="72"/>
      <c r="V305" s="123"/>
      <c r="W305" s="42"/>
      <c r="X305" s="43"/>
      <c r="Z305" s="151" t="str">
        <f t="shared" si="54"/>
        <v/>
      </c>
      <c r="AA305" s="151">
        <f t="shared" si="47"/>
        <v>0</v>
      </c>
      <c r="AB305" s="151" t="str">
        <f t="shared" si="48"/>
        <v/>
      </c>
      <c r="AC305" s="143">
        <f t="shared" si="55"/>
        <v>0</v>
      </c>
      <c r="AD305" s="143" t="str">
        <f t="shared" si="56"/>
        <v/>
      </c>
    </row>
    <row r="306" spans="1:32" s="54" customFormat="1" ht="34.5" customHeight="1">
      <c r="A306" s="114">
        <f t="shared" si="49"/>
        <v>294</v>
      </c>
      <c r="B306" s="38" t="str">
        <f t="shared" si="50"/>
        <v/>
      </c>
      <c r="C306" s="152"/>
      <c r="D306" s="24" t="str">
        <f t="shared" si="51"/>
        <v/>
      </c>
      <c r="E306" s="24" t="str">
        <f t="shared" si="52"/>
        <v/>
      </c>
      <c r="F306" s="25"/>
      <c r="G306" s="25"/>
      <c r="H306" s="25"/>
      <c r="I306" s="25"/>
      <c r="J306" s="68"/>
      <c r="K306" s="25"/>
      <c r="L306" s="70"/>
      <c r="M306" s="26" t="str">
        <f t="shared" si="46"/>
        <v/>
      </c>
      <c r="N306" s="74"/>
      <c r="O306" s="74"/>
      <c r="P306" s="27" t="str">
        <f t="shared" si="53"/>
        <v/>
      </c>
      <c r="Q306" s="25"/>
      <c r="R306" s="63"/>
      <c r="S306" s="25"/>
      <c r="T306" s="28"/>
      <c r="U306" s="72"/>
      <c r="V306" s="123"/>
      <c r="W306" s="42"/>
      <c r="X306" s="43"/>
      <c r="Z306" s="151" t="str">
        <f t="shared" si="54"/>
        <v/>
      </c>
      <c r="AA306" s="151">
        <f t="shared" si="47"/>
        <v>0</v>
      </c>
      <c r="AB306" s="151" t="str">
        <f t="shared" si="48"/>
        <v/>
      </c>
      <c r="AC306" s="143">
        <f t="shared" si="55"/>
        <v>0</v>
      </c>
      <c r="AD306" s="143" t="str">
        <f t="shared" si="56"/>
        <v/>
      </c>
    </row>
    <row r="307" spans="1:32" s="54" customFormat="1" ht="34.5" customHeight="1">
      <c r="A307" s="114">
        <f t="shared" si="49"/>
        <v>295</v>
      </c>
      <c r="B307" s="38" t="str">
        <f t="shared" si="50"/>
        <v/>
      </c>
      <c r="C307" s="152"/>
      <c r="D307" s="24" t="str">
        <f t="shared" si="51"/>
        <v/>
      </c>
      <c r="E307" s="24" t="str">
        <f t="shared" si="52"/>
        <v/>
      </c>
      <c r="F307" s="25"/>
      <c r="G307" s="25"/>
      <c r="H307" s="25"/>
      <c r="I307" s="25"/>
      <c r="J307" s="68"/>
      <c r="K307" s="25"/>
      <c r="L307" s="70"/>
      <c r="M307" s="26" t="str">
        <f t="shared" si="46"/>
        <v/>
      </c>
      <c r="N307" s="74"/>
      <c r="O307" s="74"/>
      <c r="P307" s="27" t="str">
        <f t="shared" si="53"/>
        <v/>
      </c>
      <c r="Q307" s="25"/>
      <c r="R307" s="63"/>
      <c r="S307" s="25"/>
      <c r="T307" s="28"/>
      <c r="U307" s="72"/>
      <c r="V307" s="123"/>
      <c r="W307" s="42"/>
      <c r="X307" s="43"/>
      <c r="Z307" s="151" t="str">
        <f t="shared" si="54"/>
        <v/>
      </c>
      <c r="AA307" s="151">
        <f t="shared" si="47"/>
        <v>0</v>
      </c>
      <c r="AB307" s="151" t="str">
        <f t="shared" si="48"/>
        <v/>
      </c>
      <c r="AC307" s="143">
        <f t="shared" si="55"/>
        <v>0</v>
      </c>
      <c r="AD307" s="143" t="str">
        <f t="shared" si="56"/>
        <v/>
      </c>
    </row>
    <row r="308" spans="1:32" s="54" customFormat="1" ht="34.5" customHeight="1">
      <c r="A308" s="114">
        <f t="shared" si="49"/>
        <v>296</v>
      </c>
      <c r="B308" s="38" t="str">
        <f t="shared" si="50"/>
        <v/>
      </c>
      <c r="C308" s="152"/>
      <c r="D308" s="24" t="str">
        <f t="shared" si="51"/>
        <v/>
      </c>
      <c r="E308" s="24" t="str">
        <f t="shared" si="52"/>
        <v/>
      </c>
      <c r="F308" s="25"/>
      <c r="G308" s="25"/>
      <c r="H308" s="25"/>
      <c r="I308" s="25"/>
      <c r="J308" s="68"/>
      <c r="K308" s="25"/>
      <c r="L308" s="70"/>
      <c r="M308" s="26" t="str">
        <f t="shared" si="46"/>
        <v/>
      </c>
      <c r="N308" s="74"/>
      <c r="O308" s="74"/>
      <c r="P308" s="27" t="str">
        <f t="shared" si="53"/>
        <v/>
      </c>
      <c r="Q308" s="25"/>
      <c r="R308" s="63"/>
      <c r="S308" s="25"/>
      <c r="T308" s="28"/>
      <c r="U308" s="72"/>
      <c r="V308" s="123"/>
      <c r="W308" s="42"/>
      <c r="X308" s="43"/>
      <c r="Z308" s="151" t="str">
        <f t="shared" si="54"/>
        <v/>
      </c>
      <c r="AA308" s="151">
        <f t="shared" si="47"/>
        <v>0</v>
      </c>
      <c r="AB308" s="151" t="str">
        <f t="shared" si="48"/>
        <v/>
      </c>
      <c r="AC308" s="143">
        <f t="shared" si="55"/>
        <v>0</v>
      </c>
      <c r="AD308" s="143" t="str">
        <f t="shared" si="56"/>
        <v/>
      </c>
    </row>
    <row r="309" spans="1:32" s="54" customFormat="1" ht="34.5" customHeight="1">
      <c r="A309" s="114">
        <f t="shared" si="49"/>
        <v>297</v>
      </c>
      <c r="B309" s="38" t="str">
        <f t="shared" si="50"/>
        <v/>
      </c>
      <c r="C309" s="152"/>
      <c r="D309" s="24" t="str">
        <f t="shared" si="51"/>
        <v/>
      </c>
      <c r="E309" s="24" t="str">
        <f t="shared" si="52"/>
        <v/>
      </c>
      <c r="F309" s="25"/>
      <c r="G309" s="25"/>
      <c r="H309" s="25"/>
      <c r="I309" s="25"/>
      <c r="J309" s="68"/>
      <c r="K309" s="25"/>
      <c r="L309" s="70"/>
      <c r="M309" s="26" t="str">
        <f t="shared" si="46"/>
        <v/>
      </c>
      <c r="N309" s="74"/>
      <c r="O309" s="74"/>
      <c r="P309" s="27" t="str">
        <f t="shared" si="53"/>
        <v/>
      </c>
      <c r="Q309" s="25"/>
      <c r="R309" s="63"/>
      <c r="S309" s="25"/>
      <c r="T309" s="28"/>
      <c r="U309" s="72"/>
      <c r="V309" s="123"/>
      <c r="W309" s="42"/>
      <c r="X309" s="43"/>
      <c r="Z309" s="151" t="str">
        <f t="shared" si="54"/>
        <v/>
      </c>
      <c r="AA309" s="151">
        <f t="shared" si="47"/>
        <v>0</v>
      </c>
      <c r="AB309" s="151" t="str">
        <f t="shared" si="48"/>
        <v/>
      </c>
      <c r="AC309" s="143">
        <f t="shared" si="55"/>
        <v>0</v>
      </c>
      <c r="AD309" s="143" t="str">
        <f t="shared" si="56"/>
        <v/>
      </c>
    </row>
    <row r="310" spans="1:32" s="54" customFormat="1" ht="34.5" customHeight="1">
      <c r="A310" s="114">
        <f t="shared" si="49"/>
        <v>298</v>
      </c>
      <c r="B310" s="38" t="str">
        <f t="shared" si="50"/>
        <v/>
      </c>
      <c r="C310" s="152"/>
      <c r="D310" s="24" t="str">
        <f t="shared" si="51"/>
        <v/>
      </c>
      <c r="E310" s="24" t="str">
        <f t="shared" si="52"/>
        <v/>
      </c>
      <c r="F310" s="25"/>
      <c r="G310" s="25"/>
      <c r="H310" s="25"/>
      <c r="I310" s="25"/>
      <c r="J310" s="68"/>
      <c r="K310" s="25"/>
      <c r="L310" s="70"/>
      <c r="M310" s="26" t="str">
        <f t="shared" si="46"/>
        <v/>
      </c>
      <c r="N310" s="74"/>
      <c r="O310" s="74"/>
      <c r="P310" s="27" t="str">
        <f t="shared" si="53"/>
        <v/>
      </c>
      <c r="Q310" s="25"/>
      <c r="R310" s="63"/>
      <c r="S310" s="25"/>
      <c r="T310" s="28"/>
      <c r="U310" s="72"/>
      <c r="V310" s="123"/>
      <c r="W310" s="42"/>
      <c r="X310" s="43"/>
      <c r="Z310" s="151" t="str">
        <f t="shared" si="54"/>
        <v/>
      </c>
      <c r="AA310" s="151">
        <f t="shared" si="47"/>
        <v>0</v>
      </c>
      <c r="AB310" s="151" t="str">
        <f t="shared" si="48"/>
        <v/>
      </c>
      <c r="AC310" s="143">
        <f t="shared" si="55"/>
        <v>0</v>
      </c>
      <c r="AD310" s="143" t="str">
        <f t="shared" si="56"/>
        <v/>
      </c>
    </row>
    <row r="311" spans="1:32" s="54" customFormat="1" ht="34.5" customHeight="1">
      <c r="A311" s="114">
        <f t="shared" si="49"/>
        <v>299</v>
      </c>
      <c r="B311" s="38" t="str">
        <f t="shared" si="50"/>
        <v/>
      </c>
      <c r="C311" s="152"/>
      <c r="D311" s="24" t="str">
        <f t="shared" si="51"/>
        <v/>
      </c>
      <c r="E311" s="24" t="str">
        <f t="shared" si="52"/>
        <v/>
      </c>
      <c r="F311" s="25"/>
      <c r="G311" s="25"/>
      <c r="H311" s="25"/>
      <c r="I311" s="25"/>
      <c r="J311" s="68"/>
      <c r="K311" s="25"/>
      <c r="L311" s="70"/>
      <c r="M311" s="26" t="str">
        <f t="shared" si="46"/>
        <v/>
      </c>
      <c r="N311" s="74"/>
      <c r="O311" s="74"/>
      <c r="P311" s="27" t="str">
        <f t="shared" si="53"/>
        <v/>
      </c>
      <c r="Q311" s="25"/>
      <c r="R311" s="63"/>
      <c r="S311" s="25"/>
      <c r="T311" s="28"/>
      <c r="U311" s="72"/>
      <c r="V311" s="123"/>
      <c r="W311" s="42"/>
      <c r="X311" s="43"/>
      <c r="Z311" s="151" t="str">
        <f t="shared" si="54"/>
        <v/>
      </c>
      <c r="AA311" s="151">
        <f t="shared" si="47"/>
        <v>0</v>
      </c>
      <c r="AB311" s="151" t="str">
        <f t="shared" si="48"/>
        <v/>
      </c>
      <c r="AC311" s="143">
        <f t="shared" si="55"/>
        <v>0</v>
      </c>
      <c r="AD311" s="143" t="str">
        <f t="shared" si="56"/>
        <v/>
      </c>
    </row>
    <row r="312" spans="1:32" s="54" customFormat="1" ht="34.5" customHeight="1" thickBot="1">
      <c r="A312" s="126">
        <f t="shared" si="49"/>
        <v>300</v>
      </c>
      <c r="B312" s="39" t="str">
        <f t="shared" si="50"/>
        <v/>
      </c>
      <c r="C312" s="153"/>
      <c r="D312" s="29" t="str">
        <f t="shared" si="51"/>
        <v/>
      </c>
      <c r="E312" s="29" t="str">
        <f t="shared" si="52"/>
        <v/>
      </c>
      <c r="F312" s="30"/>
      <c r="G312" s="30"/>
      <c r="H312" s="30"/>
      <c r="I312" s="30"/>
      <c r="J312" s="69"/>
      <c r="K312" s="30"/>
      <c r="L312" s="71"/>
      <c r="M312" s="31" t="str">
        <f t="shared" si="46"/>
        <v/>
      </c>
      <c r="N312" s="75"/>
      <c r="O312" s="75"/>
      <c r="P312" s="32" t="str">
        <f t="shared" si="53"/>
        <v/>
      </c>
      <c r="Q312" s="30"/>
      <c r="R312" s="64"/>
      <c r="S312" s="30"/>
      <c r="T312" s="33"/>
      <c r="U312" s="73"/>
      <c r="V312" s="135"/>
      <c r="W312" s="46"/>
      <c r="X312" s="47"/>
      <c r="Z312" s="151" t="str">
        <f t="shared" si="54"/>
        <v/>
      </c>
      <c r="AA312" s="151">
        <f t="shared" si="47"/>
        <v>0</v>
      </c>
      <c r="AB312" s="151" t="str">
        <f t="shared" si="48"/>
        <v/>
      </c>
      <c r="AC312" s="143">
        <f t="shared" si="55"/>
        <v>0</v>
      </c>
      <c r="AD312" s="143" t="str">
        <f t="shared" si="56"/>
        <v/>
      </c>
    </row>
    <row r="313" spans="1:32" ht="13.5">
      <c r="Z313" s="143">
        <f>SUM(Z13:Z312)</f>
        <v>0</v>
      </c>
      <c r="AA313" s="143">
        <f>SUM(AA13:AA312)</f>
        <v>0</v>
      </c>
      <c r="AB313" s="143"/>
      <c r="AC313" s="143" t="str">
        <f>IF(COUNTIF(AC13:AC312,"&gt;=2"),2,"1")</f>
        <v>1</v>
      </c>
      <c r="AD313" s="143" t="str">
        <f>IF(COUNTIF(AD13:AD312,"&gt;=1"),1,"0")</f>
        <v>0</v>
      </c>
      <c r="AE313" s="145"/>
      <c r="AF313" s="96"/>
    </row>
  </sheetData>
  <sheetProtection algorithmName="SHA-512" hashValue="UmKIaaSrnqQUiz9lMZCo3/u5l3DcVnpay3BJlOWmJao6k2WKnMO5XPO17ZMKaLVut0cpUlW3rdcLWjZHHHFphA==" saltValue="sNYUjHJ3cEuJSsaksYvFhw==" spinCount="100000" sheet="1" autoFilter="0"/>
  <autoFilter ref="A11:AK11" xr:uid="{418959A2-3CF8-4A51-9777-DFDCFD128DF5}"/>
  <mergeCells count="29">
    <mergeCell ref="W6:X10"/>
    <mergeCell ref="E9:E11"/>
    <mergeCell ref="P9:P11"/>
    <mergeCell ref="A9:A11"/>
    <mergeCell ref="C9:C11"/>
    <mergeCell ref="D9:D11"/>
    <mergeCell ref="B9:B11"/>
    <mergeCell ref="H9:I10"/>
    <mergeCell ref="N9:N11"/>
    <mergeCell ref="J9:K10"/>
    <mergeCell ref="T9:T11"/>
    <mergeCell ref="O9:O11"/>
    <mergeCell ref="G9:G11"/>
    <mergeCell ref="V9:V11"/>
    <mergeCell ref="U9:U11"/>
    <mergeCell ref="F9:F11"/>
    <mergeCell ref="S9:S11"/>
    <mergeCell ref="A2:B2"/>
    <mergeCell ref="A1:G1"/>
    <mergeCell ref="C2:D2"/>
    <mergeCell ref="I1:M1"/>
    <mergeCell ref="A3:E4"/>
    <mergeCell ref="F2:G2"/>
    <mergeCell ref="R9:R11"/>
    <mergeCell ref="Q9:Q11"/>
    <mergeCell ref="L9:M10"/>
    <mergeCell ref="J2:M2"/>
    <mergeCell ref="J3:M3"/>
    <mergeCell ref="J4:M4"/>
  </mergeCells>
  <phoneticPr fontId="18"/>
  <conditionalFormatting sqref="P13:P312">
    <cfRule type="cellIs" dxfId="27" priority="122" operator="lessThan">
      <formula>1</formula>
    </cfRule>
  </conditionalFormatting>
  <conditionalFormatting sqref="P12">
    <cfRule type="cellIs" dxfId="26" priority="55" operator="lessThan">
      <formula>1</formula>
    </cfRule>
  </conditionalFormatting>
  <conditionalFormatting sqref="J3">
    <cfRule type="expression" dxfId="25" priority="29">
      <formula>$AC$313=2</formula>
    </cfRule>
  </conditionalFormatting>
  <conditionalFormatting sqref="J4">
    <cfRule type="expression" dxfId="24" priority="30">
      <formula>$AD$313=1</formula>
    </cfRule>
  </conditionalFormatting>
  <conditionalFormatting sqref="J2">
    <cfRule type="expression" dxfId="23" priority="13">
      <formula>OR($Z$313&gt;=1,$AA$313&gt;=1)</formula>
    </cfRule>
  </conditionalFormatting>
  <conditionalFormatting sqref="J2">
    <cfRule type="expression" dxfId="22" priority="139">
      <formula>$G$3=""</formula>
    </cfRule>
    <cfRule type="expression" dxfId="21" priority="140">
      <formula>$F$2=""</formula>
    </cfRule>
    <cfRule type="expression" dxfId="20" priority="141">
      <formula>$C$2=""</formula>
    </cfRule>
  </conditionalFormatting>
  <conditionalFormatting sqref="S13:S312">
    <cfRule type="expression" dxfId="19" priority="1">
      <formula>AND(COUNTIF(G13,"*■*")&gt;=1,S13="")</formula>
    </cfRule>
    <cfRule type="expression" dxfId="18" priority="21">
      <formula>COUNTIF(G13,"*■*")=0</formula>
    </cfRule>
  </conditionalFormatting>
  <conditionalFormatting sqref="C2:D2">
    <cfRule type="expression" dxfId="17" priority="18">
      <formula>$D$13=""</formula>
    </cfRule>
    <cfRule type="expression" dxfId="16" priority="19">
      <formula>$C$2=""</formula>
    </cfRule>
  </conditionalFormatting>
  <conditionalFormatting sqref="F2:G2">
    <cfRule type="expression" dxfId="15" priority="16">
      <formula>$D$13=""</formula>
    </cfRule>
    <cfRule type="expression" dxfId="14" priority="17">
      <formula>$F$2=""</formula>
    </cfRule>
  </conditionalFormatting>
  <conditionalFormatting sqref="G3">
    <cfRule type="expression" dxfId="13" priority="14">
      <formula>$D$13=""</formula>
    </cfRule>
    <cfRule type="expression" dxfId="12" priority="15">
      <formula>$G$3=""</formula>
    </cfRule>
  </conditionalFormatting>
  <conditionalFormatting sqref="J2:M2">
    <cfRule type="expression" dxfId="11" priority="28">
      <formula>$D$13=""</formula>
    </cfRule>
  </conditionalFormatting>
  <conditionalFormatting sqref="F13:G312">
    <cfRule type="notContainsBlanks" dxfId="10" priority="12">
      <formula>LEN(TRIM(F13))&gt;0</formula>
    </cfRule>
    <cfRule type="expression" dxfId="9" priority="142">
      <formula>$B13&lt;&gt;""</formula>
    </cfRule>
  </conditionalFormatting>
  <conditionalFormatting sqref="H13:L312">
    <cfRule type="notContainsBlanks" dxfId="8" priority="9">
      <formula>LEN(TRIM(H13))&gt;0</formula>
    </cfRule>
    <cfRule type="expression" dxfId="7" priority="10">
      <formula>$B13&lt;&gt;""</formula>
    </cfRule>
  </conditionalFormatting>
  <conditionalFormatting sqref="N13:O312">
    <cfRule type="notContainsBlanks" dxfId="6" priority="7">
      <formula>LEN(TRIM(N13))&gt;0</formula>
    </cfRule>
    <cfRule type="expression" dxfId="5" priority="8">
      <formula>$B13&lt;&gt;""</formula>
    </cfRule>
  </conditionalFormatting>
  <conditionalFormatting sqref="Q13:Q312">
    <cfRule type="notContainsBlanks" dxfId="4" priority="5">
      <formula>LEN(TRIM(Q13))&gt;0</formula>
    </cfRule>
    <cfRule type="expression" dxfId="3" priority="6">
      <formula>$B13&lt;&gt;""</formula>
    </cfRule>
  </conditionalFormatting>
  <conditionalFormatting sqref="U13:U312">
    <cfRule type="notContainsBlanks" dxfId="2" priority="3">
      <formula>LEN(TRIM(U13))&gt;0</formula>
    </cfRule>
    <cfRule type="expression" dxfId="1" priority="4">
      <formula>$B13&lt;&gt;""</formula>
    </cfRule>
  </conditionalFormatting>
  <conditionalFormatting sqref="G13:G312">
    <cfRule type="expression" dxfId="0" priority="2">
      <formula>$AC13&gt;=2</formula>
    </cfRule>
  </conditionalFormatting>
  <dataValidations xWindow="573" yWindow="421" count="17">
    <dataValidation type="list" allowBlank="1" showInputMessage="1" showErrorMessage="1" error="プルダウンより確認結果を選択してください。" sqref="W13:W312" xr:uid="{39A7DD8A-8CB9-4EF4-9C4E-10B6A7A1D69B}">
      <formula1>"OK,NG"</formula1>
    </dataValidation>
    <dataValidation type="list" allowBlank="1" showInputMessage="1" showErrorMessage="1" errorTitle="無効な入力" error="プルダウンより選択してください。" sqref="C13:C312" xr:uid="{95857163-83F8-4077-BF1A-6F81BEF3A8DC}">
      <formula1>"旋盤(ターニングセンタ含む)"</formula1>
    </dataValidation>
    <dataValidation imeMode="fullKatakana" operator="lessThanOrEqual" allowBlank="1" showInputMessage="1" showErrorMessage="1" sqref="E2" xr:uid="{A370C5DE-13E4-4C0D-951C-7E62667DBD78}"/>
    <dataValidation type="textLength" operator="lessThanOrEqual" allowBlank="1" showInputMessage="1" showErrorMessage="1" errorTitle="無効な入力" error="40字以内で入力してください。" sqref="T13:T312 F13:G312" xr:uid="{FC3059F9-826E-468D-85CF-97F9B0346340}">
      <formula1>40</formula1>
    </dataValidation>
    <dataValidation type="textLength" operator="lessThanOrEqual" allowBlank="1" showErrorMessage="1" error="40字以内で入力してください。" prompt="40字以内で入力してください。" sqref="C2:D2" xr:uid="{470E1891-10B4-4194-9064-293DF428006D}">
      <formula1>40</formula1>
    </dataValidation>
    <dataValidation type="whole" allowBlank="1" showInputMessage="1" showErrorMessage="1" error="単位に注意して入力してください。_x000a_半角数字で10字以内で入力してください。" sqref="R13:R312" xr:uid="{2450A4C7-B053-4532-9301-BD0371031529}">
      <formula1>1</formula1>
      <formula2>99999999</formula2>
    </dataValidation>
    <dataValidation type="list" imeMode="disabled" operator="lessThanOrEqual" allowBlank="1" showInputMessage="1" showErrorMessage="1" errorTitle="無効な入力" error="プルダウンより選択してください。" sqref="Q13:Q312" xr:uid="{32EB0305-5A66-4CE7-B263-45F773CB4E7F}">
      <formula1>"あり,なし"</formula1>
    </dataValidation>
    <dataValidation type="list" imeMode="disabled" operator="lessThanOrEqual" allowBlank="1" showInputMessage="1" showErrorMessage="1" errorTitle="無効な入力" error="プルダウンより選択してください。" sqref="O13:O312" xr:uid="{DA54BB93-002D-4E93-AD31-25F698D6DF01}">
      <formula1>"2011,2012,2013,2014,2015,2016,2017,2018,2019,2020,2021,2022"</formula1>
    </dataValidation>
    <dataValidation type="textLength" operator="lessThanOrEqual" allowBlank="1" showInputMessage="1" showErrorMessage="1" errorTitle="無効な入力" error="30字以内で入力してください。" sqref="I13:I312" xr:uid="{110C2232-8E95-4E97-9D67-5FA1EFEE142D}">
      <formula1>30</formula1>
    </dataValidation>
    <dataValidation type="list" allowBlank="1" showInputMessage="1" showErrorMessage="1" errorTitle="無効な入力" error="プルダウンより選択してください。" sqref="H13:H312" xr:uid="{B51C0198-82AF-4C06-92FB-C2A33D5B283E}">
      <formula1>"生産効率,エネルギー効率"</formula1>
    </dataValidation>
    <dataValidation type="custom" imeMode="disabled" allowBlank="1" showInputMessage="1" showErrorMessage="1" errorTitle="無効な入力" error="小数第三位までを含む半角数字10字以内で入力してください。" sqref="J13:J312 L13:L312" xr:uid="{873ECB65-3AB1-4316-AFB1-9596F8F16D8F}">
      <formula1>J13*1000=INT(J13*1000)</formula1>
    </dataValidation>
    <dataValidation type="textLength" imeMode="disabled" operator="lessThanOrEqual" allowBlank="1" showErrorMessage="1" errorTitle="無効な入力" error="10字以内で入力してください。" prompt="10字以内で入力してください。" sqref="K13:K312" xr:uid="{8C61B596-FE61-40C5-B14D-15444FB83FEE}">
      <formula1>10</formula1>
    </dataValidation>
    <dataValidation type="whole" imeMode="disabled" allowBlank="1" showInputMessage="1" showErrorMessage="1" errorTitle="無効な入力" error="西暦年を半角数字4桁で入力してください。" sqref="N13:N312" xr:uid="{4EBA16BE-1C3D-4FDF-B983-48237D668F57}">
      <formula1>1900</formula1>
      <formula2>2021</formula2>
    </dataValidation>
    <dataValidation type="custom" imeMode="disabled" allowBlank="1" showInputMessage="1" showErrorMessage="1" errorTitle="無効な入力" error="小数第一位までを含む半角数字10字以内で入力してください。" sqref="U13:U312" xr:uid="{D0FF675D-8D08-4035-BB80-D4B42FB933E1}">
      <formula1>U13*10=INT(U13*10)</formula1>
    </dataValidation>
    <dataValidation type="textLength" operator="lessThanOrEqual" allowBlank="1" showInputMessage="1" showErrorMessage="1" errorTitle="無効な入力" error="200字以内で入力してください。" sqref="S13:S312" xr:uid="{1E2F180C-39B5-4B95-98CB-0C1E24591FAD}">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B901CF54-80D2-4880-9338-941B907A582B}">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5B81AB98-C60B-4448-BD51-AF3327B8F048}">
      <formula1>44256</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54BC-1AC5-4D01-92B8-FE5886F1D152}">
  <sheetPr>
    <pageSetUpPr fitToPage="1"/>
  </sheetPr>
  <dimension ref="B4:D21"/>
  <sheetViews>
    <sheetView showGridLines="0" view="pageBreakPreview" zoomScaleNormal="100" zoomScaleSheetLayoutView="100" workbookViewId="0"/>
  </sheetViews>
  <sheetFormatPr defaultColWidth="9" defaultRowHeight="16"/>
  <cols>
    <col min="1" max="1" width="4.36328125" style="83" customWidth="1"/>
    <col min="2" max="2" width="22.36328125" style="83" customWidth="1"/>
    <col min="3" max="4" width="26" style="83" customWidth="1"/>
    <col min="5" max="7" width="8" style="83" customWidth="1"/>
    <col min="8" max="16384" width="9" style="83"/>
  </cols>
  <sheetData>
    <row r="4" spans="2:4">
      <c r="B4" s="82" t="s">
        <v>91</v>
      </c>
    </row>
    <row r="5" spans="2:4">
      <c r="C5" s="84"/>
      <c r="D5" s="84"/>
    </row>
    <row r="6" spans="2:4">
      <c r="B6" s="231"/>
      <c r="C6" s="85"/>
      <c r="D6" s="84"/>
    </row>
    <row r="7" spans="2:4">
      <c r="B7" s="231"/>
      <c r="C7" s="85"/>
      <c r="D7" s="86"/>
    </row>
    <row r="13" spans="2:4">
      <c r="B13" s="87" t="s">
        <v>92</v>
      </c>
    </row>
    <row r="14" spans="2:4">
      <c r="B14" s="87" t="s">
        <v>93</v>
      </c>
    </row>
    <row r="15" spans="2:4">
      <c r="B15" s="83" t="s">
        <v>124</v>
      </c>
    </row>
    <row r="17" spans="2:2">
      <c r="B17" s="88" t="s">
        <v>94</v>
      </c>
    </row>
    <row r="21" spans="2:2">
      <c r="B21" s="89"/>
    </row>
  </sheetData>
  <sheetProtection algorithmName="SHA-512" hashValue="zxT6Ocg5f7PZ26Pvk2R7vyhdK1kBuzntiHU/zpxasi3h8T8xU3498xK1fqyh9kw7oZr+N5+m8MlgXm4eiISPHQ==" saltValue="drxYwWN7PvqLCQqcWX66pQ=="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2CF8-E6AF-4204-9089-22E9A0A9D1E9}">
  <dimension ref="A1:B28"/>
  <sheetViews>
    <sheetView showGridLines="0" view="pageBreakPreview" zoomScale="80" zoomScaleNormal="100" zoomScaleSheetLayoutView="80" workbookViewId="0"/>
  </sheetViews>
  <sheetFormatPr defaultColWidth="9" defaultRowHeight="13"/>
  <cols>
    <col min="1" max="1" width="13.453125" style="91" customWidth="1"/>
    <col min="2" max="2" width="86.90625" style="91" customWidth="1"/>
    <col min="3" max="16384" width="9" style="91"/>
  </cols>
  <sheetData>
    <row r="1" spans="1:2" ht="16.5">
      <c r="A1" s="90" t="s">
        <v>39</v>
      </c>
    </row>
    <row r="2" spans="1:2">
      <c r="A2" s="92"/>
      <c r="B2" s="92"/>
    </row>
    <row r="3" spans="1:2" ht="22.5" customHeight="1">
      <c r="A3" s="93" t="s">
        <v>45</v>
      </c>
      <c r="B3" s="156" t="s">
        <v>110</v>
      </c>
    </row>
    <row r="4" spans="1:2" ht="22.5" customHeight="1">
      <c r="A4" s="93" t="s">
        <v>40</v>
      </c>
      <c r="B4" s="94" t="s">
        <v>121</v>
      </c>
    </row>
    <row r="5" spans="1:2" ht="19.5" customHeight="1">
      <c r="A5" s="232" t="s">
        <v>46</v>
      </c>
      <c r="B5" s="235" t="s">
        <v>120</v>
      </c>
    </row>
    <row r="6" spans="1:2" ht="19.5" customHeight="1">
      <c r="A6" s="233"/>
      <c r="B6" s="236"/>
    </row>
    <row r="7" spans="1:2" ht="19.5" customHeight="1">
      <c r="A7" s="233"/>
      <c r="B7" s="236"/>
    </row>
    <row r="8" spans="1:2" ht="19.5" customHeight="1">
      <c r="A8" s="233"/>
      <c r="B8" s="236"/>
    </row>
    <row r="9" spans="1:2" ht="19.5" customHeight="1">
      <c r="A9" s="233"/>
      <c r="B9" s="236"/>
    </row>
    <row r="10" spans="1:2" ht="19.5" customHeight="1">
      <c r="A10" s="233"/>
      <c r="B10" s="236"/>
    </row>
    <row r="11" spans="1:2" ht="19.5" customHeight="1">
      <c r="A11" s="233"/>
      <c r="B11" s="236"/>
    </row>
    <row r="12" spans="1:2" ht="19.5" customHeight="1">
      <c r="A12" s="233"/>
      <c r="B12" s="236"/>
    </row>
    <row r="13" spans="1:2" ht="19.5" customHeight="1">
      <c r="A13" s="233"/>
      <c r="B13" s="236"/>
    </row>
    <row r="14" spans="1:2" ht="19.5" customHeight="1">
      <c r="A14" s="233"/>
      <c r="B14" s="236"/>
    </row>
    <row r="15" spans="1:2" ht="19.5" customHeight="1">
      <c r="A15" s="233"/>
      <c r="B15" s="236"/>
    </row>
    <row r="16" spans="1:2" ht="19.5" customHeight="1">
      <c r="A16" s="233"/>
      <c r="B16" s="236"/>
    </row>
    <row r="17" spans="1:2" ht="19.5" customHeight="1">
      <c r="A17" s="233"/>
      <c r="B17" s="236"/>
    </row>
    <row r="18" spans="1:2" ht="19.5" customHeight="1">
      <c r="A18" s="233"/>
      <c r="B18" s="236"/>
    </row>
    <row r="19" spans="1:2" ht="19.5" customHeight="1">
      <c r="A19" s="233"/>
      <c r="B19" s="236"/>
    </row>
    <row r="20" spans="1:2" ht="19.5" customHeight="1">
      <c r="A20" s="233"/>
      <c r="B20" s="236"/>
    </row>
    <row r="21" spans="1:2" ht="19.5" customHeight="1">
      <c r="A21" s="233"/>
      <c r="B21" s="236"/>
    </row>
    <row r="22" spans="1:2" ht="19.5" customHeight="1">
      <c r="A22" s="233"/>
      <c r="B22" s="236"/>
    </row>
    <row r="23" spans="1:2" ht="19.5" customHeight="1">
      <c r="A23" s="233"/>
      <c r="B23" s="236"/>
    </row>
    <row r="24" spans="1:2" ht="19.5" customHeight="1">
      <c r="A24" s="233"/>
      <c r="B24" s="236"/>
    </row>
    <row r="25" spans="1:2" ht="19.5" customHeight="1">
      <c r="A25" s="233"/>
      <c r="B25" s="236"/>
    </row>
    <row r="26" spans="1:2" ht="19.5" customHeight="1">
      <c r="A26" s="233"/>
      <c r="B26" s="236"/>
    </row>
    <row r="27" spans="1:2" ht="19.5" customHeight="1">
      <c r="A27" s="233"/>
      <c r="B27" s="236"/>
    </row>
    <row r="28" spans="1:2" ht="19.5" customHeight="1">
      <c r="A28" s="234"/>
      <c r="B28" s="237"/>
    </row>
  </sheetData>
  <sheetProtection algorithmName="SHA-512" hashValue="dWO7Sg1BU9ROkqnY0gOJl7aS5oYiXVhY2Yh8jSrXDeDactGevZS8V6LzRhGEM7GW9fyeGbS3+deosbWOKwd80A==" saltValue="MrDLv7SMwyAGoKs7RBSrSA==" spinCount="100000" sheet="1" objects="1" scenarios="1"/>
  <mergeCells count="2">
    <mergeCell ref="A5:A28"/>
    <mergeCell ref="B5:B28"/>
  </mergeCells>
  <phoneticPr fontId="18"/>
  <hyperlinks>
    <hyperlink ref="B3" r:id="rId1" xr:uid="{BB3393DD-5943-4332-9CB0-2638C26DE72D}"/>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 t="s">
        <v>30</v>
      </c>
      <c r="C2" s="1" t="s">
        <v>31</v>
      </c>
      <c r="D2" s="1" t="s">
        <v>32</v>
      </c>
      <c r="E2" s="1" t="s">
        <v>34</v>
      </c>
      <c r="F2" s="1" t="s">
        <v>33</v>
      </c>
    </row>
    <row r="3" spans="2:6">
      <c r="B3" s="2" t="str">
        <f>IF(新規登録用!$C$2&lt;&gt;0,新規登録用!$C$2,"要確認")</f>
        <v>要確認</v>
      </c>
      <c r="C3" s="2" t="str">
        <f>IF(新規登録用!C13&lt;&gt;0,新規登録用!C13,"要確認")</f>
        <v>要確認</v>
      </c>
      <c r="D3" s="2" t="str">
        <f ca="1">MID(CELL("filename",A1),FIND("[",CELL("filename",A1))+1,FIND("]",CELL("filename",A1))-FIND("[",CELL("filename",A1))-1)</f>
        <v>未kt18_seihinkatabanlist_senban.xlsx</v>
      </c>
      <c r="E3" s="2" t="str">
        <f>IF(新規登録用!$G$4&lt;&gt;0,新規登録用!$G$4,"要確認")</f>
        <v>要確認</v>
      </c>
      <c r="F3" s="3">
        <f ca="1">TODAY()</f>
        <v>44610</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2022-02-18T06:36:45Z</dcterms:modified>
</cp:coreProperties>
</file>